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7" i="149"/>
  <c r="B41" i="149"/>
  <c r="B9" i="149"/>
  <c r="B81" i="149"/>
  <c r="B17" i="149"/>
  <c r="B76" i="149"/>
  <c r="B62" i="149"/>
  <c r="B86" i="149"/>
  <c r="B28" i="149"/>
  <c r="B6" i="149"/>
  <c r="B31" i="149"/>
  <c r="B21" i="149"/>
  <c r="B5" i="149"/>
  <c r="B51" i="149"/>
  <c r="B29" i="149"/>
  <c r="B40" i="149"/>
  <c r="B79" i="149"/>
  <c r="B94" i="149"/>
  <c r="B54" i="149"/>
  <c r="B58" i="149"/>
  <c r="B92" i="149"/>
  <c r="B61" i="149"/>
  <c r="B23" i="149"/>
  <c r="B88" i="149"/>
  <c r="B39" i="149"/>
  <c r="B49" i="149"/>
  <c r="B36" i="149"/>
  <c r="B71" i="149"/>
  <c r="B72" i="149"/>
  <c r="B32" i="149"/>
  <c r="B26" i="149"/>
  <c r="B14" i="149"/>
  <c r="B24" i="149"/>
  <c r="B50" i="149"/>
  <c r="B91" i="149"/>
  <c r="B19" i="149"/>
  <c r="B48" i="149"/>
  <c r="B59" i="149"/>
  <c r="B53" i="149"/>
  <c r="B33" i="149"/>
  <c r="B57" i="149"/>
  <c r="B38" i="149"/>
  <c r="B13" i="149"/>
  <c r="B27" i="149"/>
  <c r="B12" i="149"/>
  <c r="B4" i="149"/>
  <c r="B87" i="149"/>
  <c r="B8" i="149"/>
  <c r="B95" i="149"/>
  <c r="B74" i="149"/>
  <c r="B46" i="149"/>
  <c r="B80" i="149"/>
  <c r="B64" i="149"/>
  <c r="B34" i="149"/>
  <c r="B73" i="149"/>
  <c r="B47" i="149"/>
  <c r="B25" i="149"/>
  <c r="B82" i="149"/>
  <c r="B89" i="149"/>
  <c r="B16" i="149"/>
  <c r="B68" i="149"/>
  <c r="B69" i="149"/>
  <c r="B52" i="149"/>
  <c r="B18" i="149"/>
  <c r="B90" i="149"/>
  <c r="B83" i="149"/>
  <c r="B45" i="149"/>
  <c r="B66" i="149"/>
  <c r="B75" i="149"/>
  <c r="B67" i="149"/>
  <c r="B22" i="149"/>
  <c r="B56" i="149"/>
  <c r="B42" i="149"/>
  <c r="B85" i="149"/>
  <c r="B10" i="149"/>
  <c r="B78" i="149"/>
  <c r="B93" i="149"/>
  <c r="B43" i="149"/>
  <c r="B63" i="149"/>
  <c r="B11" i="149"/>
  <c r="B77" i="149"/>
  <c r="B30" i="149"/>
  <c r="B60" i="149"/>
  <c r="B55" i="149"/>
  <c r="B37" i="149"/>
  <c r="B44" i="149"/>
  <c r="B15" i="149"/>
  <c r="B20" i="149"/>
  <c r="B84" i="149"/>
  <c r="B70" i="149"/>
  <c r="B65" i="149"/>
  <c r="B35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U52" i="120" s="1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H69" i="102" s="1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P65" i="123" s="1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X31" i="102" s="1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X72" i="102" s="1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P43" i="116" s="1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M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V68" i="123"/>
  <c r="L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6" i="197" s="1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D46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47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T47" i="123"/>
  <c r="F48" i="123"/>
  <c r="H49" i="123"/>
  <c r="P49" i="123"/>
  <c r="X49" i="123"/>
  <c r="R50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X41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D45" i="116"/>
  <c r="L45" i="116"/>
  <c r="T45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K38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E49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H44" i="102"/>
  <c r="P44" i="102"/>
  <c r="R45" i="102"/>
  <c r="T46" i="102"/>
  <c r="F47" i="102"/>
  <c r="N47" i="102"/>
  <c r="P48" i="102"/>
  <c r="D50" i="102"/>
  <c r="L50" i="102"/>
  <c r="N51" i="102"/>
  <c r="H61" i="185"/>
  <c r="P61" i="185"/>
  <c r="X61" i="185"/>
  <c r="T62" i="102"/>
  <c r="D66" i="102"/>
  <c r="T66" i="102"/>
  <c r="F67" i="102"/>
  <c r="R69" i="102"/>
  <c r="D70" i="102"/>
  <c r="P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F26" i="187" l="1"/>
  <c r="S26" i="191"/>
  <c r="H43" i="123"/>
  <c r="T71" i="123"/>
  <c r="K11" i="111"/>
  <c r="U26" i="185"/>
  <c r="S26" i="121"/>
  <c r="K26" i="188"/>
  <c r="D32" i="123"/>
  <c r="K26" i="191"/>
  <c r="V72" i="123"/>
  <c r="R62" i="123"/>
  <c r="T3" i="79"/>
  <c r="K11" i="105"/>
  <c r="O4" i="16"/>
  <c r="M4" i="105"/>
  <c r="N37" i="102"/>
  <c r="R27" i="104"/>
  <c r="S3" i="85"/>
  <c r="H4" i="104"/>
  <c r="U24" i="123"/>
  <c r="T26" i="194"/>
  <c r="G8" i="106"/>
  <c r="F26" i="197"/>
  <c r="W26" i="171"/>
  <c r="I26" i="163"/>
  <c r="K27" i="111"/>
  <c r="O66" i="116"/>
  <c r="I3" i="107"/>
  <c r="M26" i="191"/>
  <c r="X22" i="125"/>
  <c r="W26" i="107"/>
  <c r="K20" i="102"/>
  <c r="V4" i="125"/>
  <c r="L26" i="188"/>
  <c r="L26" i="78"/>
  <c r="K71" i="102"/>
  <c r="M3" i="114"/>
  <c r="T26" i="191"/>
  <c r="E3" i="109"/>
  <c r="E41" i="116"/>
  <c r="G38" i="116"/>
  <c r="F26" i="190"/>
  <c r="M26" i="186"/>
  <c r="O26" i="19"/>
  <c r="N3" i="109"/>
  <c r="X11" i="125"/>
  <c r="S26" i="114"/>
  <c r="S3" i="84"/>
  <c r="M14" i="102"/>
  <c r="H3" i="201"/>
  <c r="F66" i="116"/>
  <c r="N27" i="104"/>
  <c r="M26" i="17"/>
  <c r="G26" i="108"/>
  <c r="I26" i="107"/>
  <c r="M25" i="102"/>
  <c r="W26" i="194"/>
  <c r="O26" i="84"/>
  <c r="K17" i="105"/>
  <c r="D50" i="123"/>
  <c r="R49" i="123"/>
  <c r="O26" i="17"/>
  <c r="Q50" i="102"/>
  <c r="W26" i="19"/>
  <c r="P26" i="163"/>
  <c r="H11" i="105"/>
  <c r="D26" i="86"/>
  <c r="G8" i="125"/>
  <c r="X51" i="123"/>
  <c r="N29" i="123"/>
  <c r="H14" i="102"/>
  <c r="I26" i="19"/>
  <c r="P51" i="123"/>
  <c r="F29" i="123"/>
  <c r="F29" i="93" s="1"/>
  <c r="F29" i="11" s="1"/>
  <c r="F29" i="9" s="1"/>
  <c r="F29" i="7" s="1"/>
  <c r="R22" i="16"/>
  <c r="E26" i="86"/>
  <c r="M26" i="108"/>
  <c r="N3" i="19"/>
  <c r="W26" i="201"/>
  <c r="S22" i="16"/>
  <c r="K17" i="111"/>
  <c r="G44" i="123"/>
  <c r="G44" i="93" s="1"/>
  <c r="G44" i="11" s="1"/>
  <c r="G44" i="9" s="1"/>
  <c r="G44" i="7" s="1"/>
  <c r="U14" i="123"/>
  <c r="D26" i="114"/>
  <c r="K3" i="203"/>
  <c r="I26" i="201"/>
  <c r="V11" i="104"/>
  <c r="C27" i="111"/>
  <c r="E26" i="108"/>
  <c r="L4" i="106"/>
  <c r="U11" i="125"/>
  <c r="U3" i="88"/>
  <c r="H26" i="185"/>
  <c r="N3" i="186"/>
  <c r="W26" i="112"/>
  <c r="D26" i="187"/>
  <c r="T3" i="186"/>
  <c r="M3" i="17"/>
  <c r="X26" i="77"/>
  <c r="P26" i="77"/>
  <c r="C63" i="123"/>
  <c r="C2" i="204"/>
  <c r="C36" i="116"/>
  <c r="L17" i="106"/>
  <c r="V4" i="16"/>
  <c r="C51" i="102"/>
  <c r="T3" i="115"/>
  <c r="D71" i="123"/>
  <c r="S26" i="17"/>
  <c r="R70" i="123"/>
  <c r="J40" i="123"/>
  <c r="J40" i="93" s="1"/>
  <c r="J40" i="11" s="1"/>
  <c r="J40" i="9" s="1"/>
  <c r="J40" i="7" s="1"/>
  <c r="L6" i="123"/>
  <c r="K3" i="190"/>
  <c r="J70" i="123"/>
  <c r="J70" i="93" s="1"/>
  <c r="J70" i="11" s="1"/>
  <c r="J70" i="9" s="1"/>
  <c r="J70" i="7" s="1"/>
  <c r="X39" i="123"/>
  <c r="D6" i="123"/>
  <c r="I41" i="123"/>
  <c r="G10" i="123"/>
  <c r="X3" i="107"/>
  <c r="S3" i="115"/>
  <c r="X69" i="123"/>
  <c r="X69" i="93" s="1"/>
  <c r="X69" i="11" s="1"/>
  <c r="X69" i="9" s="1"/>
  <c r="X69" i="7" s="1"/>
  <c r="R26" i="191"/>
  <c r="U14" i="102"/>
  <c r="M26" i="187"/>
  <c r="N26" i="108"/>
  <c r="C26" i="17"/>
  <c r="E36" i="102"/>
  <c r="P69" i="123"/>
  <c r="J26" i="86"/>
  <c r="F26" i="108"/>
  <c r="H69" i="123"/>
  <c r="H69" i="93" s="1"/>
  <c r="H69" i="11" s="1"/>
  <c r="H69" i="9" s="1"/>
  <c r="H69" i="7" s="1"/>
  <c r="D49" i="123"/>
  <c r="L21" i="123"/>
  <c r="R48" i="123"/>
  <c r="D21" i="123"/>
  <c r="C50" i="123"/>
  <c r="J3" i="107"/>
  <c r="R26" i="91"/>
  <c r="S26" i="186"/>
  <c r="N68" i="123"/>
  <c r="J26" i="109"/>
  <c r="T3" i="83"/>
  <c r="X26" i="193"/>
  <c r="K26" i="186"/>
  <c r="F68" i="123"/>
  <c r="U3" i="91"/>
  <c r="P26" i="193"/>
  <c r="L37" i="123"/>
  <c r="D3" i="83"/>
  <c r="L3" i="163"/>
  <c r="I26" i="89"/>
  <c r="H3" i="112"/>
  <c r="U26" i="171"/>
  <c r="K37" i="116"/>
  <c r="K37" i="93" s="1"/>
  <c r="K37" i="11" s="1"/>
  <c r="K37" i="9" s="1"/>
  <c r="K37" i="7" s="1"/>
  <c r="O26" i="115"/>
  <c r="H26" i="193"/>
  <c r="D37" i="123"/>
  <c r="K38" i="123"/>
  <c r="J26" i="171"/>
  <c r="Q26" i="82"/>
  <c r="D67" i="123"/>
  <c r="D67" i="93" s="1"/>
  <c r="D67" i="11" s="1"/>
  <c r="D67" i="9" s="1"/>
  <c r="D67" i="7" s="1"/>
  <c r="Q3" i="19"/>
  <c r="C3" i="193"/>
  <c r="R3" i="18"/>
  <c r="E26" i="173"/>
  <c r="W26" i="189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F3" i="174"/>
  <c r="F2" i="174" s="1"/>
  <c r="W26" i="173"/>
  <c r="N51" i="123"/>
  <c r="P48" i="123"/>
  <c r="P48" i="93" s="1"/>
  <c r="P48" i="11" s="1"/>
  <c r="P48" i="9" s="1"/>
  <c r="P48" i="7" s="1"/>
  <c r="T26" i="113"/>
  <c r="V26" i="107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G15" i="93" s="1"/>
  <c r="G15" i="11" s="1"/>
  <c r="G15" i="9" s="1"/>
  <c r="G15" i="7" s="1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U67" i="93" s="1"/>
  <c r="U67" i="11" s="1"/>
  <c r="U67" i="9" s="1"/>
  <c r="U67" i="7" s="1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R26" i="16" s="1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V3" i="106" s="1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I2" i="79" s="1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S11" i="105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O61" i="102" s="1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E51" i="93" s="1"/>
  <c r="E51" i="11" s="1"/>
  <c r="E51" i="9" s="1"/>
  <c r="E51" i="7" s="1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G2" i="203" s="1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U19" i="93"/>
  <c r="U19" i="11" s="1"/>
  <c r="U19" i="9" s="1"/>
  <c r="U19" i="7" s="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C2" i="111" s="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W46" i="93"/>
  <c r="W46" i="11" s="1"/>
  <c r="W46" i="9" s="1"/>
  <c r="W46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K13" i="93" s="1"/>
  <c r="K13" i="11" s="1"/>
  <c r="K13" i="9" s="1"/>
  <c r="K13" i="7" s="1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U17" i="123" s="1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N61" i="102" l="1"/>
  <c r="X32" i="149"/>
  <c r="G48" i="93"/>
  <c r="G48" i="11" s="1"/>
  <c r="G48" i="9" s="1"/>
  <c r="G48" i="7" s="1"/>
  <c r="X2" i="121"/>
  <c r="G3" i="104"/>
  <c r="H22" i="123"/>
  <c r="T26" i="125"/>
  <c r="U24" i="93"/>
  <c r="U24" i="11" s="1"/>
  <c r="U24" i="9" s="1"/>
  <c r="U24" i="7" s="1"/>
  <c r="I2" i="107"/>
  <c r="V58" i="149"/>
  <c r="G8" i="123"/>
  <c r="D2" i="108"/>
  <c r="O66" i="93"/>
  <c r="O66" i="11" s="1"/>
  <c r="O66" i="9" s="1"/>
  <c r="O66" i="7" s="1"/>
  <c r="H2" i="197"/>
  <c r="C51" i="93"/>
  <c r="C51" i="11" s="1"/>
  <c r="C51" i="9" s="1"/>
  <c r="C51" i="7" s="1"/>
  <c r="U26" i="111"/>
  <c r="J2" i="194"/>
  <c r="M2" i="17"/>
  <c r="X2" i="87"/>
  <c r="X30" i="149" s="1"/>
  <c r="J27" i="123"/>
  <c r="R3" i="125"/>
  <c r="M3" i="111"/>
  <c r="G10" i="93"/>
  <c r="G10" i="11" s="1"/>
  <c r="G10" i="9" s="1"/>
  <c r="G10" i="7" s="1"/>
  <c r="D6" i="93"/>
  <c r="D6" i="11" s="1"/>
  <c r="D6" i="9" s="1"/>
  <c r="D6" i="7" s="1"/>
  <c r="L2" i="19"/>
  <c r="M16" i="149"/>
  <c r="Q2" i="91"/>
  <c r="O17" i="123"/>
  <c r="L3" i="106"/>
  <c r="T2" i="163"/>
  <c r="H3" i="105"/>
  <c r="H2" i="105" s="1"/>
  <c r="P51" i="93"/>
  <c r="P51" i="11" s="1"/>
  <c r="P51" i="9" s="1"/>
  <c r="P51" i="7" s="1"/>
  <c r="J2" i="192"/>
  <c r="J26" i="125"/>
  <c r="H18" i="149"/>
  <c r="M26" i="103"/>
  <c r="G55" i="149"/>
  <c r="E2" i="108"/>
  <c r="G38" i="93"/>
  <c r="G38" i="11" s="1"/>
  <c r="G38" i="9" s="1"/>
  <c r="G38" i="7" s="1"/>
  <c r="N69" i="93"/>
  <c r="N69" i="11" s="1"/>
  <c r="N69" i="9" s="1"/>
  <c r="N69" i="7" s="1"/>
  <c r="N77" i="149"/>
  <c r="O26" i="104"/>
  <c r="W3" i="104"/>
  <c r="I27" i="123"/>
  <c r="Q4" i="123"/>
  <c r="L2" i="188"/>
  <c r="H2" i="201"/>
  <c r="K2" i="109"/>
  <c r="F2" i="108"/>
  <c r="T2" i="186"/>
  <c r="U14" i="93"/>
  <c r="U14" i="11" s="1"/>
  <c r="U14" i="9" s="1"/>
  <c r="U14" i="7" s="1"/>
  <c r="C11" i="123"/>
  <c r="V2" i="191"/>
  <c r="V46" i="149" s="1"/>
  <c r="Q2" i="19"/>
  <c r="Q18" i="149" s="1"/>
  <c r="E7" i="149"/>
  <c r="U72" i="93"/>
  <c r="U72" i="11" s="1"/>
  <c r="U72" i="9" s="1"/>
  <c r="U72" i="7" s="1"/>
  <c r="J3" i="125"/>
  <c r="K2" i="165"/>
  <c r="C2" i="193"/>
  <c r="S3" i="105"/>
  <c r="X2" i="115"/>
  <c r="X64" i="149" s="1"/>
  <c r="Q56" i="149"/>
  <c r="U47" i="93"/>
  <c r="U47" i="11" s="1"/>
  <c r="U47" i="9" s="1"/>
  <c r="U47" i="7" s="1"/>
  <c r="V26" i="106"/>
  <c r="V2" i="106" s="1"/>
  <c r="T6" i="93"/>
  <c r="T6" i="11" s="1"/>
  <c r="T6" i="9" s="1"/>
  <c r="T6" i="7" s="1"/>
  <c r="I2" i="82"/>
  <c r="U11" i="123"/>
  <c r="G3" i="125"/>
  <c r="Q2" i="82"/>
  <c r="M3" i="106"/>
  <c r="N2" i="196"/>
  <c r="X2" i="201"/>
  <c r="G2" i="115"/>
  <c r="I49" i="93"/>
  <c r="I49" i="11" s="1"/>
  <c r="I49" i="9" s="1"/>
  <c r="I49" i="7" s="1"/>
  <c r="S40" i="93"/>
  <c r="S40" i="11" s="1"/>
  <c r="S40" i="9" s="1"/>
  <c r="S40" i="7" s="1"/>
  <c r="V2" i="193"/>
  <c r="J2" i="105"/>
  <c r="G2" i="81"/>
  <c r="Q10" i="149"/>
  <c r="K63" i="93"/>
  <c r="K63" i="11" s="1"/>
  <c r="K63" i="9" s="1"/>
  <c r="K63" i="7" s="1"/>
  <c r="U26" i="105"/>
  <c r="O3" i="125"/>
  <c r="I3" i="125"/>
  <c r="I2" i="125" s="1"/>
  <c r="Q26" i="16"/>
  <c r="W3" i="16"/>
  <c r="E2" i="201"/>
  <c r="H2" i="113"/>
  <c r="U37" i="93"/>
  <c r="U37" i="11" s="1"/>
  <c r="U37" i="9" s="1"/>
  <c r="U37" i="7" s="1"/>
  <c r="S7" i="93"/>
  <c r="S7" i="11" s="1"/>
  <c r="S7" i="9" s="1"/>
  <c r="S7" i="7" s="1"/>
  <c r="D2" i="194"/>
  <c r="F26" i="124"/>
  <c r="X11" i="123"/>
  <c r="C26" i="16"/>
  <c r="H2" i="203"/>
  <c r="X2" i="18"/>
  <c r="N2" i="188"/>
  <c r="K50" i="93"/>
  <c r="K50" i="11" s="1"/>
  <c r="K50" i="9" s="1"/>
  <c r="K50" i="7" s="1"/>
  <c r="V2" i="163"/>
  <c r="E3" i="105"/>
  <c r="Q2" i="197"/>
  <c r="G26" i="117"/>
  <c r="W15" i="93"/>
  <c r="W15" i="11" s="1"/>
  <c r="W15" i="9" s="1"/>
  <c r="W15" i="7" s="1"/>
  <c r="H2" i="183"/>
  <c r="H95" i="149" s="1"/>
  <c r="G2" i="19"/>
  <c r="N24" i="93"/>
  <c r="N24" i="11" s="1"/>
  <c r="N24" i="9" s="1"/>
  <c r="N24" i="7" s="1"/>
  <c r="K32" i="149"/>
  <c r="W25" i="93"/>
  <c r="W25" i="11" s="1"/>
  <c r="W25" i="9" s="1"/>
  <c r="W25" i="7" s="1"/>
  <c r="S26" i="105"/>
  <c r="H2" i="108"/>
  <c r="M51" i="93"/>
  <c r="M51" i="11" s="1"/>
  <c r="M51" i="9" s="1"/>
  <c r="M51" i="7" s="1"/>
  <c r="K26" i="125"/>
  <c r="K2" i="125" s="1"/>
  <c r="Q82" i="149"/>
  <c r="X66" i="93"/>
  <c r="X66" i="11" s="1"/>
  <c r="X66" i="9" s="1"/>
  <c r="X66" i="7" s="1"/>
  <c r="C2" i="86"/>
  <c r="M47" i="93"/>
  <c r="M47" i="11" s="1"/>
  <c r="M47" i="9" s="1"/>
  <c r="M47" i="7" s="1"/>
  <c r="G2" i="183"/>
  <c r="X18" i="149"/>
  <c r="V33" i="116"/>
  <c r="I81" i="149"/>
  <c r="H2" i="17"/>
  <c r="I2" i="192"/>
  <c r="K40" i="93"/>
  <c r="K40" i="11" s="1"/>
  <c r="K40" i="9" s="1"/>
  <c r="K40" i="7" s="1"/>
  <c r="K26" i="104"/>
  <c r="K2" i="104" s="1"/>
  <c r="N89" i="149"/>
  <c r="K36" i="93"/>
  <c r="K36" i="11" s="1"/>
  <c r="K36" i="9" s="1"/>
  <c r="K36" i="7" s="1"/>
  <c r="J2" i="107"/>
  <c r="X24" i="149"/>
  <c r="I2" i="112"/>
  <c r="X2" i="183"/>
  <c r="S26" i="124"/>
  <c r="J2" i="17"/>
  <c r="C2" i="192"/>
  <c r="H3" i="16"/>
  <c r="F2" i="17"/>
  <c r="N3" i="16"/>
  <c r="V3" i="75"/>
  <c r="K2" i="112"/>
  <c r="V2" i="19"/>
  <c r="V18" i="149" s="1"/>
  <c r="E27" i="123"/>
  <c r="M55" i="149"/>
  <c r="O26" i="103"/>
  <c r="K26" i="117"/>
  <c r="M26" i="16"/>
  <c r="Q26" i="104"/>
  <c r="J2" i="186"/>
  <c r="S2" i="113"/>
  <c r="X26" i="16"/>
  <c r="X2" i="16" s="1"/>
  <c r="C26" i="104"/>
  <c r="D2" i="18"/>
  <c r="N2" i="108"/>
  <c r="X26" i="75"/>
  <c r="T61" i="149"/>
  <c r="H2" i="173"/>
  <c r="H93" i="149" s="1"/>
  <c r="C26" i="117"/>
  <c r="R2" i="109"/>
  <c r="G26" i="103"/>
  <c r="P63" i="149"/>
  <c r="H33" i="116"/>
  <c r="H26" i="116" s="1"/>
  <c r="O48" i="93"/>
  <c r="O48" i="11" s="1"/>
  <c r="O48" i="9" s="1"/>
  <c r="O48" i="7" s="1"/>
  <c r="R33" i="116"/>
  <c r="R26" i="116" s="1"/>
  <c r="I2" i="186"/>
  <c r="O2" i="186"/>
  <c r="D26" i="149"/>
  <c r="J3" i="16"/>
  <c r="I3" i="16"/>
  <c r="W26" i="124"/>
  <c r="K2" i="189"/>
  <c r="K43" i="149" s="1"/>
  <c r="Q33" i="123"/>
  <c r="O27" i="123"/>
  <c r="P3" i="105"/>
  <c r="P2" i="105" s="1"/>
  <c r="H26" i="104"/>
  <c r="H2" i="104" s="1"/>
  <c r="L26" i="106"/>
  <c r="L2" i="106" s="1"/>
  <c r="E26" i="105"/>
  <c r="R27" i="123"/>
  <c r="T11" i="123"/>
  <c r="O11" i="123"/>
  <c r="N2" i="112"/>
  <c r="E93" i="149"/>
  <c r="K88" i="149"/>
  <c r="R66" i="93"/>
  <c r="R66" i="11" s="1"/>
  <c r="R66" i="9" s="1"/>
  <c r="R66" i="7" s="1"/>
  <c r="P80" i="149"/>
  <c r="F2" i="111"/>
  <c r="K27" i="123"/>
  <c r="E62" i="149"/>
  <c r="D89" i="149"/>
  <c r="D2" i="91"/>
  <c r="Q16" i="93"/>
  <c r="Q16" i="11" s="1"/>
  <c r="Q16" i="9" s="1"/>
  <c r="Q16" i="7" s="1"/>
  <c r="W2" i="108"/>
  <c r="F2" i="109"/>
  <c r="D87" i="149"/>
  <c r="L87" i="149"/>
  <c r="U87" i="149"/>
  <c r="O44" i="149"/>
  <c r="I2" i="109"/>
  <c r="T2" i="113"/>
  <c r="E26" i="106"/>
  <c r="N87" i="149"/>
  <c r="X87" i="149"/>
  <c r="H74" i="149"/>
  <c r="D57" i="149"/>
  <c r="J2" i="193"/>
  <c r="U3" i="111"/>
  <c r="U2" i="111" s="1"/>
  <c r="Q89" i="149"/>
  <c r="R87" i="149"/>
  <c r="K95" i="149"/>
  <c r="P74" i="149"/>
  <c r="J87" i="149"/>
  <c r="S87" i="149"/>
  <c r="L82" i="149"/>
  <c r="M76" i="149"/>
  <c r="K89" i="149"/>
  <c r="N41" i="149"/>
  <c r="N57" i="149"/>
  <c r="Q87" i="149"/>
  <c r="T82" i="149"/>
  <c r="T56" i="149"/>
  <c r="L89" i="149"/>
  <c r="R64" i="149"/>
  <c r="M72" i="93"/>
  <c r="M72" i="11" s="1"/>
  <c r="M72" i="9" s="1"/>
  <c r="M72" i="7" s="1"/>
  <c r="V57" i="149"/>
  <c r="I89" i="149"/>
  <c r="M87" i="149"/>
  <c r="K87" i="149"/>
  <c r="L56" i="149"/>
  <c r="J89" i="149"/>
  <c r="J2" i="195"/>
  <c r="R89" i="149"/>
  <c r="F87" i="149"/>
  <c r="I87" i="149"/>
  <c r="T87" i="149"/>
  <c r="D82" i="149"/>
  <c r="D56" i="149"/>
  <c r="F17" i="149"/>
  <c r="W44" i="149"/>
  <c r="W87" i="149"/>
  <c r="C87" i="149"/>
  <c r="V42" i="149"/>
  <c r="V87" i="149"/>
  <c r="P87" i="149"/>
  <c r="V63" i="149"/>
  <c r="Q26" i="106"/>
  <c r="V26" i="105"/>
  <c r="F2" i="91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3" i="16"/>
  <c r="I2" i="87"/>
  <c r="D26" i="105"/>
  <c r="D2" i="105" s="1"/>
  <c r="O10" i="93"/>
  <c r="O10" i="11" s="1"/>
  <c r="O10" i="9" s="1"/>
  <c r="O10" i="7" s="1"/>
  <c r="G26" i="125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C11" i="102" s="1"/>
  <c r="V6" i="149"/>
  <c r="I2" i="111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O2" i="106" s="1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V2" i="16" s="1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F2" i="75" s="1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O2" i="16"/>
  <c r="J2" i="77"/>
  <c r="Q3" i="16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S42" i="149"/>
  <c r="X95" i="149"/>
  <c r="P33" i="149"/>
  <c r="U77" i="149"/>
  <c r="P77" i="149"/>
  <c r="F77" i="149"/>
  <c r="N94" i="149"/>
  <c r="I22" i="149"/>
  <c r="K42" i="149"/>
  <c r="Q29" i="149"/>
  <c r="X28" i="149"/>
  <c r="O80" i="149"/>
  <c r="D30" i="149"/>
  <c r="W86" i="149"/>
  <c r="D59" i="149"/>
  <c r="R26" i="106"/>
  <c r="T57" i="149"/>
  <c r="T3" i="125"/>
  <c r="T2" i="125" s="1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W3" i="123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I26" i="116"/>
  <c r="Q78" i="149"/>
  <c r="W26" i="103"/>
  <c r="T4" i="123"/>
  <c r="R17" i="123"/>
  <c r="U89" i="149"/>
  <c r="V56" i="149"/>
  <c r="K26" i="124"/>
  <c r="T27" i="123"/>
  <c r="X3" i="103"/>
  <c r="G44" i="149"/>
  <c r="E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N83" i="149"/>
  <c r="W17" i="149"/>
  <c r="S83" i="149"/>
  <c r="J52" i="149"/>
  <c r="G64" i="149"/>
  <c r="P93" i="149"/>
  <c r="N48" i="149"/>
  <c r="R17" i="149"/>
  <c r="J27" i="149"/>
  <c r="K70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X83" i="149"/>
  <c r="J83" i="149"/>
  <c r="P75" i="149"/>
  <c r="N31" i="149"/>
  <c r="D39" i="149"/>
  <c r="J44" i="149"/>
  <c r="T94" i="149"/>
  <c r="L26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R51" i="149"/>
  <c r="H24" i="149"/>
  <c r="V29" i="149"/>
  <c r="R62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E61" i="116"/>
  <c r="H32" i="149"/>
  <c r="V89" i="149"/>
  <c r="V25" i="149"/>
  <c r="J43" i="149"/>
  <c r="X7" i="149"/>
  <c r="J62" i="149"/>
  <c r="U75" i="149"/>
  <c r="V24" i="149"/>
  <c r="O83" i="149"/>
  <c r="H94" i="149"/>
  <c r="N29" i="149"/>
  <c r="N25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O29" i="149"/>
  <c r="E71" i="149"/>
  <c r="M26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F26" i="116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E57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R10" i="9"/>
  <c r="R10" i="7" s="1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I38" i="149"/>
  <c r="N22" i="102"/>
  <c r="N23" i="93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Q34" i="149" l="1"/>
  <c r="L93" i="149"/>
  <c r="T39" i="149"/>
  <c r="R2" i="125"/>
  <c r="L43" i="149"/>
  <c r="L50" i="149"/>
  <c r="X88" i="149"/>
  <c r="K2" i="124"/>
  <c r="J28" i="149"/>
  <c r="S2" i="105"/>
  <c r="E26" i="123"/>
  <c r="I2" i="16"/>
  <c r="J2" i="125"/>
  <c r="H40" i="149"/>
  <c r="O49" i="149"/>
  <c r="T47" i="149"/>
  <c r="I64" i="149"/>
  <c r="T3" i="123"/>
  <c r="P90" i="149"/>
  <c r="R46" i="149"/>
  <c r="K83" i="149"/>
  <c r="P25" i="149"/>
  <c r="Q2" i="16"/>
  <c r="M15" i="149"/>
  <c r="P41" i="149"/>
  <c r="G95" i="149"/>
  <c r="Q41" i="149"/>
  <c r="C54" i="149"/>
  <c r="U21" i="149"/>
  <c r="L24" i="149"/>
  <c r="G50" i="149"/>
  <c r="W2" i="16"/>
  <c r="D54" i="149"/>
  <c r="P83" i="149"/>
  <c r="G23" i="149"/>
  <c r="V2" i="75"/>
  <c r="W2" i="111"/>
  <c r="O39" i="149"/>
  <c r="Q26" i="149"/>
  <c r="T41" i="149"/>
  <c r="H64" i="149"/>
  <c r="M18" i="149"/>
  <c r="T83" i="149"/>
  <c r="O56" i="149"/>
  <c r="S2" i="125"/>
  <c r="X41" i="149"/>
  <c r="D70" i="149"/>
  <c r="E47" i="149"/>
  <c r="H30" i="149"/>
  <c r="E59" i="149"/>
  <c r="D17" i="149"/>
  <c r="O2" i="103"/>
  <c r="J34" i="149"/>
  <c r="L47" i="149"/>
  <c r="D52" i="149"/>
  <c r="M2" i="106"/>
  <c r="J2" i="16"/>
  <c r="H88" i="149"/>
  <c r="J45" i="149"/>
  <c r="Q28" i="149"/>
  <c r="V45" i="149"/>
  <c r="L2" i="105"/>
  <c r="T17" i="149"/>
  <c r="P95" i="149"/>
  <c r="W42" i="149"/>
  <c r="I61" i="149"/>
  <c r="N32" i="149"/>
  <c r="X9" i="149"/>
  <c r="U26" i="123"/>
  <c r="U2" i="123" s="1"/>
  <c r="U32" i="149"/>
  <c r="C38" i="149"/>
  <c r="G24" i="149"/>
  <c r="W59" i="149"/>
  <c r="R34" i="149"/>
  <c r="J5" i="149"/>
  <c r="R3" i="123"/>
  <c r="R2" i="123" s="1"/>
  <c r="J22" i="149"/>
  <c r="Q27" i="149"/>
  <c r="K17" i="149"/>
  <c r="C2" i="104"/>
  <c r="K68" i="149"/>
  <c r="H2" i="16"/>
  <c r="Q9" i="149"/>
  <c r="O41" i="149"/>
  <c r="D34" i="149"/>
  <c r="T2" i="75"/>
  <c r="G2" i="125"/>
  <c r="O91" i="149"/>
  <c r="G32" i="149"/>
  <c r="D83" i="149"/>
  <c r="U33" i="149"/>
  <c r="P91" i="149"/>
  <c r="P2" i="75"/>
  <c r="I25" i="149"/>
  <c r="S2" i="75"/>
  <c r="N47" i="149"/>
  <c r="V32" i="149"/>
  <c r="T60" i="149"/>
  <c r="L54" i="149"/>
  <c r="F38" i="149"/>
  <c r="J90" i="149"/>
  <c r="C47" i="149"/>
  <c r="R60" i="149"/>
  <c r="O17" i="149"/>
  <c r="V54" i="149"/>
  <c r="O70" i="149"/>
  <c r="N54" i="149"/>
  <c r="S26" i="149"/>
  <c r="T70" i="149"/>
  <c r="Q2" i="104"/>
  <c r="I59" i="149"/>
  <c r="W24" i="149"/>
  <c r="E46" i="149"/>
  <c r="G93" i="149"/>
  <c r="J3" i="123"/>
  <c r="D48" i="149"/>
  <c r="C32" i="149"/>
  <c r="G18" i="149"/>
  <c r="C2" i="16"/>
  <c r="K48" i="149"/>
  <c r="V44" i="149"/>
  <c r="X17" i="149"/>
  <c r="P2" i="104"/>
  <c r="J61" i="149"/>
  <c r="F2" i="116"/>
  <c r="I42" i="149"/>
  <c r="R2" i="103"/>
  <c r="I21" i="149"/>
  <c r="R2" i="106"/>
  <c r="F2" i="16"/>
  <c r="R25" i="149"/>
  <c r="U29" i="149"/>
  <c r="I9" i="149"/>
  <c r="W41" i="149"/>
  <c r="M22" i="149"/>
  <c r="F32" i="149"/>
  <c r="E2" i="106"/>
  <c r="K2" i="16"/>
  <c r="G40" i="149"/>
  <c r="F91" i="149"/>
  <c r="O95" i="149"/>
  <c r="T2" i="105"/>
  <c r="V59" i="149"/>
  <c r="S2" i="124"/>
  <c r="G54" i="149"/>
  <c r="C16" i="149"/>
  <c r="W32" i="149"/>
  <c r="W63" i="149"/>
  <c r="V16" i="149"/>
  <c r="X48" i="149"/>
  <c r="D64" i="149"/>
  <c r="S2" i="116"/>
  <c r="W22" i="149"/>
  <c r="I17" i="149"/>
  <c r="I39" i="149"/>
  <c r="Q2" i="106"/>
  <c r="X2" i="75"/>
  <c r="G21" i="149"/>
  <c r="H2" i="116"/>
  <c r="S2" i="16"/>
  <c r="I2" i="75"/>
  <c r="F40" i="149"/>
  <c r="L49" i="149"/>
  <c r="K49" i="149"/>
  <c r="C86" i="149"/>
  <c r="O93" i="149"/>
  <c r="R2" i="116"/>
  <c r="K24" i="149"/>
  <c r="D90" i="149"/>
  <c r="I2" i="106"/>
  <c r="J24" i="149"/>
  <c r="J33" i="149"/>
  <c r="Q52" i="149"/>
  <c r="L68" i="149"/>
  <c r="N55" i="149"/>
  <c r="X42" i="149"/>
  <c r="O57" i="149"/>
  <c r="X39" i="149"/>
  <c r="P2" i="117"/>
  <c r="Q33" i="149"/>
  <c r="U18" i="149"/>
  <c r="U2" i="117"/>
  <c r="D88" i="149"/>
  <c r="O31" i="149"/>
  <c r="I30" i="149"/>
  <c r="F19" i="149"/>
  <c r="N2" i="124"/>
  <c r="E33" i="149"/>
  <c r="U22" i="149"/>
  <c r="O22" i="102"/>
  <c r="P9" i="149"/>
  <c r="H42" i="149"/>
  <c r="L70" i="149"/>
  <c r="J88" i="149"/>
  <c r="J51" i="149"/>
  <c r="T59" i="149"/>
  <c r="W30" i="149"/>
  <c r="N53" i="149"/>
  <c r="N3" i="102"/>
  <c r="L62" i="149"/>
  <c r="C31" i="149"/>
  <c r="J30" i="149"/>
  <c r="M30" i="149"/>
  <c r="D28" i="149"/>
  <c r="L88" i="149"/>
  <c r="J2" i="75"/>
  <c r="W68" i="149"/>
  <c r="M29" i="149"/>
  <c r="J46" i="149"/>
  <c r="S61" i="149"/>
  <c r="J61" i="93"/>
  <c r="P2" i="123"/>
  <c r="D23" i="149"/>
  <c r="P61" i="149"/>
  <c r="D26" i="102"/>
  <c r="R30" i="149"/>
  <c r="D2" i="104"/>
  <c r="D45" i="149" s="1"/>
  <c r="R50" i="149"/>
  <c r="X46" i="149"/>
  <c r="S70" i="149"/>
  <c r="N56" i="149"/>
  <c r="F24" i="149"/>
  <c r="I2" i="104"/>
  <c r="E91" i="149"/>
  <c r="P50" i="149"/>
  <c r="G47" i="149"/>
  <c r="J48" i="149"/>
  <c r="X43" i="149"/>
  <c r="G30" i="149"/>
  <c r="L17" i="149"/>
  <c r="O9" i="93"/>
  <c r="O9" i="11" s="1"/>
  <c r="D51" i="149"/>
  <c r="G26" i="123"/>
  <c r="G2" i="123" s="1"/>
  <c r="O21" i="149"/>
  <c r="G43" i="149"/>
  <c r="J93" i="149"/>
  <c r="I2" i="124"/>
  <c r="V9" i="149"/>
  <c r="S46" i="149"/>
  <c r="J38" i="149"/>
  <c r="U46" i="149"/>
  <c r="V49" i="149"/>
  <c r="C33" i="149"/>
  <c r="M43" i="149"/>
  <c r="J95" i="149"/>
  <c r="K26" i="149"/>
  <c r="M86" i="149"/>
  <c r="R18" i="149"/>
  <c r="F42" i="149"/>
  <c r="R70" i="149"/>
  <c r="K91" i="149"/>
  <c r="H68" i="149"/>
  <c r="G5" i="149"/>
  <c r="H53" i="149"/>
  <c r="C80" i="149"/>
  <c r="U44" i="149"/>
  <c r="K33" i="149"/>
  <c r="H90" i="149"/>
  <c r="Q88" i="149"/>
  <c r="J25" i="149"/>
  <c r="N24" i="149"/>
  <c r="V60" i="149"/>
  <c r="P38" i="149"/>
  <c r="P31" i="149"/>
  <c r="S93" i="149"/>
  <c r="R22" i="149"/>
  <c r="T88" i="149"/>
  <c r="P42" i="149"/>
  <c r="G42" i="149"/>
  <c r="J17" i="149"/>
  <c r="Q64" i="149"/>
  <c r="F60" i="149"/>
  <c r="X59" i="149"/>
  <c r="K31" i="149"/>
  <c r="X34" i="149"/>
  <c r="P86" i="149"/>
  <c r="M31" i="149"/>
  <c r="C43" i="149"/>
  <c r="L83" i="149"/>
  <c r="G70" i="149"/>
  <c r="G5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P52" i="149"/>
  <c r="P30" i="149"/>
  <c r="J32" i="149"/>
  <c r="T18" i="149"/>
  <c r="N45" i="149"/>
  <c r="W18" i="149"/>
  <c r="U23" i="149"/>
  <c r="V22" i="149"/>
  <c r="F18" i="149"/>
  <c r="E63" i="149"/>
  <c r="R57" i="149"/>
  <c r="P58" i="149"/>
  <c r="W48" i="149"/>
  <c r="R29" i="149"/>
  <c r="X21" i="149"/>
  <c r="P23" i="149"/>
  <c r="L64" i="149"/>
  <c r="D95" i="149"/>
  <c r="H46" i="149"/>
  <c r="J18" i="149"/>
  <c r="R38" i="149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R26" i="149"/>
  <c r="Q47" i="149"/>
  <c r="U93" i="149"/>
  <c r="F61" i="149"/>
  <c r="U47" i="149"/>
  <c r="O52" i="149"/>
  <c r="R56" i="149"/>
  <c r="V27" i="149"/>
  <c r="Q57" i="149"/>
  <c r="U64" i="149"/>
  <c r="W93" i="149"/>
  <c r="O22" i="149"/>
  <c r="X57" i="149"/>
  <c r="L60" i="149"/>
  <c r="E55" i="149"/>
  <c r="M91" i="149"/>
  <c r="K25" i="149"/>
  <c r="J20" i="149"/>
  <c r="C63" i="149"/>
  <c r="W2" i="75"/>
  <c r="T2" i="104"/>
  <c r="X2" i="10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I49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S15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T19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Q15" i="149" l="1"/>
  <c r="R37" i="149"/>
  <c r="S19" i="149"/>
  <c r="V19" i="149"/>
  <c r="I45" i="149"/>
  <c r="E49" i="149"/>
  <c r="X37" i="149"/>
  <c r="L40" i="149"/>
  <c r="W53" i="149"/>
  <c r="P84" i="149"/>
  <c r="P49" i="149"/>
  <c r="C45" i="149"/>
  <c r="H15" i="149"/>
  <c r="Q45" i="149"/>
  <c r="I19" i="149"/>
  <c r="P19" i="149"/>
  <c r="W19" i="149"/>
  <c r="F66" i="149"/>
  <c r="H65" i="149"/>
  <c r="K15" i="149"/>
  <c r="F15" i="149"/>
  <c r="P45" i="149"/>
  <c r="G85" i="149"/>
  <c r="D19" i="149"/>
  <c r="R49" i="149"/>
  <c r="E19" i="149"/>
  <c r="T40" i="149"/>
  <c r="J19" i="149"/>
  <c r="X19" i="149"/>
  <c r="G19" i="149"/>
  <c r="Q49" i="149"/>
  <c r="L85" i="149"/>
  <c r="H19" i="149"/>
  <c r="U66" i="149"/>
  <c r="L19" i="149"/>
  <c r="K84" i="149"/>
  <c r="G84" i="149"/>
  <c r="C84" i="149"/>
  <c r="O8" i="93"/>
  <c r="O3" i="93" s="1"/>
  <c r="N66" i="149"/>
  <c r="W85" i="149"/>
  <c r="W90" i="149"/>
  <c r="X84" i="149"/>
  <c r="S37" i="149"/>
  <c r="I85" i="149"/>
  <c r="R19" i="149"/>
  <c r="I37" i="149"/>
  <c r="N49" i="149"/>
  <c r="F37" i="149"/>
  <c r="H84" i="149"/>
  <c r="J66" i="149"/>
  <c r="T37" i="149"/>
  <c r="C19" i="149"/>
  <c r="U2" i="102"/>
  <c r="H49" i="149"/>
  <c r="D85" i="149"/>
  <c r="T45" i="149"/>
  <c r="E45" i="149"/>
  <c r="S49" i="149"/>
  <c r="X49" i="149"/>
  <c r="X40" i="149"/>
  <c r="M66" i="149"/>
  <c r="C37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F36" i="149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K2" i="93" l="1"/>
  <c r="I36" i="149"/>
  <c r="V26" i="11"/>
  <c r="R2" i="93"/>
  <c r="W36" i="149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N35" i="149"/>
  <c r="M35" i="149"/>
  <c r="I35" i="149"/>
  <c r="V35" i="149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<sst xmlns="http://schemas.openxmlformats.org/spreadsheetml/2006/main" count="12477" uniqueCount="330">
  <si>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</si>
  <si>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</si>
  <si>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</si>
  <si>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</si>
  <si>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</si>
  <si>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</si>
  <si>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</si>
  <si>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</si>
  <si>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</si>
  <si>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</si>
  <si>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</si>
  <si>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</si>
  <si>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</si>
  <si>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</si>
  <si>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</si>
  <si>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</si>
  <si>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</si>
  <si>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</si>
  <si>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</si>
  <si>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</si>
  <si>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</si>
  <si>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</si>
  <si>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</si>
  <si>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</si>
  <si>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</si>
  <si>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</si>
  <si>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</si>
  <si>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</si>
  <si>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</si>
  <si>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</si>
  <si>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</si>
  <si>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</si>
  <si>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</si>
  <si>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</si>
  <si>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</si>
  <si>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</si>
  <si>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</si>
  <si>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</si>
  <si>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</si>
  <si>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</si>
  <si>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</si>
  <si>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</si>
  <si>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</si>
  <si>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</si>
  <si>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</si>
  <si>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</si>
  <si>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</si>
  <si>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</si>
  <si>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</si>
  <si>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</si>
  <si>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</si>
  <si>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</si>
  <si>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</si>
  <si>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</si>
  <si>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</si>
  <si>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</si>
  <si>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</si>
  <si>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</si>
  <si>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</si>
  <si>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</si>
  <si>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</si>
  <si>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</si>
  <si>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</si>
  <si>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</si>
  <si>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</si>
  <si>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</si>
  <si>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</si>
  <si>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</si>
  <si>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</si>
  <si>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</si>
  <si>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</si>
  <si>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</si>
  <si>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</si>
  <si>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</si>
  <si>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</si>
  <si>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</si>
  <si>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</si>
  <si>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</si>
  <si>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</si>
  <si>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</si>
  <si>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</si>
  <si>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</si>
  <si>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</si>
  <si>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</si>
  <si>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</si>
  <si>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</si>
  <si>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</si>
  <si>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</si>
  <si>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</si>
  <si>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</si>
  <si>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</si>
  <si>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</si>
  <si>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</si>
  <si>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</si>
  <si>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</si>
  <si>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</si>
  <si>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</si>
  <si>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</si>
  <si>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</si>
  <si>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</si>
  <si>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</si>
  <si>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</si>
  <si>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</si>
  <si>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</si>
  <si>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</si>
  <si>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</si>
  <si>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</si>
  <si>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</si>
  <si>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</si>
  <si>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</si>
  <si>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</si>
  <si>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</si>
  <si>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</si>
  <si>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</si>
  <si>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</si>
  <si>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</si>
  <si>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</si>
  <si>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</si>
  <si>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</si>
  <si>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</si>
  <si>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</si>
  <si>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</si>
  <si>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</si>
  <si>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</si>
  <si>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</si>
  <si>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</si>
  <si>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</si>
  <si>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</si>
  <si>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</si>
  <si>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</si>
  <si>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</si>
  <si>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</si>
  <si>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</si>
  <si>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</si>
  <si>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</si>
  <si>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</si>
  <si>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</si>
  <si>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</si>
  <si>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</si>
  <si>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</si>
  <si>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</si>
  <si>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</si>
  <si>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</si>
  <si>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</si>
  <si>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</si>
  <si>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</si>
  <si>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</si>
  <si>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</si>
  <si>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</si>
  <si>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</si>
  <si>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</si>
  <si>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</si>
  <si>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</si>
  <si>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</si>
  <si>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</si>
  <si>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</si>
  <si>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</si>
  <si>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</si>
  <si>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</si>
  <si>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</si>
  <si>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</si>
  <si>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</si>
  <si>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</si>
  <si>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</si>
  <si>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</si>
  <si>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</si>
  <si>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</si>
  <si>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</si>
  <si>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</si>
  <si>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</si>
  <si>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</si>
  <si>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</si>
  <si>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</si>
  <si>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</si>
  <si>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</si>
  <si>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</si>
  <si>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</si>
  <si>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</si>
  <si>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</si>
  <si>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</si>
  <si>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</si>
  <si>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</si>
  <si>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</si>
  <si>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</si>
  <si>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</si>
  <si>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</si>
  <si>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</si>
  <si>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</si>
  <si>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</si>
  <si>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</si>
  <si>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</si>
  <si>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</si>
  <si>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</si>
  <si>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</si>
  <si>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</si>
  <si>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</si>
  <si>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</si>
  <si>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</si>
  <si>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</si>
  <si>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</si>
  <si>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</si>
  <si>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</si>
  <si>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</si>
  <si>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</si>
  <si>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</si>
  <si>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</si>
  <si>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</si>
  <si>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</si>
  <si>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</si>
  <si>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</si>
  <si>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</si>
  <si>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</si>
  <si>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</si>
  <si>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</si>
  <si>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</si>
  <si>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</si>
  <si>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</si>
  <si>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</si>
  <si>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</si>
  <si>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</si>
  <si>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</si>
  <si>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</si>
  <si>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</si>
  <si>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</si>
  <si>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</si>
  <si>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</si>
  <si>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</si>
  <si>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</si>
  <si>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</si>
  <si>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</si>
  <si>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</si>
  <si>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</si>
  <si>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</si>
  <si>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</si>
  <si>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</si>
  <si>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</si>
  <si>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</si>
  <si>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</si>
  <si>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</si>
  <si>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</si>
  <si>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</si>
  <si>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</si>
  <si>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</si>
  <si>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</si>
  <si>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</si>
  <si>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</si>
  <si>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</si>
  <si>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</si>
  <si>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</si>
  <si>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</si>
  <si>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</si>
  <si>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</si>
  <si>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</si>
  <si>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</si>
  <si>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</si>
  <si>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</si>
  <si>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</si>
  <si>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</si>
  <si>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</si>
  <si>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</si>
  <si>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</si>
  <si>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</si>
  <si>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</si>
  <si>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</si>
  <si>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</si>
  <si>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</si>
  <si>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</si>
  <si>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</si>
  <si>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</si>
  <si>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</si>
  <si>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</si>
  <si>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</si>
  <si>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</si>
  <si>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</si>
  <si>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</si>
  <si>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</si>
  <si>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</si>
  <si>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</si>
  <si>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</si>
  <si>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</si>
  <si>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</si>
  <si>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</si>
  <si>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</si>
  <si>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</si>
  <si>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</si>
  <si>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</si>
  <si>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</si>
  <si>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</si>
  <si>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</si>
  <si>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</si>
  <si>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</si>
  <si>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</si>
  <si>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</si>
  <si>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</si>
  <si>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</si>
  <si>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</si>
  <si>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</si>
  <si>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</si>
  <si>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</si>
  <si>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</si>
  <si>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</si>
  <si>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</si>
  <si>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</si>
  <si>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</si>
  <si>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</si>
  <si>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</si>
  <si>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</si>
  <si>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</si>
  <si>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</si>
  <si>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</si>
  <si>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</si>
  <si>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</si>
  <si>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</si>
  <si>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</si>
  <si>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</si>
  <si>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</si>
  <si>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</si>
  <si>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</si>
  <si>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</si>
  <si>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</si>
  <si>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</si>
  <si>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</si>
  <si>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</si>
  <si>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</si>
  <si>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</si>
  <si>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</si>
  <si>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</si>
  <si>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</si>
  <si>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Italy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</si>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</sst>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45432.786423611113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432132.90881640109</v>
      </c>
      <c r="D4" s="8">
        <f>GAE!D$2</f>
        <v>428814.90269130666</v>
      </c>
      <c r="E4" s="8">
        <f>GAE!E$2</f>
        <v>437893.3445036019</v>
      </c>
      <c r="F4" s="8">
        <f>GAE!F$2</f>
        <v>456448.1104618581</v>
      </c>
      <c r="G4" s="8">
        <f>GAE!G$2</f>
        <v>465972.31619010493</v>
      </c>
      <c r="H4" s="8">
        <f>GAE!H$2</f>
        <v>468920.92940217577</v>
      </c>
      <c r="I4" s="8">
        <f>GAE!I$2</f>
        <v>463897.2618768313</v>
      </c>
      <c r="J4" s="8">
        <f>GAE!J$2</f>
        <v>457109.78664646862</v>
      </c>
      <c r="K4" s="8">
        <f>GAE!K$2</f>
        <v>444938.72026619926</v>
      </c>
      <c r="L4" s="8">
        <f>GAE!L$2</f>
        <v>399136.04268623394</v>
      </c>
      <c r="M4" s="8">
        <f>GAE!M$2</f>
        <v>406787.57442571112</v>
      </c>
      <c r="N4" s="8">
        <f>GAE!N$2</f>
        <v>397533.81177110015</v>
      </c>
      <c r="O4" s="8">
        <f>GAE!O$2</f>
        <v>380338.22857010463</v>
      </c>
      <c r="P4" s="8">
        <f>GAE!P$2</f>
        <v>351525.00498299662</v>
      </c>
      <c r="Q4" s="8">
        <f>GAE!Q$2</f>
        <v>334148.85958669346</v>
      </c>
      <c r="R4" s="8">
        <f>GAE!R$2</f>
        <v>345512.13042770152</v>
      </c>
      <c r="S4" s="8">
        <f>GAE!S$2</f>
        <v>343379.0444095225</v>
      </c>
      <c r="T4" s="8">
        <f>GAE!T$2</f>
        <v>339609.09187284199</v>
      </c>
      <c r="U4" s="8">
        <f>GAE!U$2</f>
        <v>337855.10132454557</v>
      </c>
      <c r="V4" s="8">
        <f>GAE!V$2</f>
        <v>330436.96842373582</v>
      </c>
      <c r="W4" s="8">
        <f>GAE!W$2</f>
        <v>288094.80448236322</v>
      </c>
      <c r="X4" s="8">
        <f>GAE!X$2</f>
        <v>322610.39751222398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5302.0072439999994</v>
      </c>
      <c r="D5" s="10">
        <f>INTMARB!D$2</f>
        <v>5663.6933040000013</v>
      </c>
      <c r="E5" s="10">
        <f>INTMARB!E$2</f>
        <v>6167.7423921599993</v>
      </c>
      <c r="F5" s="10">
        <f>INTMARB!F$2</f>
        <v>6728.1276898799997</v>
      </c>
      <c r="G5" s="10">
        <f>INTMARB!G$2</f>
        <v>7059.5124300000016</v>
      </c>
      <c r="H5" s="10">
        <f>INTMARB!H$2</f>
        <v>7235.3514639600007</v>
      </c>
      <c r="I5" s="10">
        <f>INTMARB!I$2</f>
        <v>7523.0197182000011</v>
      </c>
      <c r="J5" s="10">
        <f>INTMARB!J$2</f>
        <v>7766.7203041199991</v>
      </c>
      <c r="K5" s="10">
        <f>INTMARB!K$2</f>
        <v>8142.2029450799992</v>
      </c>
      <c r="L5" s="10">
        <f>INTMARB!L$2</f>
        <v>7582.2041660400018</v>
      </c>
      <c r="M5" s="10">
        <f>INTMARB!M$2</f>
        <v>9598.8267939600028</v>
      </c>
      <c r="N5" s="10">
        <f>INTMARB!N$2</f>
        <v>8052.6665098800022</v>
      </c>
      <c r="O5" s="10">
        <f>INTMARB!O$2</f>
        <v>7968.1065271199996</v>
      </c>
      <c r="P5" s="10">
        <f>INTMARB!P$2</f>
        <v>7038.032667120001</v>
      </c>
      <c r="Q5" s="10">
        <f>INTMARB!Q$2</f>
        <v>6176.6517279600012</v>
      </c>
      <c r="R5" s="10">
        <f>INTMARB!R$2</f>
        <v>6118.4207138400006</v>
      </c>
      <c r="S5" s="10">
        <f>INTMARB!S$2</f>
        <v>7127.17737192</v>
      </c>
      <c r="T5" s="10">
        <f>INTMARB!T$2</f>
        <v>7416.5139842399994</v>
      </c>
      <c r="U5" s="10">
        <f>INTMARB!U$2</f>
        <v>8745.3555483599994</v>
      </c>
      <c r="V5" s="10">
        <f>INTMARB!V$2</f>
        <v>8522.6246276400016</v>
      </c>
      <c r="W5" s="10">
        <f>INTMARB!W$2</f>
        <v>7821.4806759599987</v>
      </c>
      <c r="X5" s="10">
        <f>INTMARB!X$2</f>
        <v>8057.5715995200017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1699.5360359495262</v>
      </c>
      <c r="D6" s="12">
        <f>INTMARB_IN!D$2</f>
        <v>1774.7070880543688</v>
      </c>
      <c r="E6" s="12">
        <f>INTMARB_IN!E$2</f>
        <v>2014.7757665652798</v>
      </c>
      <c r="F6" s="12">
        <f>INTMARB_IN!F$2</f>
        <v>2165.7843235708669</v>
      </c>
      <c r="G6" s="12">
        <f>INTMARB_IN!G$2</f>
        <v>2184.1322318079615</v>
      </c>
      <c r="H6" s="12">
        <f>INTMARB_IN!H$2</f>
        <v>2191.2179060156168</v>
      </c>
      <c r="I6" s="12">
        <f>INTMARB_IN!I$2</f>
        <v>2259.0976134531802</v>
      </c>
      <c r="J6" s="12">
        <f>INTMARB_IN!J$2</f>
        <v>2292.7029055962225</v>
      </c>
      <c r="K6" s="12">
        <f>INTMARB_IN!K$2</f>
        <v>2635.4012281349087</v>
      </c>
      <c r="L6" s="12">
        <f>INTMARB_IN!L$2</f>
        <v>2364.8478356236869</v>
      </c>
      <c r="M6" s="12">
        <f>INTMARB_IN!M$2</f>
        <v>3150.3892468356516</v>
      </c>
      <c r="N6" s="12">
        <f>INTMARB_IN!N$2</f>
        <v>2597.3485353205378</v>
      </c>
      <c r="O6" s="12">
        <f>INTMARB_IN!O$2</f>
        <v>2645.1211660395279</v>
      </c>
      <c r="P6" s="12">
        <f>INTMARB_IN!P$2</f>
        <v>2515.6173602767853</v>
      </c>
      <c r="Q6" s="12">
        <f>INTMARB_IN!Q$2</f>
        <v>2160.5535583714868</v>
      </c>
      <c r="R6" s="12">
        <f>INTMARB_IN!R$2</f>
        <v>2064.4211251667716</v>
      </c>
      <c r="S6" s="12">
        <f>INTMARB_IN!S$2</f>
        <v>2535.4389176020163</v>
      </c>
      <c r="T6" s="12">
        <f>INTMARB_IN!T$2</f>
        <v>2681.7692545978621</v>
      </c>
      <c r="U6" s="12">
        <f>INTMARB_IN!U$2</f>
        <v>3401.382739242651</v>
      </c>
      <c r="V6" s="12">
        <f>INTMARB_IN!V$2</f>
        <v>3178.0604119143427</v>
      </c>
      <c r="W6" s="12">
        <f>INTMARB_IN!W$2</f>
        <v>2594.146174401028</v>
      </c>
      <c r="X6" s="12">
        <f>INTMARB_IN!X$2</f>
        <v>2578.8937726492204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3602.4712080504737</v>
      </c>
      <c r="D7" s="12">
        <f>INTMARB_EX!D$2</f>
        <v>3888.9862159456325</v>
      </c>
      <c r="E7" s="12">
        <f>INTMARB_EX!E$2</f>
        <v>4152.9666255947204</v>
      </c>
      <c r="F7" s="12">
        <f>INTMARB_EX!F$2</f>
        <v>4562.3433663091328</v>
      </c>
      <c r="G7" s="12">
        <f>INTMARB_EX!G$2</f>
        <v>4875.3801981920396</v>
      </c>
      <c r="H7" s="12">
        <f>INTMARB_EX!H$2</f>
        <v>5044.1335579443848</v>
      </c>
      <c r="I7" s="12">
        <f>INTMARB_EX!I$2</f>
        <v>5263.92210474682</v>
      </c>
      <c r="J7" s="12">
        <f>INTMARB_EX!J$2</f>
        <v>5474.017398523777</v>
      </c>
      <c r="K7" s="12">
        <f>INTMARB_EX!K$2</f>
        <v>5506.8017169450904</v>
      </c>
      <c r="L7" s="12">
        <f>INTMARB_EX!L$2</f>
        <v>5217.3563304163144</v>
      </c>
      <c r="M7" s="12">
        <f>INTMARB_EX!M$2</f>
        <v>6448.4375471243484</v>
      </c>
      <c r="N7" s="12">
        <f>INTMARB_EX!N$2</f>
        <v>5455.3179745594643</v>
      </c>
      <c r="O7" s="12">
        <f>INTMARB_EX!O$2</f>
        <v>5322.9853610804712</v>
      </c>
      <c r="P7" s="12">
        <f>INTMARB_EX!P$2</f>
        <v>4522.4153068432151</v>
      </c>
      <c r="Q7" s="12">
        <f>INTMARB_EX!Q$2</f>
        <v>4016.0981695885148</v>
      </c>
      <c r="R7" s="12">
        <f>INTMARB_EX!R$2</f>
        <v>4053.999588673229</v>
      </c>
      <c r="S7" s="12">
        <f>INTMARB_EX!S$2</f>
        <v>4591.7384543179842</v>
      </c>
      <c r="T7" s="12">
        <f>INTMARB_EX!T$2</f>
        <v>4734.7447296421369</v>
      </c>
      <c r="U7" s="12">
        <f>INTMARB_EX!U$2</f>
        <v>5343.9728091173483</v>
      </c>
      <c r="V7" s="12">
        <f>INTMARB_EX!V$2</f>
        <v>5344.5642157256598</v>
      </c>
      <c r="W7" s="12">
        <f>INTMARB_EX!W$2</f>
        <v>5227.3345015589712</v>
      </c>
      <c r="X7" s="12">
        <f>INTMARB_EX!X$2</f>
        <v>5478.6778268707812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426830.90157240111</v>
      </c>
      <c r="D8" s="8">
        <f>GIC!D$2</f>
        <v>423151.20938730665</v>
      </c>
      <c r="E8" s="8">
        <f>GIC!E$2</f>
        <v>431725.6021114419</v>
      </c>
      <c r="F8" s="8">
        <f>GIC!F$2</f>
        <v>449719.98277197813</v>
      </c>
      <c r="G8" s="8">
        <f>GIC!G$2</f>
        <v>458912.80376010487</v>
      </c>
      <c r="H8" s="8">
        <f>GIC!H$2</f>
        <v>461685.57793821575</v>
      </c>
      <c r="I8" s="8">
        <f>GIC!I$2</f>
        <v>456374.24215863127</v>
      </c>
      <c r="J8" s="8">
        <f>GIC!J$2</f>
        <v>449343.06634234864</v>
      </c>
      <c r="K8" s="8">
        <f>GIC!K$2</f>
        <v>436796.51732111926</v>
      </c>
      <c r="L8" s="8">
        <f>GIC!L$2</f>
        <v>391553.83852019394</v>
      </c>
      <c r="M8" s="8">
        <f>GIC!M$2</f>
        <v>397188.74763175118</v>
      </c>
      <c r="N8" s="8">
        <f>GIC!N$2</f>
        <v>389481.14526122005</v>
      </c>
      <c r="O8" s="8">
        <f>GIC!O$2</f>
        <v>372370.12204298459</v>
      </c>
      <c r="P8" s="8">
        <f>GIC!P$2</f>
        <v>344486.97231587663</v>
      </c>
      <c r="Q8" s="8">
        <f>GIC!Q$2</f>
        <v>327972.20785873348</v>
      </c>
      <c r="R8" s="8">
        <f>GIC!R$2</f>
        <v>339393.70971386152</v>
      </c>
      <c r="S8" s="8">
        <f>GIC!S$2</f>
        <v>336251.86703760247</v>
      </c>
      <c r="T8" s="8">
        <f>GIC!T$2</f>
        <v>332192.57788860198</v>
      </c>
      <c r="U8" s="8">
        <f>GIC!U$2</f>
        <v>329109.74577618559</v>
      </c>
      <c r="V8" s="8">
        <f>GIC!V$2</f>
        <v>321914.34379609581</v>
      </c>
      <c r="W8" s="8">
        <f>GIC!W$2</f>
        <v>280273.32380640326</v>
      </c>
      <c r="X8" s="8">
        <f>GIC!X$2</f>
        <v>314552.82591270399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8511.4502150399985</v>
      </c>
      <c r="D9" s="10">
        <f>INTAVI!D$2</f>
        <v>7763.2587000000012</v>
      </c>
      <c r="E9" s="10">
        <f>INTAVI!E$2</f>
        <v>7763.2587000000003</v>
      </c>
      <c r="F9" s="10">
        <f>INTAVI!F$2</f>
        <v>8730.9607712399975</v>
      </c>
      <c r="G9" s="10">
        <f>INTAVI!G$2</f>
        <v>8659.8517287599989</v>
      </c>
      <c r="H9" s="10">
        <f>INTAVI!H$2</f>
        <v>9021.5806287599989</v>
      </c>
      <c r="I9" s="10">
        <f>INTAVI!I$2</f>
        <v>9667.7459575199991</v>
      </c>
      <c r="J9" s="10">
        <f>INTAVI!J$2</f>
        <v>10270.627284959999</v>
      </c>
      <c r="K9" s="10">
        <f>INTAVI!K$2</f>
        <v>9911.9902287599998</v>
      </c>
      <c r="L9" s="10">
        <f>INTAVI!L$2</f>
        <v>9021.5806287600008</v>
      </c>
      <c r="M9" s="10">
        <f>INTAVI!M$2</f>
        <v>9534.8028862800038</v>
      </c>
      <c r="N9" s="10">
        <f>INTAVI!N$2</f>
        <v>9782.138742480005</v>
      </c>
      <c r="O9" s="10">
        <f>INTAVI!O$2</f>
        <v>9333.8423575199995</v>
      </c>
      <c r="P9" s="10">
        <f>INTAVI!P$2</f>
        <v>9033.9474862800016</v>
      </c>
      <c r="Q9" s="10">
        <f>INTAVI!Q$2</f>
        <v>9259.6414712400001</v>
      </c>
      <c r="R9" s="10">
        <f>INTAVI!R$2</f>
        <v>9531.7110424799994</v>
      </c>
      <c r="S9" s="10">
        <f>INTAVI!S$2</f>
        <v>9921.2652424800017</v>
      </c>
      <c r="T9" s="10">
        <f>INTAVI!T$2</f>
        <v>10292.760952199998</v>
      </c>
      <c r="U9" s="10">
        <f>INTAVI!U$2</f>
        <v>11544.10791948</v>
      </c>
      <c r="V9" s="10">
        <f>INTAVI!V$2</f>
        <v>11946.452439240007</v>
      </c>
      <c r="W9" s="10">
        <f>INTAVI!W$2</f>
        <v>4500.2075115599982</v>
      </c>
      <c r="X9" s="10">
        <f>INTAVI!X$2</f>
        <v>4486.3101331199987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3546.8154806235243</v>
      </c>
      <c r="D10" s="12">
        <f>INTAVI_PA_IN!D$2</f>
        <v>3354.5006840504147</v>
      </c>
      <c r="E10" s="12">
        <f>INTAVI_PA_IN!E$2</f>
        <v>3236.5809595366268</v>
      </c>
      <c r="F10" s="12">
        <f>INTAVI_PA_IN!F$2</f>
        <v>3824.4930673154231</v>
      </c>
      <c r="G10" s="12">
        <f>INTAVI_PA_IN!G$2</f>
        <v>3642.8812585357437</v>
      </c>
      <c r="H10" s="12">
        <f>INTAVI_PA_IN!H$2</f>
        <v>3824.2539159305056</v>
      </c>
      <c r="I10" s="12">
        <f>INTAVI_PA_IN!I$2</f>
        <v>4101.7106605850677</v>
      </c>
      <c r="J10" s="12">
        <f>INTAVI_PA_IN!J$2</f>
        <v>4449.0144625545981</v>
      </c>
      <c r="K10" s="12">
        <f>INTAVI_PA_IN!K$2</f>
        <v>4208.8145988722572</v>
      </c>
      <c r="L10" s="12">
        <f>INTAVI_PA_IN!L$2</f>
        <v>3738.3780376108953</v>
      </c>
      <c r="M10" s="12">
        <f>INTAVI_PA_IN!M$2</f>
        <v>3875.622867214413</v>
      </c>
      <c r="N10" s="12">
        <f>INTAVI_PA_IN!N$2</f>
        <v>3973.8861572289766</v>
      </c>
      <c r="O10" s="12">
        <f>INTAVI_PA_IN!O$2</f>
        <v>3805.87319335745</v>
      </c>
      <c r="P10" s="12">
        <f>INTAVI_PA_IN!P$2</f>
        <v>3642.6596883436041</v>
      </c>
      <c r="Q10" s="12">
        <f>INTAVI_PA_IN!Q$2</f>
        <v>3776.6809171993846</v>
      </c>
      <c r="R10" s="12">
        <f>INTAVI_PA_IN!R$2</f>
        <v>3881.167171163127</v>
      </c>
      <c r="S10" s="12">
        <f>INTAVI_PA_IN!S$2</f>
        <v>4209.6927760886701</v>
      </c>
      <c r="T10" s="12">
        <f>INTAVI_PA_IN!T$2</f>
        <v>4446.3594513778062</v>
      </c>
      <c r="U10" s="12">
        <f>INTAVI_PA_IN!U$2</f>
        <v>5011.1177939444751</v>
      </c>
      <c r="V10" s="12">
        <f>INTAVI_PA_IN!V$2</f>
        <v>5092.5077123692272</v>
      </c>
      <c r="W10" s="12">
        <f>INTAVI_PA_IN!W$2</f>
        <v>1409.1134018137718</v>
      </c>
      <c r="X10" s="12">
        <f>INTAVI_PA_IN!X$2</f>
        <v>1516.114471379318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4498.799106495786</v>
      </c>
      <c r="D11" s="12">
        <f>INTAVI_PA_EX!D$2</f>
        <v>4254.8886108031093</v>
      </c>
      <c r="E11" s="12">
        <f>INTAVI_PA_EX!E$2</f>
        <v>4105.3233781332747</v>
      </c>
      <c r="F11" s="12">
        <f>INTAVI_PA_EX!F$2</f>
        <v>4436.0522058374245</v>
      </c>
      <c r="G11" s="12">
        <f>INTAVI_PA_EX!G$2</f>
        <v>4537.3524233295993</v>
      </c>
      <c r="H11" s="12">
        <f>INTAVI_PA_EX!H$2</f>
        <v>4655.5668154032428</v>
      </c>
      <c r="I11" s="12">
        <f>INTAVI_PA_EX!I$2</f>
        <v>4933.580942394974</v>
      </c>
      <c r="J11" s="12">
        <f>INTAVI_PA_EX!J$2</f>
        <v>5123.7029942691388</v>
      </c>
      <c r="K11" s="12">
        <f>INTAVI_PA_EX!K$2</f>
        <v>5065.5995536063292</v>
      </c>
      <c r="L11" s="12">
        <f>INTAVI_PA_EX!L$2</f>
        <v>4766.9909478216387</v>
      </c>
      <c r="M11" s="12">
        <f>INTAVI_PA_EX!M$2</f>
        <v>5027.6689935287441</v>
      </c>
      <c r="N11" s="12">
        <f>INTAVI_PA_EX!N$2</f>
        <v>5154.2767344128506</v>
      </c>
      <c r="O11" s="12">
        <f>INTAVI_PA_EX!O$2</f>
        <v>4996.752966551725</v>
      </c>
      <c r="P11" s="12">
        <f>INTAVI_PA_EX!P$2</f>
        <v>4827.3865727701068</v>
      </c>
      <c r="Q11" s="12">
        <f>INTAVI_PA_EX!Q$2</f>
        <v>4917.7414419876786</v>
      </c>
      <c r="R11" s="12">
        <f>INTAVI_PA_EX!R$2</f>
        <v>4989.1584714706041</v>
      </c>
      <c r="S11" s="12">
        <f>INTAVI_PA_EX!S$2</f>
        <v>5038.1935598930613</v>
      </c>
      <c r="T11" s="12">
        <f>INTAVI_PA_EX!T$2</f>
        <v>5105.4017765699709</v>
      </c>
      <c r="U11" s="12">
        <f>INTAVI_PA_EX!U$2</f>
        <v>5782.7170561418707</v>
      </c>
      <c r="V11" s="12">
        <f>INTAVI_PA_EX!V$2</f>
        <v>6121.023371788222</v>
      </c>
      <c r="W11" s="12">
        <f>INTAVI_PA_EX!W$2</f>
        <v>2299.7576438455594</v>
      </c>
      <c r="X11" s="12">
        <f>INTAVI_PA_EX!X$2</f>
        <v>2185.0476754099177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57.509758966620296</v>
      </c>
      <c r="D12" s="12">
        <f>INTAVI_FR_IN!D$2</f>
        <v>26.553099409994594</v>
      </c>
      <c r="E12" s="12">
        <f>INTAVI_FR_IN!E$2</f>
        <v>103.33449970476481</v>
      </c>
      <c r="F12" s="12">
        <f>INTAVI_FR_IN!F$2</f>
        <v>110.89808806937334</v>
      </c>
      <c r="G12" s="12">
        <f>INTAVI_FR_IN!G$2</f>
        <v>122.55792008041118</v>
      </c>
      <c r="H12" s="12">
        <f>INTAVI_FR_IN!H$2</f>
        <v>126.68209840728449</v>
      </c>
      <c r="I12" s="12">
        <f>INTAVI_FR_IN!I$2</f>
        <v>138.77033588696258</v>
      </c>
      <c r="J12" s="12">
        <f>INTAVI_FR_IN!J$2</f>
        <v>148.51132592168941</v>
      </c>
      <c r="K12" s="12">
        <f>INTAVI_FR_IN!K$2</f>
        <v>138.29238808490746</v>
      </c>
      <c r="L12" s="12">
        <f>INTAVI_FR_IN!L$2</f>
        <v>121.89735992453923</v>
      </c>
      <c r="M12" s="12">
        <f>INTAVI_FR_IN!M$2</f>
        <v>113.50712356642455</v>
      </c>
      <c r="N12" s="12">
        <f>INTAVI_FR_IN!N$2</f>
        <v>104.98108797617327</v>
      </c>
      <c r="O12" s="12">
        <f>INTAVI_FR_IN!O$2</f>
        <v>97.112111591087867</v>
      </c>
      <c r="P12" s="12">
        <f>INTAVI_FR_IN!P$2</f>
        <v>95.943446603943755</v>
      </c>
      <c r="Q12" s="12">
        <f>INTAVI_FR_IN!Q$2</f>
        <v>87.213292363898475</v>
      </c>
      <c r="R12" s="12">
        <f>INTAVI_FR_IN!R$2</f>
        <v>91.590851241487016</v>
      </c>
      <c r="S12" s="12">
        <f>INTAVI_FR_IN!S$2</f>
        <v>82.83961654483285</v>
      </c>
      <c r="T12" s="12">
        <f>INTAVI_FR_IN!T$2</f>
        <v>92.362816766061215</v>
      </c>
      <c r="U12" s="12">
        <f>INTAVI_FR_IN!U$2</f>
        <v>100.35989808152775</v>
      </c>
      <c r="V12" s="12">
        <f>INTAVI_FR_IN!V$2</f>
        <v>98.869555086645974</v>
      </c>
      <c r="W12" s="12">
        <f>INTAVI_FR_IN!W$2</f>
        <v>95.735049794598467</v>
      </c>
      <c r="X12" s="12">
        <f>INTAVI_FR_IN!X$2</f>
        <v>93.956363618796161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408.32586895406808</v>
      </c>
      <c r="D13" s="12">
        <f>INTAVI_FR_EX!D$2</f>
        <v>127.31630573648231</v>
      </c>
      <c r="E13" s="12">
        <f>INTAVI_FR_EX!E$2</f>
        <v>318.01986262533427</v>
      </c>
      <c r="F13" s="12">
        <f>INTAVI_FR_EX!F$2</f>
        <v>359.51741001777725</v>
      </c>
      <c r="G13" s="12">
        <f>INTAVI_FR_EX!G$2</f>
        <v>357.06012681424562</v>
      </c>
      <c r="H13" s="12">
        <f>INTAVI_FR_EX!H$2</f>
        <v>415.07779901896652</v>
      </c>
      <c r="I13" s="12">
        <f>INTAVI_FR_EX!I$2</f>
        <v>493.68401865299484</v>
      </c>
      <c r="J13" s="12">
        <f>INTAVI_FR_EX!J$2</f>
        <v>549.39850221457436</v>
      </c>
      <c r="K13" s="12">
        <f>INTAVI_FR_EX!K$2</f>
        <v>499.2836881965066</v>
      </c>
      <c r="L13" s="12">
        <f>INTAVI_FR_EX!L$2</f>
        <v>394.31428340292609</v>
      </c>
      <c r="M13" s="12">
        <f>INTAVI_FR_EX!M$2</f>
        <v>518.00390197042111</v>
      </c>
      <c r="N13" s="12">
        <f>INTAVI_FR_EX!N$2</f>
        <v>548.99476286200411</v>
      </c>
      <c r="O13" s="12">
        <f>INTAVI_FR_EX!O$2</f>
        <v>434.10408601973717</v>
      </c>
      <c r="P13" s="12">
        <f>INTAVI_FR_EX!P$2</f>
        <v>467.95777856234628</v>
      </c>
      <c r="Q13" s="12">
        <f>INTAVI_FR_EX!Q$2</f>
        <v>478.00581968903839</v>
      </c>
      <c r="R13" s="12">
        <f>INTAVI_FR_EX!R$2</f>
        <v>569.79454860478108</v>
      </c>
      <c r="S13" s="12">
        <f>INTAVI_FR_EX!S$2</f>
        <v>590.53928995343801</v>
      </c>
      <c r="T13" s="12">
        <f>INTAVI_FR_EX!T$2</f>
        <v>648.63690748616204</v>
      </c>
      <c r="U13" s="12">
        <f>INTAVI_FR_EX!U$2</f>
        <v>649.91317131212531</v>
      </c>
      <c r="V13" s="12">
        <f>INTAVI_FR_EX!V$2</f>
        <v>634.05179999590951</v>
      </c>
      <c r="W13" s="12">
        <f>INTAVI_FR_EX!W$2</f>
        <v>695.60141610606865</v>
      </c>
      <c r="X13" s="12">
        <f>INTAVI_FR_EX!X$2</f>
        <v>691.19162271196683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418319.4513573611</v>
      </c>
      <c r="D14" s="8">
        <f>NRGSUP!D$2</f>
        <v>415387.95068730664</v>
      </c>
      <c r="E14" s="8">
        <f>NRGSUP!E$2</f>
        <v>423962.34341144189</v>
      </c>
      <c r="F14" s="8">
        <f>NRGSUP!F$2</f>
        <v>440989.02200073813</v>
      </c>
      <c r="G14" s="8">
        <f>NRGSUP!G$2</f>
        <v>450252.95203134487</v>
      </c>
      <c r="H14" s="8">
        <f>NRGSUP!H$2</f>
        <v>452663.99730945571</v>
      </c>
      <c r="I14" s="8">
        <f>NRGSUP!I$2</f>
        <v>446706.49620111129</v>
      </c>
      <c r="J14" s="8">
        <f>NRGSUP!J$2</f>
        <v>439072.43905738863</v>
      </c>
      <c r="K14" s="8">
        <f>NRGSUP!K$2</f>
        <v>426884.52709235926</v>
      </c>
      <c r="L14" s="8">
        <f>NRGSUP!L$2</f>
        <v>382532.25789143395</v>
      </c>
      <c r="M14" s="8">
        <f>NRGSUP!M$2</f>
        <v>387653.94474547118</v>
      </c>
      <c r="N14" s="8">
        <f>NRGSUP!N$2</f>
        <v>379699.00651874009</v>
      </c>
      <c r="O14" s="8">
        <f>NRGSUP!O$2</f>
        <v>363036.27968546463</v>
      </c>
      <c r="P14" s="8">
        <f>NRGSUP!P$2</f>
        <v>335453.02482959663</v>
      </c>
      <c r="Q14" s="8">
        <f>NRGSUP!Q$2</f>
        <v>318712.56638749351</v>
      </c>
      <c r="R14" s="8">
        <f>NRGSUP!R$2</f>
        <v>329861.9986713815</v>
      </c>
      <c r="S14" s="8">
        <f>NRGSUP!S$2</f>
        <v>326330.60179512243</v>
      </c>
      <c r="T14" s="8">
        <f>NRGSUP!T$2</f>
        <v>321899.81693640206</v>
      </c>
      <c r="U14" s="8">
        <f>NRGSUP!U$2</f>
        <v>317565.63785670564</v>
      </c>
      <c r="V14" s="8">
        <f>NRGSUP!V$2</f>
        <v>309967.89135685581</v>
      </c>
      <c r="W14" s="8">
        <f>NRGSUP!W$2</f>
        <v>275773.11629484326</v>
      </c>
      <c r="X14" s="8">
        <f>NRGSUP!X$2</f>
        <v>310066.51577958401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136417.46772306357</v>
      </c>
      <c r="D15" s="10">
        <f>TI_EHG_E!D$2</f>
        <v>133145.61930162637</v>
      </c>
      <c r="E15" s="10">
        <f>TI_EHG_E!E$2</f>
        <v>141929.65836898802</v>
      </c>
      <c r="F15" s="10">
        <f>TI_EHG_E!F$2</f>
        <v>149151.72410192559</v>
      </c>
      <c r="G15" s="10">
        <f>TI_EHG_E!G$2</f>
        <v>163240.26603743347</v>
      </c>
      <c r="H15" s="10">
        <f>TI_EHG_E!H$2</f>
        <v>159813.46130255031</v>
      </c>
      <c r="I15" s="10">
        <f>TI_EHG_E!I$2</f>
        <v>165380.31145903282</v>
      </c>
      <c r="J15" s="10">
        <f>TI_EHG_E!J$2</f>
        <v>162624.30474140838</v>
      </c>
      <c r="K15" s="10">
        <f>TI_EHG_E!K$2</f>
        <v>157006.28509725953</v>
      </c>
      <c r="L15" s="10">
        <f>TI_EHG_E!L$2</f>
        <v>132361.96209691462</v>
      </c>
      <c r="M15" s="10">
        <f>TI_EHG_E!M$2</f>
        <v>136450.25261124145</v>
      </c>
      <c r="N15" s="10">
        <f>TI_EHG_E!N$2</f>
        <v>135633.79919308305</v>
      </c>
      <c r="O15" s="10">
        <f>TI_EHG_E!O$2</f>
        <v>129870.54639961502</v>
      </c>
      <c r="P15" s="10">
        <f>TI_EHG_E!P$2</f>
        <v>111714.36101399486</v>
      </c>
      <c r="Q15" s="10">
        <f>TI_EHG_E!Q$2</f>
        <v>104091.79077276669</v>
      </c>
      <c r="R15" s="10">
        <f>TI_EHG_E!R$2</f>
        <v>109644.19804621641</v>
      </c>
      <c r="S15" s="10">
        <f>TI_EHG_E!S$2</f>
        <v>108981.60437796239</v>
      </c>
      <c r="T15" s="10">
        <f>TI_EHG_E!T$2</f>
        <v>109705.96608949621</v>
      </c>
      <c r="U15" s="10">
        <f>TI_EHG_E!U$2</f>
        <v>101887.6174794465</v>
      </c>
      <c r="V15" s="10">
        <f>TI_EHG_E!V$2</f>
        <v>97328.625765290926</v>
      </c>
      <c r="W15" s="10">
        <f>TI_EHG_E!W$2</f>
        <v>88064.801338968304</v>
      </c>
      <c r="X15" s="10">
        <f>TI_EHG_E!X$2</f>
        <v>94500.937882930259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106948.50470388007</v>
      </c>
      <c r="D16" s="12">
        <f>TI_EHG_E_E!D$2</f>
        <v>103262.53199346591</v>
      </c>
      <c r="E16" s="12">
        <f>TI_EHG_E_E!E$2</f>
        <v>105471.08791076922</v>
      </c>
      <c r="F16" s="12">
        <f>TI_EHG_E_E!F$2</f>
        <v>96523.440596990069</v>
      </c>
      <c r="G16" s="12">
        <f>TI_EHG_E_E!G$2</f>
        <v>107114.16922953284</v>
      </c>
      <c r="H16" s="12">
        <f>TI_EHG_E_E!H$2</f>
        <v>100820.13896183885</v>
      </c>
      <c r="I16" s="12">
        <f>TI_EHG_E_E!I$2</f>
        <v>101415.56877073349</v>
      </c>
      <c r="J16" s="12">
        <f>TI_EHG_E_E!J$2</f>
        <v>94978.991899142915</v>
      </c>
      <c r="K16" s="12">
        <f>TI_EHG_E_E!K$2</f>
        <v>93223.856062595252</v>
      </c>
      <c r="L16" s="12">
        <f>TI_EHG_E_E!L$2</f>
        <v>75066.981678476179</v>
      </c>
      <c r="M16" s="12">
        <f>TI_EHG_E_E!M$2</f>
        <v>70627.306939516842</v>
      </c>
      <c r="N16" s="12">
        <f>TI_EHG_E_E!N$2</f>
        <v>75410.995650278492</v>
      </c>
      <c r="O16" s="12">
        <f>TI_EHG_E_E!O$2</f>
        <v>71805.590589689629</v>
      </c>
      <c r="P16" s="12">
        <f>TI_EHG_E_E!P$2</f>
        <v>63226.467546970991</v>
      </c>
      <c r="Q16" s="12">
        <f>TI_EHG_E_E!Q$2</f>
        <v>58796.613733614351</v>
      </c>
      <c r="R16" s="12">
        <f>TI_EHG_E_E!R$2</f>
        <v>57932.677379264336</v>
      </c>
      <c r="S16" s="12">
        <f>TI_EHG_E_E!S$2</f>
        <v>52391.07488025073</v>
      </c>
      <c r="T16" s="12">
        <f>TI_EHG_E_E!T$2</f>
        <v>52213.391535356044</v>
      </c>
      <c r="U16" s="12">
        <f>TI_EHG_E_E!U$2</f>
        <v>46089.138246059381</v>
      </c>
      <c r="V16" s="12">
        <f>TI_EHG_E_E!V$2</f>
        <v>41890.909427505132</v>
      </c>
      <c r="W16" s="12">
        <f>TI_EHG_E_E!W$2</f>
        <v>37181.31564099063</v>
      </c>
      <c r="X16" s="12">
        <f>TI_EHG_E_E!X$2</f>
        <v>40473.907689970249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29468.963019183499</v>
      </c>
      <c r="D17" s="12">
        <f>TI_EHG_CHP_E!D$2</f>
        <v>29883.08730816047</v>
      </c>
      <c r="E17" s="12">
        <f>TI_EHG_CHP_E!E$2</f>
        <v>36458.570458218797</v>
      </c>
      <c r="F17" s="12">
        <f>TI_EHG_CHP_E!F$2</f>
        <v>52628.28350493552</v>
      </c>
      <c r="G17" s="12">
        <f>TI_EHG_CHP_E!G$2</f>
        <v>56126.09680790062</v>
      </c>
      <c r="H17" s="12">
        <f>TI_EHG_CHP_E!H$2</f>
        <v>58993.322340711464</v>
      </c>
      <c r="I17" s="12">
        <f>TI_EHG_CHP_E!I$2</f>
        <v>63964.742688299324</v>
      </c>
      <c r="J17" s="12">
        <f>TI_EHG_CHP_E!J$2</f>
        <v>67645.312842265455</v>
      </c>
      <c r="K17" s="12">
        <f>TI_EHG_CHP_E!K$2</f>
        <v>63782.429034664288</v>
      </c>
      <c r="L17" s="12">
        <f>TI_EHG_CHP_E!L$2</f>
        <v>57294.980418438448</v>
      </c>
      <c r="M17" s="12">
        <f>TI_EHG_CHP_E!M$2</f>
        <v>65822.945671724621</v>
      </c>
      <c r="N17" s="12">
        <f>TI_EHG_CHP_E!N$2</f>
        <v>60222.803542804533</v>
      </c>
      <c r="O17" s="12">
        <f>TI_EHG_CHP_E!O$2</f>
        <v>58064.955809925392</v>
      </c>
      <c r="P17" s="12">
        <f>TI_EHG_CHP_E!P$2</f>
        <v>48487.893467023867</v>
      </c>
      <c r="Q17" s="12">
        <f>TI_EHG_CHP_E!Q$2</f>
        <v>45295.177039152339</v>
      </c>
      <c r="R17" s="12">
        <f>TI_EHG_CHP_E!R$2</f>
        <v>51711.520666952078</v>
      </c>
      <c r="S17" s="12">
        <f>TI_EHG_CHP_E!S$2</f>
        <v>56590.52949771165</v>
      </c>
      <c r="T17" s="12">
        <f>TI_EHG_CHP_E!T$2</f>
        <v>56905.003223900152</v>
      </c>
      <c r="U17" s="12">
        <f>TI_EHG_CHP_E!U$2</f>
        <v>55141.29997642713</v>
      </c>
      <c r="V17" s="12">
        <f>TI_EHG_CHP_E!V$2</f>
        <v>54815.481421505792</v>
      </c>
      <c r="W17" s="12">
        <f>TI_EHG_CHP_E!W$2</f>
        <v>50235.08711857767</v>
      </c>
      <c r="X17" s="12">
        <f>TI_EHG_CHP_E!X$2</f>
        <v>53338.809836280016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587.57133024000007</v>
      </c>
      <c r="U18" s="12">
        <f>TI_EHG_H_E!U$2</f>
        <v>657.17925695999998</v>
      </c>
      <c r="V18" s="12">
        <f>TI_EHG_H_E!V$2</f>
        <v>622.23491628000022</v>
      </c>
      <c r="W18" s="12">
        <f>TI_EHG_H_E!W$2</f>
        <v>648.39857940000013</v>
      </c>
      <c r="X18" s="12">
        <f>TI_EHG_H_E!X$2</f>
        <v>688.22035668000012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17243.179151497097</v>
      </c>
      <c r="D19" s="8">
        <f>NRG_E!D$2</f>
        <v>16729.249226858734</v>
      </c>
      <c r="E19" s="8">
        <f>NRG_E!E$2</f>
        <v>17555.066130959996</v>
      </c>
      <c r="F19" s="8">
        <f>NRG_E!F$2</f>
        <v>16560.227034720003</v>
      </c>
      <c r="G19" s="8">
        <f>NRG_E!G$2</f>
        <v>16805.484828720004</v>
      </c>
      <c r="H19" s="8">
        <f>NRG_E!H$2</f>
        <v>19057.948573740934</v>
      </c>
      <c r="I19" s="8">
        <f>NRG_E!I$2</f>
        <v>16292.080527471564</v>
      </c>
      <c r="J19" s="8">
        <f>NRG_E!J$2</f>
        <v>17355.426646087875</v>
      </c>
      <c r="K19" s="8">
        <f>NRG_E!K$2</f>
        <v>16742.457183968792</v>
      </c>
      <c r="L19" s="8">
        <f>NRG_E!L$2</f>
        <v>15481.66964604468</v>
      </c>
      <c r="M19" s="8">
        <f>NRG_E!M$2</f>
        <v>17186.473163068007</v>
      </c>
      <c r="N19" s="8">
        <f>NRG_E!N$2</f>
        <v>16770.878728151238</v>
      </c>
      <c r="O19" s="8">
        <f>NRG_E!O$2</f>
        <v>14617.93008632314</v>
      </c>
      <c r="P19" s="8">
        <f>NRG_E!P$2</f>
        <v>11401.956905452367</v>
      </c>
      <c r="Q19" s="8">
        <f>NRG_E!Q$2</f>
        <v>10321.929653995809</v>
      </c>
      <c r="R19" s="8">
        <f>NRG_E!R$2</f>
        <v>11954.386250755577</v>
      </c>
      <c r="S19" s="8">
        <f>NRG_E!S$2</f>
        <v>9934.8283342800023</v>
      </c>
      <c r="T19" s="8">
        <f>NRG_E!T$2</f>
        <v>12121.016176560001</v>
      </c>
      <c r="U19" s="8">
        <f>NRG_E!U$2</f>
        <v>12275.562562560001</v>
      </c>
      <c r="V19" s="8">
        <f>NRG_E!V$2</f>
        <v>12165.085426439999</v>
      </c>
      <c r="W19" s="8">
        <f>NRG_E!W$2</f>
        <v>10927.717112520004</v>
      </c>
      <c r="X19" s="8">
        <f>NRG_E!X$2</f>
        <v>12158.830473959999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915.93909000000008</v>
      </c>
      <c r="D21" s="12">
        <f>NRG_OIL_NG_E!D$2</f>
        <v>597.39768000000015</v>
      </c>
      <c r="E21" s="12">
        <f>NRG_OIL_NG_E!E$2</f>
        <v>793.95524999999998</v>
      </c>
      <c r="F21" s="12">
        <f>NRG_OIL_NG_E!F$2</f>
        <v>794.20770000000005</v>
      </c>
      <c r="G21" s="12">
        <f>NRG_OIL_NG_E!G$2</f>
        <v>697.92327000000012</v>
      </c>
      <c r="H21" s="12">
        <f>NRG_OIL_NG_E!H$2</f>
        <v>692.26839000000007</v>
      </c>
      <c r="I21" s="12">
        <f>NRG_OIL_NG_E!I$2</f>
        <v>731.09520000000009</v>
      </c>
      <c r="J21" s="12">
        <f>NRG_OIL_NG_E!J$2</f>
        <v>657.37979999999993</v>
      </c>
      <c r="K21" s="12">
        <f>NRG_OIL_NG_E!K$2</f>
        <v>945.02133000000003</v>
      </c>
      <c r="L21" s="12">
        <f>NRG_OIL_NG_E!L$2</f>
        <v>464.10407999999995</v>
      </c>
      <c r="M21" s="12">
        <f>NRG_OIL_NG_E!M$2</f>
        <v>645.76709999999991</v>
      </c>
      <c r="N21" s="12">
        <f>NRG_OIL_NG_E!N$2</f>
        <v>639.80928000000006</v>
      </c>
      <c r="O21" s="12">
        <f>NRG_OIL_NG_E!O$2</f>
        <v>657.68274000000008</v>
      </c>
      <c r="P21" s="12">
        <f>NRG_OIL_NG_E!P$2</f>
        <v>620.0172</v>
      </c>
      <c r="Q21" s="12">
        <f>NRG_OIL_NG_E!Q$2</f>
        <v>612.54467999999986</v>
      </c>
      <c r="R21" s="12">
        <f>NRG_OIL_NG_E!R$2</f>
        <v>626.07600000000014</v>
      </c>
      <c r="S21" s="12">
        <f>NRG_OIL_NG_E!S$2</f>
        <v>658.23813000000007</v>
      </c>
      <c r="T21" s="12">
        <f>NRG_OIL_NG_E!T$2</f>
        <v>789.42003623999983</v>
      </c>
      <c r="U21" s="12">
        <f>NRG_OIL_NG_E!U$2</f>
        <v>815.61283452000009</v>
      </c>
      <c r="V21" s="12">
        <f>NRG_OIL_NG_E!V$2</f>
        <v>678.18390155999998</v>
      </c>
      <c r="W21" s="12">
        <f>NRG_OIL_NG_E!W$2</f>
        <v>615.04211736000013</v>
      </c>
      <c r="X21" s="12">
        <f>NRG_OIL_NG_E!X$2</f>
        <v>500.59340495999999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1034.4864658570921</v>
      </c>
      <c r="D23" s="12">
        <f>NRG_CO_E!D$2</f>
        <v>465.95031057873166</v>
      </c>
      <c r="E23" s="12">
        <f>NRG_CO_E!E$2</f>
        <v>490.88928168000007</v>
      </c>
      <c r="F23" s="12">
        <f>NRG_CO_E!F$2</f>
        <v>353.35663199999999</v>
      </c>
      <c r="G23" s="12">
        <f>NRG_CO_E!G$2</f>
        <v>217.67667191999996</v>
      </c>
      <c r="H23" s="12">
        <f>NRG_CO_E!H$2</f>
        <v>1042.9550003409297</v>
      </c>
      <c r="I23" s="12">
        <f>NRG_CO_E!I$2</f>
        <v>226.38535991156112</v>
      </c>
      <c r="J23" s="12">
        <f>NRG_CO_E!J$2</f>
        <v>216.24640284787353</v>
      </c>
      <c r="K23" s="12">
        <f>NRG_CO_E!K$2</f>
        <v>202.89751164878822</v>
      </c>
      <c r="L23" s="12">
        <f>NRG_CO_E!L$2</f>
        <v>167.5742751646797</v>
      </c>
      <c r="M23" s="12">
        <f>NRG_CO_E!M$2</f>
        <v>159.39580670800368</v>
      </c>
      <c r="N23" s="12">
        <f>NRG_CO_E!N$2</f>
        <v>190.0900576312352</v>
      </c>
      <c r="O23" s="12">
        <f>NRG_CO_E!O$2</f>
        <v>203.37616148313677</v>
      </c>
      <c r="P23" s="12">
        <f>NRG_CO_E!P$2</f>
        <v>162.70898729236745</v>
      </c>
      <c r="Q23" s="12">
        <f>NRG_CO_E!Q$2</f>
        <v>54.766305955807709</v>
      </c>
      <c r="R23" s="12">
        <f>NRG_CO_E!R$2</f>
        <v>43.830774115573945</v>
      </c>
      <c r="S23" s="12">
        <f>NRG_CO_E!S$2</f>
        <v>7.8721199999999998</v>
      </c>
      <c r="T23" s="12">
        <f>NRG_CO_E!T$2</f>
        <v>175.62703584000002</v>
      </c>
      <c r="U23" s="12">
        <f>NRG_CO_E!U$2</f>
        <v>235.64456063999998</v>
      </c>
      <c r="V23" s="12">
        <f>NRG_CO_E!V$2</f>
        <v>178.73443200000003</v>
      </c>
      <c r="W23" s="12">
        <f>NRG_CO_E!W$2</f>
        <v>134.63311824000002</v>
      </c>
      <c r="X23" s="12">
        <f>NRG_CO_E!X$2</f>
        <v>122.22828912000003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879.413904</v>
      </c>
      <c r="D26" s="12">
        <f>NRG_BF_E!D$2</f>
        <v>227.73801599999996</v>
      </c>
      <c r="E26" s="12">
        <f>NRG_BF_E!E$2</f>
        <v>42.757200000000005</v>
      </c>
      <c r="F26" s="12">
        <f>NRG_BF_E!F$2</f>
        <v>12.627359999999998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14413.339691640003</v>
      </c>
      <c r="D27" s="12">
        <f>NRG_PR_E!D$2</f>
        <v>15438.163220280001</v>
      </c>
      <c r="E27" s="12">
        <f>NRG_PR_E!E$2</f>
        <v>16227.464399279997</v>
      </c>
      <c r="F27" s="12">
        <f>NRG_PR_E!F$2</f>
        <v>15400.035342720004</v>
      </c>
      <c r="G27" s="12">
        <f>NRG_PR_E!G$2</f>
        <v>15889.884886800002</v>
      </c>
      <c r="H27" s="12">
        <f>NRG_PR_E!H$2</f>
        <v>17322.725183400002</v>
      </c>
      <c r="I27" s="12">
        <f>NRG_PR_E!I$2</f>
        <v>15334.599967560003</v>
      </c>
      <c r="J27" s="12">
        <f>NRG_PR_E!J$2</f>
        <v>16366.380303240001</v>
      </c>
      <c r="K27" s="12">
        <f>NRG_PR_E!K$2</f>
        <v>15479.118202320002</v>
      </c>
      <c r="L27" s="12">
        <f>NRG_PR_E!L$2</f>
        <v>14734.57115088</v>
      </c>
      <c r="M27" s="12">
        <f>NRG_PR_E!M$2</f>
        <v>16231.203486360002</v>
      </c>
      <c r="N27" s="12">
        <f>NRG_PR_E!N$2</f>
        <v>15794.507900520002</v>
      </c>
      <c r="O27" s="12">
        <f>NRG_PR_E!O$2</f>
        <v>13651.044144840002</v>
      </c>
      <c r="P27" s="12">
        <f>NRG_PR_E!P$2</f>
        <v>10519.46247816</v>
      </c>
      <c r="Q27" s="12">
        <f>NRG_PR_E!Q$2</f>
        <v>9533.4426680399993</v>
      </c>
      <c r="R27" s="12">
        <f>NRG_PR_E!R$2</f>
        <v>11171.331386640002</v>
      </c>
      <c r="S27" s="12">
        <f>NRG_PR_E!S$2</f>
        <v>9149.7636442800012</v>
      </c>
      <c r="T27" s="12">
        <f>NRG_PR_E!T$2</f>
        <v>10989.274349880001</v>
      </c>
      <c r="U27" s="12">
        <f>NRG_PR_E!U$2</f>
        <v>11043.820180080002</v>
      </c>
      <c r="V27" s="12">
        <f>NRG_PR_E!V$2</f>
        <v>11074.724558279999</v>
      </c>
      <c r="W27" s="12">
        <f>NRG_PR_E!W$2</f>
        <v>9940.7693728800023</v>
      </c>
      <c r="X27" s="12">
        <f>NRG_PR_E!X$2</f>
        <v>11339.4233394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115.42014</v>
      </c>
      <c r="K30" s="12">
        <f>NRG_LNG_E!K$2</f>
        <v>115.42014</v>
      </c>
      <c r="L30" s="12">
        <f>NRG_LNG_E!L$2</f>
        <v>115.42014</v>
      </c>
      <c r="M30" s="12">
        <f>NRG_LNG_E!M$2</f>
        <v>150.10677000000001</v>
      </c>
      <c r="N30" s="12">
        <f>NRG_LNG_E!N$2</f>
        <v>146.47149000000002</v>
      </c>
      <c r="O30" s="12">
        <f>NRG_LNG_E!O$2</f>
        <v>105.82704000000001</v>
      </c>
      <c r="P30" s="12">
        <f>NRG_LNG_E!P$2</f>
        <v>99.76824000000002</v>
      </c>
      <c r="Q30" s="12">
        <f>NRG_LNG_E!Q$2</f>
        <v>121.176</v>
      </c>
      <c r="R30" s="12">
        <f>NRG_LNG_E!R$2</f>
        <v>113.14809</v>
      </c>
      <c r="S30" s="12">
        <f>NRG_LNG_E!S$2</f>
        <v>118.95444000000001</v>
      </c>
      <c r="T30" s="12">
        <f>NRG_LNG_E!T$2</f>
        <v>166.69475460000001</v>
      </c>
      <c r="U30" s="12">
        <f>NRG_LNG_E!U$2</f>
        <v>180.48498732000002</v>
      </c>
      <c r="V30" s="12">
        <f>NRG_LNG_E!V$2</f>
        <v>233.44253460000002</v>
      </c>
      <c r="W30" s="12">
        <f>NRG_LNG_E!W$2</f>
        <v>237.27250404</v>
      </c>
      <c r="X30" s="12">
        <f>NRG_LNG_E!X$2</f>
        <v>196.58544048000002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264658.80448280048</v>
      </c>
      <c r="D35" s="8">
        <f>FC_E!D$2</f>
        <v>265513.08215882152</v>
      </c>
      <c r="E35" s="8">
        <f>FC_E!E$2</f>
        <v>264477.61891149386</v>
      </c>
      <c r="F35" s="8">
        <f>FC_E!F$2</f>
        <v>275277.0708640925</v>
      </c>
      <c r="G35" s="8">
        <f>FC_E!G$2</f>
        <v>270207.20116519136</v>
      </c>
      <c r="H35" s="8">
        <f>FC_E!H$2</f>
        <v>273792.58743316447</v>
      </c>
      <c r="I35" s="8">
        <f>FC_E!I$2</f>
        <v>265034.10421460692</v>
      </c>
      <c r="J35" s="8">
        <f>FC_E!J$2</f>
        <v>259092.70766989241</v>
      </c>
      <c r="K35" s="8">
        <f>FC_E!K$2</f>
        <v>253135.78481113093</v>
      </c>
      <c r="L35" s="8">
        <f>FC_E!L$2</f>
        <v>234688.62614847458</v>
      </c>
      <c r="M35" s="8">
        <f>FC_E!M$2</f>
        <v>234017.2189711617</v>
      </c>
      <c r="N35" s="8">
        <f>FC_E!N$2</f>
        <v>227294.32859750578</v>
      </c>
      <c r="O35" s="8">
        <f>FC_E!O$2</f>
        <v>218547.80319952645</v>
      </c>
      <c r="P35" s="8">
        <f>FC_E!P$2</f>
        <v>212336.70691014946</v>
      </c>
      <c r="Q35" s="8">
        <f>FC_E!Q$2</f>
        <v>204298.84596073104</v>
      </c>
      <c r="R35" s="8">
        <f>FC_E!R$2</f>
        <v>208263.41437440951</v>
      </c>
      <c r="S35" s="8">
        <f>FC_E!S$2</f>
        <v>207414.16908288008</v>
      </c>
      <c r="T35" s="8">
        <f>FC_E!T$2</f>
        <v>200072.83467034582</v>
      </c>
      <c r="U35" s="8">
        <f>FC_E!U$2</f>
        <v>203402.45781469904</v>
      </c>
      <c r="V35" s="8">
        <f>FC_E!V$2</f>
        <v>200474.18016512485</v>
      </c>
      <c r="W35" s="8">
        <f>FC_E!W$2</f>
        <v>176780.59784335495</v>
      </c>
      <c r="X35" s="8">
        <f>FC_E!X$2</f>
        <v>203406.7474226937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70460.606267508207</v>
      </c>
      <c r="D36" s="12">
        <f>FC_IND_E!D$2</f>
        <v>65423.754215092609</v>
      </c>
      <c r="E36" s="12">
        <f>FC_IND_E!E$2</f>
        <v>66143.458635198287</v>
      </c>
      <c r="F36" s="12">
        <f>FC_IND_E!F$2</f>
        <v>70968.422767762459</v>
      </c>
      <c r="G36" s="12">
        <f>FC_IND_E!G$2</f>
        <v>61804.98932883361</v>
      </c>
      <c r="H36" s="12">
        <f>FC_IND_E!H$2</f>
        <v>61571.162588816384</v>
      </c>
      <c r="I36" s="12">
        <f>FC_IND_E!I$2</f>
        <v>57311.67869852094</v>
      </c>
      <c r="J36" s="12">
        <f>FC_IND_E!J$2</f>
        <v>57622.839441510099</v>
      </c>
      <c r="K36" s="12">
        <f>FC_IND_E!K$2</f>
        <v>54777.33955619725</v>
      </c>
      <c r="L36" s="12">
        <f>FC_IND_E!L$2</f>
        <v>41553.508654982783</v>
      </c>
      <c r="M36" s="12">
        <f>FC_IND_E!M$2</f>
        <v>40940.443770133614</v>
      </c>
      <c r="N36" s="12">
        <f>FC_IND_E!N$2</f>
        <v>40216.479196146007</v>
      </c>
      <c r="O36" s="12">
        <f>FC_IND_E!O$2</f>
        <v>39204.254078663347</v>
      </c>
      <c r="P36" s="12">
        <f>FC_IND_E!P$2</f>
        <v>35450.257328829452</v>
      </c>
      <c r="Q36" s="12">
        <f>FC_IND_E!Q$2</f>
        <v>33994.137906851036</v>
      </c>
      <c r="R36" s="12">
        <f>FC_IND_E!R$2</f>
        <v>34329.928409049535</v>
      </c>
      <c r="S36" s="12">
        <f>FC_IND_E!S$2</f>
        <v>34584.594507240094</v>
      </c>
      <c r="T36" s="12">
        <f>FC_IND_E!T$2</f>
        <v>31689.156494265819</v>
      </c>
      <c r="U36" s="12">
        <f>FC_IND_E!U$2</f>
        <v>31884.95903545904</v>
      </c>
      <c r="V36" s="12">
        <f>FC_IND_E!V$2</f>
        <v>30776.589235764815</v>
      </c>
      <c r="W36" s="12">
        <f>FC_IND_E!W$2</f>
        <v>29090.033987954961</v>
      </c>
      <c r="X36" s="12">
        <f>FC_IND_E!X$2</f>
        <v>39865.200649493767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10634.377674810756</v>
      </c>
      <c r="D37" s="14">
        <f>FC_IND_IS_E!D$2</f>
        <v>8691.9958391607215</v>
      </c>
      <c r="E37" s="14">
        <f>FC_IND_IS_E!E$2</f>
        <v>8380.8329335996223</v>
      </c>
      <c r="F37" s="14">
        <f>FC_IND_IS_E!F$2</f>
        <v>8633.9509493463829</v>
      </c>
      <c r="G37" s="14">
        <f>FC_IND_IS_E!G$2</f>
        <v>8520.9034329340921</v>
      </c>
      <c r="H37" s="14">
        <f>FC_IND_IS_E!H$2</f>
        <v>9490.8985017130872</v>
      </c>
      <c r="I37" s="14">
        <f>FC_IND_IS_E!I$2</f>
        <v>9126.5748074020339</v>
      </c>
      <c r="J37" s="14">
        <f>FC_IND_IS_E!J$2</f>
        <v>8819.8578308170945</v>
      </c>
      <c r="K37" s="14">
        <f>FC_IND_IS_E!K$2</f>
        <v>8208.5697268567674</v>
      </c>
      <c r="L37" s="14">
        <f>FC_IND_IS_E!L$2</f>
        <v>5012.2410687865868</v>
      </c>
      <c r="M37" s="14">
        <f>FC_IND_IS_E!M$2</f>
        <v>5958.964696019324</v>
      </c>
      <c r="N37" s="14">
        <f>FC_IND_IS_E!N$2</f>
        <v>6261.19010879089</v>
      </c>
      <c r="O37" s="14">
        <f>FC_IND_IS_E!O$2</f>
        <v>6694.3010205230566</v>
      </c>
      <c r="P37" s="14">
        <f>FC_IND_IS_E!P$2</f>
        <v>5579.7678213637628</v>
      </c>
      <c r="Q37" s="14">
        <f>FC_IND_IS_E!Q$2</f>
        <v>6344.7856895286677</v>
      </c>
      <c r="R37" s="14">
        <f>FC_IND_IS_E!R$2</f>
        <v>5818.9604197068857</v>
      </c>
      <c r="S37" s="14">
        <f>FC_IND_IS_E!S$2</f>
        <v>6114.3153511971159</v>
      </c>
      <c r="T37" s="14">
        <f>FC_IND_IS_E!T$2</f>
        <v>5309.6336263314352</v>
      </c>
      <c r="U37" s="14">
        <f>FC_IND_IS_E!U$2</f>
        <v>5592.677586911158</v>
      </c>
      <c r="V37" s="14">
        <f>FC_IND_IS_E!V$2</f>
        <v>5332.3238502750028</v>
      </c>
      <c r="W37" s="14">
        <f>FC_IND_IS_E!W$2</f>
        <v>4435.4923652971456</v>
      </c>
      <c r="X37" s="14">
        <f>FC_IND_IS_E!X$2</f>
        <v>4790.3238670597621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8278.2094285772419</v>
      </c>
      <c r="D38" s="16">
        <f>FC_IND_IS_BF_E!D$2</f>
        <v>6672.9377604034462</v>
      </c>
      <c r="E38" s="16">
        <f>FC_IND_IS_BF_E!E$2</f>
        <v>6304.473474594799</v>
      </c>
      <c r="F38" s="16">
        <f>FC_IND_IS_BF_E!F$2</f>
        <v>6539.9551529903656</v>
      </c>
      <c r="G38" s="16">
        <f>FC_IND_IS_BF_E!G$2</f>
        <v>6523.8740751262358</v>
      </c>
      <c r="H38" s="16">
        <f>FC_IND_IS_BF_E!H$2</f>
        <v>7499.3893042302843</v>
      </c>
      <c r="I38" s="16">
        <f>FC_IND_IS_BF_E!I$2</f>
        <v>7079.5542046594646</v>
      </c>
      <c r="J38" s="16">
        <f>FC_IND_IS_BF_E!J$2</f>
        <v>6823.6432319313108</v>
      </c>
      <c r="K38" s="16">
        <f>FC_IND_IS_BF_E!K$2</f>
        <v>6240.8652095372454</v>
      </c>
      <c r="L38" s="16">
        <f>FC_IND_IS_BF_E!L$2</f>
        <v>3557.0910670656749</v>
      </c>
      <c r="M38" s="16">
        <f>FC_IND_IS_BF_E!M$2</f>
        <v>4418.2535560376564</v>
      </c>
      <c r="N38" s="16">
        <f>FC_IND_IS_BF_E!N$2</f>
        <v>4794.6500650560847</v>
      </c>
      <c r="O38" s="16">
        <f>FC_IND_IS_BF_E!O$2</f>
        <v>5074.9478057731867</v>
      </c>
      <c r="P38" s="16">
        <f>FC_IND_IS_BF_E!P$2</f>
        <v>3872.7473160017121</v>
      </c>
      <c r="Q38" s="16">
        <f>FC_IND_IS_BF_E!Q$2</f>
        <v>4250.9865990270282</v>
      </c>
      <c r="R38" s="16">
        <f>FC_IND_IS_BF_E!R$2</f>
        <v>3512.0419127557025</v>
      </c>
      <c r="S38" s="16">
        <f>FC_IND_IS_BF_E!S$2</f>
        <v>3881.7926635104027</v>
      </c>
      <c r="T38" s="16">
        <f>FC_IND_IS_BF_E!T$2</f>
        <v>3038.3813204188091</v>
      </c>
      <c r="U38" s="16">
        <f>FC_IND_IS_BF_E!U$2</f>
        <v>3149.1352046542365</v>
      </c>
      <c r="V38" s="16">
        <f>FC_IND_IS_BF_E!V$2</f>
        <v>2970.8876290037788</v>
      </c>
      <c r="W38" s="16">
        <f>FC_IND_IS_BF_E!W$2</f>
        <v>2157.8190151821909</v>
      </c>
      <c r="X38" s="16">
        <f>FC_IND_IS_BF_E!X$2</f>
        <v>2332.225715254388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2356.1682462335125</v>
      </c>
      <c r="D39" s="16">
        <f>FC_IND_IS_EA_E!D$2</f>
        <v>2019.0580787572756</v>
      </c>
      <c r="E39" s="16">
        <f>FC_IND_IS_EA_E!E$2</f>
        <v>2076.3594590048228</v>
      </c>
      <c r="F39" s="16">
        <f>FC_IND_IS_EA_E!F$2</f>
        <v>2093.9957963560164</v>
      </c>
      <c r="G39" s="16">
        <f>FC_IND_IS_EA_E!G$2</f>
        <v>1997.0293578078561</v>
      </c>
      <c r="H39" s="16">
        <f>FC_IND_IS_EA_E!H$2</f>
        <v>1991.5091974828022</v>
      </c>
      <c r="I39" s="16">
        <f>FC_IND_IS_EA_E!I$2</f>
        <v>2047.0206027425697</v>
      </c>
      <c r="J39" s="16">
        <f>FC_IND_IS_EA_E!J$2</f>
        <v>1996.2145988857828</v>
      </c>
      <c r="K39" s="16">
        <f>FC_IND_IS_EA_E!K$2</f>
        <v>1967.7045173195224</v>
      </c>
      <c r="L39" s="16">
        <f>FC_IND_IS_EA_E!L$2</f>
        <v>1455.1500017209116</v>
      </c>
      <c r="M39" s="16">
        <f>FC_IND_IS_EA_E!M$2</f>
        <v>1540.7111399816677</v>
      </c>
      <c r="N39" s="16">
        <f>FC_IND_IS_EA_E!N$2</f>
        <v>1466.5400437348053</v>
      </c>
      <c r="O39" s="16">
        <f>FC_IND_IS_EA_E!O$2</f>
        <v>1619.3532147498704</v>
      </c>
      <c r="P39" s="16">
        <f>FC_IND_IS_EA_E!P$2</f>
        <v>1707.0205053620502</v>
      </c>
      <c r="Q39" s="16">
        <f>FC_IND_IS_EA_E!Q$2</f>
        <v>2093.7990905016404</v>
      </c>
      <c r="R39" s="16">
        <f>FC_IND_IS_EA_E!R$2</f>
        <v>2306.9185069511827</v>
      </c>
      <c r="S39" s="16">
        <f>FC_IND_IS_EA_E!S$2</f>
        <v>2232.5226876867137</v>
      </c>
      <c r="T39" s="16">
        <f>FC_IND_IS_EA_E!T$2</f>
        <v>2271.2523059126261</v>
      </c>
      <c r="U39" s="16">
        <f>FC_IND_IS_EA_E!U$2</f>
        <v>2443.5423822569214</v>
      </c>
      <c r="V39" s="16">
        <f>FC_IND_IS_EA_E!V$2</f>
        <v>2361.436221271224</v>
      </c>
      <c r="W39" s="16">
        <f>FC_IND_IS_EA_E!W$2</f>
        <v>2277.6733501149547</v>
      </c>
      <c r="X39" s="16">
        <f>FC_IND_IS_EA_E!X$2</f>
        <v>2458.098151805375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1258.8809557443824</v>
      </c>
      <c r="D40" s="14">
        <f>FC_IND_NFM_E!D$2</f>
        <v>1250.8516500223604</v>
      </c>
      <c r="E40" s="14">
        <f>FC_IND_NFM_E!E$2</f>
        <v>1183.5465167643265</v>
      </c>
      <c r="F40" s="14">
        <f>FC_IND_NFM_E!F$2</f>
        <v>1234.8817697827524</v>
      </c>
      <c r="G40" s="14">
        <f>FC_IND_NFM_E!G$2</f>
        <v>1223.3124770064053</v>
      </c>
      <c r="H40" s="14">
        <f>FC_IND_NFM_E!H$2</f>
        <v>1191.3816695529674</v>
      </c>
      <c r="I40" s="14">
        <f>FC_IND_NFM_E!I$2</f>
        <v>1225.9038242291467</v>
      </c>
      <c r="J40" s="14">
        <f>FC_IND_NFM_E!J$2</f>
        <v>1171.7967030449888</v>
      </c>
      <c r="K40" s="14">
        <f>FC_IND_NFM_E!K$2</f>
        <v>1127.0648153557518</v>
      </c>
      <c r="L40" s="14">
        <f>FC_IND_NFM_E!L$2</f>
        <v>1044.4478630743317</v>
      </c>
      <c r="M40" s="14">
        <f>FC_IND_NFM_E!M$2</f>
        <v>1092.5876240398161</v>
      </c>
      <c r="N40" s="14">
        <f>FC_IND_NFM_E!N$2</f>
        <v>1327.4115285504386</v>
      </c>
      <c r="O40" s="14">
        <f>FC_IND_NFM_E!O$2</f>
        <v>1049.2280336636234</v>
      </c>
      <c r="P40" s="14">
        <f>FC_IND_NFM_E!P$2</f>
        <v>1030.5110535601693</v>
      </c>
      <c r="Q40" s="14">
        <f>FC_IND_NFM_E!Q$2</f>
        <v>1021.3592493071123</v>
      </c>
      <c r="R40" s="14">
        <f>FC_IND_NFM_E!R$2</f>
        <v>991.13212502429553</v>
      </c>
      <c r="S40" s="14">
        <f>FC_IND_NFM_E!S$2</f>
        <v>1076.0244141599999</v>
      </c>
      <c r="T40" s="14">
        <f>FC_IND_NFM_E!T$2</f>
        <v>1145.7931730400001</v>
      </c>
      <c r="U40" s="14">
        <f>FC_IND_NFM_E!U$2</f>
        <v>1264.5107978017604</v>
      </c>
      <c r="V40" s="14">
        <f>FC_IND_NFM_E!V$2</f>
        <v>1237.8977300711931</v>
      </c>
      <c r="W40" s="14">
        <f>FC_IND_NFM_E!W$2</f>
        <v>1114.3243023540406</v>
      </c>
      <c r="X40" s="14">
        <f>FC_IND_NFM_E!X$2</f>
        <v>1390.1151986006917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668.66869335470199</v>
      </c>
      <c r="D41" s="16">
        <f>FC_IND_NFM_AM_E!D$2</f>
        <v>396.39005766607352</v>
      </c>
      <c r="E41" s="16">
        <f>FC_IND_NFM_AM_E!E$2</f>
        <v>680.07354720115154</v>
      </c>
      <c r="F41" s="16">
        <f>FC_IND_NFM_AM_E!F$2</f>
        <v>744.40777221061876</v>
      </c>
      <c r="G41" s="16">
        <f>FC_IND_NFM_AM_E!G$2</f>
        <v>750.01304915085393</v>
      </c>
      <c r="H41" s="16">
        <f>FC_IND_NFM_AM_E!H$2</f>
        <v>692.00084232733082</v>
      </c>
      <c r="I41" s="16">
        <f>FC_IND_NFM_AM_E!I$2</f>
        <v>700.7283232885145</v>
      </c>
      <c r="J41" s="16">
        <f>FC_IND_NFM_AM_E!J$2</f>
        <v>662.14872669771364</v>
      </c>
      <c r="K41" s="16">
        <f>FC_IND_NFM_AM_E!K$2</f>
        <v>648.74700428386598</v>
      </c>
      <c r="L41" s="16">
        <f>FC_IND_NFM_AM_E!L$2</f>
        <v>85.434465861943778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53.805927063171573</v>
      </c>
      <c r="D42" s="16">
        <f>FC_IND_NFM_PA_E!D$2</f>
        <v>64.61417654254609</v>
      </c>
      <c r="E42" s="16">
        <f>FC_IND_NFM_PA_E!E$2</f>
        <v>49.260055436013943</v>
      </c>
      <c r="F42" s="16">
        <f>FC_IND_NFM_PA_E!F$2</f>
        <v>53.308888586008706</v>
      </c>
      <c r="G42" s="16">
        <f>FC_IND_NFM_PA_E!G$2</f>
        <v>50.978686742338851</v>
      </c>
      <c r="H42" s="16">
        <f>FC_IND_NFM_PA_E!H$2</f>
        <v>45.609906638374227</v>
      </c>
      <c r="I42" s="16">
        <f>FC_IND_NFM_PA_E!I$2</f>
        <v>47.346537221750211</v>
      </c>
      <c r="J42" s="16">
        <f>FC_IND_NFM_PA_E!J$2</f>
        <v>42.908379923628885</v>
      </c>
      <c r="K42" s="16">
        <f>FC_IND_NFM_PA_E!K$2</f>
        <v>41.185157132734069</v>
      </c>
      <c r="L42" s="16">
        <f>FC_IND_NFM_PA_E!L$2</f>
        <v>84.27241696139707</v>
      </c>
      <c r="M42" s="16">
        <f>FC_IND_NFM_PA_E!M$2</f>
        <v>85.685493871874513</v>
      </c>
      <c r="N42" s="16">
        <f>FC_IND_NFM_PA_E!N$2</f>
        <v>74.337549150293199</v>
      </c>
      <c r="O42" s="16">
        <f>FC_IND_NFM_PA_E!O$2</f>
        <v>52.903631009329395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143.69581830654636</v>
      </c>
      <c r="D43" s="16">
        <f>FC_IND_NFM_SA_E!D$2</f>
        <v>146.87950144025731</v>
      </c>
      <c r="E43" s="16">
        <f>FC_IND_NFM_SA_E!E$2</f>
        <v>122.72320234752796</v>
      </c>
      <c r="F43" s="16">
        <f>FC_IND_NFM_SA_E!F$2</f>
        <v>131.23615327854802</v>
      </c>
      <c r="G43" s="16">
        <f>FC_IND_NFM_SA_E!G$2</f>
        <v>135.06966988663933</v>
      </c>
      <c r="H43" s="16">
        <f>FC_IND_NFM_SA_E!H$2</f>
        <v>189.09196867465025</v>
      </c>
      <c r="I43" s="16">
        <f>FC_IND_NFM_SA_E!I$2</f>
        <v>218.1292701742214</v>
      </c>
      <c r="J43" s="16">
        <f>FC_IND_NFM_SA_E!J$2</f>
        <v>216.77034220369558</v>
      </c>
      <c r="K43" s="16">
        <f>FC_IND_NFM_SA_E!K$2</f>
        <v>207.11227713158067</v>
      </c>
      <c r="L43" s="16">
        <f>FC_IND_NFM_SA_E!L$2</f>
        <v>233.39929136447205</v>
      </c>
      <c r="M43" s="16">
        <f>FC_IND_NFM_SA_E!M$2</f>
        <v>340.39590130217317</v>
      </c>
      <c r="N43" s="16">
        <f>FC_IND_NFM_SA_E!N$2</f>
        <v>305.09556609508064</v>
      </c>
      <c r="O43" s="16">
        <f>FC_IND_NFM_SA_E!O$2</f>
        <v>274.47271923906726</v>
      </c>
      <c r="P43" s="16">
        <f>FC_IND_NFM_SA_E!P$2</f>
        <v>264.95772354326328</v>
      </c>
      <c r="Q43" s="16">
        <f>FC_IND_NFM_SA_E!Q$2</f>
        <v>191.73813204075597</v>
      </c>
      <c r="R43" s="16">
        <f>FC_IND_NFM_SA_E!R$2</f>
        <v>179.08453579719048</v>
      </c>
      <c r="S43" s="16">
        <f>FC_IND_NFM_SA_E!S$2</f>
        <v>199.4780721815273</v>
      </c>
      <c r="T43" s="16">
        <f>FC_IND_NFM_SA_E!T$2</f>
        <v>221.42393748022064</v>
      </c>
      <c r="U43" s="16">
        <f>FC_IND_NFM_SA_E!U$2</f>
        <v>216.26495837028165</v>
      </c>
      <c r="V43" s="16">
        <f>FC_IND_NFM_SA_E!V$2</f>
        <v>216.28920620591029</v>
      </c>
      <c r="W43" s="16">
        <f>FC_IND_NFM_SA_E!W$2</f>
        <v>176.91162726764344</v>
      </c>
      <c r="X43" s="16">
        <f>FC_IND_NFM_SA_E!X$2</f>
        <v>206.39744523801519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392.71051701996231</v>
      </c>
      <c r="D44" s="16">
        <f>FC_IND_NFM_OM_E!D$2</f>
        <v>642.96791437348361</v>
      </c>
      <c r="E44" s="16">
        <f>FC_IND_NFM_OM_E!E$2</f>
        <v>331.48971177963301</v>
      </c>
      <c r="F44" s="16">
        <f>FC_IND_NFM_OM_E!F$2</f>
        <v>305.92895570757696</v>
      </c>
      <c r="G44" s="16">
        <f>FC_IND_NFM_OM_E!G$2</f>
        <v>287.25107122657306</v>
      </c>
      <c r="H44" s="16">
        <f>FC_IND_NFM_OM_E!H$2</f>
        <v>264.67895191261232</v>
      </c>
      <c r="I44" s="16">
        <f>FC_IND_NFM_OM_E!I$2</f>
        <v>259.69969354466048</v>
      </c>
      <c r="J44" s="16">
        <f>FC_IND_NFM_OM_E!J$2</f>
        <v>249.96925421995084</v>
      </c>
      <c r="K44" s="16">
        <f>FC_IND_NFM_OM_E!K$2</f>
        <v>230.0203768075711</v>
      </c>
      <c r="L44" s="16">
        <f>FC_IND_NFM_OM_E!L$2</f>
        <v>641.34168888651891</v>
      </c>
      <c r="M44" s="16">
        <f>FC_IND_NFM_OM_E!M$2</f>
        <v>666.50622886576855</v>
      </c>
      <c r="N44" s="16">
        <f>FC_IND_NFM_OM_E!N$2</f>
        <v>947.97841330506458</v>
      </c>
      <c r="O44" s="16">
        <f>FC_IND_NFM_OM_E!O$2</f>
        <v>721.8516834152266</v>
      </c>
      <c r="P44" s="16">
        <f>FC_IND_NFM_OM_E!P$2</f>
        <v>765.5533300169061</v>
      </c>
      <c r="Q44" s="16">
        <f>FC_IND_NFM_OM_E!Q$2</f>
        <v>829.62111726635635</v>
      </c>
      <c r="R44" s="16">
        <f>FC_IND_NFM_OM_E!R$2</f>
        <v>812.04758922710505</v>
      </c>
      <c r="S44" s="16">
        <f>FC_IND_NFM_OM_E!S$2</f>
        <v>876.54634197847247</v>
      </c>
      <c r="T44" s="16">
        <f>FC_IND_NFM_OM_E!T$2</f>
        <v>924.36923555977944</v>
      </c>
      <c r="U44" s="16">
        <f>FC_IND_NFM_OM_E!U$2</f>
        <v>1048.2458394314788</v>
      </c>
      <c r="V44" s="16">
        <f>FC_IND_NFM_OM_E!V$2</f>
        <v>1021.6085238652828</v>
      </c>
      <c r="W44" s="16">
        <f>FC_IND_NFM_OM_E!W$2</f>
        <v>937.41267508639726</v>
      </c>
      <c r="X44" s="16">
        <f>FC_IND_NFM_OM_E!X$2</f>
        <v>1183.7177533626764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11058.222231014162</v>
      </c>
      <c r="D45" s="14">
        <f>FC_IND_CPC_E!D$2</f>
        <v>8801.4513893035528</v>
      </c>
      <c r="E45" s="14">
        <f>FC_IND_CPC_E!E$2</f>
        <v>8909.0054126225587</v>
      </c>
      <c r="F45" s="14">
        <f>FC_IND_CPC_E!F$2</f>
        <v>10249.171891860595</v>
      </c>
      <c r="G45" s="14">
        <f>FC_IND_CPC_E!G$2</f>
        <v>6927.2673249755844</v>
      </c>
      <c r="H45" s="14">
        <f>FC_IND_CPC_E!H$2</f>
        <v>6669.9256883181679</v>
      </c>
      <c r="I45" s="14">
        <f>FC_IND_CPC_E!I$2</f>
        <v>6226.7939857123329</v>
      </c>
      <c r="J45" s="14">
        <f>FC_IND_CPC_E!J$2</f>
        <v>7719.1820441572918</v>
      </c>
      <c r="K45" s="14">
        <f>FC_IND_CPC_E!K$2</f>
        <v>5356.0282106174727</v>
      </c>
      <c r="L45" s="14">
        <f>FC_IND_CPC_E!L$2</f>
        <v>5058.1524942500837</v>
      </c>
      <c r="M45" s="14">
        <f>FC_IND_CPC_E!M$2</f>
        <v>4784.9884884174771</v>
      </c>
      <c r="N45" s="14">
        <f>FC_IND_CPC_E!N$2</f>
        <v>4719.0634595621414</v>
      </c>
      <c r="O45" s="14">
        <f>FC_IND_CPC_E!O$2</f>
        <v>5214.2460122897273</v>
      </c>
      <c r="P45" s="14">
        <f>FC_IND_CPC_E!P$2</f>
        <v>4364.0452786801698</v>
      </c>
      <c r="Q45" s="14">
        <f>FC_IND_CPC_E!Q$2</f>
        <v>4343.8197887471133</v>
      </c>
      <c r="R45" s="14">
        <f>FC_IND_CPC_E!R$2</f>
        <v>3468.9607991796361</v>
      </c>
      <c r="S45" s="14">
        <f>FC_IND_CPC_E!S$2</f>
        <v>3924.9366490800003</v>
      </c>
      <c r="T45" s="14">
        <f>FC_IND_CPC_E!T$2</f>
        <v>3737.9691809999999</v>
      </c>
      <c r="U45" s="14">
        <f>FC_IND_CPC_E!U$2</f>
        <v>3824.3445460710986</v>
      </c>
      <c r="V45" s="14">
        <f>FC_IND_CPC_E!V$2</f>
        <v>3674.6336619147614</v>
      </c>
      <c r="W45" s="14">
        <f>FC_IND_CPC_E!W$2</f>
        <v>3373.0368933599998</v>
      </c>
      <c r="X45" s="14">
        <f>FC_IND_CPC_E!X$2</f>
        <v>5766.7673620799997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3773.7305456216582</v>
      </c>
      <c r="D46" s="16">
        <f>FC_IND_CPC_BC_E!D$2</f>
        <v>2996.1581442770048</v>
      </c>
      <c r="E46" s="16">
        <f>FC_IND_CPC_BC_E!E$2</f>
        <v>3014.9875264696202</v>
      </c>
      <c r="F46" s="16">
        <f>FC_IND_CPC_BC_E!F$2</f>
        <v>3201.4570678099608</v>
      </c>
      <c r="G46" s="16">
        <f>FC_IND_CPC_BC_E!G$2</f>
        <v>2119.737752623158</v>
      </c>
      <c r="H46" s="16">
        <f>FC_IND_CPC_BC_E!H$2</f>
        <v>2303.1103250715532</v>
      </c>
      <c r="I46" s="16">
        <f>FC_IND_CPC_BC_E!I$2</f>
        <v>2173.4681491558799</v>
      </c>
      <c r="J46" s="16">
        <f>FC_IND_CPC_BC_E!J$2</f>
        <v>2702.4876507424719</v>
      </c>
      <c r="K46" s="16">
        <f>FC_IND_CPC_BC_E!K$2</f>
        <v>2212.2636952752268</v>
      </c>
      <c r="L46" s="16">
        <f>FC_IND_CPC_BC_E!L$2</f>
        <v>1725.8169002134737</v>
      </c>
      <c r="M46" s="16">
        <f>FC_IND_CPC_BC_E!M$2</f>
        <v>2061.8397602683967</v>
      </c>
      <c r="N46" s="16">
        <f>FC_IND_CPC_BC_E!N$2</f>
        <v>1990.4214685539987</v>
      </c>
      <c r="O46" s="16">
        <f>FC_IND_CPC_BC_E!O$2</f>
        <v>2058.7935864779006</v>
      </c>
      <c r="P46" s="16">
        <f>FC_IND_CPC_BC_E!P$2</f>
        <v>1826.4791302604037</v>
      </c>
      <c r="Q46" s="16">
        <f>FC_IND_CPC_BC_E!Q$2</f>
        <v>1843.5825459500209</v>
      </c>
      <c r="R46" s="16">
        <f>FC_IND_CPC_BC_E!R$2</f>
        <v>1631.8229139586767</v>
      </c>
      <c r="S46" s="16">
        <f>FC_IND_CPC_BC_E!S$2</f>
        <v>1926.5230217152075</v>
      </c>
      <c r="T46" s="16">
        <f>FC_IND_CPC_BC_E!T$2</f>
        <v>1917.3461417270084</v>
      </c>
      <c r="U46" s="16">
        <f>FC_IND_CPC_BC_E!U$2</f>
        <v>1944.3900848827443</v>
      </c>
      <c r="V46" s="16">
        <f>FC_IND_CPC_BC_E!V$2</f>
        <v>1814.9350561459278</v>
      </c>
      <c r="W46" s="16">
        <f>FC_IND_CPC_BC_E!W$2</f>
        <v>1558.1014535469517</v>
      </c>
      <c r="X46" s="16">
        <f>FC_IND_CPC_BC_E!X$2</f>
        <v>2842.498950118661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4143.5802709248928</v>
      </c>
      <c r="D47" s="16">
        <f>FC_IND_CPC_OC_E!D$2</f>
        <v>2768.8715592731814</v>
      </c>
      <c r="E47" s="16">
        <f>FC_IND_CPC_OC_E!E$2</f>
        <v>2698.9541639506015</v>
      </c>
      <c r="F47" s="16">
        <f>FC_IND_CPC_OC_E!F$2</f>
        <v>3763.8181185856592</v>
      </c>
      <c r="G47" s="16">
        <f>FC_IND_CPC_OC_E!G$2</f>
        <v>2576.3716643154021</v>
      </c>
      <c r="H47" s="16">
        <f>FC_IND_CPC_OC_E!H$2</f>
        <v>2319.5722058818405</v>
      </c>
      <c r="I47" s="16">
        <f>FC_IND_CPC_OC_E!I$2</f>
        <v>2090.088204455154</v>
      </c>
      <c r="J47" s="16">
        <f>FC_IND_CPC_OC_E!J$2</f>
        <v>2877.999961180165</v>
      </c>
      <c r="K47" s="16">
        <f>FC_IND_CPC_OC_E!K$2</f>
        <v>1322.7064598579243</v>
      </c>
      <c r="L47" s="16">
        <f>FC_IND_CPC_OC_E!L$2</f>
        <v>1634.6191391568127</v>
      </c>
      <c r="M47" s="16">
        <f>FC_IND_CPC_OC_E!M$2</f>
        <v>1038.5648300760722</v>
      </c>
      <c r="N47" s="16">
        <f>FC_IND_CPC_OC_E!N$2</f>
        <v>999.48418776843425</v>
      </c>
      <c r="O47" s="16">
        <f>FC_IND_CPC_OC_E!O$2</f>
        <v>1325.9928914671837</v>
      </c>
      <c r="P47" s="16">
        <f>FC_IND_CPC_OC_E!P$2</f>
        <v>1075.1595094920358</v>
      </c>
      <c r="Q47" s="16">
        <f>FC_IND_CPC_OC_E!Q$2</f>
        <v>832.73477405847348</v>
      </c>
      <c r="R47" s="16">
        <f>FC_IND_CPC_OC_E!R$2</f>
        <v>854.4967433957612</v>
      </c>
      <c r="S47" s="16">
        <f>FC_IND_CPC_OC_E!S$2</f>
        <v>914.16565859287107</v>
      </c>
      <c r="T47" s="16">
        <f>FC_IND_CPC_OC_E!T$2</f>
        <v>729.15118117455506</v>
      </c>
      <c r="U47" s="16">
        <f>FC_IND_CPC_OC_E!U$2</f>
        <v>854.84812833432159</v>
      </c>
      <c r="V47" s="16">
        <f>FC_IND_CPC_OC_E!V$2</f>
        <v>734.98094107340467</v>
      </c>
      <c r="W47" s="16">
        <f>FC_IND_CPC_OC_E!W$2</f>
        <v>751.79774777973114</v>
      </c>
      <c r="X47" s="16">
        <f>FC_IND_CPC_OC_E!X$2</f>
        <v>1448.0155609588815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3140.9114144676105</v>
      </c>
      <c r="D48" s="16">
        <f>FC_IND_CPC_PH_E!D$2</f>
        <v>3036.4216857533665</v>
      </c>
      <c r="E48" s="16">
        <f>FC_IND_CPC_PH_E!E$2</f>
        <v>3195.0637222023365</v>
      </c>
      <c r="F48" s="16">
        <f>FC_IND_CPC_PH_E!F$2</f>
        <v>3283.8967054649734</v>
      </c>
      <c r="G48" s="16">
        <f>FC_IND_CPC_PH_E!G$2</f>
        <v>2231.1579080370238</v>
      </c>
      <c r="H48" s="16">
        <f>FC_IND_CPC_PH_E!H$2</f>
        <v>2047.2431573647741</v>
      </c>
      <c r="I48" s="16">
        <f>FC_IND_CPC_PH_E!I$2</f>
        <v>1963.2376321012987</v>
      </c>
      <c r="J48" s="16">
        <f>FC_IND_CPC_PH_E!J$2</f>
        <v>2138.6944322346544</v>
      </c>
      <c r="K48" s="16">
        <f>FC_IND_CPC_PH_E!K$2</f>
        <v>1821.0580554843211</v>
      </c>
      <c r="L48" s="16">
        <f>FC_IND_CPC_PH_E!L$2</f>
        <v>1697.7164548797969</v>
      </c>
      <c r="M48" s="16">
        <f>FC_IND_CPC_PH_E!M$2</f>
        <v>1684.5838980730073</v>
      </c>
      <c r="N48" s="16">
        <f>FC_IND_CPC_PH_E!N$2</f>
        <v>1729.157803239709</v>
      </c>
      <c r="O48" s="16">
        <f>FC_IND_CPC_PH_E!O$2</f>
        <v>1829.4595343446438</v>
      </c>
      <c r="P48" s="16">
        <f>FC_IND_CPC_PH_E!P$2</f>
        <v>1462.4066389277309</v>
      </c>
      <c r="Q48" s="16">
        <f>FC_IND_CPC_PH_E!Q$2</f>
        <v>1667.5024687386187</v>
      </c>
      <c r="R48" s="16">
        <f>FC_IND_CPC_PH_E!R$2</f>
        <v>982.64114182519813</v>
      </c>
      <c r="S48" s="16">
        <f>FC_IND_CPC_PH_E!S$2</f>
        <v>1084.2479687719217</v>
      </c>
      <c r="T48" s="16">
        <f>FC_IND_CPC_PH_E!T$2</f>
        <v>1091.4718580984365</v>
      </c>
      <c r="U48" s="16">
        <f>FC_IND_CPC_PH_E!U$2</f>
        <v>1025.1063328540329</v>
      </c>
      <c r="V48" s="16">
        <f>FC_IND_CPC_PH_E!V$2</f>
        <v>1124.7176646954299</v>
      </c>
      <c r="W48" s="16">
        <f>FC_IND_CPC_PH_E!W$2</f>
        <v>1063.1376920333173</v>
      </c>
      <c r="X48" s="16">
        <f>FC_IND_CPC_PH_E!X$2</f>
        <v>1476.2528510024567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20704.465912403321</v>
      </c>
      <c r="D49" s="14">
        <f>FC_IND_NMM_E!D$2</f>
        <v>19105.839243435938</v>
      </c>
      <c r="E49" s="14">
        <f>FC_IND_NMM_E!E$2</f>
        <v>19277.421243208868</v>
      </c>
      <c r="F49" s="14">
        <f>FC_IND_NMM_E!F$2</f>
        <v>22199.429505848224</v>
      </c>
      <c r="G49" s="14">
        <f>FC_IND_NMM_E!G$2</f>
        <v>22834.355889234532</v>
      </c>
      <c r="H49" s="14">
        <f>FC_IND_NMM_E!H$2</f>
        <v>23352.131606532446</v>
      </c>
      <c r="I49" s="14">
        <f>FC_IND_NMM_E!I$2</f>
        <v>20705.618075058363</v>
      </c>
      <c r="J49" s="14">
        <f>FC_IND_NMM_E!J$2</f>
        <v>21048.486042901026</v>
      </c>
      <c r="K49" s="14">
        <f>FC_IND_NMM_E!K$2</f>
        <v>21894.14723118367</v>
      </c>
      <c r="L49" s="14">
        <f>FC_IND_NMM_E!L$2</f>
        <v>15003.814345784704</v>
      </c>
      <c r="M49" s="14">
        <f>FC_IND_NMM_E!M$2</f>
        <v>15284.055405453717</v>
      </c>
      <c r="N49" s="14">
        <f>FC_IND_NMM_E!N$2</f>
        <v>15429.825593953092</v>
      </c>
      <c r="O49" s="14">
        <f>FC_IND_NMM_E!O$2</f>
        <v>14306.207289226597</v>
      </c>
      <c r="P49" s="14">
        <f>FC_IND_NMM_E!P$2</f>
        <v>12853.832383385015</v>
      </c>
      <c r="Q49" s="14">
        <f>FC_IND_NMM_E!Q$2</f>
        <v>10846.466109683433</v>
      </c>
      <c r="R49" s="14">
        <f>FC_IND_NMM_E!R$2</f>
        <v>12565.032955239078</v>
      </c>
      <c r="S49" s="14">
        <f>FC_IND_NMM_E!S$2</f>
        <v>11275.251383562969</v>
      </c>
      <c r="T49" s="14">
        <f>FC_IND_NMM_E!T$2</f>
        <v>9438.5704283743835</v>
      </c>
      <c r="U49" s="14">
        <f>FC_IND_NMM_E!U$2</f>
        <v>9775.2051867808714</v>
      </c>
      <c r="V49" s="14">
        <f>FC_IND_NMM_E!V$2</f>
        <v>9582.1143643875657</v>
      </c>
      <c r="W49" s="14">
        <f>FC_IND_NMM_E!W$2</f>
        <v>9731.8885279098849</v>
      </c>
      <c r="X49" s="14">
        <f>FC_IND_NMM_E!X$2</f>
        <v>10907.508273233303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8982.5545362751982</v>
      </c>
      <c r="D50" s="16">
        <f>FC_IND_NMM_CM_E!D$2</f>
        <v>8688.5284545484756</v>
      </c>
      <c r="E50" s="16">
        <f>FC_IND_NMM_CM_E!E$2</f>
        <v>9184.8477255916132</v>
      </c>
      <c r="F50" s="16">
        <f>FC_IND_NMM_CM_E!F$2</f>
        <v>9878.4692162062129</v>
      </c>
      <c r="G50" s="16">
        <f>FC_IND_NMM_CM_E!G$2</f>
        <v>9783.4056769122399</v>
      </c>
      <c r="H50" s="16">
        <f>FC_IND_NMM_CM_E!H$2</f>
        <v>8777.2331129292525</v>
      </c>
      <c r="I50" s="16">
        <f>FC_IND_NMM_CM_E!I$2</f>
        <v>9955.3315929709679</v>
      </c>
      <c r="J50" s="16">
        <f>FC_IND_NMM_CM_E!J$2</f>
        <v>10008.611118471847</v>
      </c>
      <c r="K50" s="16">
        <f>FC_IND_NMM_CM_E!K$2</f>
        <v>9430.8788757596103</v>
      </c>
      <c r="L50" s="16">
        <f>FC_IND_NMM_CM_E!L$2</f>
        <v>7352.9189984462901</v>
      </c>
      <c r="M50" s="16">
        <f>FC_IND_NMM_CM_E!M$2</f>
        <v>7920.4117890315738</v>
      </c>
      <c r="N50" s="16">
        <f>FC_IND_NMM_CM_E!N$2</f>
        <v>7551.1723578658057</v>
      </c>
      <c r="O50" s="16">
        <f>FC_IND_NMM_CM_E!O$2</f>
        <v>6221.571451319458</v>
      </c>
      <c r="P50" s="16">
        <f>FC_IND_NMM_CM_E!P$2</f>
        <v>4969.9128858280956</v>
      </c>
      <c r="Q50" s="16">
        <f>FC_IND_NMM_CM_E!Q$2</f>
        <v>4218.623317317416</v>
      </c>
      <c r="R50" s="16">
        <f>FC_IND_NMM_CM_E!R$2</f>
        <v>4272.0564456237653</v>
      </c>
      <c r="S50" s="16">
        <f>FC_IND_NMM_CM_E!S$2</f>
        <v>3992.640496625625</v>
      </c>
      <c r="T50" s="16">
        <f>FC_IND_NMM_CM_E!T$2</f>
        <v>3714.3327588403777</v>
      </c>
      <c r="U50" s="16">
        <f>FC_IND_NMM_CM_E!U$2</f>
        <v>3444.4056721814977</v>
      </c>
      <c r="V50" s="16">
        <f>FC_IND_NMM_CM_E!V$2</f>
        <v>3623.4995451767991</v>
      </c>
      <c r="W50" s="16">
        <f>FC_IND_NMM_CM_E!W$2</f>
        <v>4005.1593522779767</v>
      </c>
      <c r="X50" s="16">
        <f>FC_IND_NMM_CM_E!X$2</f>
        <v>3827.6782184404951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9783.777280023558</v>
      </c>
      <c r="D51" s="16">
        <f>FC_IND_NMM_CR_E!D$2</f>
        <v>8621.375082385699</v>
      </c>
      <c r="E51" s="16">
        <f>FC_IND_NMM_CR_E!E$2</f>
        <v>8379.2057512453612</v>
      </c>
      <c r="F51" s="16">
        <f>FC_IND_NMM_CR_E!F$2</f>
        <v>10422.170464301058</v>
      </c>
      <c r="G51" s="16">
        <f>FC_IND_NMM_CR_E!G$2</f>
        <v>11110.792460467172</v>
      </c>
      <c r="H51" s="16">
        <f>FC_IND_NMM_CR_E!H$2</f>
        <v>12600.540147999196</v>
      </c>
      <c r="I51" s="16">
        <f>FC_IND_NMM_CR_E!I$2</f>
        <v>9014.7057016410763</v>
      </c>
      <c r="J51" s="16">
        <f>FC_IND_NMM_CR_E!J$2</f>
        <v>9166.6156583979264</v>
      </c>
      <c r="K51" s="16">
        <f>FC_IND_NMM_CR_E!K$2</f>
        <v>10567.71600088241</v>
      </c>
      <c r="L51" s="16">
        <f>FC_IND_NMM_CR_E!L$2</f>
        <v>6132.1625401493857</v>
      </c>
      <c r="M51" s="16">
        <f>FC_IND_NMM_CR_E!M$2</f>
        <v>5903.9811277183071</v>
      </c>
      <c r="N51" s="16">
        <f>FC_IND_NMM_CR_E!N$2</f>
        <v>6277.7858529230434</v>
      </c>
      <c r="O51" s="16">
        <f>FC_IND_NMM_CR_E!O$2</f>
        <v>6551.2358604640294</v>
      </c>
      <c r="P51" s="16">
        <f>FC_IND_NMM_CR_E!P$2</f>
        <v>6517.2145094060625</v>
      </c>
      <c r="Q51" s="16">
        <f>FC_IND_NMM_CR_E!Q$2</f>
        <v>5234.262942327191</v>
      </c>
      <c r="R51" s="16">
        <f>FC_IND_NMM_CR_E!R$2</f>
        <v>6807.0832635731549</v>
      </c>
      <c r="S51" s="16">
        <f>FC_IND_NMM_CR_E!S$2</f>
        <v>5835.1536670365285</v>
      </c>
      <c r="T51" s="16">
        <f>FC_IND_NMM_CR_E!T$2</f>
        <v>4330.8499820978113</v>
      </c>
      <c r="U51" s="16">
        <f>FC_IND_NMM_CR_E!U$2</f>
        <v>4933.3933375910347</v>
      </c>
      <c r="V51" s="16">
        <f>FC_IND_NMM_CR_E!V$2</f>
        <v>4568.4267198695798</v>
      </c>
      <c r="W51" s="16">
        <f>FC_IND_NMM_CR_E!W$2</f>
        <v>4302.1642332155307</v>
      </c>
      <c r="X51" s="16">
        <f>FC_IND_NMM_CR_E!X$2</f>
        <v>5797.4679108636374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1938.1340961045655</v>
      </c>
      <c r="D52" s="16">
        <f>FC_IND_NMM_GL_E!D$2</f>
        <v>1795.9357065017603</v>
      </c>
      <c r="E52" s="16">
        <f>FC_IND_NMM_GL_E!E$2</f>
        <v>1713.3677663718931</v>
      </c>
      <c r="F52" s="16">
        <f>FC_IND_NMM_GL_E!F$2</f>
        <v>1898.7898253409567</v>
      </c>
      <c r="G52" s="16">
        <f>FC_IND_NMM_GL_E!G$2</f>
        <v>1940.1577518551182</v>
      </c>
      <c r="H52" s="16">
        <f>FC_IND_NMM_GL_E!H$2</f>
        <v>1974.3583456040003</v>
      </c>
      <c r="I52" s="16">
        <f>FC_IND_NMM_GL_E!I$2</f>
        <v>1735.5807804463157</v>
      </c>
      <c r="J52" s="16">
        <f>FC_IND_NMM_GL_E!J$2</f>
        <v>1873.2592660312528</v>
      </c>
      <c r="K52" s="16">
        <f>FC_IND_NMM_GL_E!K$2</f>
        <v>1895.552354541649</v>
      </c>
      <c r="L52" s="16">
        <f>FC_IND_NMM_GL_E!L$2</f>
        <v>1518.732807189027</v>
      </c>
      <c r="M52" s="16">
        <f>FC_IND_NMM_GL_E!M$2</f>
        <v>1459.662488703834</v>
      </c>
      <c r="N52" s="16">
        <f>FC_IND_NMM_GL_E!N$2</f>
        <v>1600.8673831642418</v>
      </c>
      <c r="O52" s="16">
        <f>FC_IND_NMM_GL_E!O$2</f>
        <v>1533.3999774431113</v>
      </c>
      <c r="P52" s="16">
        <f>FC_IND_NMM_GL_E!P$2</f>
        <v>1366.7049881508578</v>
      </c>
      <c r="Q52" s="16">
        <f>FC_IND_NMM_GL_E!Q$2</f>
        <v>1393.5798500388246</v>
      </c>
      <c r="R52" s="16">
        <f>FC_IND_NMM_GL_E!R$2</f>
        <v>1485.8932460421565</v>
      </c>
      <c r="S52" s="16">
        <f>FC_IND_NMM_GL_E!S$2</f>
        <v>1447.4572199008167</v>
      </c>
      <c r="T52" s="16">
        <f>FC_IND_NMM_GL_E!T$2</f>
        <v>1393.3876874361958</v>
      </c>
      <c r="U52" s="16">
        <f>FC_IND_NMM_GL_E!U$2</f>
        <v>1397.406177008337</v>
      </c>
      <c r="V52" s="16">
        <f>FC_IND_NMM_GL_E!V$2</f>
        <v>1390.1880993411855</v>
      </c>
      <c r="W52" s="16">
        <f>FC_IND_NMM_GL_E!W$2</f>
        <v>1424.5649424163776</v>
      </c>
      <c r="X52" s="16">
        <f>FC_IND_NMM_GL_E!X$2</f>
        <v>1282.3621439291726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4296.5990848749398</v>
      </c>
      <c r="D53" s="14">
        <f>FC_IND_PPP_E!D$2</f>
        <v>4384.8775498746427</v>
      </c>
      <c r="E53" s="14">
        <f>FC_IND_PPP_E!E$2</f>
        <v>4429.1663977385133</v>
      </c>
      <c r="F53" s="14">
        <f>FC_IND_PPP_E!F$2</f>
        <v>4559.2607069999995</v>
      </c>
      <c r="G53" s="14">
        <f>FC_IND_PPP_E!G$2</f>
        <v>3075.72408288</v>
      </c>
      <c r="H53" s="14">
        <f>FC_IND_PPP_E!H$2</f>
        <v>2700.24249384</v>
      </c>
      <c r="I53" s="14">
        <f>FC_IND_PPP_E!I$2</f>
        <v>2745.04259916</v>
      </c>
      <c r="J53" s="14">
        <f>FC_IND_PPP_E!J$2</f>
        <v>2878.8745755600003</v>
      </c>
      <c r="K53" s="14">
        <f>FC_IND_PPP_E!K$2</f>
        <v>2618.1818370000001</v>
      </c>
      <c r="L53" s="14">
        <f>FC_IND_PPP_E!L$2</f>
        <v>2654.6123829599996</v>
      </c>
      <c r="M53" s="14">
        <f>FC_IND_PPP_E!M$2</f>
        <v>2540.4045044400004</v>
      </c>
      <c r="N53" s="14">
        <f>FC_IND_PPP_E!N$2</f>
        <v>1987.1188938000003</v>
      </c>
      <c r="O53" s="14">
        <f>FC_IND_PPP_E!O$2</f>
        <v>1754.2603346400001</v>
      </c>
      <c r="P53" s="14">
        <f>FC_IND_PPP_E!P$2</f>
        <v>1637.8811539200001</v>
      </c>
      <c r="Q53" s="14">
        <f>FC_IND_PPP_E!Q$2</f>
        <v>1601.3652166800002</v>
      </c>
      <c r="R53" s="14">
        <f>FC_IND_PPP_E!R$2</f>
        <v>1653.3497534400003</v>
      </c>
      <c r="S53" s="14">
        <f>FC_IND_PPP_E!S$2</f>
        <v>1694.0632946399996</v>
      </c>
      <c r="T53" s="14">
        <f>FC_IND_PPP_E!T$2</f>
        <v>1717.2190357200004</v>
      </c>
      <c r="U53" s="14">
        <f>FC_IND_PPP_E!U$2</f>
        <v>1599.5814408000001</v>
      </c>
      <c r="V53" s="14">
        <f>FC_IND_PPP_E!V$2</f>
        <v>1553.6743923600002</v>
      </c>
      <c r="W53" s="14">
        <f>FC_IND_PPP_E!W$2</f>
        <v>1606.1909547599998</v>
      </c>
      <c r="X53" s="14">
        <f>FC_IND_PPP_E!X$2</f>
        <v>4365.007716600001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148.63801740720811</v>
      </c>
      <c r="D54" s="16">
        <f>FC_IND_PPP_PU_E!D$2</f>
        <v>151.47420424967021</v>
      </c>
      <c r="E54" s="16">
        <f>FC_IND_PPP_PU_E!E$2</f>
        <v>153.4956950175723</v>
      </c>
      <c r="F54" s="16">
        <f>FC_IND_PPP_PU_E!F$2</f>
        <v>167.07088671208501</v>
      </c>
      <c r="G54" s="16">
        <f>FC_IND_PPP_PU_E!G$2</f>
        <v>113.4297031989918</v>
      </c>
      <c r="H54" s="16">
        <f>FC_IND_PPP_PU_E!H$2</f>
        <v>98.989523269881033</v>
      </c>
      <c r="I54" s="16">
        <f>FC_IND_PPP_PU_E!I$2</f>
        <v>98.851486549377995</v>
      </c>
      <c r="J54" s="16">
        <f>FC_IND_PPP_PU_E!J$2</f>
        <v>102.88914811302021</v>
      </c>
      <c r="K54" s="16">
        <f>FC_IND_PPP_PU_E!K$2</f>
        <v>95.642279858464732</v>
      </c>
      <c r="L54" s="16">
        <f>FC_IND_PPP_PU_E!L$2</f>
        <v>85.647641930257862</v>
      </c>
      <c r="M54" s="16">
        <f>FC_IND_PPP_PU_E!M$2</f>
        <v>78.263630520522938</v>
      </c>
      <c r="N54" s="16">
        <f>FC_IND_PPP_PU_E!N$2</f>
        <v>57.986811956300777</v>
      </c>
      <c r="O54" s="16">
        <f>FC_IND_PPP_PU_E!O$2</f>
        <v>55.762213595357188</v>
      </c>
      <c r="P54" s="16">
        <f>FC_IND_PPP_PU_E!P$2</f>
        <v>49.187422614526895</v>
      </c>
      <c r="Q54" s="16">
        <f>FC_IND_PPP_PU_E!Q$2</f>
        <v>52.640334965223843</v>
      </c>
      <c r="R54" s="16">
        <f>FC_IND_PPP_PU_E!R$2</f>
        <v>55.521608899955538</v>
      </c>
      <c r="S54" s="16">
        <f>FC_IND_PPP_PU_E!S$2</f>
        <v>56.536084408876242</v>
      </c>
      <c r="T54" s="16">
        <f>FC_IND_PPP_PU_E!T$2</f>
        <v>55.507381144080711</v>
      </c>
      <c r="U54" s="16">
        <f>FC_IND_PPP_PU_E!U$2</f>
        <v>47.951294779728372</v>
      </c>
      <c r="V54" s="16">
        <f>FC_IND_PPP_PU_E!V$2</f>
        <v>41.017957761307251</v>
      </c>
      <c r="W54" s="16">
        <f>FC_IND_PPP_PU_E!W$2</f>
        <v>29.737562775487298</v>
      </c>
      <c r="X54" s="16">
        <f>FC_IND_PPP_PU_E!X$2</f>
        <v>90.249512489156999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3982.7591998019652</v>
      </c>
      <c r="D55" s="16">
        <f>FC_IND_PPP_PA_E!D$2</f>
        <v>4066.7791450442123</v>
      </c>
      <c r="E55" s="16">
        <f>FC_IND_PPP_PA_E!E$2</f>
        <v>4110.3210125406158</v>
      </c>
      <c r="F55" s="16">
        <f>FC_IND_PPP_PA_E!F$2</f>
        <v>4221.4922191009173</v>
      </c>
      <c r="G55" s="16">
        <f>FC_IND_PPP_PA_E!G$2</f>
        <v>2797.5014479784795</v>
      </c>
      <c r="H55" s="16">
        <f>FC_IND_PPP_PA_E!H$2</f>
        <v>2479.8822948913235</v>
      </c>
      <c r="I55" s="16">
        <f>FC_IND_PPP_PA_E!I$2</f>
        <v>2514.4156397850493</v>
      </c>
      <c r="J55" s="16">
        <f>FC_IND_PPP_PA_E!J$2</f>
        <v>2615.2023040935874</v>
      </c>
      <c r="K55" s="16">
        <f>FC_IND_PPP_PA_E!K$2</f>
        <v>2409.8737743213978</v>
      </c>
      <c r="L55" s="16">
        <f>FC_IND_PPP_PA_E!L$2</f>
        <v>2438.249527047466</v>
      </c>
      <c r="M55" s="16">
        <f>FC_IND_PPP_PA_E!M$2</f>
        <v>2352.622939777666</v>
      </c>
      <c r="N55" s="16">
        <f>FC_IND_PPP_PA_E!N$2</f>
        <v>1853.2103789539842</v>
      </c>
      <c r="O55" s="16">
        <f>FC_IND_PPP_PA_E!O$2</f>
        <v>1586.4347797008943</v>
      </c>
      <c r="P55" s="16">
        <f>FC_IND_PPP_PA_E!P$2</f>
        <v>1538.5983310911981</v>
      </c>
      <c r="Q55" s="16">
        <f>FC_IND_PPP_PA_E!Q$2</f>
        <v>1460.3330022562388</v>
      </c>
      <c r="R55" s="16">
        <f>FC_IND_PPP_PA_E!R$2</f>
        <v>1495.8478502503763</v>
      </c>
      <c r="S55" s="16">
        <f>FC_IND_PPP_PA_E!S$2</f>
        <v>1540.7372306172499</v>
      </c>
      <c r="T55" s="16">
        <f>FC_IND_PPP_PA_E!T$2</f>
        <v>1547.6905023179243</v>
      </c>
      <c r="U55" s="16">
        <f>FC_IND_PPP_PA_E!U$2</f>
        <v>1475.034151310565</v>
      </c>
      <c r="V55" s="16">
        <f>FC_IND_PPP_PA_E!V$2</f>
        <v>1466.5235349449833</v>
      </c>
      <c r="W55" s="16">
        <f>FC_IND_PPP_PA_E!W$2</f>
        <v>1531.6606861900827</v>
      </c>
      <c r="X55" s="16">
        <f>FC_IND_PPP_PA_E!X$2</f>
        <v>3955.3422155737417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165.20186766576674</v>
      </c>
      <c r="D56" s="16">
        <f>FC_IND_PPP_PR_E!D$2</f>
        <v>166.62420058076032</v>
      </c>
      <c r="E56" s="16">
        <f>FC_IND_PPP_PR_E!E$2</f>
        <v>165.34969018032493</v>
      </c>
      <c r="F56" s="16">
        <f>FC_IND_PPP_PR_E!F$2</f>
        <v>170.69760118699753</v>
      </c>
      <c r="G56" s="16">
        <f>FC_IND_PPP_PR_E!G$2</f>
        <v>164.79293170252836</v>
      </c>
      <c r="H56" s="16">
        <f>FC_IND_PPP_PR_E!H$2</f>
        <v>121.37067567879556</v>
      </c>
      <c r="I56" s="16">
        <f>FC_IND_PPP_PR_E!I$2</f>
        <v>131.77547282557285</v>
      </c>
      <c r="J56" s="16">
        <f>FC_IND_PPP_PR_E!J$2</f>
        <v>160.78312335339268</v>
      </c>
      <c r="K56" s="16">
        <f>FC_IND_PPP_PR_E!K$2</f>
        <v>112.66578282013712</v>
      </c>
      <c r="L56" s="16">
        <f>FC_IND_PPP_PR_E!L$2</f>
        <v>130.71521398227605</v>
      </c>
      <c r="M56" s="16">
        <f>FC_IND_PPP_PR_E!M$2</f>
        <v>109.51793414181159</v>
      </c>
      <c r="N56" s="16">
        <f>FC_IND_PPP_PR_E!N$2</f>
        <v>75.921702889715263</v>
      </c>
      <c r="O56" s="16">
        <f>FC_IND_PPP_PR_E!O$2</f>
        <v>112.0633413437486</v>
      </c>
      <c r="P56" s="16">
        <f>FC_IND_PPP_PR_E!P$2</f>
        <v>50.095400214275067</v>
      </c>
      <c r="Q56" s="16">
        <f>FC_IND_PPP_PR_E!Q$2</f>
        <v>88.391879458537531</v>
      </c>
      <c r="R56" s="16">
        <f>FC_IND_PPP_PR_E!R$2</f>
        <v>101.98029428966862</v>
      </c>
      <c r="S56" s="16">
        <f>FC_IND_PPP_PR_E!S$2</f>
        <v>96.789979613873484</v>
      </c>
      <c r="T56" s="16">
        <f>FC_IND_PPP_PR_E!T$2</f>
        <v>114.02115225799533</v>
      </c>
      <c r="U56" s="16">
        <f>FC_IND_PPP_PR_E!U$2</f>
        <v>76.595994709706659</v>
      </c>
      <c r="V56" s="16">
        <f>FC_IND_PPP_PR_E!V$2</f>
        <v>46.132899653709579</v>
      </c>
      <c r="W56" s="16">
        <f>FC_IND_PPP_PR_E!W$2</f>
        <v>44.792705794429764</v>
      </c>
      <c r="X56" s="16">
        <f>FC_IND_PPP_PR_E!X$2</f>
        <v>319.41598853710195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6393.0273092806956</v>
      </c>
      <c r="D57" s="14">
        <f>FC_IND_FBT_E!D$2</f>
        <v>6533.9458691206937</v>
      </c>
      <c r="E57" s="14">
        <f>FC_IND_FBT_E!E$2</f>
        <v>6916.2349005705128</v>
      </c>
      <c r="F57" s="14">
        <f>FC_IND_FBT_E!F$2</f>
        <v>6981.9219831600012</v>
      </c>
      <c r="G57" s="14">
        <f>FC_IND_FBT_E!G$2</f>
        <v>6164.9978345999989</v>
      </c>
      <c r="H57" s="14">
        <f>FC_IND_FBT_E!H$2</f>
        <v>5590.3806579600005</v>
      </c>
      <c r="I57" s="14">
        <f>FC_IND_FBT_E!I$2</f>
        <v>5249.4432724800008</v>
      </c>
      <c r="J57" s="14">
        <f>FC_IND_FBT_E!J$2</f>
        <v>4816.9536289200014</v>
      </c>
      <c r="K57" s="14">
        <f>FC_IND_FBT_E!K$2</f>
        <v>5101.1771248800014</v>
      </c>
      <c r="L57" s="14">
        <f>FC_IND_FBT_E!L$2</f>
        <v>4409.9556281999994</v>
      </c>
      <c r="M57" s="14">
        <f>FC_IND_FBT_E!M$2</f>
        <v>3731.8977439199994</v>
      </c>
      <c r="N57" s="14">
        <f>FC_IND_FBT_E!N$2</f>
        <v>3388.4282555999989</v>
      </c>
      <c r="O57" s="14">
        <f>FC_IND_FBT_E!O$2</f>
        <v>3270.0731389200005</v>
      </c>
      <c r="P57" s="14">
        <f>FC_IND_FBT_E!P$2</f>
        <v>3255.7667248800012</v>
      </c>
      <c r="Q57" s="14">
        <f>FC_IND_FBT_E!Q$2</f>
        <v>3171.04034508</v>
      </c>
      <c r="R57" s="14">
        <f>FC_IND_FBT_E!R$2</f>
        <v>3198.8791976400003</v>
      </c>
      <c r="S57" s="14">
        <f>FC_IND_FBT_E!S$2</f>
        <v>3452.9236041600011</v>
      </c>
      <c r="T57" s="14">
        <f>FC_IND_FBT_E!T$2</f>
        <v>3345.8158439999988</v>
      </c>
      <c r="U57" s="14">
        <f>FC_IND_FBT_E!U$2</f>
        <v>3158.8290334800004</v>
      </c>
      <c r="V57" s="14">
        <f>FC_IND_FBT_E!V$2</f>
        <v>2948.1087693600011</v>
      </c>
      <c r="W57" s="14">
        <f>FC_IND_FBT_E!W$2</f>
        <v>2755.0214557200002</v>
      </c>
      <c r="X57" s="14">
        <f>FC_IND_FBT_E!X$2</f>
        <v>4186.6278541200018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0</v>
      </c>
      <c r="D58" s="14">
        <f>FC_IND_TE_E!D$2</f>
        <v>0</v>
      </c>
      <c r="E58" s="14">
        <f>FC_IND_TE_E!E$2</f>
        <v>0</v>
      </c>
      <c r="F58" s="14">
        <f>FC_IND_TE_E!F$2</f>
        <v>0</v>
      </c>
      <c r="G58" s="14">
        <f>FC_IND_TE_E!G$2</f>
        <v>0</v>
      </c>
      <c r="H58" s="14">
        <f>FC_IND_TE_E!H$2</f>
        <v>0</v>
      </c>
      <c r="I58" s="14">
        <f>FC_IND_TE_E!I$2</f>
        <v>0</v>
      </c>
      <c r="J58" s="14">
        <f>FC_IND_TE_E!J$2</f>
        <v>0</v>
      </c>
      <c r="K58" s="14">
        <f>FC_IND_TE_E!K$2</f>
        <v>0</v>
      </c>
      <c r="L58" s="14">
        <f>FC_IND_TE_E!L$2</f>
        <v>0</v>
      </c>
      <c r="M58" s="14">
        <f>FC_IND_TE_E!M$2</f>
        <v>0</v>
      </c>
      <c r="N58" s="14">
        <f>FC_IND_TE_E!N$2</f>
        <v>0</v>
      </c>
      <c r="O58" s="14">
        <f>FC_IND_TE_E!O$2</f>
        <v>0</v>
      </c>
      <c r="P58" s="14">
        <f>FC_IND_TE_E!P$2</f>
        <v>0</v>
      </c>
      <c r="Q58" s="14">
        <f>FC_IND_TE_E!Q$2</f>
        <v>0</v>
      </c>
      <c r="R58" s="14">
        <f>FC_IND_TE_E!R$2</f>
        <v>0</v>
      </c>
      <c r="S58" s="14">
        <f>FC_IND_TE_E!S$2</f>
        <v>0</v>
      </c>
      <c r="T58" s="14">
        <f>FC_IND_TE_E!T$2</f>
        <v>0</v>
      </c>
      <c r="U58" s="14">
        <f>FC_IND_TE_E!U$2</f>
        <v>0</v>
      </c>
      <c r="V58" s="14">
        <f>FC_IND_TE_E!V$2</f>
        <v>0</v>
      </c>
      <c r="W58" s="14">
        <f>FC_IND_TE_E!W$2</f>
        <v>0</v>
      </c>
      <c r="X58" s="14">
        <f>FC_IND_TE_E!X$2</f>
        <v>0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7636.4675658325805</v>
      </c>
      <c r="D59" s="14">
        <f>FC_IND_MAC_E!D$2</f>
        <v>7811.6864879276072</v>
      </c>
      <c r="E59" s="14">
        <f>FC_IND_MAC_E!E$2</f>
        <v>7786.5583840456839</v>
      </c>
      <c r="F59" s="14">
        <f>FC_IND_MAC_E!F$2</f>
        <v>7721.6289836399992</v>
      </c>
      <c r="G59" s="14">
        <f>FC_IND_MAC_E!G$2</f>
        <v>7306.7143593600013</v>
      </c>
      <c r="H59" s="14">
        <f>FC_IND_MAC_E!H$2</f>
        <v>6976.6408231199994</v>
      </c>
      <c r="I59" s="14">
        <f>FC_IND_MAC_E!I$2</f>
        <v>6862.0369827600007</v>
      </c>
      <c r="J59" s="14">
        <f>FC_IND_MAC_E!J$2</f>
        <v>6782.0388735600009</v>
      </c>
      <c r="K59" s="14">
        <f>FC_IND_MAC_E!K$2</f>
        <v>6722.8734434399994</v>
      </c>
      <c r="L59" s="14">
        <f>FC_IND_MAC_E!L$2</f>
        <v>5217.7019115600015</v>
      </c>
      <c r="M59" s="14">
        <f>FC_IND_MAC_E!M$2</f>
        <v>5071.6468310399987</v>
      </c>
      <c r="N59" s="14">
        <f>FC_IND_MAC_E!N$2</f>
        <v>4433.2284258</v>
      </c>
      <c r="O59" s="14">
        <f>FC_IND_MAC_E!O$2</f>
        <v>4246.966674360001</v>
      </c>
      <c r="P59" s="14">
        <f>FC_IND_MAC_E!P$2</f>
        <v>4027.1866210799994</v>
      </c>
      <c r="Q59" s="14">
        <f>FC_IND_MAC_E!Q$2</f>
        <v>3999.8451826800001</v>
      </c>
      <c r="R59" s="14">
        <f>FC_IND_MAC_E!R$2</f>
        <v>4007.9717172000001</v>
      </c>
      <c r="S59" s="14">
        <f>FC_IND_MAC_E!S$2</f>
        <v>4094.2115254800015</v>
      </c>
      <c r="T59" s="14">
        <f>FC_IND_MAC_E!T$2</f>
        <v>4120.2872629199992</v>
      </c>
      <c r="U59" s="14">
        <f>FC_IND_MAC_E!U$2</f>
        <v>4019.1858838799994</v>
      </c>
      <c r="V59" s="14">
        <f>FC_IND_MAC_E!V$2</f>
        <v>3802.0365853199987</v>
      </c>
      <c r="W59" s="14">
        <f>FC_IND_MAC_E!W$2</f>
        <v>3504.2983268400008</v>
      </c>
      <c r="X59" s="14">
        <f>FC_IND_MAC_E!X$2</f>
        <v>4063.0526226000015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4384.5984138800341</v>
      </c>
      <c r="D60" s="14">
        <f>FC_IND_TL_E!D$2</f>
        <v>4280.1761681248463</v>
      </c>
      <c r="E60" s="14">
        <f>FC_IND_TL_E!E$2</f>
        <v>4511.8913158982323</v>
      </c>
      <c r="F60" s="14">
        <f>FC_IND_TL_E!F$2</f>
        <v>4650.5455815599989</v>
      </c>
      <c r="G60" s="14">
        <f>FC_IND_TL_E!G$2</f>
        <v>4119.0385672800003</v>
      </c>
      <c r="H60" s="14">
        <f>FC_IND_TL_E!H$2</f>
        <v>3792.3779120400009</v>
      </c>
      <c r="I60" s="14">
        <f>FC_IND_TL_E!I$2</f>
        <v>3539.0884489199998</v>
      </c>
      <c r="J60" s="14">
        <f>FC_IND_TL_E!J$2</f>
        <v>2844.7866014400006</v>
      </c>
      <c r="K60" s="14">
        <f>FC_IND_TL_E!K$2</f>
        <v>2406.5209666800001</v>
      </c>
      <c r="L60" s="14">
        <f>FC_IND_TL_E!L$2</f>
        <v>2046.0985063200001</v>
      </c>
      <c r="M60" s="14">
        <f>FC_IND_TL_E!M$2</f>
        <v>1856.3888555999999</v>
      </c>
      <c r="N60" s="14">
        <f>FC_IND_TL_E!N$2</f>
        <v>1493.77348332</v>
      </c>
      <c r="O60" s="14">
        <f>FC_IND_TL_E!O$2</f>
        <v>1671.3436658400001</v>
      </c>
      <c r="P60" s="14">
        <f>FC_IND_TL_E!P$2</f>
        <v>1628.5275881999999</v>
      </c>
      <c r="Q60" s="14">
        <f>FC_IND_TL_E!Q$2</f>
        <v>1564.5518377200001</v>
      </c>
      <c r="R60" s="14">
        <f>FC_IND_TL_E!R$2</f>
        <v>1523.5816518000001</v>
      </c>
      <c r="S60" s="14">
        <f>FC_IND_TL_E!S$2</f>
        <v>1525.50863712</v>
      </c>
      <c r="T60" s="14">
        <f>FC_IND_TL_E!T$2</f>
        <v>1647.82322604</v>
      </c>
      <c r="U60" s="14">
        <f>FC_IND_TL_E!U$2</f>
        <v>1583.3689784141538</v>
      </c>
      <c r="V60" s="14">
        <f>FC_IND_TL_E!V$2</f>
        <v>1523.1724393962904</v>
      </c>
      <c r="W60" s="14">
        <f>FC_IND_TL_E!W$2</f>
        <v>1442.604492993888</v>
      </c>
      <c r="X60" s="14">
        <f>FC_IND_TL_E!X$2</f>
        <v>1422.97253028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0</v>
      </c>
      <c r="H61" s="14">
        <f>FC_IND_WP_E!H$2</f>
        <v>0</v>
      </c>
      <c r="I61" s="14">
        <f>FC_IND_WP_E!I$2</f>
        <v>0</v>
      </c>
      <c r="J61" s="14">
        <f>FC_IND_WP_E!J$2</f>
        <v>0</v>
      </c>
      <c r="K61" s="14">
        <f>FC_IND_WP_E!K$2</f>
        <v>0</v>
      </c>
      <c r="L61" s="14">
        <f>FC_IND_WP_E!L$2</f>
        <v>0</v>
      </c>
      <c r="M61" s="14">
        <f>FC_IND_WP_E!M$2</f>
        <v>0</v>
      </c>
      <c r="N61" s="14">
        <f>FC_IND_WP_E!N$2</f>
        <v>79.395188399999995</v>
      </c>
      <c r="O61" s="14">
        <f>FC_IND_WP_E!O$2</f>
        <v>73.656554400000019</v>
      </c>
      <c r="P61" s="14">
        <f>FC_IND_WP_E!P$2</f>
        <v>72.444794399999992</v>
      </c>
      <c r="Q61" s="14">
        <f>FC_IND_WP_E!Q$2</f>
        <v>70.786980000000014</v>
      </c>
      <c r="R61" s="14">
        <f>FC_IND_WP_E!R$2</f>
        <v>91.630281600000018</v>
      </c>
      <c r="S61" s="14">
        <f>FC_IND_WP_E!S$2</f>
        <v>103.9637412</v>
      </c>
      <c r="T61" s="14">
        <f>FC_IND_WP_E!T$2</f>
        <v>111.20492591999999</v>
      </c>
      <c r="U61" s="14">
        <f>FC_IND_WP_E!U$2</f>
        <v>109.63965276</v>
      </c>
      <c r="V61" s="14">
        <f>FC_IND_WP_E!V$2</f>
        <v>88.235627039999997</v>
      </c>
      <c r="W61" s="14">
        <f>FC_IND_WP_E!W$2</f>
        <v>87.072095880000006</v>
      </c>
      <c r="X61" s="14">
        <f>FC_IND_WP_E!X$2</f>
        <v>239.63069988000004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223.32502872163948</v>
      </c>
      <c r="D62" s="14">
        <f>FC_IND_MQ_E!D$2</f>
        <v>217.01161980163951</v>
      </c>
      <c r="E62" s="14">
        <f>FC_IND_MQ_E!E$2</f>
        <v>209.52482251645358</v>
      </c>
      <c r="F62" s="14">
        <f>FC_IND_MQ_E!F$2</f>
        <v>225.66874824000001</v>
      </c>
      <c r="G62" s="14">
        <f>FC_IND_MQ_E!G$2</f>
        <v>217.89595079999998</v>
      </c>
      <c r="H62" s="14">
        <f>FC_IND_MQ_E!H$2</f>
        <v>218.53624175999997</v>
      </c>
      <c r="I62" s="14">
        <f>FC_IND_MQ_E!I$2</f>
        <v>216.58321079999996</v>
      </c>
      <c r="J62" s="14">
        <f>FC_IND_MQ_E!J$2</f>
        <v>199.41081984000004</v>
      </c>
      <c r="K62" s="14">
        <f>FC_IND_MQ_E!K$2</f>
        <v>211.85515512000001</v>
      </c>
      <c r="L62" s="14">
        <f>FC_IND_MQ_E!L$2</f>
        <v>188.83731492000001</v>
      </c>
      <c r="M62" s="14">
        <f>FC_IND_MQ_E!M$2</f>
        <v>202.33318824000003</v>
      </c>
      <c r="N62" s="14">
        <f>FC_IND_MQ_E!N$2</f>
        <v>260.03069892000002</v>
      </c>
      <c r="O62" s="14">
        <f>FC_IND_MQ_E!O$2</f>
        <v>158.82870276</v>
      </c>
      <c r="P62" s="14">
        <f>FC_IND_MQ_E!P$2</f>
        <v>150.77846808000001</v>
      </c>
      <c r="Q62" s="14">
        <f>FC_IND_MQ_E!Q$2</f>
        <v>164.71389276000002</v>
      </c>
      <c r="R62" s="14">
        <f>FC_IND_MQ_E!R$2</f>
        <v>150.32024999999996</v>
      </c>
      <c r="S62" s="14">
        <f>FC_IND_MQ_E!S$2</f>
        <v>187.01558820000002</v>
      </c>
      <c r="T62" s="14">
        <f>FC_IND_MQ_E!T$2</f>
        <v>162.45210059999999</v>
      </c>
      <c r="U62" s="14">
        <f>FC_IND_MQ_E!U$2</f>
        <v>183.19442616000003</v>
      </c>
      <c r="V62" s="14">
        <f>FC_IND_MQ_E!V$2</f>
        <v>185.79015251999999</v>
      </c>
      <c r="W62" s="14">
        <f>FC_IND_MQ_E!W$2</f>
        <v>119.37523175999999</v>
      </c>
      <c r="X62" s="14">
        <f>FC_IND_MQ_E!X$2</f>
        <v>126.063783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307.83615300000002</v>
      </c>
      <c r="D63" s="14">
        <f>FC_IND_CON_E!D$2</f>
        <v>241.54629299999999</v>
      </c>
      <c r="E63" s="14">
        <f>FC_IND_CON_E!E$2</f>
        <v>157.83308891999999</v>
      </c>
      <c r="F63" s="14">
        <f>FC_IND_CON_E!F$2</f>
        <v>192.55617108000001</v>
      </c>
      <c r="G63" s="14">
        <f>FC_IND_CON_E!G$2</f>
        <v>202.02615107999998</v>
      </c>
      <c r="H63" s="14">
        <f>FC_IND_CON_E!H$2</f>
        <v>195.71300891999999</v>
      </c>
      <c r="I63" s="14">
        <f>FC_IND_CON_E!I$2</f>
        <v>170.45963999999998</v>
      </c>
      <c r="J63" s="14">
        <f>FC_IND_CON_E!J$2</f>
        <v>154.67625107999999</v>
      </c>
      <c r="K63" s="14">
        <f>FC_IND_CON_E!K$2</f>
        <v>126.26631108000001</v>
      </c>
      <c r="L63" s="14">
        <f>FC_IND_CON_E!L$2</f>
        <v>113.38583939999998</v>
      </c>
      <c r="M63" s="14">
        <f>FC_IND_CON_E!M$2</f>
        <v>160.7357394</v>
      </c>
      <c r="N63" s="14">
        <f>FC_IND_CON_E!N$2</f>
        <v>716.34147048000011</v>
      </c>
      <c r="O63" s="14">
        <f>FC_IND_CON_E!O$2</f>
        <v>630.90402155999993</v>
      </c>
      <c r="P63" s="14">
        <f>FC_IND_CON_E!P$2</f>
        <v>611.26341156000001</v>
      </c>
      <c r="Q63" s="14">
        <f>FC_IND_CON_E!Q$2</f>
        <v>597.30198047999988</v>
      </c>
      <c r="R63" s="14">
        <f>FC_IND_CON_E!R$2</f>
        <v>563.79255047999993</v>
      </c>
      <c r="S63" s="14">
        <f>FC_IND_CON_E!S$2</f>
        <v>573.13277892000008</v>
      </c>
      <c r="T63" s="14">
        <f>FC_IND_CON_E!T$2</f>
        <v>635.37695028000019</v>
      </c>
      <c r="U63" s="14">
        <f>FC_IND_CON_E!U$2</f>
        <v>565.66268136000019</v>
      </c>
      <c r="V63" s="14">
        <f>FC_IND_CON_E!V$2</f>
        <v>551.23772184000006</v>
      </c>
      <c r="W63" s="14">
        <f>FC_IND_CON_E!W$2</f>
        <v>502.01744328000007</v>
      </c>
      <c r="X63" s="14">
        <f>FC_IND_CON_E!X$2</f>
        <v>1691.6113602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3562.8059379456877</v>
      </c>
      <c r="D64" s="14">
        <f>FC_IND_NSP_E!D$2</f>
        <v>4104.3721053206054</v>
      </c>
      <c r="E64" s="14">
        <f>FC_IND_NSP_E!E$2</f>
        <v>4381.4436193135198</v>
      </c>
      <c r="F64" s="14">
        <f>FC_IND_NSP_E!F$2</f>
        <v>4319.4064762444941</v>
      </c>
      <c r="G64" s="14">
        <f>FC_IND_NSP_E!G$2</f>
        <v>1212.7532586830098</v>
      </c>
      <c r="H64" s="14">
        <f>FC_IND_NSP_E!H$2</f>
        <v>1392.9339850597057</v>
      </c>
      <c r="I64" s="14">
        <f>FC_IND_NSP_E!I$2</f>
        <v>1244.1338519990666</v>
      </c>
      <c r="J64" s="14">
        <f>FC_IND_NSP_E!J$2</f>
        <v>1186.7760701896982</v>
      </c>
      <c r="K64" s="14">
        <f>FC_IND_NSP_E!K$2</f>
        <v>1004.6547339835882</v>
      </c>
      <c r="L64" s="14">
        <f>FC_IND_NSP_E!L$2</f>
        <v>804.26129972708145</v>
      </c>
      <c r="M64" s="14">
        <f>FC_IND_NSP_E!M$2</f>
        <v>256.44069356328225</v>
      </c>
      <c r="N64" s="14">
        <f>FC_IND_NSP_E!N$2</f>
        <v>120.67208896944625</v>
      </c>
      <c r="O64" s="14">
        <f>FC_IND_NSP_E!O$2</f>
        <v>134.23863048033837</v>
      </c>
      <c r="P64" s="14">
        <f>FC_IND_NSP_E!P$2</f>
        <v>238.25202972033836</v>
      </c>
      <c r="Q64" s="14">
        <f>FC_IND_NSP_E!Q$2</f>
        <v>268.1016341847054</v>
      </c>
      <c r="R64" s="14">
        <f>FC_IND_NSP_E!R$2</f>
        <v>296.31670773963566</v>
      </c>
      <c r="S64" s="14">
        <f>FC_IND_NSP_E!S$2</f>
        <v>563.24753952000003</v>
      </c>
      <c r="T64" s="14">
        <f>FC_IND_NSP_E!T$2</f>
        <v>317.01074004000003</v>
      </c>
      <c r="U64" s="14">
        <f>FC_IND_NSP_E!U$2</f>
        <v>208.75882103999999</v>
      </c>
      <c r="V64" s="14">
        <f>FC_IND_NSP_E!V$2</f>
        <v>297.36394128000001</v>
      </c>
      <c r="W64" s="14">
        <f>FC_IND_NSP_E!W$2</f>
        <v>418.71189779999997</v>
      </c>
      <c r="X64" s="14">
        <f>FC_IND_NSP_E!X$2</f>
        <v>915.51938184000005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116373.2395518</v>
      </c>
      <c r="D65" s="12">
        <f>FC_TRA_E!D$2</f>
        <v>118499.78312640001</v>
      </c>
      <c r="E65" s="12">
        <f>FC_TRA_E!E$2</f>
        <v>120758.65637399998</v>
      </c>
      <c r="F65" s="12">
        <f>FC_TRA_E!F$2</f>
        <v>121820.31625715998</v>
      </c>
      <c r="G65" s="12">
        <f>FC_TRA_E!G$2</f>
        <v>124046.66236032001</v>
      </c>
      <c r="H65" s="12">
        <f>FC_TRA_E!H$2</f>
        <v>122969.73980736002</v>
      </c>
      <c r="I65" s="12">
        <f>FC_TRA_E!I$2</f>
        <v>124269.81406235999</v>
      </c>
      <c r="J65" s="12">
        <f>FC_TRA_E!J$2</f>
        <v>124748.30556503998</v>
      </c>
      <c r="K65" s="12">
        <f>FC_TRA_E!K$2</f>
        <v>117941.10012791996</v>
      </c>
      <c r="L65" s="12">
        <f>FC_TRA_E!L$2</f>
        <v>111852.28427723997</v>
      </c>
      <c r="M65" s="12">
        <f>FC_TRA_E!M$2</f>
        <v>109198.96859988001</v>
      </c>
      <c r="N65" s="12">
        <f>FC_TRA_E!N$2</f>
        <v>109162.65318624003</v>
      </c>
      <c r="O65" s="12">
        <f>FC_TRA_E!O$2</f>
        <v>102522.44836548</v>
      </c>
      <c r="P65" s="12">
        <f>FC_TRA_E!P$2</f>
        <v>100734.74736840001</v>
      </c>
      <c r="Q65" s="12">
        <f>FC_TRA_E!Q$2</f>
        <v>105403.63382063998</v>
      </c>
      <c r="R65" s="12">
        <f>FC_TRA_E!R$2</f>
        <v>103020.14498868</v>
      </c>
      <c r="S65" s="12">
        <f>FC_TRA_E!S$2</f>
        <v>101723.12231544002</v>
      </c>
      <c r="T65" s="12">
        <f>FC_TRA_E!T$2</f>
        <v>97624.110602520013</v>
      </c>
      <c r="U65" s="12">
        <f>FC_TRA_E!U$2</f>
        <v>100217.22222204</v>
      </c>
      <c r="V65" s="12">
        <f>FC_TRA_E!V$2</f>
        <v>100933.83578664002</v>
      </c>
      <c r="W65" s="12">
        <f>FC_TRA_E!W$2</f>
        <v>80680.546200239987</v>
      </c>
      <c r="X65" s="12">
        <f>FC_TRA_E!X$2</f>
        <v>98250.646845239986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432.46250891999972</v>
      </c>
      <c r="D66" s="14">
        <f>FC_TRA_RAIL_E!D$2</f>
        <v>375.64262892000005</v>
      </c>
      <c r="E66" s="14">
        <f>FC_TRA_RAIL_E!E$2</f>
        <v>385.11260892000007</v>
      </c>
      <c r="F66" s="14">
        <f>FC_TRA_RAIL_E!F$2</f>
        <v>416.67911999999995</v>
      </c>
      <c r="G66" s="14">
        <f>FC_TRA_RAIL_E!G$2</f>
        <v>363.01581108000011</v>
      </c>
      <c r="H66" s="14">
        <f>FC_TRA_RAIL_E!H$2</f>
        <v>306.19593107999998</v>
      </c>
      <c r="I66" s="14">
        <f>FC_TRA_RAIL_E!I$2</f>
        <v>353.54583108000014</v>
      </c>
      <c r="J66" s="14">
        <f>FC_TRA_RAIL_E!J$2</f>
        <v>331.44929999999988</v>
      </c>
      <c r="K66" s="14">
        <f>FC_TRA_RAIL_E!K$2</f>
        <v>220.96611107999996</v>
      </c>
      <c r="L66" s="14">
        <f>FC_TRA_RAIL_E!L$2</f>
        <v>189.39959999999996</v>
      </c>
      <c r="M66" s="14">
        <f>FC_TRA_RAIL_E!M$2</f>
        <v>198.86957999999998</v>
      </c>
      <c r="N66" s="14">
        <f>FC_TRA_RAIL_E!N$2</f>
        <v>142.0497</v>
      </c>
      <c r="O66" s="14">
        <f>FC_TRA_RAIL_E!O$2</f>
        <v>170.45963999999998</v>
      </c>
      <c r="P66" s="14">
        <f>FC_TRA_RAIL_E!P$2</f>
        <v>119.95316891999997</v>
      </c>
      <c r="Q66" s="14">
        <f>FC_TRA_RAIL_E!Q$2</f>
        <v>56.819879999999998</v>
      </c>
      <c r="R66" s="14">
        <f>FC_TRA_RAIL_E!R$2</f>
        <v>69.446431079999982</v>
      </c>
      <c r="S66" s="14">
        <f>FC_TRA_RAIL_E!S$2</f>
        <v>47.349899999999998</v>
      </c>
      <c r="T66" s="14">
        <f>FC_TRA_RAIL_E!T$2</f>
        <v>104.16978</v>
      </c>
      <c r="U66" s="14">
        <f>FC_TRA_RAIL_E!U$2</f>
        <v>138.89312892000001</v>
      </c>
      <c r="V66" s="14">
        <f>FC_TRA_RAIL_E!V$2</f>
        <v>135.73629108</v>
      </c>
      <c r="W66" s="14">
        <f>FC_TRA_RAIL_E!W$2</f>
        <v>136.86975432</v>
      </c>
      <c r="X66" s="14">
        <f>FC_TRA_RAIL_E!X$2</f>
        <v>118.34007120000001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411.82532717642943</v>
      </c>
      <c r="D68" s="16">
        <f>FC_TRA_RAIL_CPT_E!D$2</f>
        <v>359.92208924690408</v>
      </c>
      <c r="E68" s="16">
        <f>FC_TRA_RAIL_CPT_E!E$2</f>
        <v>370.17438638236979</v>
      </c>
      <c r="F68" s="16">
        <f>FC_TRA_RAIL_CPT_E!F$2</f>
        <v>400.54504710776655</v>
      </c>
      <c r="G68" s="16">
        <f>FC_TRA_RAIL_CPT_E!G$2</f>
        <v>343.25654451488208</v>
      </c>
      <c r="H68" s="16">
        <f>FC_TRA_RAIL_CPT_E!H$2</f>
        <v>293.59015480260342</v>
      </c>
      <c r="I68" s="16">
        <f>FC_TRA_RAIL_CPT_E!I$2</f>
        <v>300.16175673783562</v>
      </c>
      <c r="J68" s="16">
        <f>FC_TRA_RAIL_CPT_E!J$2</f>
        <v>265.04937186643787</v>
      </c>
      <c r="K68" s="16">
        <f>FC_TRA_RAIL_CPT_E!K$2</f>
        <v>152.38094612949092</v>
      </c>
      <c r="L68" s="16">
        <f>FC_TRA_RAIL_CPT_E!L$2</f>
        <v>151.95746655485644</v>
      </c>
      <c r="M68" s="16">
        <f>FC_TRA_RAIL_CPT_E!M$2</f>
        <v>164.53929478970508</v>
      </c>
      <c r="N68" s="16">
        <f>FC_TRA_RAIL_CPT_E!N$2</f>
        <v>126.09722823220794</v>
      </c>
      <c r="O68" s="16">
        <f>FC_TRA_RAIL_CPT_E!O$2</f>
        <v>155.72611583645536</v>
      </c>
      <c r="P68" s="16">
        <f>FC_TRA_RAIL_CPT_E!P$2</f>
        <v>110.44843278893919</v>
      </c>
      <c r="Q68" s="16">
        <f>FC_TRA_RAIL_CPT_E!Q$2</f>
        <v>51.936333755383565</v>
      </c>
      <c r="R68" s="16">
        <f>FC_TRA_RAIL_CPT_E!R$2</f>
        <v>63.522053403316306</v>
      </c>
      <c r="S68" s="16">
        <f>FC_TRA_RAIL_CPT_E!S$2</f>
        <v>43.309109274115329</v>
      </c>
      <c r="T68" s="16">
        <f>FC_TRA_RAIL_CPT_E!T$2</f>
        <v>95.746803588979901</v>
      </c>
      <c r="U68" s="16">
        <f>FC_TRA_RAIL_CPT_E!U$2</f>
        <v>128.64281361606945</v>
      </c>
      <c r="V68" s="16">
        <f>FC_TRA_RAIL_CPT_E!V$2</f>
        <v>126.02303977541226</v>
      </c>
      <c r="W68" s="16">
        <f>FC_TRA_RAIL_CPT_E!W$2</f>
        <v>124.4269015784554</v>
      </c>
      <c r="X68" s="16">
        <f>FC_TRA_RAIL_CPT_E!X$2</f>
        <v>107.82751323550606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20.637181743570288</v>
      </c>
      <c r="D70" s="16">
        <f>FC_TRA_RAIL_FRT_E!D$2</f>
        <v>15.720539673095983</v>
      </c>
      <c r="E70" s="16">
        <f>FC_TRA_RAIL_FRT_E!E$2</f>
        <v>14.938222537630269</v>
      </c>
      <c r="F70" s="16">
        <f>FC_TRA_RAIL_FRT_E!F$2</f>
        <v>16.134072892233405</v>
      </c>
      <c r="G70" s="16">
        <f>FC_TRA_RAIL_FRT_E!G$2</f>
        <v>19.759266565118029</v>
      </c>
      <c r="H70" s="16">
        <f>FC_TRA_RAIL_FRT_E!H$2</f>
        <v>12.605776277396558</v>
      </c>
      <c r="I70" s="16">
        <f>FC_TRA_RAIL_FRT_E!I$2</f>
        <v>53.384074342164503</v>
      </c>
      <c r="J70" s="16">
        <f>FC_TRA_RAIL_FRT_E!J$2</f>
        <v>66.399928133562028</v>
      </c>
      <c r="K70" s="16">
        <f>FC_TRA_RAIL_FRT_E!K$2</f>
        <v>68.585164950509039</v>
      </c>
      <c r="L70" s="16">
        <f>FC_TRA_RAIL_FRT_E!L$2</f>
        <v>37.44213344514354</v>
      </c>
      <c r="M70" s="16">
        <f>FC_TRA_RAIL_FRT_E!M$2</f>
        <v>34.33028521029491</v>
      </c>
      <c r="N70" s="16">
        <f>FC_TRA_RAIL_FRT_E!N$2</f>
        <v>15.952471767792066</v>
      </c>
      <c r="O70" s="16">
        <f>FC_TRA_RAIL_FRT_E!O$2</f>
        <v>14.733524163544619</v>
      </c>
      <c r="P70" s="16">
        <f>FC_TRA_RAIL_FRT_E!P$2</f>
        <v>9.504736131060783</v>
      </c>
      <c r="Q70" s="16">
        <f>FC_TRA_RAIL_FRT_E!Q$2</f>
        <v>4.8835462446164328</v>
      </c>
      <c r="R70" s="16">
        <f>FC_TRA_RAIL_FRT_E!R$2</f>
        <v>5.924377676683676</v>
      </c>
      <c r="S70" s="16">
        <f>FC_TRA_RAIL_FRT_E!S$2</f>
        <v>4.0407907258846674</v>
      </c>
      <c r="T70" s="16">
        <f>FC_TRA_RAIL_FRT_E!T$2</f>
        <v>8.4229764110200982</v>
      </c>
      <c r="U70" s="16">
        <f>FC_TRA_RAIL_FRT_E!U$2</f>
        <v>10.250315303930568</v>
      </c>
      <c r="V70" s="16">
        <f>FC_TRA_RAIL_FRT_E!V$2</f>
        <v>9.7132513045877502</v>
      </c>
      <c r="W70" s="16">
        <f>FC_TRA_RAIL_FRT_E!W$2</f>
        <v>12.4428527415446</v>
      </c>
      <c r="X70" s="16">
        <f>FC_TRA_RAIL_FRT_E!X$2</f>
        <v>10.512557964493944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109927.61445564001</v>
      </c>
      <c r="D71" s="14">
        <f>FC_TRA_ROAD_E!D$2</f>
        <v>112113.12032280001</v>
      </c>
      <c r="E71" s="14">
        <f>FC_TRA_ROAD_E!E$2</f>
        <v>114374.98143971997</v>
      </c>
      <c r="F71" s="14">
        <f>FC_TRA_ROAD_E!F$2</f>
        <v>114857.87605307999</v>
      </c>
      <c r="G71" s="14">
        <f>FC_TRA_ROAD_E!G$2</f>
        <v>117155.20451904002</v>
      </c>
      <c r="H71" s="14">
        <f>FC_TRA_ROAD_E!H$2</f>
        <v>116115.91610112002</v>
      </c>
      <c r="I71" s="14">
        <f>FC_TRA_ROAD_E!I$2</f>
        <v>117215.89815779999</v>
      </c>
      <c r="J71" s="14">
        <f>FC_TRA_ROAD_E!J$2</f>
        <v>117740.21845752001</v>
      </c>
      <c r="K71" s="14">
        <f>FC_TRA_ROAD_E!K$2</f>
        <v>110882.23367039998</v>
      </c>
      <c r="L71" s="14">
        <f>FC_TRA_ROAD_E!L$2</f>
        <v>105811.64054783997</v>
      </c>
      <c r="M71" s="14">
        <f>FC_TRA_ROAD_E!M$2</f>
        <v>103278.89876724001</v>
      </c>
      <c r="N71" s="14">
        <f>FC_TRA_ROAD_E!N$2</f>
        <v>103148.90283132001</v>
      </c>
      <c r="O71" s="14">
        <f>FC_TRA_ROAD_E!O$2</f>
        <v>96907.489358039995</v>
      </c>
      <c r="P71" s="14">
        <f>FC_TRA_ROAD_E!P$2</f>
        <v>94949.631237960013</v>
      </c>
      <c r="Q71" s="14">
        <f>FC_TRA_ROAD_E!Q$2</f>
        <v>99856.686602519985</v>
      </c>
      <c r="R71" s="14">
        <f>FC_TRA_ROAD_E!R$2</f>
        <v>97467.749103600014</v>
      </c>
      <c r="S71" s="14">
        <f>FC_TRA_ROAD_E!S$2</f>
        <v>96001.905967200015</v>
      </c>
      <c r="T71" s="14">
        <f>FC_TRA_ROAD_E!T$2</f>
        <v>91912.078703880004</v>
      </c>
      <c r="U71" s="14">
        <f>FC_TRA_ROAD_E!U$2</f>
        <v>94875.155601120015</v>
      </c>
      <c r="V71" s="14">
        <f>FC_TRA_ROAD_E!V$2</f>
        <v>95709.82517676003</v>
      </c>
      <c r="W71" s="14">
        <f>FC_TRA_ROAD_E!W$2</f>
        <v>77271.372177479992</v>
      </c>
      <c r="X71" s="14">
        <f>FC_TRA_ROAD_E!X$2</f>
        <v>93912.739085879992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4162.2579605207738</v>
      </c>
      <c r="D72" s="16">
        <f>FC_TRA_ROAD_P2W_E!D$2</f>
        <v>4204.0809342829207</v>
      </c>
      <c r="E72" s="16">
        <f>FC_TRA_ROAD_P2W_E!E$2</f>
        <v>4125.0481640171211</v>
      </c>
      <c r="F72" s="16">
        <f>FC_TRA_ROAD_P2W_E!F$2</f>
        <v>4157.8902903460366</v>
      </c>
      <c r="G72" s="16">
        <f>FC_TRA_ROAD_P2W_E!G$2</f>
        <v>4277.9905248717005</v>
      </c>
      <c r="H72" s="16">
        <f>FC_TRA_ROAD_P2W_E!H$2</f>
        <v>4250.8931474424653</v>
      </c>
      <c r="I72" s="16">
        <f>FC_TRA_ROAD_P2W_E!I$2</f>
        <v>3987.6976704790532</v>
      </c>
      <c r="J72" s="16">
        <f>FC_TRA_ROAD_P2W_E!J$2</f>
        <v>3492.0538061012676</v>
      </c>
      <c r="K72" s="16">
        <f>FC_TRA_ROAD_P2W_E!K$2</f>
        <v>3603.1188223919053</v>
      </c>
      <c r="L72" s="16">
        <f>FC_TRA_ROAD_P2W_E!L$2</f>
        <v>3287.6645779508026</v>
      </c>
      <c r="M72" s="16">
        <f>FC_TRA_ROAD_P2W_E!M$2</f>
        <v>3305.4338363457009</v>
      </c>
      <c r="N72" s="16">
        <f>FC_TRA_ROAD_P2W_E!N$2</f>
        <v>3368.8650189401933</v>
      </c>
      <c r="O72" s="16">
        <f>FC_TRA_ROAD_P2W_E!O$2</f>
        <v>3210.494209714413</v>
      </c>
      <c r="P72" s="16">
        <f>FC_TRA_ROAD_P2W_E!P$2</f>
        <v>3097.8970525012437</v>
      </c>
      <c r="Q72" s="16">
        <f>FC_TRA_ROAD_P2W_E!Q$2</f>
        <v>3131.9646234710126</v>
      </c>
      <c r="R72" s="16">
        <f>FC_TRA_ROAD_P2W_E!R$2</f>
        <v>3084.7657662019637</v>
      </c>
      <c r="S72" s="16">
        <f>FC_TRA_ROAD_P2W_E!S$2</f>
        <v>3111.5200823314849</v>
      </c>
      <c r="T72" s="16">
        <f>FC_TRA_ROAD_P2W_E!T$2</f>
        <v>2922.6167080555151</v>
      </c>
      <c r="U72" s="16">
        <f>FC_TRA_ROAD_P2W_E!U$2</f>
        <v>2772.7294469599879</v>
      </c>
      <c r="V72" s="16">
        <f>FC_TRA_ROAD_P2W_E!V$2</f>
        <v>2930.3332300831612</v>
      </c>
      <c r="W72" s="16">
        <f>FC_TRA_ROAD_P2W_E!W$2</f>
        <v>2611.5249092516683</v>
      </c>
      <c r="X72" s="16">
        <f>FC_TRA_ROAD_P2W_E!X$2</f>
        <v>2592.1881391406132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68936.798473800838</v>
      </c>
      <c r="D73" s="16">
        <f>FC_TRA_ROAD_CAR_E!D$2</f>
        <v>69317.535645008771</v>
      </c>
      <c r="E73" s="16">
        <f>FC_TRA_ROAD_CAR_E!E$2</f>
        <v>71666.099193720511</v>
      </c>
      <c r="F73" s="16">
        <f>FC_TRA_ROAD_CAR_E!F$2</f>
        <v>71336.590382307302</v>
      </c>
      <c r="G73" s="16">
        <f>FC_TRA_ROAD_CAR_E!G$2</f>
        <v>72084.329848205773</v>
      </c>
      <c r="H73" s="16">
        <f>FC_TRA_ROAD_CAR_E!H$2</f>
        <v>69304.347412731164</v>
      </c>
      <c r="I73" s="16">
        <f>FC_TRA_ROAD_CAR_E!I$2</f>
        <v>71519.765050355811</v>
      </c>
      <c r="J73" s="16">
        <f>FC_TRA_ROAD_CAR_E!J$2</f>
        <v>71730.403076582486</v>
      </c>
      <c r="K73" s="16">
        <f>FC_TRA_ROAD_CAR_E!K$2</f>
        <v>69333.836956053201</v>
      </c>
      <c r="L73" s="16">
        <f>FC_TRA_ROAD_CAR_E!L$2</f>
        <v>67377.474863878</v>
      </c>
      <c r="M73" s="16">
        <f>FC_TRA_ROAD_CAR_E!M$2</f>
        <v>65714.851485929903</v>
      </c>
      <c r="N73" s="16">
        <f>FC_TRA_ROAD_CAR_E!N$2</f>
        <v>64036.813765450112</v>
      </c>
      <c r="O73" s="16">
        <f>FC_TRA_ROAD_CAR_E!O$2</f>
        <v>59220.032669818844</v>
      </c>
      <c r="P73" s="16">
        <f>FC_TRA_ROAD_CAR_E!P$2</f>
        <v>61504.835340072641</v>
      </c>
      <c r="Q73" s="16">
        <f>FC_TRA_ROAD_CAR_E!Q$2</f>
        <v>66510.306075008892</v>
      </c>
      <c r="R73" s="16">
        <f>FC_TRA_ROAD_CAR_E!R$2</f>
        <v>66699.580340854227</v>
      </c>
      <c r="S73" s="16">
        <f>FC_TRA_ROAD_CAR_E!S$2</f>
        <v>65956.546761437567</v>
      </c>
      <c r="T73" s="16">
        <f>FC_TRA_ROAD_CAR_E!T$2</f>
        <v>65167.669320142435</v>
      </c>
      <c r="U73" s="16">
        <f>FC_TRA_ROAD_CAR_E!U$2</f>
        <v>64632.882565410189</v>
      </c>
      <c r="V73" s="16">
        <f>FC_TRA_ROAD_CAR_E!V$2</f>
        <v>64530.230282687524</v>
      </c>
      <c r="W73" s="16">
        <f>FC_TRA_ROAD_CAR_E!W$2</f>
        <v>48709.753828411907</v>
      </c>
      <c r="X73" s="16">
        <f>FC_TRA_ROAD_CAR_E!X$2</f>
        <v>57781.234569377462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6590.9136437064708</v>
      </c>
      <c r="D74" s="16">
        <f>FC_TRA_ROAD_BUS_E!D$2</f>
        <v>6613.3199521379829</v>
      </c>
      <c r="E74" s="16">
        <f>FC_TRA_ROAD_BUS_E!E$2</f>
        <v>6659.5797932802861</v>
      </c>
      <c r="F74" s="16">
        <f>FC_TRA_ROAD_BUS_E!F$2</f>
        <v>6657.3002377840503</v>
      </c>
      <c r="G74" s="16">
        <f>FC_TRA_ROAD_BUS_E!G$2</f>
        <v>6637.2698364555145</v>
      </c>
      <c r="H74" s="16">
        <f>FC_TRA_ROAD_BUS_E!H$2</f>
        <v>6667.0683559176723</v>
      </c>
      <c r="I74" s="16">
        <f>FC_TRA_ROAD_BUS_E!I$2</f>
        <v>6729.2522725771532</v>
      </c>
      <c r="J74" s="16">
        <f>FC_TRA_ROAD_BUS_E!J$2</f>
        <v>6707.6619160973323</v>
      </c>
      <c r="K74" s="16">
        <f>FC_TRA_ROAD_BUS_E!K$2</f>
        <v>6604.6900195818698</v>
      </c>
      <c r="L74" s="16">
        <f>FC_TRA_ROAD_BUS_E!L$2</f>
        <v>6459.5463691431269</v>
      </c>
      <c r="M74" s="16">
        <f>FC_TRA_ROAD_BUS_E!M$2</f>
        <v>6485.8839695400893</v>
      </c>
      <c r="N74" s="16">
        <f>FC_TRA_ROAD_BUS_E!N$2</f>
        <v>6663.1828493850953</v>
      </c>
      <c r="O74" s="16">
        <f>FC_TRA_ROAD_BUS_E!O$2</f>
        <v>6396.2309410734097</v>
      </c>
      <c r="P74" s="16">
        <f>FC_TRA_ROAD_BUS_E!P$2</f>
        <v>6417.4726978547124</v>
      </c>
      <c r="Q74" s="16">
        <f>FC_TRA_ROAD_BUS_E!Q$2</f>
        <v>6525.9912222593766</v>
      </c>
      <c r="R74" s="16">
        <f>FC_TRA_ROAD_BUS_E!R$2</f>
        <v>6653.2056353980015</v>
      </c>
      <c r="S74" s="16">
        <f>FC_TRA_ROAD_BUS_E!S$2</f>
        <v>6672.4943120550879</v>
      </c>
      <c r="T74" s="16">
        <f>FC_TRA_ROAD_BUS_E!T$2</f>
        <v>6689.9866553496604</v>
      </c>
      <c r="U74" s="16">
        <f>FC_TRA_ROAD_BUS_E!U$2</f>
        <v>6698.3890734475654</v>
      </c>
      <c r="V74" s="16">
        <f>FC_TRA_ROAD_BUS_E!V$2</f>
        <v>6813.5413602483786</v>
      </c>
      <c r="W74" s="16">
        <f>FC_TRA_ROAD_BUS_E!W$2</f>
        <v>6630.7885781300392</v>
      </c>
      <c r="X74" s="16">
        <f>FC_TRA_ROAD_BUS_E!X$2</f>
        <v>6881.9508784438303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22547.89450126508</v>
      </c>
      <c r="D75" s="16">
        <f>FC_TRA_ROAD_LCV_E!D$2</f>
        <v>20338.636510025572</v>
      </c>
      <c r="E75" s="16">
        <f>FC_TRA_ROAD_LCV_E!E$2</f>
        <v>20211.256025816976</v>
      </c>
      <c r="F75" s="16">
        <f>FC_TRA_ROAD_LCV_E!F$2</f>
        <v>21278.915742737663</v>
      </c>
      <c r="G75" s="16">
        <f>FC_TRA_ROAD_LCV_E!G$2</f>
        <v>22136.012264269473</v>
      </c>
      <c r="H75" s="16">
        <f>FC_TRA_ROAD_LCV_E!H$2</f>
        <v>23776.439281109037</v>
      </c>
      <c r="I75" s="16">
        <f>FC_TRA_ROAD_LCV_E!I$2</f>
        <v>20496.055370566384</v>
      </c>
      <c r="J75" s="16">
        <f>FC_TRA_ROAD_LCV_E!J$2</f>
        <v>21631.028463393312</v>
      </c>
      <c r="K75" s="16">
        <f>FC_TRA_ROAD_LCV_E!K$2</f>
        <v>20624.26928454058</v>
      </c>
      <c r="L75" s="16">
        <f>FC_TRA_ROAD_LCV_E!L$2</f>
        <v>19645.304892651697</v>
      </c>
      <c r="M75" s="16">
        <f>FC_TRA_ROAD_LCV_E!M$2</f>
        <v>20737.040003797832</v>
      </c>
      <c r="N75" s="16">
        <f>FC_TRA_ROAD_LCV_E!N$2</f>
        <v>21205.148720525081</v>
      </c>
      <c r="O75" s="16">
        <f>FC_TRA_ROAD_LCV_E!O$2</f>
        <v>18391.152238268973</v>
      </c>
      <c r="P75" s="16">
        <f>FC_TRA_ROAD_LCV_E!P$2</f>
        <v>16042.469370675086</v>
      </c>
      <c r="Q75" s="16">
        <f>FC_TRA_ROAD_LCV_E!Q$2</f>
        <v>16492.772641058549</v>
      </c>
      <c r="R75" s="16">
        <f>FC_TRA_ROAD_LCV_E!R$2</f>
        <v>13247.997224224704</v>
      </c>
      <c r="S75" s="16">
        <f>FC_TRA_ROAD_LCV_E!S$2</f>
        <v>12214.352644841641</v>
      </c>
      <c r="T75" s="16">
        <f>FC_TRA_ROAD_LCV_E!T$2</f>
        <v>12229.132471376819</v>
      </c>
      <c r="U75" s="16">
        <f>FC_TRA_ROAD_LCV_E!U$2</f>
        <v>12485.520001266501</v>
      </c>
      <c r="V75" s="16">
        <f>FC_TRA_ROAD_LCV_E!V$2</f>
        <v>12700.786488127425</v>
      </c>
      <c r="W75" s="16">
        <f>FC_TRA_ROAD_LCV_E!W$2</f>
        <v>12214.006267267512</v>
      </c>
      <c r="X75" s="16">
        <f>FC_TRA_ROAD_LCV_E!X$2</f>
        <v>14799.919899605567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7689.7498763468293</v>
      </c>
      <c r="D76" s="16">
        <f>FC_TRA_ROAD_HGV_E!D$2</f>
        <v>11639.54728134475</v>
      </c>
      <c r="E76" s="16">
        <f>FC_TRA_ROAD_HGV_E!E$2</f>
        <v>11712.998262885078</v>
      </c>
      <c r="F76" s="16">
        <f>FC_TRA_ROAD_HGV_E!F$2</f>
        <v>11427.179399904941</v>
      </c>
      <c r="G76" s="16">
        <f>FC_TRA_ROAD_HGV_E!G$2</f>
        <v>12019.602045237551</v>
      </c>
      <c r="H76" s="16">
        <f>FC_TRA_ROAD_HGV_E!H$2</f>
        <v>12117.167903919664</v>
      </c>
      <c r="I76" s="16">
        <f>FC_TRA_ROAD_HGV_E!I$2</f>
        <v>14483.12779382161</v>
      </c>
      <c r="J76" s="16">
        <f>FC_TRA_ROAD_HGV_E!J$2</f>
        <v>14179.071195345583</v>
      </c>
      <c r="K76" s="16">
        <f>FC_TRA_ROAD_HGV_E!K$2</f>
        <v>10716.318587832417</v>
      </c>
      <c r="L76" s="16">
        <f>FC_TRA_ROAD_HGV_E!L$2</f>
        <v>9041.6498442163575</v>
      </c>
      <c r="M76" s="16">
        <f>FC_TRA_ROAD_HGV_E!M$2</f>
        <v>7035.6894716264806</v>
      </c>
      <c r="N76" s="16">
        <f>FC_TRA_ROAD_HGV_E!N$2</f>
        <v>7874.892477019509</v>
      </c>
      <c r="O76" s="16">
        <f>FC_TRA_ROAD_HGV_E!O$2</f>
        <v>9689.5792991643648</v>
      </c>
      <c r="P76" s="16">
        <f>FC_TRA_ROAD_HGV_E!P$2</f>
        <v>7886.9567768563311</v>
      </c>
      <c r="Q76" s="16">
        <f>FC_TRA_ROAD_HGV_E!Q$2</f>
        <v>7195.6520407221733</v>
      </c>
      <c r="R76" s="16">
        <f>FC_TRA_ROAD_HGV_E!R$2</f>
        <v>7782.2001369211212</v>
      </c>
      <c r="S76" s="16">
        <f>FC_TRA_ROAD_HGV_E!S$2</f>
        <v>8046.9921665342199</v>
      </c>
      <c r="T76" s="16">
        <f>FC_TRA_ROAD_HGV_E!T$2</f>
        <v>4902.6735489555849</v>
      </c>
      <c r="U76" s="16">
        <f>FC_TRA_ROAD_HGV_E!U$2</f>
        <v>8285.6345140357535</v>
      </c>
      <c r="V76" s="16">
        <f>FC_TRA_ROAD_HGV_E!V$2</f>
        <v>8734.9338156135382</v>
      </c>
      <c r="W76" s="16">
        <f>FC_TRA_ROAD_HGV_E!W$2</f>
        <v>7105.2985944188604</v>
      </c>
      <c r="X76" s="16">
        <f>FC_TRA_ROAD_HGV_E!X$2</f>
        <v>11857.445599312512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2015.7180872399999</v>
      </c>
      <c r="D77" s="14">
        <f>FC_TRA_DAVI_E!D$2</f>
        <v>1854.8912455199998</v>
      </c>
      <c r="E77" s="14">
        <f>FC_TRA_DAVI_E!E$2</f>
        <v>1857.9714415200001</v>
      </c>
      <c r="F77" s="14">
        <f>FC_TRA_DAVI_E!F$2</f>
        <v>2095.9971022800005</v>
      </c>
      <c r="G77" s="14">
        <f>FC_TRA_DAVI_E!G$2</f>
        <v>2074.3668720000001</v>
      </c>
      <c r="H77" s="14">
        <f>FC_TRA_DAVI_E!H$2</f>
        <v>2160.9343569600005</v>
      </c>
      <c r="I77" s="14">
        <f>FC_TRA_DAVI_E!I$2</f>
        <v>2315.4962695199997</v>
      </c>
      <c r="J77" s="14">
        <f>FC_TRA_DAVI_E!J$2</f>
        <v>2454.6341584799998</v>
      </c>
      <c r="K77" s="14">
        <f>FC_TRA_DAVI_E!K$2</f>
        <v>2352.6783424800001</v>
      </c>
      <c r="L77" s="14">
        <f>FC_TRA_DAVI_E!L$2</f>
        <v>2074.33194228</v>
      </c>
      <c r="M77" s="14">
        <f>FC_TRA_DAVI_E!M$2</f>
        <v>2151.6008727600006</v>
      </c>
      <c r="N77" s="14">
        <f>FC_TRA_DAVI_E!N$2</f>
        <v>2167.1997969600002</v>
      </c>
      <c r="O77" s="14">
        <f>FC_TRA_DAVI_E!O$2</f>
        <v>2065.1971582800006</v>
      </c>
      <c r="P77" s="14">
        <f>FC_TRA_DAVI_E!P$2</f>
        <v>2055.9570742800006</v>
      </c>
      <c r="Q77" s="14">
        <f>FC_TRA_DAVI_E!Q$2</f>
        <v>1944.6558742799998</v>
      </c>
      <c r="R77" s="14">
        <f>FC_TRA_DAVI_E!R$2</f>
        <v>2099.2408167600001</v>
      </c>
      <c r="S77" s="14">
        <f>FC_TRA_DAVI_E!S$2</f>
        <v>2136.3530302800004</v>
      </c>
      <c r="T77" s="14">
        <f>FC_TRA_DAVI_E!T$2</f>
        <v>2349.1886205599999</v>
      </c>
      <c r="U77" s="14">
        <f>FC_TRA_DAVI_E!U$2</f>
        <v>2646.7366100400009</v>
      </c>
      <c r="V77" s="14">
        <f>FC_TRA_DAVI_E!V$2</f>
        <v>2729.0579367600008</v>
      </c>
      <c r="W77" s="14">
        <f>FC_TRA_DAVI_E!W$2</f>
        <v>1035.9224445599998</v>
      </c>
      <c r="X77" s="14">
        <f>FC_TRA_DAVI_E!X$2</f>
        <v>1848.6850521600002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1986.5306224556696</v>
      </c>
      <c r="D78" s="16">
        <f>FC_TRA_DAVI_PA_E!D$2</f>
        <v>1802.6498324624172</v>
      </c>
      <c r="E78" s="16">
        <f>FC_TRA_DAVI_PA_E!E$2</f>
        <v>1813.5816822052216</v>
      </c>
      <c r="F78" s="16">
        <f>FC_TRA_DAVI_PA_E!F$2</f>
        <v>2047.0831137814121</v>
      </c>
      <c r="G78" s="16">
        <f>FC_TRA_DAVI_PA_E!G$2</f>
        <v>2025.7512966652823</v>
      </c>
      <c r="H78" s="16">
        <f>FC_TRA_DAVI_PA_E!H$2</f>
        <v>2112.5035702743121</v>
      </c>
      <c r="I78" s="16">
        <f>FC_TRA_DAVI_PA_E!I$2</f>
        <v>2266.248155039279</v>
      </c>
      <c r="J78" s="16">
        <f>FC_TRA_DAVI_PA_E!J$2</f>
        <v>2403.7844150402539</v>
      </c>
      <c r="K78" s="16">
        <f>FC_TRA_DAVI_PA_E!K$2</f>
        <v>2306.5330182644757</v>
      </c>
      <c r="L78" s="16">
        <f>FC_TRA_DAVI_PA_E!L$2</f>
        <v>2037.6130412979328</v>
      </c>
      <c r="M78" s="16">
        <f>FC_TRA_DAVI_PA_E!M$2</f>
        <v>2115.0248195098552</v>
      </c>
      <c r="N78" s="16">
        <f>FC_TRA_DAVI_PA_E!N$2</f>
        <v>2134.5970669295825</v>
      </c>
      <c r="O78" s="16">
        <f>FC_TRA_DAVI_PA_E!O$2</f>
        <v>2038.401263176373</v>
      </c>
      <c r="P78" s="16">
        <f>FC_TRA_DAVI_PA_E!P$2</f>
        <v>2028.6034629511598</v>
      </c>
      <c r="Q78" s="16">
        <f>FC_TRA_DAVI_PA_E!Q$2</f>
        <v>1920.4355422816998</v>
      </c>
      <c r="R78" s="16">
        <f>FC_TRA_DAVI_PA_E!R$2</f>
        <v>2075.3256420777147</v>
      </c>
      <c r="S78" s="16">
        <f>FC_TRA_DAVI_PA_E!S$2</f>
        <v>2117.1926278177675</v>
      </c>
      <c r="T78" s="16">
        <f>FC_TRA_DAVI_PA_E!T$2</f>
        <v>2326.8471718229243</v>
      </c>
      <c r="U78" s="16">
        <f>FC_TRA_DAVI_PA_E!U$2</f>
        <v>2621.1553602059521</v>
      </c>
      <c r="V78" s="16">
        <f>FC_TRA_DAVI_PA_E!V$2</f>
        <v>2703.9070327539976</v>
      </c>
      <c r="W78" s="16">
        <f>FC_TRA_DAVI_PA_E!W$2</f>
        <v>1017.2214300535702</v>
      </c>
      <c r="X78" s="16">
        <f>FC_TRA_DAVI_PA_E!X$2</f>
        <v>1817.7332651966822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29.187464784330473</v>
      </c>
      <c r="D79" s="16">
        <f>FC_TRA_DAVI_FR_E!D$2</f>
        <v>52.241413057582697</v>
      </c>
      <c r="E79" s="16">
        <f>FC_TRA_DAVI_FR_E!E$2</f>
        <v>44.389759314778395</v>
      </c>
      <c r="F79" s="16">
        <f>FC_TRA_DAVI_FR_E!F$2</f>
        <v>48.913988498588445</v>
      </c>
      <c r="G79" s="16">
        <f>FC_TRA_DAVI_FR_E!G$2</f>
        <v>48.615575334717683</v>
      </c>
      <c r="H79" s="16">
        <f>FC_TRA_DAVI_FR_E!H$2</f>
        <v>48.430786685688112</v>
      </c>
      <c r="I79" s="16">
        <f>FC_TRA_DAVI_FR_E!I$2</f>
        <v>49.248114480720794</v>
      </c>
      <c r="J79" s="16">
        <f>FC_TRA_DAVI_FR_E!J$2</f>
        <v>50.849743439745957</v>
      </c>
      <c r="K79" s="16">
        <f>FC_TRA_DAVI_FR_E!K$2</f>
        <v>46.145324215524376</v>
      </c>
      <c r="L79" s="16">
        <f>FC_TRA_DAVI_FR_E!L$2</f>
        <v>36.718900982067161</v>
      </c>
      <c r="M79" s="16">
        <f>FC_TRA_DAVI_FR_E!M$2</f>
        <v>36.576053250144952</v>
      </c>
      <c r="N79" s="16">
        <f>FC_TRA_DAVI_FR_E!N$2</f>
        <v>32.602730030417391</v>
      </c>
      <c r="O79" s="16">
        <f>FC_TRA_DAVI_FR_E!O$2</f>
        <v>26.795895103627078</v>
      </c>
      <c r="P79" s="16">
        <f>FC_TRA_DAVI_FR_E!P$2</f>
        <v>27.353611328840717</v>
      </c>
      <c r="Q79" s="16">
        <f>FC_TRA_DAVI_FR_E!Q$2</f>
        <v>24.220331998300242</v>
      </c>
      <c r="R79" s="16">
        <f>FC_TRA_DAVI_FR_E!R$2</f>
        <v>23.915174682285119</v>
      </c>
      <c r="S79" s="16">
        <f>FC_TRA_DAVI_FR_E!S$2</f>
        <v>19.160402462232792</v>
      </c>
      <c r="T79" s="16">
        <f>FC_TRA_DAVI_FR_E!T$2</f>
        <v>22.341448737075183</v>
      </c>
      <c r="U79" s="16">
        <f>FC_TRA_DAVI_FR_E!U$2</f>
        <v>25.581249834048716</v>
      </c>
      <c r="V79" s="16">
        <f>FC_TRA_DAVI_FR_E!V$2</f>
        <v>25.150904006002961</v>
      </c>
      <c r="W79" s="16">
        <f>FC_TRA_DAVI_FR_E!W$2</f>
        <v>18.70101450642958</v>
      </c>
      <c r="X79" s="16">
        <f>FC_TRA_DAVI_FR_E!X$2</f>
        <v>30.951786963318046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3997.4444999999996</v>
      </c>
      <c r="D80" s="14">
        <f>FC_TRA_DNAVI_E!D$2</f>
        <v>4156.1289291600006</v>
      </c>
      <c r="E80" s="14">
        <f>FC_TRA_DNAVI_E!E$2</f>
        <v>4140.5908838400001</v>
      </c>
      <c r="F80" s="14">
        <f>FC_TRA_DNAVI_E!F$2</f>
        <v>4449.7639817999998</v>
      </c>
      <c r="G80" s="14">
        <f>FC_TRA_DNAVI_E!G$2</f>
        <v>4454.0751582000003</v>
      </c>
      <c r="H80" s="14">
        <f>FC_TRA_DNAVI_E!H$2</f>
        <v>4386.6934182000005</v>
      </c>
      <c r="I80" s="14">
        <f>FC_TRA_DNAVI_E!I$2</f>
        <v>4384.8738039599993</v>
      </c>
      <c r="J80" s="14">
        <f>FC_TRA_DNAVI_E!J$2</f>
        <v>4222.0036490400007</v>
      </c>
      <c r="K80" s="14">
        <f>FC_TRA_DNAVI_E!K$2</f>
        <v>4485.2220039600006</v>
      </c>
      <c r="L80" s="14">
        <f>FC_TRA_DNAVI_E!L$2</f>
        <v>3776.9121871200005</v>
      </c>
      <c r="M80" s="14">
        <f>FC_TRA_DNAVI_E!M$2</f>
        <v>3569.5993798800005</v>
      </c>
      <c r="N80" s="14">
        <f>FC_TRA_DNAVI_E!N$2</f>
        <v>3399.1373379600009</v>
      </c>
      <c r="O80" s="14">
        <f>FC_TRA_DNAVI_E!O$2</f>
        <v>3076.36220916</v>
      </c>
      <c r="P80" s="14">
        <f>FC_TRA_DNAVI_E!P$2</f>
        <v>3094.2078872399998</v>
      </c>
      <c r="Q80" s="14">
        <f>FC_TRA_DNAVI_E!Q$2</f>
        <v>3052.9920038400001</v>
      </c>
      <c r="R80" s="14">
        <f>FC_TRA_DNAVI_E!R$2</f>
        <v>2945.6069072400005</v>
      </c>
      <c r="S80" s="14">
        <f>FC_TRA_DNAVI_E!S$2</f>
        <v>3039.2780979600002</v>
      </c>
      <c r="T80" s="14">
        <f>FC_TRA_DNAVI_E!T$2</f>
        <v>2748.9008091599999</v>
      </c>
      <c r="U80" s="14">
        <f>FC_TRA_DNAVI_E!U$2</f>
        <v>2004.0659820000001</v>
      </c>
      <c r="V80" s="14">
        <f>FC_TRA_DNAVI_E!V$2</f>
        <v>1918.9629702</v>
      </c>
      <c r="W80" s="14">
        <f>FC_TRA_DNAVI_E!W$2</f>
        <v>1778.8602261600004</v>
      </c>
      <c r="X80" s="14">
        <f>FC_TRA_DNAVI_E!X$2</f>
        <v>1712.7856760399998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3967.9431713806271</v>
      </c>
      <c r="D81" s="16">
        <f>FC_TRA_DNAVI_DCS_E!D$2</f>
        <v>4123.0965785192811</v>
      </c>
      <c r="E81" s="16">
        <f>FC_TRA_DNAVI_DCS_E!E$2</f>
        <v>4125.1544245748228</v>
      </c>
      <c r="F81" s="16">
        <f>FC_TRA_DNAVI_DCS_E!F$2</f>
        <v>4434.4454397796662</v>
      </c>
      <c r="G81" s="16">
        <f>FC_TRA_DNAVI_DCS_E!G$2</f>
        <v>4434.6404998061371</v>
      </c>
      <c r="H81" s="16">
        <f>FC_TRA_DNAVI_DCS_E!H$2</f>
        <v>4374.7360940055951</v>
      </c>
      <c r="I81" s="16">
        <f>FC_TRA_DNAVI_DCS_E!I$2</f>
        <v>4372.2348734241623</v>
      </c>
      <c r="J81" s="16">
        <f>FC_TRA_DNAVI_DCS_E!J$2</f>
        <v>4209.4464214465352</v>
      </c>
      <c r="K81" s="16">
        <f>FC_TRA_DNAVI_DCS_E!K$2</f>
        <v>4476.3583400512853</v>
      </c>
      <c r="L81" s="16">
        <f>FC_TRA_DNAVI_DCS_E!L$2</f>
        <v>3772.6353451676296</v>
      </c>
      <c r="M81" s="16">
        <f>FC_TRA_DNAVI_DCS_E!M$2</f>
        <v>3562.3559388810554</v>
      </c>
      <c r="N81" s="16">
        <f>FC_TRA_DNAVI_DCS_E!N$2</f>
        <v>3389.7900817256236</v>
      </c>
      <c r="O81" s="16">
        <f>FC_TRA_DNAVI_DCS_E!O$2</f>
        <v>3071.0210293071686</v>
      </c>
      <c r="P81" s="16">
        <f>FC_TRA_DNAVI_DCS_E!P$2</f>
        <v>3088.0911252754836</v>
      </c>
      <c r="Q81" s="16">
        <f>FC_TRA_DNAVI_DCS_E!Q$2</f>
        <v>3049.3664389515525</v>
      </c>
      <c r="R81" s="16">
        <f>FC_TRA_DNAVI_DCS_E!R$2</f>
        <v>2942.4662366106149</v>
      </c>
      <c r="S81" s="16">
        <f>FC_TRA_DNAVI_DCS_E!S$2</f>
        <v>3036.1796098265386</v>
      </c>
      <c r="T81" s="16">
        <f>FC_TRA_DNAVI_DCS_E!T$2</f>
        <v>2746.5524733193715</v>
      </c>
      <c r="U81" s="16">
        <f>FC_TRA_DNAVI_DCS_E!U$2</f>
        <v>2001.9789015986521</v>
      </c>
      <c r="V81" s="16">
        <f>FC_TRA_DNAVI_DCS_E!V$2</f>
        <v>1917.4655652791866</v>
      </c>
      <c r="W81" s="16">
        <f>FC_TRA_DNAVI_DCS_E!W$2</f>
        <v>1775.3551341825746</v>
      </c>
      <c r="X81" s="16">
        <f>FC_TRA_DNAVI_DCS_E!X$2</f>
        <v>1708.9443279205091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29.501328619372032</v>
      </c>
      <c r="D82" s="16">
        <f>FC_TRA_DNAVI_IWW_E!D$2</f>
        <v>33.032350640718988</v>
      </c>
      <c r="E82" s="16">
        <f>FC_TRA_DNAVI_IWW_E!E$2</f>
        <v>15.436459265177106</v>
      </c>
      <c r="F82" s="16">
        <f>FC_TRA_DNAVI_IWW_E!F$2</f>
        <v>15.31854202033341</v>
      </c>
      <c r="G82" s="16">
        <f>FC_TRA_DNAVI_IWW_E!G$2</f>
        <v>19.434658393863096</v>
      </c>
      <c r="H82" s="16">
        <f>FC_TRA_DNAVI_IWW_E!H$2</f>
        <v>11.957324194405667</v>
      </c>
      <c r="I82" s="16">
        <f>FC_TRA_DNAVI_IWW_E!I$2</f>
        <v>12.638930535837329</v>
      </c>
      <c r="J82" s="16">
        <f>FC_TRA_DNAVI_IWW_E!J$2</f>
        <v>12.557227593465125</v>
      </c>
      <c r="K82" s="16">
        <f>FC_TRA_DNAVI_IWW_E!K$2</f>
        <v>8.8636639087156368</v>
      </c>
      <c r="L82" s="16">
        <f>FC_TRA_DNAVI_IWW_E!L$2</f>
        <v>4.2768419523703507</v>
      </c>
      <c r="M82" s="16">
        <f>FC_TRA_DNAVI_IWW_E!M$2</f>
        <v>7.2434409989448518</v>
      </c>
      <c r="N82" s="16">
        <f>FC_TRA_DNAVI_IWW_E!N$2</f>
        <v>9.347256234376907</v>
      </c>
      <c r="O82" s="16">
        <f>FC_TRA_DNAVI_IWW_E!O$2</f>
        <v>5.3411798528317007</v>
      </c>
      <c r="P82" s="16">
        <f>FC_TRA_DNAVI_IWW_E!P$2</f>
        <v>6.1167619645161704</v>
      </c>
      <c r="Q82" s="16">
        <f>FC_TRA_DNAVI_IWW_E!Q$2</f>
        <v>3.625564888447522</v>
      </c>
      <c r="R82" s="16">
        <f>FC_TRA_DNAVI_IWW_E!R$2</f>
        <v>3.1406706293854469</v>
      </c>
      <c r="S82" s="16">
        <f>FC_TRA_DNAVI_IWW_E!S$2</f>
        <v>3.0984881334618981</v>
      </c>
      <c r="T82" s="16">
        <f>FC_TRA_DNAVI_IWW_E!T$2</f>
        <v>2.34833584062826</v>
      </c>
      <c r="U82" s="16">
        <f>FC_TRA_DNAVI_IWW_E!U$2</f>
        <v>2.0870804013482225</v>
      </c>
      <c r="V82" s="16">
        <f>FC_TRA_DNAVI_IWW_E!V$2</f>
        <v>1.49740492081326</v>
      </c>
      <c r="W82" s="16">
        <f>FC_TRA_DNAVI_IWW_E!W$2</f>
        <v>3.505091977425721</v>
      </c>
      <c r="X82" s="16">
        <f>FC_TRA_DNAVI_IWW_E!X$2</f>
        <v>3.8413481194907209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305.36352000000005</v>
      </c>
      <c r="O83" s="14">
        <f>FC_TRA_PIPE_E!O$2</f>
        <v>302.94</v>
      </c>
      <c r="P83" s="14">
        <f>FC_TRA_PIPE_E!P$2</f>
        <v>514.99800000000005</v>
      </c>
      <c r="Q83" s="14">
        <f>FC_TRA_PIPE_E!Q$2</f>
        <v>492.47946000000013</v>
      </c>
      <c r="R83" s="14">
        <f>FC_TRA_PIPE_E!R$2</f>
        <v>438.10173000000009</v>
      </c>
      <c r="S83" s="14">
        <f>FC_TRA_PIPE_E!S$2</f>
        <v>498.23532000000006</v>
      </c>
      <c r="T83" s="14">
        <f>FC_TRA_PIPE_E!T$2</f>
        <v>509.77268892000001</v>
      </c>
      <c r="U83" s="14">
        <f>FC_TRA_PIPE_E!U$2</f>
        <v>552.37089996000009</v>
      </c>
      <c r="V83" s="14">
        <f>FC_TRA_PIPE_E!V$2</f>
        <v>440.25341184000013</v>
      </c>
      <c r="W83" s="14">
        <f>FC_TRA_PIPE_E!W$2</f>
        <v>457.52159771999993</v>
      </c>
      <c r="X83" s="14">
        <f>FC_TRA_PIPE_E!X$2</f>
        <v>658.09695995999994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77824.95866349226</v>
      </c>
      <c r="D84" s="12">
        <f>FC_OTH_E!D$2</f>
        <v>81589.544817328904</v>
      </c>
      <c r="E84" s="12">
        <f>FC_OTH_E!E$2</f>
        <v>77575.503902295619</v>
      </c>
      <c r="F84" s="12">
        <f>FC_OTH_E!F$2</f>
        <v>82488.33183917006</v>
      </c>
      <c r="G84" s="12">
        <f>FC_OTH_E!G$2</f>
        <v>84355.549476037777</v>
      </c>
      <c r="H84" s="12">
        <f>FC_OTH_E!H$2</f>
        <v>89251.685036988041</v>
      </c>
      <c r="I84" s="12">
        <f>FC_OTH_E!I$2</f>
        <v>83452.611453726015</v>
      </c>
      <c r="J84" s="12">
        <f>FC_OTH_E!J$2</f>
        <v>76721.562663342309</v>
      </c>
      <c r="K84" s="12">
        <f>FC_OTH_E!K$2</f>
        <v>80417.34512701373</v>
      </c>
      <c r="L84" s="12">
        <f>FC_OTH_E!L$2</f>
        <v>81282.833216251835</v>
      </c>
      <c r="M84" s="12">
        <f>FC_OTH_E!M$2</f>
        <v>83877.806601148055</v>
      </c>
      <c r="N84" s="12">
        <f>FC_OTH_E!N$2</f>
        <v>77915.196215119809</v>
      </c>
      <c r="O84" s="12">
        <f>FC_OTH_E!O$2</f>
        <v>76821.100755383115</v>
      </c>
      <c r="P84" s="12">
        <f>FC_OTH_E!P$2</f>
        <v>76151.70221291999</v>
      </c>
      <c r="Q84" s="12">
        <f>FC_OTH_E!Q$2</f>
        <v>64901.074233240019</v>
      </c>
      <c r="R84" s="12">
        <f>FC_OTH_E!R$2</f>
        <v>70913.340976679974</v>
      </c>
      <c r="S84" s="12">
        <f>FC_OTH_E!S$2</f>
        <v>71106.452260199978</v>
      </c>
      <c r="T84" s="12">
        <f>FC_OTH_E!T$2</f>
        <v>70759.567573560009</v>
      </c>
      <c r="U84" s="12">
        <f>FC_OTH_E!U$2</f>
        <v>71300.276557199977</v>
      </c>
      <c r="V84" s="12">
        <f>FC_OTH_E!V$2</f>
        <v>68763.755142720009</v>
      </c>
      <c r="W84" s="12">
        <f>FC_OTH_E!W$2</f>
        <v>67010.017655159987</v>
      </c>
      <c r="X84" s="12">
        <f>FC_OTH_E!X$2</f>
        <v>65290.899927959981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16263.801720000001</v>
      </c>
      <c r="D85" s="14">
        <f>FC_OTH_CP_E!D$2</f>
        <v>16476.04594656</v>
      </c>
      <c r="E85" s="14">
        <f>FC_OTH_CP_E!E$2</f>
        <v>15712.413492600001</v>
      </c>
      <c r="F85" s="14">
        <f>FC_OTH_CP_E!F$2</f>
        <v>17939.038277520001</v>
      </c>
      <c r="G85" s="14">
        <f>FC_OTH_CP_E!G$2</f>
        <v>17913.98025828</v>
      </c>
      <c r="H85" s="14">
        <f>FC_OTH_CP_E!H$2</f>
        <v>20905.90756236</v>
      </c>
      <c r="I85" s="14">
        <f>FC_OTH_CP_E!I$2</f>
        <v>21142.080441720012</v>
      </c>
      <c r="J85" s="14">
        <f>FC_OTH_CP_E!J$2</f>
        <v>19765.301832000008</v>
      </c>
      <c r="K85" s="14">
        <f>FC_OTH_CP_E!K$2</f>
        <v>23549.796985320005</v>
      </c>
      <c r="L85" s="14">
        <f>FC_OTH_CP_E!L$2</f>
        <v>22879.722359520016</v>
      </c>
      <c r="M85" s="14">
        <f>FC_OTH_CP_E!M$2</f>
        <v>22925.816019720009</v>
      </c>
      <c r="N85" s="14">
        <f>FC_OTH_CP_E!N$2</f>
        <v>19476.447390719986</v>
      </c>
      <c r="O85" s="14">
        <f>FC_OTH_CP_E!O$2</f>
        <v>19220.049671759996</v>
      </c>
      <c r="P85" s="14">
        <f>FC_OTH_CP_E!P$2</f>
        <v>19037.720671920008</v>
      </c>
      <c r="Q85" s="14">
        <f>FC_OTH_CP_E!Q$2</f>
        <v>16040.953305720011</v>
      </c>
      <c r="R85" s="14">
        <f>FC_OTH_CP_E!R$2</f>
        <v>17204.547701519994</v>
      </c>
      <c r="S85" s="14">
        <f>FC_OTH_CP_E!S$2</f>
        <v>17336.958008399997</v>
      </c>
      <c r="T85" s="14">
        <f>FC_OTH_CP_E!T$2</f>
        <v>17226.193755959997</v>
      </c>
      <c r="U85" s="14">
        <f>FC_OTH_CP_E!U$2</f>
        <v>18792.698389199988</v>
      </c>
      <c r="V85" s="14">
        <f>FC_OTH_CP_E!V$2</f>
        <v>18228.661858080006</v>
      </c>
      <c r="W85" s="14">
        <f>FC_OTH_CP_E!W$2</f>
        <v>17198.160999840013</v>
      </c>
      <c r="X85" s="14">
        <f>FC_OTH_CP_E!X$2</f>
        <v>16566.168783599998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10924.222770364519</v>
      </c>
      <c r="D86" s="16">
        <f>FC_OTH_CP_SH_E!D$2</f>
        <v>11229.331429653463</v>
      </c>
      <c r="E86" s="16">
        <f>FC_OTH_CP_SH_E!E$2</f>
        <v>10699.045103764804</v>
      </c>
      <c r="F86" s="16">
        <f>FC_OTH_CP_SH_E!F$2</f>
        <v>13400.365630063221</v>
      </c>
      <c r="G86" s="16">
        <f>FC_OTH_CP_SH_E!G$2</f>
        <v>13579.417972423877</v>
      </c>
      <c r="H86" s="16">
        <f>FC_OTH_CP_SH_E!H$2</f>
        <v>16421.11691726165</v>
      </c>
      <c r="I86" s="16">
        <f>FC_OTH_CP_SH_E!I$2</f>
        <v>16855.68805996238</v>
      </c>
      <c r="J86" s="16">
        <f>FC_OTH_CP_SH_E!J$2</f>
        <v>15225.803564135862</v>
      </c>
      <c r="K86" s="16">
        <f>FC_OTH_CP_SH_E!K$2</f>
        <v>19173.952628755091</v>
      </c>
      <c r="L86" s="16">
        <f>FC_OTH_CP_SH_E!L$2</f>
        <v>18291.450925277601</v>
      </c>
      <c r="M86" s="16">
        <f>FC_OTH_CP_SH_E!M$2</f>
        <v>18335.466122675345</v>
      </c>
      <c r="N86" s="16">
        <f>FC_OTH_CP_SH_E!N$2</f>
        <v>14795.240466340572</v>
      </c>
      <c r="O86" s="16">
        <f>FC_OTH_CP_SH_E!O$2</f>
        <v>14539.168102441994</v>
      </c>
      <c r="P86" s="16">
        <f>FC_OTH_CP_SH_E!P$2</f>
        <v>14259.363259599042</v>
      </c>
      <c r="Q86" s="16">
        <f>FC_OTH_CP_SH_E!Q$2</f>
        <v>10937.754594762333</v>
      </c>
      <c r="R86" s="16">
        <f>FC_OTH_CP_SH_E!R$2</f>
        <v>12050.895077683534</v>
      </c>
      <c r="S86" s="16">
        <f>FC_OTH_CP_SH_E!S$2</f>
        <v>12092.143210964137</v>
      </c>
      <c r="T86" s="16">
        <f>FC_OTH_CP_SH_E!T$2</f>
        <v>11917.308243421803</v>
      </c>
      <c r="U86" s="16">
        <f>FC_OTH_CP_SH_E!U$2</f>
        <v>13621.048723821268</v>
      </c>
      <c r="V86" s="16">
        <f>FC_OTH_CP_SH_E!V$2</f>
        <v>13110.319638358587</v>
      </c>
      <c r="W86" s="16">
        <f>FC_OTH_CP_SH_E!W$2</f>
        <v>12488.301394250273</v>
      </c>
      <c r="X86" s="16">
        <f>FC_OTH_CP_SH_E!X$2</f>
        <v>11601.397798377944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1.0112558920605279</v>
      </c>
      <c r="D87" s="16">
        <f>FC_OTH_CP_SC_E!D$2</f>
        <v>1.7405307139656438</v>
      </c>
      <c r="E87" s="16">
        <f>FC_OTH_CP_SC_E!E$2</f>
        <v>1.626783895158094</v>
      </c>
      <c r="F87" s="16">
        <f>FC_OTH_CP_SC_E!F$2</f>
        <v>4.936689068481213</v>
      </c>
      <c r="G87" s="16">
        <f>FC_OTH_CP_SC_E!G$2</f>
        <v>2.9479154792096187</v>
      </c>
      <c r="H87" s="16">
        <f>FC_OTH_CP_SC_E!H$2</f>
        <v>3.3180247492499242</v>
      </c>
      <c r="I87" s="16">
        <f>FC_OTH_CP_SC_E!I$2</f>
        <v>4.8616192993499157</v>
      </c>
      <c r="J87" s="16">
        <f>FC_OTH_CP_SC_E!J$2</f>
        <v>5.4078105803517076</v>
      </c>
      <c r="K87" s="16">
        <f>FC_OTH_CP_SC_E!K$2</f>
        <v>7.5899839458585525</v>
      </c>
      <c r="L87" s="16">
        <f>FC_OTH_CP_SC_E!L$2</f>
        <v>9.6759470139708839</v>
      </c>
      <c r="M87" s="16">
        <f>FC_OTH_CP_SC_E!M$2</f>
        <v>9.2990831488816887</v>
      </c>
      <c r="N87" s="16">
        <f>FC_OTH_CP_SC_E!N$2</f>
        <v>11.447431911462346</v>
      </c>
      <c r="O87" s="16">
        <f>FC_OTH_CP_SC_E!O$2</f>
        <v>19.885734025803842</v>
      </c>
      <c r="P87" s="16">
        <f>FC_OTH_CP_SC_E!P$2</f>
        <v>13.435817859284919</v>
      </c>
      <c r="Q87" s="16">
        <f>FC_OTH_CP_SC_E!Q$2</f>
        <v>12.9394197513168</v>
      </c>
      <c r="R87" s="16">
        <f>FC_OTH_CP_SC_E!R$2</f>
        <v>24.82735666313415</v>
      </c>
      <c r="S87" s="16">
        <f>FC_OTH_CP_SC_E!S$2</f>
        <v>17.438434574103344</v>
      </c>
      <c r="T87" s="16">
        <f>FC_OTH_CP_SC_E!T$2</f>
        <v>27.857834341108518</v>
      </c>
      <c r="U87" s="16">
        <f>FC_OTH_CP_SC_E!U$2</f>
        <v>21.971840670661145</v>
      </c>
      <c r="V87" s="16">
        <f>FC_OTH_CP_SC_E!V$2</f>
        <v>29.570641909861244</v>
      </c>
      <c r="W87" s="16">
        <f>FC_OTH_CP_SC_E!W$2</f>
        <v>21.671073884659336</v>
      </c>
      <c r="X87" s="16">
        <f>FC_OTH_CP_SC_E!X$2</f>
        <v>26.614388488445357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2089.473951949738</v>
      </c>
      <c r="D88" s="16">
        <f>FC_OTH_CP_HW_E!D$2</f>
        <v>2087.7155264104367</v>
      </c>
      <c r="E88" s="16">
        <f>FC_OTH_CP_HW_E!E$2</f>
        <v>2051.3868727631884</v>
      </c>
      <c r="F88" s="16">
        <f>FC_OTH_CP_HW_E!F$2</f>
        <v>2015.2789248920417</v>
      </c>
      <c r="G88" s="16">
        <f>FC_OTH_CP_HW_E!G$2</f>
        <v>1982.1587809657071</v>
      </c>
      <c r="H88" s="16">
        <f>FC_OTH_CP_HW_E!H$2</f>
        <v>1991.3693995899011</v>
      </c>
      <c r="I88" s="16">
        <f>FC_OTH_CP_HW_E!I$2</f>
        <v>1982.6853409381577</v>
      </c>
      <c r="J88" s="16">
        <f>FC_OTH_CP_HW_E!J$2</f>
        <v>1951.9209277080561</v>
      </c>
      <c r="K88" s="16">
        <f>FC_OTH_CP_HW_E!K$2</f>
        <v>1949.8632178322027</v>
      </c>
      <c r="L88" s="16">
        <f>FC_OTH_CP_HW_E!L$2</f>
        <v>1904.0870270019718</v>
      </c>
      <c r="M88" s="16">
        <f>FC_OTH_CP_HW_E!M$2</f>
        <v>1856.7620603067382</v>
      </c>
      <c r="N88" s="16">
        <f>FC_OTH_CP_HW_E!N$2</f>
        <v>1858.3194927106326</v>
      </c>
      <c r="O88" s="16">
        <f>FC_OTH_CP_HW_E!O$2</f>
        <v>1830.1262265466098</v>
      </c>
      <c r="P88" s="16">
        <f>FC_OTH_CP_HW_E!P$2</f>
        <v>1823.4893914602046</v>
      </c>
      <c r="Q88" s="16">
        <f>FC_OTH_CP_HW_E!Q$2</f>
        <v>1809.348392281079</v>
      </c>
      <c r="R88" s="16">
        <f>FC_OTH_CP_HW_E!R$2</f>
        <v>1810.096038603853</v>
      </c>
      <c r="S88" s="16">
        <f>FC_OTH_CP_HW_E!S$2</f>
        <v>1825.7431251055982</v>
      </c>
      <c r="T88" s="16">
        <f>FC_OTH_CP_HW_E!T$2</f>
        <v>1893.543194363871</v>
      </c>
      <c r="U88" s="16">
        <f>FC_OTH_CP_HW_E!U$2</f>
        <v>1978.8119647574501</v>
      </c>
      <c r="V88" s="16">
        <f>FC_OTH_CP_HW_E!V$2</f>
        <v>1705.6887336934208</v>
      </c>
      <c r="W88" s="16">
        <f>FC_OTH_CP_HW_E!W$2</f>
        <v>1571.9974176398221</v>
      </c>
      <c r="X88" s="16">
        <f>FC_OTH_CP_HW_E!X$2</f>
        <v>1746.6042440542751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3249.0937417936839</v>
      </c>
      <c r="D89" s="16">
        <f>FC_OTH_CP_CA_E!D$2</f>
        <v>3157.2584597821333</v>
      </c>
      <c r="E89" s="16">
        <f>FC_OTH_CP_CA_E!E$2</f>
        <v>2960.3547321768506</v>
      </c>
      <c r="F89" s="16">
        <f>FC_OTH_CP_CA_E!F$2</f>
        <v>2518.4570334962559</v>
      </c>
      <c r="G89" s="16">
        <f>FC_OTH_CP_CA_E!G$2</f>
        <v>2349.4555894112068</v>
      </c>
      <c r="H89" s="16">
        <f>FC_OTH_CP_CA_E!H$2</f>
        <v>2490.1032207592011</v>
      </c>
      <c r="I89" s="16">
        <f>FC_OTH_CP_CA_E!I$2</f>
        <v>2298.84542152012</v>
      </c>
      <c r="J89" s="16">
        <f>FC_OTH_CP_CA_E!J$2</f>
        <v>2582.169529575739</v>
      </c>
      <c r="K89" s="16">
        <f>FC_OTH_CP_CA_E!K$2</f>
        <v>2418.3911547868529</v>
      </c>
      <c r="L89" s="16">
        <f>FC_OTH_CP_CA_E!L$2</f>
        <v>2674.5084602264751</v>
      </c>
      <c r="M89" s="16">
        <f>FC_OTH_CP_CA_E!M$2</f>
        <v>2724.2887535890432</v>
      </c>
      <c r="N89" s="16">
        <f>FC_OTH_CP_CA_E!N$2</f>
        <v>2811.43999975732</v>
      </c>
      <c r="O89" s="16">
        <f>FC_OTH_CP_CA_E!O$2</f>
        <v>2830.8696087455892</v>
      </c>
      <c r="P89" s="16">
        <f>FC_OTH_CP_CA_E!P$2</f>
        <v>2941.4322030014746</v>
      </c>
      <c r="Q89" s="16">
        <f>FC_OTH_CP_CA_E!Q$2</f>
        <v>3280.9108989252823</v>
      </c>
      <c r="R89" s="16">
        <f>FC_OTH_CP_CA_E!R$2</f>
        <v>3318.729228569473</v>
      </c>
      <c r="S89" s="16">
        <f>FC_OTH_CP_CA_E!S$2</f>
        <v>3401.6332377561603</v>
      </c>
      <c r="T89" s="16">
        <f>FC_OTH_CP_CA_E!T$2</f>
        <v>3387.4844838332156</v>
      </c>
      <c r="U89" s="16">
        <f>FC_OTH_CP_CA_E!U$2</f>
        <v>3170.8658599506107</v>
      </c>
      <c r="V89" s="16">
        <f>FC_OTH_CP_CA_E!V$2</f>
        <v>3383.0828441181375</v>
      </c>
      <c r="W89" s="16">
        <f>FC_OTH_CP_CA_E!W$2</f>
        <v>3116.1911140652574</v>
      </c>
      <c r="X89" s="16">
        <f>FC_OTH_CP_CA_E!X$2</f>
        <v>3191.5523526793327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53433.54234357227</v>
      </c>
      <c r="D90" s="14">
        <f>FC_OTH_HH_E!D$2</f>
        <v>56685.2800070089</v>
      </c>
      <c r="E90" s="14">
        <f>FC_OTH_HH_E!E$2</f>
        <v>53484.933362655618</v>
      </c>
      <c r="F90" s="14">
        <f>FC_OTH_HH_E!F$2</f>
        <v>56123.843232530053</v>
      </c>
      <c r="G90" s="14">
        <f>FC_OTH_HH_E!G$2</f>
        <v>58057.582642837777</v>
      </c>
      <c r="H90" s="14">
        <f>FC_OTH_HH_E!H$2</f>
        <v>59887.186002708047</v>
      </c>
      <c r="I90" s="14">
        <f>FC_OTH_HH_E!I$2</f>
        <v>53981.857952166014</v>
      </c>
      <c r="J90" s="14">
        <f>FC_OTH_HH_E!J$2</f>
        <v>49021.603075302308</v>
      </c>
      <c r="K90" s="14">
        <f>FC_OTH_HH_E!K$2</f>
        <v>49195.73383729373</v>
      </c>
      <c r="L90" s="14">
        <f>FC_OTH_HH_E!L$2</f>
        <v>50652.772260811827</v>
      </c>
      <c r="M90" s="14">
        <f>FC_OTH_HH_E!M$2</f>
        <v>53620.733534548046</v>
      </c>
      <c r="N90" s="14">
        <f>FC_OTH_HH_E!N$2</f>
        <v>51251.839547599826</v>
      </c>
      <c r="O90" s="14">
        <f>FC_OTH_HH_E!O$2</f>
        <v>50722.600203623129</v>
      </c>
      <c r="P90" s="14">
        <f>FC_OTH_HH_E!P$2</f>
        <v>50305.175883719989</v>
      </c>
      <c r="Q90" s="14">
        <f>FC_OTH_HH_E!Q$2</f>
        <v>42047.208048600012</v>
      </c>
      <c r="R90" s="14">
        <f>FC_OTH_HH_E!R$2</f>
        <v>46762.713561959987</v>
      </c>
      <c r="S90" s="14">
        <f>FC_OTH_HH_E!S$2</f>
        <v>46746.405277199985</v>
      </c>
      <c r="T90" s="14">
        <f>FC_OTH_HH_E!T$2</f>
        <v>46489.158564120007</v>
      </c>
      <c r="U90" s="14">
        <f>FC_OTH_HH_E!U$2</f>
        <v>45063.961478639991</v>
      </c>
      <c r="V90" s="14">
        <f>FC_OTH_HH_E!V$2</f>
        <v>43492.303573199999</v>
      </c>
      <c r="W90" s="14">
        <f>FC_OTH_HH_E!W$2</f>
        <v>42720.764793479982</v>
      </c>
      <c r="X90" s="14">
        <f>FC_OTH_HH_E!X$2</f>
        <v>41653.435221719978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41895.335771550337</v>
      </c>
      <c r="D91" s="16">
        <f>FC_OTH_HH_SH_E!D$2</f>
        <v>45076.269740379139</v>
      </c>
      <c r="E91" s="16">
        <f>FC_OTH_HH_SH_E!E$2</f>
        <v>42070.52269309268</v>
      </c>
      <c r="F91" s="16">
        <f>FC_OTH_HH_SH_E!F$2</f>
        <v>44903.039249281559</v>
      </c>
      <c r="G91" s="16">
        <f>FC_OTH_HH_SH_E!G$2</f>
        <v>47159.87091005499</v>
      </c>
      <c r="H91" s="16">
        <f>FC_OTH_HH_SH_E!H$2</f>
        <v>48914.344087378828</v>
      </c>
      <c r="I91" s="16">
        <f>FC_OTH_HH_SH_E!I$2</f>
        <v>43431.797116301197</v>
      </c>
      <c r="J91" s="16">
        <f>FC_OTH_HH_SH_E!J$2</f>
        <v>39308.93757022635</v>
      </c>
      <c r="K91" s="16">
        <f>FC_OTH_HH_SH_E!K$2</f>
        <v>40341.631810808816</v>
      </c>
      <c r="L91" s="16">
        <f>FC_OTH_HH_SH_E!L$2</f>
        <v>41323.193840848668</v>
      </c>
      <c r="M91" s="16">
        <f>FC_OTH_HH_SH_E!M$2</f>
        <v>43719.741285418408</v>
      </c>
      <c r="N91" s="16">
        <f>FC_OTH_HH_SH_E!N$2</f>
        <v>41330.803157812428</v>
      </c>
      <c r="O91" s="16">
        <f>FC_OTH_HH_SH_E!O$2</f>
        <v>41197.907028491238</v>
      </c>
      <c r="P91" s="16">
        <f>FC_OTH_HH_SH_E!P$2</f>
        <v>40816.981107285355</v>
      </c>
      <c r="Q91" s="16">
        <f>FC_OTH_HH_SH_E!Q$2</f>
        <v>33200.903007917317</v>
      </c>
      <c r="R91" s="16">
        <f>FC_OTH_HH_SH_E!R$2</f>
        <v>37668.093306428658</v>
      </c>
      <c r="S91" s="16">
        <f>FC_OTH_HH_SH_E!S$2</f>
        <v>37508.967017293216</v>
      </c>
      <c r="T91" s="16">
        <f>FC_OTH_HH_SH_E!T$2</f>
        <v>37140.84072353079</v>
      </c>
      <c r="U91" s="16">
        <f>FC_OTH_HH_SH_E!U$2</f>
        <v>35758.488926141275</v>
      </c>
      <c r="V91" s="16">
        <f>FC_OTH_HH_SH_E!V$2</f>
        <v>34408.604550296695</v>
      </c>
      <c r="W91" s="16">
        <f>FC_OTH_HH_SH_E!W$2</f>
        <v>33629.675402536122</v>
      </c>
      <c r="X91" s="16">
        <f>FC_OTH_HH_SH_E!X$2</f>
        <v>34057.591336153098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7962.8941403571034</v>
      </c>
      <c r="D93" s="16">
        <f>FC_OTH_HH_WH_E!D$2</f>
        <v>8056.2570698024992</v>
      </c>
      <c r="E93" s="16">
        <f>FC_OTH_HH_WH_E!E$2</f>
        <v>7859.087791507548</v>
      </c>
      <c r="F93" s="16">
        <f>FC_OTH_HH_WH_E!F$2</f>
        <v>7656.5651469014083</v>
      </c>
      <c r="G93" s="16">
        <f>FC_OTH_HH_WH_E!G$2</f>
        <v>7411.0116718865047</v>
      </c>
      <c r="H93" s="16">
        <f>FC_OTH_HH_WH_E!H$2</f>
        <v>7414.6307599801612</v>
      </c>
      <c r="I93" s="16">
        <f>FC_OTH_HH_WH_E!I$2</f>
        <v>7171.2754667495137</v>
      </c>
      <c r="J93" s="16">
        <f>FC_OTH_HH_WH_E!J$2</f>
        <v>6753.4320418930829</v>
      </c>
      <c r="K93" s="16">
        <f>FC_OTH_HH_WH_E!K$2</f>
        <v>6131.9288240504975</v>
      </c>
      <c r="L93" s="16">
        <f>FC_OTH_HH_WH_E!L$2</f>
        <v>6484.6113367865955</v>
      </c>
      <c r="M93" s="16">
        <f>FC_OTH_HH_WH_E!M$2</f>
        <v>6912.1043767767769</v>
      </c>
      <c r="N93" s="16">
        <f>FC_OTH_HH_WH_E!N$2</f>
        <v>6886.3588301167911</v>
      </c>
      <c r="O93" s="16">
        <f>FC_OTH_HH_WH_E!O$2</f>
        <v>6872.3390791359916</v>
      </c>
      <c r="P93" s="16">
        <f>FC_OTH_HH_WH_E!P$2</f>
        <v>6723.7675501621788</v>
      </c>
      <c r="Q93" s="16">
        <f>FC_OTH_HH_WH_E!Q$2</f>
        <v>6168.9968707261178</v>
      </c>
      <c r="R93" s="16">
        <f>FC_OTH_HH_WH_E!R$2</f>
        <v>6382.5887661834513</v>
      </c>
      <c r="S93" s="16">
        <f>FC_OTH_HH_WH_E!S$2</f>
        <v>6439.2349270395798</v>
      </c>
      <c r="T93" s="16">
        <f>FC_OTH_HH_WH_E!T$2</f>
        <v>6239.0165313550397</v>
      </c>
      <c r="U93" s="16">
        <f>FC_OTH_HH_WH_E!U$2</f>
        <v>6236.8576353821518</v>
      </c>
      <c r="V93" s="16">
        <f>FC_OTH_HH_WH_E!V$2</f>
        <v>5982.875195266015</v>
      </c>
      <c r="W93" s="16">
        <f>FC_OTH_HH_WH_E!W$2</f>
        <v>5851.4305489856479</v>
      </c>
      <c r="X93" s="16">
        <f>FC_OTH_HH_WH_E!X$2</f>
        <v>4772.497210931333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3575.3124316648268</v>
      </c>
      <c r="D94" s="16">
        <f>FC_OTH_HH_CO_E!D$2</f>
        <v>3552.7531968272597</v>
      </c>
      <c r="E94" s="16">
        <f>FC_OTH_HH_CO_E!E$2</f>
        <v>3555.3228780553868</v>
      </c>
      <c r="F94" s="16">
        <f>FC_OTH_HH_CO_E!F$2</f>
        <v>3564.2388363470936</v>
      </c>
      <c r="G94" s="16">
        <f>FC_OTH_HH_CO_E!G$2</f>
        <v>3486.7000608962885</v>
      </c>
      <c r="H94" s="16">
        <f>FC_OTH_HH_CO_E!H$2</f>
        <v>3558.2111553490508</v>
      </c>
      <c r="I94" s="16">
        <f>FC_OTH_HH_CO_E!I$2</f>
        <v>3378.7853691153023</v>
      </c>
      <c r="J94" s="16">
        <f>FC_OTH_HH_CO_E!J$2</f>
        <v>2959.2334631828694</v>
      </c>
      <c r="K94" s="16">
        <f>FC_OTH_HH_CO_E!K$2</f>
        <v>2722.1732024344201</v>
      </c>
      <c r="L94" s="16">
        <f>FC_OTH_HH_CO_E!L$2</f>
        <v>2844.9670831765675</v>
      </c>
      <c r="M94" s="16">
        <f>FC_OTH_HH_CO_E!M$2</f>
        <v>2988.8878723528655</v>
      </c>
      <c r="N94" s="16">
        <f>FC_OTH_HH_CO_E!N$2</f>
        <v>3034.6775596706079</v>
      </c>
      <c r="O94" s="16">
        <f>FC_OTH_HH_CO_E!O$2</f>
        <v>2652.3540959959005</v>
      </c>
      <c r="P94" s="16">
        <f>FC_OTH_HH_CO_E!P$2</f>
        <v>2764.4272262724603</v>
      </c>
      <c r="Q94" s="16">
        <f>FC_OTH_HH_CO_E!Q$2</f>
        <v>2677.308169956576</v>
      </c>
      <c r="R94" s="16">
        <f>FC_OTH_HH_CO_E!R$2</f>
        <v>2712.0314893478785</v>
      </c>
      <c r="S94" s="16">
        <f>FC_OTH_HH_CO_E!S$2</f>
        <v>2798.2033328671919</v>
      </c>
      <c r="T94" s="16">
        <f>FC_OTH_HH_CO_E!T$2</f>
        <v>3109.301309234178</v>
      </c>
      <c r="U94" s="16">
        <f>FC_OTH_HH_CO_E!U$2</f>
        <v>3068.6149171165666</v>
      </c>
      <c r="V94" s="16">
        <f>FC_OTH_HH_CO_E!V$2</f>
        <v>3100.823827637289</v>
      </c>
      <c r="W94" s="16">
        <f>FC_OTH_HH_CO_E!W$2</f>
        <v>3239.658841958214</v>
      </c>
      <c r="X94" s="16">
        <f>FC_OTH_HH_CO_E!X$2</f>
        <v>2823.3466746355393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8127.6145999199998</v>
      </c>
      <c r="D95" s="33">
        <f>FC_OTH_AFF_E!D$2</f>
        <v>8428.2188637599975</v>
      </c>
      <c r="E95" s="33">
        <f>FC_OTH_AFF_E!E$2</f>
        <v>8378.157047040002</v>
      </c>
      <c r="F95" s="33">
        <f>FC_OTH_AFF_E!F$2</f>
        <v>8425.4503291200017</v>
      </c>
      <c r="G95" s="33">
        <f>FC_OTH_AFF_E!G$2</f>
        <v>8383.9865749200017</v>
      </c>
      <c r="H95" s="33">
        <f>FC_OTH_AFF_E!H$2</f>
        <v>8458.5914719200027</v>
      </c>
      <c r="I95" s="33">
        <f>FC_OTH_AFF_E!I$2</f>
        <v>8328.673059839999</v>
      </c>
      <c r="J95" s="33">
        <f>FC_OTH_AFF_E!J$2</f>
        <v>7934.6577560400001</v>
      </c>
      <c r="K95" s="33">
        <f>FC_OTH_AFF_E!K$2</f>
        <v>7671.8143043999999</v>
      </c>
      <c r="L95" s="33">
        <f>FC_OTH_AFF_E!L$2</f>
        <v>7750.3385959199995</v>
      </c>
      <c r="M95" s="33">
        <f>FC_OTH_AFF_E!M$2</f>
        <v>7331.2570468800004</v>
      </c>
      <c r="N95" s="33">
        <f>FC_OTH_AFF_E!N$2</f>
        <v>7186.9092768</v>
      </c>
      <c r="O95" s="33">
        <f>FC_OTH_AFF_E!O$2</f>
        <v>6878.4508800000012</v>
      </c>
      <c r="P95" s="33">
        <f>FC_OTH_AFF_E!P$2</f>
        <v>6808.8056572799997</v>
      </c>
      <c r="Q95" s="33">
        <f>FC_OTH_AFF_E!Q$2</f>
        <v>6812.9128789200013</v>
      </c>
      <c r="R95" s="33">
        <f>FC_OTH_AFF_E!R$2</f>
        <v>6946.0797131999998</v>
      </c>
      <c r="S95" s="33">
        <f>FC_OTH_AFF_E!S$2</f>
        <v>7023.0889746000003</v>
      </c>
      <c r="T95" s="33">
        <f>FC_OTH_AFF_E!T$2</f>
        <v>7044.215253479998</v>
      </c>
      <c r="U95" s="33">
        <f>FC_OTH_AFF_E!U$2</f>
        <v>7443.6166893599975</v>
      </c>
      <c r="V95" s="33">
        <f>FC_OTH_AFF_E!V$2</f>
        <v>7042.7897114400012</v>
      </c>
      <c r="W95" s="33">
        <f>FC_OTH_AFF_E!W$2</f>
        <v>7091.0918618400001</v>
      </c>
      <c r="X95" s="33">
        <f>FC_OTH_AFF_E!X$2</f>
        <v>7071.2959226399989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4.3197973512403403</v>
      </c>
      <c r="D5" s="8">
        <v>4.3197973512403403</v>
      </c>
      <c r="E5" s="8">
        <v>4.3197973512403403</v>
      </c>
      <c r="F5" s="8">
        <v>4.3197973512403403</v>
      </c>
      <c r="G5" s="8">
        <v>4.3197973512403403</v>
      </c>
      <c r="H5" s="8">
        <v>4.3197973512403403</v>
      </c>
      <c r="I5" s="8">
        <v>4.3197973512403403</v>
      </c>
      <c r="J5" s="8">
        <v>4.3197973512403403</v>
      </c>
      <c r="K5" s="8">
        <v>4.3197973512403403</v>
      </c>
      <c r="L5" s="8">
        <v>4.3197973512403403</v>
      </c>
      <c r="M5" s="8">
        <v>4.3197973512403403</v>
      </c>
      <c r="N5" s="8">
        <v>4.3197973512403403</v>
      </c>
      <c r="O5" s="8">
        <v>4.3197973512403403</v>
      </c>
      <c r="P5" s="8">
        <v>4.3197973512403403</v>
      </c>
      <c r="Q5" s="8">
        <v>4.3197973512403403</v>
      </c>
      <c r="R5" s="8">
        <v>4.3197973512403403</v>
      </c>
      <c r="S5" s="8">
        <v>4.3197973512403403</v>
      </c>
      <c r="T5" s="8">
        <v>4.3197973512403403</v>
      </c>
      <c r="U5" s="8">
        <v>4.2066051708191905</v>
      </c>
      <c r="V5" s="8">
        <v>4.4038800844383061</v>
      </c>
      <c r="W5" s="8">
        <v>4.3889465834969714</v>
      </c>
      <c r="X5" s="8">
        <v>4.3627093794488543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3.8739961814256141</v>
      </c>
      <c r="I6" s="8">
        <v>3.9406639950328262</v>
      </c>
      <c r="J6" s="8">
        <v>3.95831409129462</v>
      </c>
      <c r="K6" s="8">
        <v>3.9746482526634539</v>
      </c>
      <c r="L6" s="8">
        <v>3.9683352486557042</v>
      </c>
      <c r="M6" s="8">
        <v>3.9645078197688344</v>
      </c>
      <c r="N6" s="8">
        <v>3.999390739448617</v>
      </c>
      <c r="O6" s="8">
        <v>3.9960826648947023</v>
      </c>
      <c r="P6" s="8">
        <v>3.9541933095110262</v>
      </c>
      <c r="Q6" s="8">
        <v>3.937540082611227</v>
      </c>
      <c r="R6" s="8">
        <v>3.9573773572472932</v>
      </c>
      <c r="S6" s="8">
        <v>3.9454042244329566</v>
      </c>
      <c r="T6" s="8">
        <v>3.9384015350813284</v>
      </c>
      <c r="U6" s="8">
        <v>3.9952526851030581</v>
      </c>
      <c r="V6" s="8">
        <v>3.9665692882916077</v>
      </c>
      <c r="W6" s="8">
        <v>3.9779111029638758</v>
      </c>
      <c r="X6" s="8">
        <v>3.9699669476423884</v>
      </c>
    </row>
    <row r="7" spans="1:24" ht="11.25" customHeight="1" x14ac:dyDescent="0.2">
      <c r="A7" s="28" t="s">
        <v>8</v>
      </c>
      <c r="B7" s="7" t="s">
        <v>9</v>
      </c>
      <c r="C7" s="8">
        <v>3.8661134016126297</v>
      </c>
      <c r="D7" s="8">
        <v>3.9574895121507097</v>
      </c>
      <c r="E7" s="8">
        <v>3.9423612084012101</v>
      </c>
      <c r="F7" s="8">
        <v>3.9786421381603563</v>
      </c>
      <c r="G7" s="8">
        <v>3.9873794213628981</v>
      </c>
      <c r="H7" s="8">
        <v>3.9510313322184154</v>
      </c>
      <c r="I7" s="8">
        <v>3.9274142775594818</v>
      </c>
      <c r="J7" s="8">
        <v>3.9415366967062324</v>
      </c>
      <c r="K7" s="8">
        <v>3.9152697453448493</v>
      </c>
      <c r="L7" s="8">
        <v>3.9318377235319977</v>
      </c>
      <c r="M7" s="8">
        <v>3.9255727897607273</v>
      </c>
      <c r="N7" s="8">
        <v>3.9116543991334516</v>
      </c>
      <c r="O7" s="8">
        <v>3.9243128022896734</v>
      </c>
      <c r="P7" s="8">
        <v>3.9233601613148394</v>
      </c>
      <c r="Q7" s="8">
        <v>3.9394768283750126</v>
      </c>
      <c r="R7" s="8">
        <v>3.9642001213889833</v>
      </c>
      <c r="S7" s="8">
        <v>3.9840172850515616</v>
      </c>
      <c r="T7" s="8">
        <v>3.9334606312120393</v>
      </c>
      <c r="U7" s="8">
        <v>3.9524829386472859</v>
      </c>
      <c r="V7" s="8">
        <v>3.991792703567572</v>
      </c>
      <c r="W7" s="8">
        <v>3.9387993903151792</v>
      </c>
      <c r="X7" s="8">
        <v>3.8996110583619208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3.9416768159999998</v>
      </c>
      <c r="D9" s="8">
        <v>3.9416768159999998</v>
      </c>
      <c r="E9" s="8">
        <v>3.9416768159999998</v>
      </c>
      <c r="F9" s="8">
        <v>3.9416768159999998</v>
      </c>
      <c r="G9" s="8">
        <v>3.9416768159999998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4.5316541925116454</v>
      </c>
      <c r="D13" s="8">
        <v>4.5316541925116454</v>
      </c>
      <c r="E13" s="8">
        <v>4.5316541925116454</v>
      </c>
      <c r="F13" s="8">
        <v>4.5316541925116454</v>
      </c>
      <c r="G13" s="8">
        <v>4.5316541925116454</v>
      </c>
      <c r="H13" s="8">
        <v>4.6469518044009162</v>
      </c>
      <c r="I13" s="8">
        <v>4.6525363258644621</v>
      </c>
      <c r="J13" s="8">
        <v>4.6846040499514947</v>
      </c>
      <c r="K13" s="8">
        <v>4.6776985034716949</v>
      </c>
      <c r="L13" s="8">
        <v>4.6631842645407584</v>
      </c>
      <c r="M13" s="8">
        <v>4.5700326343847673</v>
      </c>
      <c r="N13" s="8">
        <v>4.6244425013058965</v>
      </c>
      <c r="O13" s="8">
        <v>4.6552079195312261</v>
      </c>
      <c r="P13" s="8">
        <v>4.6552079195312261</v>
      </c>
      <c r="Q13" s="8">
        <v>4.5748707100635944</v>
      </c>
      <c r="R13" s="8">
        <v>4.5971892453193748</v>
      </c>
      <c r="S13" s="8">
        <v>4.5890322249308788</v>
      </c>
      <c r="T13" s="8">
        <v>4.5564290726284815</v>
      </c>
      <c r="U13" s="8">
        <v>4.5609867299066389</v>
      </c>
      <c r="V13" s="8">
        <v>4.5494990189734335</v>
      </c>
      <c r="W13" s="8">
        <v>4.5025156042769137</v>
      </c>
      <c r="X13" s="8">
        <v>4.5506250105476393</v>
      </c>
    </row>
    <row r="14" spans="1:24" ht="11.25" customHeight="1" x14ac:dyDescent="0.2">
      <c r="A14" s="28" t="s">
        <v>18</v>
      </c>
      <c r="B14" s="7" t="s">
        <v>19</v>
      </c>
      <c r="C14" s="8">
        <v>4.5316541925116454</v>
      </c>
      <c r="D14" s="8">
        <v>4.5316541925116454</v>
      </c>
      <c r="E14" s="8">
        <v>4.5316541925116454</v>
      </c>
      <c r="F14" s="8">
        <v>4.5316541925116454</v>
      </c>
      <c r="G14" s="8">
        <v>4.5316541925116454</v>
      </c>
      <c r="H14" s="8">
        <v>4.6469518044009162</v>
      </c>
      <c r="I14" s="8">
        <v>4.6525363258644621</v>
      </c>
      <c r="J14" s="8">
        <v>4.6846040499514947</v>
      </c>
      <c r="K14" s="8">
        <v>4.6776985034716949</v>
      </c>
      <c r="L14" s="8">
        <v>4.6631842645407584</v>
      </c>
      <c r="M14" s="8">
        <v>4.5700326343847673</v>
      </c>
      <c r="N14" s="8">
        <v>4.6244425013058965</v>
      </c>
      <c r="O14" s="8">
        <v>4.6552079195312261</v>
      </c>
      <c r="P14" s="8">
        <v>4.6552079195312261</v>
      </c>
      <c r="Q14" s="8">
        <v>4.5748707100635944</v>
      </c>
      <c r="R14" s="8">
        <v>4.5971892453193748</v>
      </c>
      <c r="S14" s="8">
        <v>4.5890322249308788</v>
      </c>
      <c r="T14" s="8">
        <v>4.5564290726284815</v>
      </c>
      <c r="U14" s="8">
        <v>4.5609867299066389</v>
      </c>
      <c r="V14" s="8">
        <v>4.5494990189734335</v>
      </c>
      <c r="W14" s="8">
        <v>4.5025156042769137</v>
      </c>
      <c r="X14" s="8">
        <v>4.5506250105476393</v>
      </c>
    </row>
    <row r="15" spans="1:24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4.9125120000000004</v>
      </c>
      <c r="D54" s="45">
        <v>4.9125120000000004</v>
      </c>
      <c r="E54" s="45">
        <v>4.9125120000000004</v>
      </c>
      <c r="F54" s="45">
        <v>4.9125120000000004</v>
      </c>
      <c r="G54" s="45">
        <v>4.9125120000000004</v>
      </c>
      <c r="H54" s="45">
        <v>4.9125120000000004</v>
      </c>
      <c r="I54" s="45">
        <v>4.9125120000000004</v>
      </c>
      <c r="J54" s="45">
        <v>4.9125120000000004</v>
      </c>
      <c r="K54" s="45">
        <v>4.9125120000000004</v>
      </c>
      <c r="L54" s="45">
        <v>4.9125120000000004</v>
      </c>
      <c r="M54" s="45">
        <v>4.9125120000000004</v>
      </c>
      <c r="N54" s="45">
        <v>4.9125120000000004</v>
      </c>
      <c r="O54" s="45">
        <v>4.9125120000000004</v>
      </c>
      <c r="P54" s="45">
        <v>4.9125120000000004</v>
      </c>
      <c r="Q54" s="45">
        <v>4.9125120000000004</v>
      </c>
      <c r="R54" s="45">
        <v>4.9125120000000004</v>
      </c>
      <c r="S54" s="45">
        <v>4.9125120000000004</v>
      </c>
      <c r="T54" s="45">
        <v>4.9125120000000004</v>
      </c>
      <c r="U54" s="45">
        <v>4.9125120000000004</v>
      </c>
      <c r="V54" s="45">
        <v>4.9125120000000004</v>
      </c>
      <c r="W54" s="45">
        <v>4.9125120000000004</v>
      </c>
      <c r="X54" s="45">
        <v>4.9125120000000004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432132.90881640109</v>
      </c>
      <c r="D2" s="21">
        <f t="shared" ref="D2:X2" si="0">SUM(D3,D17,D22,D25,D26,D51,D52)</f>
        <v>428814.90269130666</v>
      </c>
      <c r="E2" s="21">
        <f t="shared" si="0"/>
        <v>437893.3445036019</v>
      </c>
      <c r="F2" s="21">
        <f t="shared" si="0"/>
        <v>456448.1104618581</v>
      </c>
      <c r="G2" s="21">
        <f t="shared" si="0"/>
        <v>465972.31619010493</v>
      </c>
      <c r="H2" s="21">
        <f t="shared" si="0"/>
        <v>468920.92940217577</v>
      </c>
      <c r="I2" s="21">
        <f t="shared" si="0"/>
        <v>463897.2618768313</v>
      </c>
      <c r="J2" s="21">
        <f t="shared" si="0"/>
        <v>457109.78664646862</v>
      </c>
      <c r="K2" s="21">
        <f t="shared" si="0"/>
        <v>444938.72026619926</v>
      </c>
      <c r="L2" s="21">
        <f t="shared" si="0"/>
        <v>399136.04268623394</v>
      </c>
      <c r="M2" s="21">
        <f t="shared" si="0"/>
        <v>406787.57442571112</v>
      </c>
      <c r="N2" s="21">
        <f t="shared" si="0"/>
        <v>397533.81177110015</v>
      </c>
      <c r="O2" s="21">
        <f t="shared" si="0"/>
        <v>380338.22857010463</v>
      </c>
      <c r="P2" s="21">
        <f t="shared" si="0"/>
        <v>351525.00498299662</v>
      </c>
      <c r="Q2" s="21">
        <f t="shared" si="0"/>
        <v>334148.85958669346</v>
      </c>
      <c r="R2" s="21">
        <f t="shared" si="0"/>
        <v>345512.13042770152</v>
      </c>
      <c r="S2" s="21">
        <f t="shared" si="0"/>
        <v>343379.0444095225</v>
      </c>
      <c r="T2" s="21">
        <f t="shared" si="0"/>
        <v>339609.09187284199</v>
      </c>
      <c r="U2" s="21">
        <f t="shared" si="0"/>
        <v>337855.10132454557</v>
      </c>
      <c r="V2" s="21">
        <f t="shared" si="0"/>
        <v>330436.96842373582</v>
      </c>
      <c r="W2" s="21">
        <f t="shared" si="0"/>
        <v>288094.80448236322</v>
      </c>
      <c r="X2" s="21">
        <f t="shared" si="0"/>
        <v>322610.39751222398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30398.23805868112</v>
      </c>
      <c r="D3" s="24">
        <f t="shared" ref="D3:X3" si="2">SUM(D4,D8,D11)</f>
        <v>34656.541113546598</v>
      </c>
      <c r="E3" s="24">
        <f t="shared" si="2"/>
        <v>38010.06139196195</v>
      </c>
      <c r="F3" s="24">
        <f t="shared" si="2"/>
        <v>41208.279427418078</v>
      </c>
      <c r="G3" s="24">
        <f t="shared" si="2"/>
        <v>48472.188835144843</v>
      </c>
      <c r="H3" s="24">
        <f t="shared" si="2"/>
        <v>48035.956264055647</v>
      </c>
      <c r="I3" s="24">
        <f t="shared" si="2"/>
        <v>46700.361235471311</v>
      </c>
      <c r="J3" s="24">
        <f t="shared" si="2"/>
        <v>47597.934880788627</v>
      </c>
      <c r="K3" s="24">
        <f t="shared" si="2"/>
        <v>46540.711725959321</v>
      </c>
      <c r="L3" s="24">
        <f t="shared" si="2"/>
        <v>38957.988328913925</v>
      </c>
      <c r="M3" s="24">
        <f t="shared" si="2"/>
        <v>38440.073701271125</v>
      </c>
      <c r="N3" s="24">
        <f t="shared" si="2"/>
        <v>43765.574514140077</v>
      </c>
      <c r="O3" s="24">
        <f t="shared" si="2"/>
        <v>46893.381126024608</v>
      </c>
      <c r="P3" s="24">
        <f t="shared" si="2"/>
        <v>42991.527318836685</v>
      </c>
      <c r="Q3" s="24">
        <f t="shared" si="2"/>
        <v>41453.926611013529</v>
      </c>
      <c r="R3" s="24">
        <f t="shared" si="2"/>
        <v>41268.3129513815</v>
      </c>
      <c r="S3" s="24">
        <f t="shared" si="2"/>
        <v>34666.718741402452</v>
      </c>
      <c r="T3" s="24">
        <f t="shared" si="2"/>
        <v>30827.237014082028</v>
      </c>
      <c r="U3" s="24">
        <f t="shared" si="2"/>
        <v>28244.637018665566</v>
      </c>
      <c r="V3" s="24">
        <f t="shared" si="2"/>
        <v>20057.334255255722</v>
      </c>
      <c r="W3" s="24">
        <f t="shared" si="2"/>
        <v>15101.259069603251</v>
      </c>
      <c r="X3" s="24">
        <f t="shared" si="2"/>
        <v>15261.551227624002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25056.020393803785</v>
      </c>
      <c r="D4" s="19">
        <f t="shared" ref="D4:X4" si="4">SUM(D5:D7)</f>
        <v>29937.184048450428</v>
      </c>
      <c r="E4" s="19">
        <f t="shared" si="4"/>
        <v>33765.14280755083</v>
      </c>
      <c r="F4" s="19">
        <f t="shared" si="4"/>
        <v>37439.444980370128</v>
      </c>
      <c r="G4" s="19">
        <f t="shared" si="4"/>
        <v>44664.628833398172</v>
      </c>
      <c r="H4" s="19">
        <f t="shared" si="4"/>
        <v>43482.641119467822</v>
      </c>
      <c r="I4" s="19">
        <f t="shared" si="4"/>
        <v>42283.37822835819</v>
      </c>
      <c r="J4" s="19">
        <f t="shared" si="4"/>
        <v>43255.392809924568</v>
      </c>
      <c r="K4" s="19">
        <f t="shared" si="4"/>
        <v>42855.808952042469</v>
      </c>
      <c r="L4" s="19">
        <f t="shared" si="4"/>
        <v>35789.267596489437</v>
      </c>
      <c r="M4" s="19">
        <f t="shared" si="4"/>
        <v>35188.563075354825</v>
      </c>
      <c r="N4" s="19">
        <f t="shared" si="4"/>
        <v>40384.866004362986</v>
      </c>
      <c r="O4" s="19">
        <f t="shared" si="4"/>
        <v>43077.644774482033</v>
      </c>
      <c r="P4" s="19">
        <f t="shared" si="4"/>
        <v>39907.76409731157</v>
      </c>
      <c r="Q4" s="19">
        <f t="shared" si="4"/>
        <v>38610.539244004598</v>
      </c>
      <c r="R4" s="19">
        <f t="shared" si="4"/>
        <v>38606.599372178898</v>
      </c>
      <c r="S4" s="19">
        <f t="shared" si="4"/>
        <v>32379.010446165339</v>
      </c>
      <c r="T4" s="19">
        <f t="shared" si="4"/>
        <v>29094.15745319059</v>
      </c>
      <c r="U4" s="19">
        <f t="shared" si="4"/>
        <v>26131.68155811002</v>
      </c>
      <c r="V4" s="19">
        <f t="shared" si="4"/>
        <v>18136.795270292147</v>
      </c>
      <c r="W4" s="19">
        <f t="shared" si="4"/>
        <v>13893.577709540315</v>
      </c>
      <c r="X4" s="19">
        <f t="shared" si="4"/>
        <v>13981.419405684241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143.62334712000001</v>
      </c>
      <c r="D6" s="8">
        <f>INTMARB!D6+GIC!D6</f>
        <v>196.38290232000006</v>
      </c>
      <c r="E6" s="8">
        <f>INTMARB!E6+GIC!E6</f>
        <v>331.21264967999997</v>
      </c>
      <c r="F6" s="8">
        <f>INTMARB!F6+GIC!F6</f>
        <v>175.865184</v>
      </c>
      <c r="G6" s="8">
        <f>INTMARB!G6+GIC!G6</f>
        <v>178.79638391999995</v>
      </c>
      <c r="H6" s="8">
        <f>INTMARB!H6+GIC!H6</f>
        <v>1000.5526163409297</v>
      </c>
      <c r="I6" s="8">
        <f>INTMARB!I6+GIC!I6</f>
        <v>157.47747191156114</v>
      </c>
      <c r="J6" s="8">
        <f>INTMARB!J6+GIC!J6</f>
        <v>172.82925084787351</v>
      </c>
      <c r="K6" s="8">
        <f>INTMARB!K6+GIC!K6</f>
        <v>176.48395164878823</v>
      </c>
      <c r="L6" s="8">
        <f>INTMARB!L6+GIC!L6</f>
        <v>158.58327516467969</v>
      </c>
      <c r="M6" s="8">
        <f>INTMARB!M6+GIC!M6</f>
        <v>152.56264670800368</v>
      </c>
      <c r="N6" s="8">
        <f>INTMARB!N6+GIC!N6</f>
        <v>177.58257763123521</v>
      </c>
      <c r="O6" s="8">
        <f>INTMARB!O6+GIC!O6</f>
        <v>150.82033748313677</v>
      </c>
      <c r="P6" s="8">
        <f>INTMARB!P6+GIC!P6</f>
        <v>137.53418729236745</v>
      </c>
      <c r="Q6" s="8">
        <f>INTMARB!Q6+GIC!Q6</f>
        <v>17.483625955807717</v>
      </c>
      <c r="R6" s="8">
        <f>INTMARB!R6+GIC!R6</f>
        <v>8.7858541155739562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24912.397046683785</v>
      </c>
      <c r="D7" s="8">
        <f>INTMARB!D7+GIC!D7</f>
        <v>29740.801146130427</v>
      </c>
      <c r="E7" s="8">
        <f>INTMARB!E7+GIC!E7</f>
        <v>33433.930157870833</v>
      </c>
      <c r="F7" s="8">
        <f>INTMARB!F7+GIC!F7</f>
        <v>37263.579796370126</v>
      </c>
      <c r="G7" s="8">
        <f>INTMARB!G7+GIC!G7</f>
        <v>44485.83244947817</v>
      </c>
      <c r="H7" s="8">
        <f>INTMARB!H7+GIC!H7</f>
        <v>42482.088503126892</v>
      </c>
      <c r="I7" s="8">
        <f>INTMARB!I7+GIC!I7</f>
        <v>42125.90075644663</v>
      </c>
      <c r="J7" s="8">
        <f>INTMARB!J7+GIC!J7</f>
        <v>43082.563559076691</v>
      </c>
      <c r="K7" s="8">
        <f>INTMARB!K7+GIC!K7</f>
        <v>42679.325000393677</v>
      </c>
      <c r="L7" s="8">
        <f>INTMARB!L7+GIC!L7</f>
        <v>35630.684321324756</v>
      </c>
      <c r="M7" s="8">
        <f>INTMARB!M7+GIC!M7</f>
        <v>35036.000428646825</v>
      </c>
      <c r="N7" s="8">
        <f>INTMARB!N7+GIC!N7</f>
        <v>40207.283426731752</v>
      </c>
      <c r="O7" s="8">
        <f>INTMARB!O7+GIC!O7</f>
        <v>42926.824436998897</v>
      </c>
      <c r="P7" s="8">
        <f>INTMARB!P7+GIC!P7</f>
        <v>39770.229910019203</v>
      </c>
      <c r="Q7" s="8">
        <f>INTMARB!Q7+GIC!Q7</f>
        <v>38593.055618048791</v>
      </c>
      <c r="R7" s="8">
        <f>INTMARB!R7+GIC!R7</f>
        <v>38597.813518063325</v>
      </c>
      <c r="S7" s="8">
        <f>INTMARB!S7+GIC!S7</f>
        <v>32379.010446165339</v>
      </c>
      <c r="T7" s="8">
        <f>INTMARB!T7+GIC!T7</f>
        <v>29094.15745319059</v>
      </c>
      <c r="U7" s="8">
        <f>INTMARB!U7+GIC!U7</f>
        <v>26131.68155811002</v>
      </c>
      <c r="V7" s="8">
        <f>INTMARB!V7+GIC!V7</f>
        <v>18136.795270292147</v>
      </c>
      <c r="W7" s="8">
        <f>INTMARB!W7+GIC!W7</f>
        <v>13893.577709540315</v>
      </c>
      <c r="X7" s="8">
        <f>INTMARB!X7+GIC!X7</f>
        <v>13911.978801956131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31.77161856</v>
      </c>
      <c r="D8" s="19">
        <f t="shared" ref="D8:X8" si="6">SUM(D9:D10)</f>
        <v>11.649860639999998</v>
      </c>
      <c r="E8" s="19">
        <f t="shared" si="6"/>
        <v>10.5907824</v>
      </c>
      <c r="F8" s="19">
        <f t="shared" si="6"/>
        <v>8.474811840000001</v>
      </c>
      <c r="G8" s="19">
        <f t="shared" si="6"/>
        <v>9.5342544000000018</v>
      </c>
      <c r="H8" s="19">
        <f t="shared" si="6"/>
        <v>8.4748118400000028</v>
      </c>
      <c r="I8" s="19">
        <f t="shared" si="6"/>
        <v>8.4748118400000028</v>
      </c>
      <c r="J8" s="19">
        <f t="shared" si="6"/>
        <v>4.2374059200000014</v>
      </c>
      <c r="K8" s="19">
        <f t="shared" si="6"/>
        <v>4.2374059200000005</v>
      </c>
      <c r="L8" s="19">
        <f t="shared" si="6"/>
        <v>1053.0909681599999</v>
      </c>
      <c r="M8" s="19">
        <f t="shared" si="6"/>
        <v>719.15258976000007</v>
      </c>
      <c r="N8" s="19">
        <f t="shared" si="6"/>
        <v>376.16805599999992</v>
      </c>
      <c r="O8" s="19">
        <f t="shared" si="6"/>
        <v>791.20773863999977</v>
      </c>
      <c r="P8" s="19">
        <f t="shared" si="6"/>
        <v>900.81494448000001</v>
      </c>
      <c r="Q8" s="19">
        <f t="shared" si="6"/>
        <v>862.51358687999993</v>
      </c>
      <c r="R8" s="19">
        <f t="shared" si="6"/>
        <v>808.23953231999997</v>
      </c>
      <c r="S8" s="19">
        <f t="shared" si="6"/>
        <v>233.68712399999995</v>
      </c>
      <c r="T8" s="19">
        <f t="shared" si="6"/>
        <v>17.421763919999997</v>
      </c>
      <c r="U8" s="19">
        <f t="shared" si="6"/>
        <v>1.8463737600000005</v>
      </c>
      <c r="V8" s="19">
        <f t="shared" si="6"/>
        <v>1.55710368</v>
      </c>
      <c r="W8" s="19">
        <f t="shared" si="6"/>
        <v>1.3866019199999999</v>
      </c>
      <c r="X8" s="19">
        <f t="shared" si="6"/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1045.6755988799998</v>
      </c>
      <c r="M9" s="8">
        <f>INTMARB!M9+GIC!M9</f>
        <v>712.7962987200001</v>
      </c>
      <c r="N9" s="8">
        <f>INTMARB!N9+GIC!N9</f>
        <v>370.87120751999993</v>
      </c>
      <c r="O9" s="8">
        <f>INTMARB!O9+GIC!O9</f>
        <v>786.97033271999976</v>
      </c>
      <c r="P9" s="8">
        <f>INTMARB!P9+GIC!P9</f>
        <v>895.51809600000001</v>
      </c>
      <c r="Q9" s="8">
        <f>INTMARB!Q9+GIC!Q9</f>
        <v>859.3356235199999</v>
      </c>
      <c r="R9" s="8">
        <f>INTMARB!R9+GIC!R9</f>
        <v>805.06156895999993</v>
      </c>
      <c r="S9" s="8">
        <f>INTMARB!S9+GIC!S9</f>
        <v>231.56823887999997</v>
      </c>
      <c r="T9" s="8">
        <f>INTMARB!T9+GIC!T9</f>
        <v>15.034010639999996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31.77161856</v>
      </c>
      <c r="D10" s="8">
        <f>INTMARB!D10+GIC!D10</f>
        <v>11.649860639999998</v>
      </c>
      <c r="E10" s="8">
        <f>INTMARB!E10+GIC!E10</f>
        <v>10.5907824</v>
      </c>
      <c r="F10" s="8">
        <f>INTMARB!F10+GIC!F10</f>
        <v>8.474811840000001</v>
      </c>
      <c r="G10" s="8">
        <f>INTMARB!G10+GIC!G10</f>
        <v>9.5342544000000018</v>
      </c>
      <c r="H10" s="8">
        <f>INTMARB!H10+GIC!H10</f>
        <v>8.4748118400000028</v>
      </c>
      <c r="I10" s="8">
        <f>INTMARB!I10+GIC!I10</f>
        <v>8.4748118400000028</v>
      </c>
      <c r="J10" s="8">
        <f>INTMARB!J10+GIC!J10</f>
        <v>4.2374059200000014</v>
      </c>
      <c r="K10" s="8">
        <f>INTMARB!K10+GIC!K10</f>
        <v>4.2374059200000005</v>
      </c>
      <c r="L10" s="8">
        <f>INTMARB!L10+GIC!L10</f>
        <v>7.4153692800000002</v>
      </c>
      <c r="M10" s="8">
        <f>INTMARB!M10+GIC!M10</f>
        <v>6.3562910400000012</v>
      </c>
      <c r="N10" s="8">
        <f>INTMARB!N10+GIC!N10</f>
        <v>5.2968484800000013</v>
      </c>
      <c r="O10" s="8">
        <f>INTMARB!O10+GIC!O10</f>
        <v>4.2374059200000005</v>
      </c>
      <c r="P10" s="8">
        <f>INTMARB!P10+GIC!P10</f>
        <v>5.2968484800000004</v>
      </c>
      <c r="Q10" s="8">
        <f>INTMARB!Q10+GIC!Q10</f>
        <v>3.1779633600000001</v>
      </c>
      <c r="R10" s="8">
        <f>INTMARB!R10+GIC!R10</f>
        <v>3.1779633600000001</v>
      </c>
      <c r="S10" s="8">
        <f>INTMARB!S10+GIC!S10</f>
        <v>2.1188851199999998</v>
      </c>
      <c r="T10" s="8">
        <f>INTMARB!T10+GIC!T10</f>
        <v>2.3877532800000001</v>
      </c>
      <c r="U10" s="8">
        <f>INTMARB!U10+GIC!U10</f>
        <v>1.8463737600000005</v>
      </c>
      <c r="V10" s="8">
        <f>INTMARB!V10+GIC!V10</f>
        <v>1.55710368</v>
      </c>
      <c r="W10" s="8">
        <f>INTMARB!W10+GIC!W10</f>
        <v>1.3866019199999999</v>
      </c>
      <c r="X10" s="8">
        <f>INTMARB!X10+GIC!X10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5310.4460463173327</v>
      </c>
      <c r="D11" s="19">
        <f t="shared" ref="D11:X11" si="8">SUM(D12:D16)</f>
        <v>4707.7072044561692</v>
      </c>
      <c r="E11" s="19">
        <f t="shared" si="8"/>
        <v>4234.3278020111156</v>
      </c>
      <c r="F11" s="19">
        <f t="shared" si="8"/>
        <v>3760.3596352079462</v>
      </c>
      <c r="G11" s="19">
        <f t="shared" si="8"/>
        <v>3798.0257473466672</v>
      </c>
      <c r="H11" s="19">
        <f t="shared" si="8"/>
        <v>4544.8403327478227</v>
      </c>
      <c r="I11" s="19">
        <f t="shared" si="8"/>
        <v>4408.5081952731189</v>
      </c>
      <c r="J11" s="19">
        <f t="shared" si="8"/>
        <v>4338.3046649440612</v>
      </c>
      <c r="K11" s="19">
        <f t="shared" si="8"/>
        <v>3680.6653679968495</v>
      </c>
      <c r="L11" s="19">
        <f t="shared" si="8"/>
        <v>2115.6297642644836</v>
      </c>
      <c r="M11" s="19">
        <f t="shared" si="8"/>
        <v>2532.3580361562972</v>
      </c>
      <c r="N11" s="19">
        <f t="shared" si="8"/>
        <v>3004.5404537770851</v>
      </c>
      <c r="O11" s="19">
        <f t="shared" si="8"/>
        <v>3024.5286129025794</v>
      </c>
      <c r="P11" s="19">
        <f t="shared" si="8"/>
        <v>2182.948277045115</v>
      </c>
      <c r="Q11" s="19">
        <f t="shared" si="8"/>
        <v>1980.8737801289328</v>
      </c>
      <c r="R11" s="19">
        <f t="shared" si="8"/>
        <v>1853.4740468825992</v>
      </c>
      <c r="S11" s="19">
        <f t="shared" si="8"/>
        <v>2054.0211712371147</v>
      </c>
      <c r="T11" s="19">
        <f t="shared" si="8"/>
        <v>1715.6577969714363</v>
      </c>
      <c r="U11" s="19">
        <f t="shared" si="8"/>
        <v>2111.1090867955477</v>
      </c>
      <c r="V11" s="19">
        <f t="shared" si="8"/>
        <v>1918.9818812835751</v>
      </c>
      <c r="W11" s="19">
        <f t="shared" si="8"/>
        <v>1206.294758142936</v>
      </c>
      <c r="X11" s="19">
        <f t="shared" si="8"/>
        <v>1278.7492275397617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5310.4460463173327</v>
      </c>
      <c r="D13" s="8">
        <f>INTMARB!D13+GIC!D13</f>
        <v>4707.7072044561692</v>
      </c>
      <c r="E13" s="8">
        <f>INTMARB!E13+GIC!E13</f>
        <v>4234.3278020111156</v>
      </c>
      <c r="F13" s="8">
        <f>INTMARB!F13+GIC!F13</f>
        <v>3760.3596352079462</v>
      </c>
      <c r="G13" s="8">
        <f>INTMARB!G13+GIC!G13</f>
        <v>3798.0257473466672</v>
      </c>
      <c r="H13" s="8">
        <f>INTMARB!H13+GIC!H13</f>
        <v>4544.8403327478227</v>
      </c>
      <c r="I13" s="8">
        <f>INTMARB!I13+GIC!I13</f>
        <v>4408.5081952731189</v>
      </c>
      <c r="J13" s="8">
        <f>INTMARB!J13+GIC!J13</f>
        <v>4338.3046649440612</v>
      </c>
      <c r="K13" s="8">
        <f>INTMARB!K13+GIC!K13</f>
        <v>3680.6653679968495</v>
      </c>
      <c r="L13" s="8">
        <f>INTMARB!L13+GIC!L13</f>
        <v>2115.6297642644836</v>
      </c>
      <c r="M13" s="8">
        <f>INTMARB!M13+GIC!M13</f>
        <v>2532.3580361562972</v>
      </c>
      <c r="N13" s="8">
        <f>INTMARB!N13+GIC!N13</f>
        <v>3004.5404537770851</v>
      </c>
      <c r="O13" s="8">
        <f>INTMARB!O13+GIC!O13</f>
        <v>3024.5286129025794</v>
      </c>
      <c r="P13" s="8">
        <f>INTMARB!P13+GIC!P13</f>
        <v>2182.948277045115</v>
      </c>
      <c r="Q13" s="8">
        <f>INTMARB!Q13+GIC!Q13</f>
        <v>1980.8737801289328</v>
      </c>
      <c r="R13" s="8">
        <f>INTMARB!R13+GIC!R13</f>
        <v>1853.4740468825992</v>
      </c>
      <c r="S13" s="8">
        <f>INTMARB!S13+GIC!S13</f>
        <v>1862.6234680371147</v>
      </c>
      <c r="T13" s="8">
        <f>INTMARB!T13+GIC!T13</f>
        <v>1556.0812545714361</v>
      </c>
      <c r="U13" s="8">
        <f>INTMARB!U13+GIC!U13</f>
        <v>1896.5116179955476</v>
      </c>
      <c r="V13" s="8">
        <f>INTMARB!V13+GIC!V13</f>
        <v>1755.5049764835751</v>
      </c>
      <c r="W13" s="8">
        <f>INTMARB!W13+GIC!W13</f>
        <v>1086.3087381429359</v>
      </c>
      <c r="X13" s="8">
        <f>INTMARB!X13+GIC!X13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191.39770320000002</v>
      </c>
      <c r="T15" s="8">
        <f>INTMARB!T15+GIC!T15</f>
        <v>159.57654240000002</v>
      </c>
      <c r="U15" s="8">
        <f>INTMARB!U15+GIC!U15</f>
        <v>214.5974688</v>
      </c>
      <c r="V15" s="8">
        <f>INTMARB!V15+GIC!V15</f>
        <v>163.47690480000003</v>
      </c>
      <c r="W15" s="8">
        <f>INTMARB!W15+GIC!W15</f>
        <v>119.98602000000002</v>
      </c>
      <c r="X15" s="8">
        <f>INTMARB!X15+GIC!X15</f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11323.3519944</v>
      </c>
      <c r="D17" s="27">
        <f t="shared" ref="D17:X17" si="10">SUM(D18:D21)</f>
        <v>9532.4365295999996</v>
      </c>
      <c r="E17" s="27">
        <f t="shared" si="10"/>
        <v>9310.7403863999989</v>
      </c>
      <c r="F17" s="27">
        <f t="shared" si="10"/>
        <v>9766.5121871999982</v>
      </c>
      <c r="G17" s="27">
        <f t="shared" si="10"/>
        <v>9674.8180848000011</v>
      </c>
      <c r="H17" s="27">
        <f t="shared" si="10"/>
        <v>11415.580560000002</v>
      </c>
      <c r="I17" s="27">
        <f t="shared" si="10"/>
        <v>11970.025826399999</v>
      </c>
      <c r="J17" s="27">
        <f t="shared" si="10"/>
        <v>11178.427226400001</v>
      </c>
      <c r="K17" s="27">
        <f t="shared" si="10"/>
        <v>10563.868238399999</v>
      </c>
      <c r="L17" s="27">
        <f t="shared" si="10"/>
        <v>6624.9996624000005</v>
      </c>
      <c r="M17" s="27">
        <f t="shared" si="10"/>
        <v>8814.6501263999999</v>
      </c>
      <c r="N17" s="27">
        <f t="shared" si="10"/>
        <v>10036.5162048</v>
      </c>
      <c r="O17" s="27">
        <f t="shared" si="10"/>
        <v>9736.0061831999992</v>
      </c>
      <c r="P17" s="27">
        <f t="shared" si="10"/>
        <v>7098.9826247999999</v>
      </c>
      <c r="Q17" s="27">
        <f t="shared" si="10"/>
        <v>8329.6086911999992</v>
      </c>
      <c r="R17" s="27">
        <f t="shared" si="10"/>
        <v>5940.7420464000006</v>
      </c>
      <c r="S17" s="27">
        <f t="shared" si="10"/>
        <v>7724.4857639999991</v>
      </c>
      <c r="T17" s="27">
        <f t="shared" si="10"/>
        <v>5724.4728096000008</v>
      </c>
      <c r="U17" s="27">
        <f t="shared" si="10"/>
        <v>5587.7000702400001</v>
      </c>
      <c r="V17" s="27">
        <f t="shared" si="10"/>
        <v>5310.6198796800008</v>
      </c>
      <c r="W17" s="27">
        <f t="shared" si="10"/>
        <v>3552.1539537599997</v>
      </c>
      <c r="X17" s="27">
        <f t="shared" si="10"/>
        <v>4467.67606368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7.9120800000000004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889.3098</v>
      </c>
      <c r="D19" s="8">
        <f>INTMARB!D19+GIC!D19</f>
        <v>584.0953199999999</v>
      </c>
      <c r="E19" s="8">
        <f>INTMARB!E19+GIC!E19</f>
        <v>573.46596000000011</v>
      </c>
      <c r="F19" s="8">
        <f>INTMARB!F19+GIC!F19</f>
        <v>609.90947999999992</v>
      </c>
      <c r="G19" s="8">
        <f>INTMARB!G19+GIC!G19</f>
        <v>573.98544000000004</v>
      </c>
      <c r="H19" s="8">
        <f>INTMARB!H19+GIC!H19</f>
        <v>565.31412000000012</v>
      </c>
      <c r="I19" s="8">
        <f>INTMARB!I19+GIC!I19</f>
        <v>629.44991999999991</v>
      </c>
      <c r="J19" s="8">
        <f>INTMARB!J19+GIC!J19</f>
        <v>658.54079999999999</v>
      </c>
      <c r="K19" s="8">
        <f>INTMARB!K19+GIC!K19</f>
        <v>683.55575999999996</v>
      </c>
      <c r="L19" s="8">
        <f>INTMARB!L19+GIC!L19</f>
        <v>515.36411999999996</v>
      </c>
      <c r="M19" s="8">
        <f>INTMARB!M19+GIC!M19</f>
        <v>642.87647999999979</v>
      </c>
      <c r="N19" s="8">
        <f>INTMARB!N19+GIC!N19</f>
        <v>767.15208000000007</v>
      </c>
      <c r="O19" s="8">
        <f>INTMARB!O19+GIC!O19</f>
        <v>1212.9458399999999</v>
      </c>
      <c r="P19" s="8">
        <f>INTMARB!P19+GIC!P19</f>
        <v>778.98023999999998</v>
      </c>
      <c r="Q19" s="8">
        <f>INTMARB!Q19+GIC!Q19</f>
        <v>662.41691999999989</v>
      </c>
      <c r="R19" s="8">
        <f>INTMARB!R19+GIC!R19</f>
        <v>540.09935999999993</v>
      </c>
      <c r="S19" s="8">
        <f>INTMARB!S19+GIC!S19</f>
        <v>576.98244</v>
      </c>
      <c r="T19" s="8">
        <f>INTMARB!T19+GIC!T19</f>
        <v>604.67551920000005</v>
      </c>
      <c r="U19" s="8">
        <f>INTMARB!U19+GIC!U19</f>
        <v>605.40454943999998</v>
      </c>
      <c r="V19" s="8">
        <f>INTMARB!V19+GIC!V19</f>
        <v>582.84569087999989</v>
      </c>
      <c r="W19" s="8">
        <f>INTMARB!W19+GIC!W19</f>
        <v>459.77000975999994</v>
      </c>
      <c r="X19" s="8">
        <f>INTMARB!X19+GIC!X19</f>
        <v>440.77830047999998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9948.3798960000004</v>
      </c>
      <c r="D20" s="8">
        <f>INTMARB!D20+GIC!D20</f>
        <v>8407.6190639999986</v>
      </c>
      <c r="E20" s="8">
        <f>INTMARB!E20+GIC!E20</f>
        <v>8295.560207999999</v>
      </c>
      <c r="F20" s="8">
        <f>INTMARB!F20+GIC!F20</f>
        <v>8532.1604159999988</v>
      </c>
      <c r="G20" s="8">
        <f>INTMARB!G20+GIC!G20</f>
        <v>8548.2802080000001</v>
      </c>
      <c r="H20" s="8">
        <f>INTMARB!H20+GIC!H20</f>
        <v>10037.818440000001</v>
      </c>
      <c r="I20" s="8">
        <f>INTMARB!I20+GIC!I20</f>
        <v>10654.799687999999</v>
      </c>
      <c r="J20" s="8">
        <f>INTMARB!J20+GIC!J20</f>
        <v>10202.660208000001</v>
      </c>
      <c r="K20" s="8">
        <f>INTMARB!K20+GIC!K20</f>
        <v>9580.740624</v>
      </c>
      <c r="L20" s="8">
        <f>INTMARB!L20+GIC!L20</f>
        <v>5747.8196880000005</v>
      </c>
      <c r="M20" s="8">
        <f>INTMARB!M20+GIC!M20</f>
        <v>7693.6597919999995</v>
      </c>
      <c r="N20" s="8">
        <f>INTMARB!N20+GIC!N20</f>
        <v>9005.0996880000002</v>
      </c>
      <c r="O20" s="8">
        <f>INTMARB!O20+GIC!O20</f>
        <v>8384.7404159999987</v>
      </c>
      <c r="P20" s="8">
        <f>INTMARB!P20+GIC!P20</f>
        <v>6197.8803120000002</v>
      </c>
      <c r="Q20" s="8">
        <f>INTMARB!Q20+GIC!Q20</f>
        <v>6641.43948</v>
      </c>
      <c r="R20" s="8">
        <f>INTMARB!R20+GIC!R20</f>
        <v>4142.8408320000008</v>
      </c>
      <c r="S20" s="8">
        <f>INTMARB!S20+GIC!S20</f>
        <v>6164.339688</v>
      </c>
      <c r="T20" s="8">
        <f>INTMARB!T20+GIC!T20</f>
        <v>4417.5231360000007</v>
      </c>
      <c r="U20" s="8">
        <f>INTMARB!U20+GIC!U20</f>
        <v>4681.808352</v>
      </c>
      <c r="V20" s="8">
        <f>INTMARB!V20+GIC!V20</f>
        <v>4438.4352480000007</v>
      </c>
      <c r="W20" s="8">
        <f>INTMARB!W20+GIC!W20</f>
        <v>2814.6184559999997</v>
      </c>
      <c r="X20" s="8">
        <f>INTMARB!X20+GIC!X20</f>
        <v>3838.726944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477.75021839999999</v>
      </c>
      <c r="D21" s="8">
        <f>INTMARB!D21+GIC!D21</f>
        <v>540.72214559999998</v>
      </c>
      <c r="E21" s="8">
        <f>INTMARB!E21+GIC!E21</f>
        <v>441.71421839999994</v>
      </c>
      <c r="F21" s="8">
        <f>INTMARB!F21+GIC!F21</f>
        <v>624.4422912</v>
      </c>
      <c r="G21" s="8">
        <f>INTMARB!G21+GIC!G21</f>
        <v>552.55243680000001</v>
      </c>
      <c r="H21" s="8">
        <f>INTMARB!H21+GIC!H21</f>
        <v>812.44799999999998</v>
      </c>
      <c r="I21" s="8">
        <f>INTMARB!I21+GIC!I21</f>
        <v>685.77621840000006</v>
      </c>
      <c r="J21" s="8">
        <f>INTMARB!J21+GIC!J21</f>
        <v>317.22621840000005</v>
      </c>
      <c r="K21" s="8">
        <f>INTMARB!K21+GIC!K21</f>
        <v>299.57185440000001</v>
      </c>
      <c r="L21" s="8">
        <f>INTMARB!L21+GIC!L21</f>
        <v>361.81585439999998</v>
      </c>
      <c r="M21" s="8">
        <f>INTMARB!M21+GIC!M21</f>
        <v>478.11385439999998</v>
      </c>
      <c r="N21" s="8">
        <f>INTMARB!N21+GIC!N21</f>
        <v>264.2644368</v>
      </c>
      <c r="O21" s="8">
        <f>INTMARB!O21+GIC!O21</f>
        <v>138.31992720000002</v>
      </c>
      <c r="P21" s="8">
        <f>INTMARB!P21+GIC!P21</f>
        <v>122.12207280000003</v>
      </c>
      <c r="Q21" s="8">
        <f>INTMARB!Q21+GIC!Q21</f>
        <v>1025.7522911999999</v>
      </c>
      <c r="R21" s="8">
        <f>INTMARB!R21+GIC!R21</f>
        <v>1257.8018543999999</v>
      </c>
      <c r="S21" s="8">
        <f>INTMARB!S21+GIC!S21</f>
        <v>983.16363599999977</v>
      </c>
      <c r="T21" s="8">
        <f>INTMARB!T21+GIC!T21</f>
        <v>702.27415440000004</v>
      </c>
      <c r="U21" s="8">
        <f>INTMARB!U21+GIC!U21</f>
        <v>300.48716880000006</v>
      </c>
      <c r="V21" s="8">
        <f>INTMARB!V21+GIC!V21</f>
        <v>289.33894079999999</v>
      </c>
      <c r="W21" s="8">
        <f>INTMARB!W21+GIC!W21</f>
        <v>277.765488</v>
      </c>
      <c r="X21" s="8">
        <f>INTMARB!X21+GIC!X21</f>
        <v>188.17081919999998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256287.63396491998</v>
      </c>
      <c r="D26" s="27">
        <f t="shared" ref="D26:X26" si="14">SUM(D27,D33)</f>
        <v>249747.22052496002</v>
      </c>
      <c r="E26" s="27">
        <f t="shared" si="14"/>
        <v>256267.84754124001</v>
      </c>
      <c r="F26" s="27">
        <f t="shared" si="14"/>
        <v>256456.43282484004</v>
      </c>
      <c r="G26" s="27">
        <f t="shared" si="14"/>
        <v>252776.80592856006</v>
      </c>
      <c r="H26" s="27">
        <f t="shared" si="14"/>
        <v>243577.45015092008</v>
      </c>
      <c r="I26" s="27">
        <f t="shared" si="14"/>
        <v>242126.38377575998</v>
      </c>
      <c r="J26" s="27">
        <f t="shared" si="14"/>
        <v>233939.28576887998</v>
      </c>
      <c r="K26" s="27">
        <f t="shared" si="14"/>
        <v>223190.30942063994</v>
      </c>
      <c r="L26" s="27">
        <f t="shared" si="14"/>
        <v>201598.14699251999</v>
      </c>
      <c r="M26" s="27">
        <f t="shared" si="14"/>
        <v>196757.56596563998</v>
      </c>
      <c r="N26" s="27">
        <f t="shared" si="14"/>
        <v>189761.28082416006</v>
      </c>
      <c r="O26" s="27">
        <f t="shared" si="14"/>
        <v>175583.58899688002</v>
      </c>
      <c r="P26" s="27">
        <f t="shared" si="14"/>
        <v>162745.86707136</v>
      </c>
      <c r="Q26" s="27">
        <f t="shared" si="14"/>
        <v>161095.16607767995</v>
      </c>
      <c r="R26" s="27">
        <f t="shared" si="14"/>
        <v>164402.12508192001</v>
      </c>
      <c r="S26" s="27">
        <f t="shared" si="14"/>
        <v>160605.07649532001</v>
      </c>
      <c r="T26" s="27">
        <f t="shared" si="14"/>
        <v>154913.87702448</v>
      </c>
      <c r="U26" s="27">
        <f t="shared" si="14"/>
        <v>160517.03882687999</v>
      </c>
      <c r="V26" s="27">
        <f t="shared" si="14"/>
        <v>157968.85414824006</v>
      </c>
      <c r="W26" s="27">
        <f t="shared" si="14"/>
        <v>128189.21871599997</v>
      </c>
      <c r="X26" s="27">
        <f t="shared" si="14"/>
        <v>149869.37925504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256287.63396491998</v>
      </c>
      <c r="D33" s="19">
        <f t="shared" ref="D33:X33" si="18">SUM(D34:D50)</f>
        <v>249747.22052496002</v>
      </c>
      <c r="E33" s="19">
        <f t="shared" si="18"/>
        <v>256267.84754124001</v>
      </c>
      <c r="F33" s="19">
        <f t="shared" si="18"/>
        <v>256456.43282484004</v>
      </c>
      <c r="G33" s="19">
        <f t="shared" si="18"/>
        <v>252776.80592856006</v>
      </c>
      <c r="H33" s="19">
        <f t="shared" si="18"/>
        <v>243577.45015092008</v>
      </c>
      <c r="I33" s="19">
        <f t="shared" si="18"/>
        <v>242126.38377575998</v>
      </c>
      <c r="J33" s="19">
        <f t="shared" si="18"/>
        <v>233939.28576887998</v>
      </c>
      <c r="K33" s="19">
        <f t="shared" si="18"/>
        <v>223190.30942063994</v>
      </c>
      <c r="L33" s="19">
        <f t="shared" si="18"/>
        <v>201598.14699251999</v>
      </c>
      <c r="M33" s="19">
        <f t="shared" si="18"/>
        <v>196757.56596563998</v>
      </c>
      <c r="N33" s="19">
        <f t="shared" si="18"/>
        <v>189761.28082416006</v>
      </c>
      <c r="O33" s="19">
        <f t="shared" si="18"/>
        <v>175583.58899688002</v>
      </c>
      <c r="P33" s="19">
        <f t="shared" si="18"/>
        <v>162745.86707136</v>
      </c>
      <c r="Q33" s="19">
        <f t="shared" si="18"/>
        <v>161095.16607767995</v>
      </c>
      <c r="R33" s="19">
        <f t="shared" si="18"/>
        <v>164402.12508192001</v>
      </c>
      <c r="S33" s="19">
        <f t="shared" si="18"/>
        <v>160605.07649532001</v>
      </c>
      <c r="T33" s="19">
        <f t="shared" si="18"/>
        <v>154913.87702448</v>
      </c>
      <c r="U33" s="19">
        <f t="shared" si="18"/>
        <v>160517.03882687999</v>
      </c>
      <c r="V33" s="19">
        <f t="shared" si="18"/>
        <v>157968.85414824006</v>
      </c>
      <c r="W33" s="19">
        <f t="shared" si="18"/>
        <v>128189.21871599997</v>
      </c>
      <c r="X33" s="19">
        <f t="shared" si="18"/>
        <v>149869.37925504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7068.1248000000014</v>
      </c>
      <c r="D34" s="8">
        <f>INTMARB!D34+GIC!D34</f>
        <v>6372.4320000000007</v>
      </c>
      <c r="E34" s="8">
        <f>INTMARB!E34+GIC!E34</f>
        <v>6740.2367999999997</v>
      </c>
      <c r="F34" s="8">
        <f>INTMARB!F34+GIC!F34</f>
        <v>7088.0832</v>
      </c>
      <c r="G34" s="8">
        <f>INTMARB!G34+GIC!G34</f>
        <v>7980.5088000000014</v>
      </c>
      <c r="H34" s="8">
        <f>INTMARB!H34+GIC!H34</f>
        <v>8684.7551999999996</v>
      </c>
      <c r="I34" s="8">
        <f>INTMARB!I34+GIC!I34</f>
        <v>8439.5520000000015</v>
      </c>
      <c r="J34" s="8">
        <f>INTMARB!J34+GIC!J34</f>
        <v>9389.0016000000014</v>
      </c>
      <c r="K34" s="8">
        <f>INTMARB!K34+GIC!K34</f>
        <v>8468.0640000000003</v>
      </c>
      <c r="L34" s="8">
        <f>INTMARB!L34+GIC!L34</f>
        <v>7857.9072000000015</v>
      </c>
      <c r="M34" s="8">
        <f>INTMARB!M34+GIC!M34</f>
        <v>8724.6720000000005</v>
      </c>
      <c r="N34" s="8">
        <f>INTMARB!N34+GIC!N34</f>
        <v>8784.5472000000009</v>
      </c>
      <c r="O34" s="8">
        <f>INTMARB!O34+GIC!O34</f>
        <v>7002.5471999999991</v>
      </c>
      <c r="P34" s="8">
        <f>INTMARB!P34+GIC!P34</f>
        <v>6862.8384000000005</v>
      </c>
      <c r="Q34" s="8">
        <f>INTMARB!Q34+GIC!Q34</f>
        <v>5773.68</v>
      </c>
      <c r="R34" s="8">
        <f>INTMARB!R34+GIC!R34</f>
        <v>7530.0192000000025</v>
      </c>
      <c r="S34" s="8">
        <f>INTMARB!S34+GIC!S34</f>
        <v>6631.8912000000009</v>
      </c>
      <c r="T34" s="8">
        <f>INTMARB!T34+GIC!T34</f>
        <v>7044.1120972800018</v>
      </c>
      <c r="U34" s="8">
        <f>INTMARB!U34+GIC!U34</f>
        <v>7190.0394163200008</v>
      </c>
      <c r="V34" s="8">
        <f>INTMARB!V34+GIC!V34</f>
        <v>7298.09989632</v>
      </c>
      <c r="W34" s="8">
        <f>INTMARB!W34+GIC!W34</f>
        <v>6327.5541120000007</v>
      </c>
      <c r="X34" s="8">
        <f>INTMARB!X34+GIC!X34</f>
        <v>6471.1005235199991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11450.756242799998</v>
      </c>
      <c r="D36" s="8">
        <f>INTMARB!D36+GIC!D36</f>
        <v>11360.776349520003</v>
      </c>
      <c r="E36" s="8">
        <f>INTMARB!E36+GIC!E36</f>
        <v>10893.458027160001</v>
      </c>
      <c r="F36" s="8">
        <f>INTMARB!F36+GIC!F36</f>
        <v>10884.749621399997</v>
      </c>
      <c r="G36" s="8">
        <f>INTMARB!G36+GIC!G36</f>
        <v>10400.01562332</v>
      </c>
      <c r="H36" s="8">
        <f>INTMARB!H36+GIC!H36</f>
        <v>10391.308126200003</v>
      </c>
      <c r="I36" s="8">
        <f>INTMARB!I36+GIC!I36</f>
        <v>9761.4441028800029</v>
      </c>
      <c r="J36" s="8">
        <f>INTMARB!J36+GIC!J36</f>
        <v>9227.3650466399995</v>
      </c>
      <c r="K36" s="8">
        <f>INTMARB!K36+GIC!K36</f>
        <v>9424.7423262000011</v>
      </c>
      <c r="L36" s="8">
        <f>INTMARB!L36+GIC!L36</f>
        <v>9479.8915495200017</v>
      </c>
      <c r="M36" s="8">
        <f>INTMARB!M36+GIC!M36</f>
        <v>9880.450500959998</v>
      </c>
      <c r="N36" s="8">
        <f>INTMARB!N36+GIC!N36</f>
        <v>9471.1840523999981</v>
      </c>
      <c r="O36" s="8">
        <f>INTMARB!O36+GIC!O36</f>
        <v>9259.2942019200018</v>
      </c>
      <c r="P36" s="8">
        <f>INTMARB!P36+GIC!P36</f>
        <v>9630.8271028800009</v>
      </c>
      <c r="Q36" s="8">
        <f>INTMARB!Q36+GIC!Q36</f>
        <v>9151.8979514400016</v>
      </c>
      <c r="R36" s="8">
        <f>INTMARB!R36+GIC!R36</f>
        <v>9543.7489514400004</v>
      </c>
      <c r="S36" s="8">
        <f>INTMARB!S36+GIC!S36</f>
        <v>9476.9893533600025</v>
      </c>
      <c r="T36" s="8">
        <f>INTMARB!T36+GIC!T36</f>
        <v>9762.7211964000016</v>
      </c>
      <c r="U36" s="8">
        <f>INTMARB!U36+GIC!U36</f>
        <v>9446.9851519200001</v>
      </c>
      <c r="V36" s="8">
        <f>INTMARB!V36+GIC!V36</f>
        <v>9647.9838162000015</v>
      </c>
      <c r="W36" s="8">
        <f>INTMARB!W36+GIC!W36</f>
        <v>8584.3091606399994</v>
      </c>
      <c r="X36" s="8">
        <f>INTMARB!X36+GIC!X36</f>
        <v>9257.389919639998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51238.756994039992</v>
      </c>
      <c r="D37" s="8">
        <f>INTMARB!D37+GIC!D37</f>
        <v>50226.422289120019</v>
      </c>
      <c r="E37" s="8">
        <f>INTMARB!E37+GIC!E37</f>
        <v>49515.958384199992</v>
      </c>
      <c r="F37" s="8">
        <f>INTMARB!F37+GIC!F37</f>
        <v>47933.423916840002</v>
      </c>
      <c r="G37" s="8">
        <f>INTMARB!G37+GIC!G37</f>
        <v>45216.586467360001</v>
      </c>
      <c r="H37" s="8">
        <f>INTMARB!H37+GIC!H37</f>
        <v>42124.698000000019</v>
      </c>
      <c r="I37" s="8">
        <f>INTMARB!I37+GIC!I37</f>
        <v>39499.336883160009</v>
      </c>
      <c r="J37" s="8">
        <f>INTMARB!J37+GIC!J37</f>
        <v>37233.78106139999</v>
      </c>
      <c r="K37" s="8">
        <f>INTMARB!K37+GIC!K37</f>
        <v>33965.038716839983</v>
      </c>
      <c r="L37" s="8">
        <f>INTMARB!L37+GIC!L37</f>
        <v>32531.914578239994</v>
      </c>
      <c r="M37" s="8">
        <f>INTMARB!M37+GIC!M37</f>
        <v>30354.785695080005</v>
      </c>
      <c r="N37" s="8">
        <f>INTMARB!N37+GIC!N37</f>
        <v>28897.268399999994</v>
      </c>
      <c r="O37" s="8">
        <f>INTMARB!O37+GIC!O37</f>
        <v>26909.189972280001</v>
      </c>
      <c r="P37" s="8">
        <f>INTMARB!P37+GIC!P37</f>
        <v>25326.655255439993</v>
      </c>
      <c r="Q37" s="8">
        <f>INTMARB!Q37+GIC!Q37</f>
        <v>25613.280083159996</v>
      </c>
      <c r="R37" s="8">
        <f>INTMARB!R37+GIC!R37</f>
        <v>23841.694910879993</v>
      </c>
      <c r="S37" s="8">
        <f>INTMARB!S37+GIC!S37</f>
        <v>22646.408538599993</v>
      </c>
      <c r="T37" s="8">
        <f>INTMARB!T37+GIC!T37</f>
        <v>21980.134028160006</v>
      </c>
      <c r="U37" s="8">
        <f>INTMARB!U37+GIC!U37</f>
        <v>22590.796951800003</v>
      </c>
      <c r="V37" s="8">
        <f>INTMARB!V37+GIC!V37</f>
        <v>22777.524000000005</v>
      </c>
      <c r="W37" s="8">
        <f>INTMARB!W37+GIC!W37</f>
        <v>17825.431072679999</v>
      </c>
      <c r="X37" s="8">
        <f>INTMARB!X37+GIC!X37</f>
        <v>21427.783312320007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18.479915999999996</v>
      </c>
      <c r="D38" s="8">
        <f>INTMARB!D38+GIC!D38</f>
        <v>33.879887999999994</v>
      </c>
      <c r="E38" s="8">
        <f>INTMARB!E38+GIC!E38</f>
        <v>36.960083999999995</v>
      </c>
      <c r="F38" s="8">
        <f>INTMARB!F38+GIC!F38</f>
        <v>46.199916000000016</v>
      </c>
      <c r="G38" s="8">
        <f>INTMARB!G38+GIC!G38</f>
        <v>43.11997199999999</v>
      </c>
      <c r="H38" s="8">
        <f>INTMARB!H38+GIC!H38</f>
        <v>43.11997199999999</v>
      </c>
      <c r="I38" s="8">
        <f>INTMARB!I38+GIC!I38</f>
        <v>49.280111999999988</v>
      </c>
      <c r="J38" s="8">
        <f>INTMARB!J38+GIC!J38</f>
        <v>46.199916000000009</v>
      </c>
      <c r="K38" s="8">
        <f>INTMARB!K38+GIC!K38</f>
        <v>27.72</v>
      </c>
      <c r="L38" s="8">
        <f>INTMARB!L38+GIC!L38</f>
        <v>52.360055999999979</v>
      </c>
      <c r="M38" s="8">
        <f>INTMARB!M38+GIC!M38</f>
        <v>58.519944000000002</v>
      </c>
      <c r="N38" s="8">
        <f>INTMARB!N38+GIC!N38</f>
        <v>21.560111999999997</v>
      </c>
      <c r="O38" s="8">
        <f>INTMARB!O38+GIC!O38</f>
        <v>15.399971999999998</v>
      </c>
      <c r="P38" s="8">
        <f>INTMARB!P38+GIC!P38</f>
        <v>6.1598879999999969</v>
      </c>
      <c r="Q38" s="8">
        <f>INTMARB!Q38+GIC!Q38</f>
        <v>6.1598879999999978</v>
      </c>
      <c r="R38" s="8">
        <f>INTMARB!R38+GIC!R38</f>
        <v>6.1598879999999987</v>
      </c>
      <c r="S38" s="8">
        <f>INTMARB!S38+GIC!S38</f>
        <v>3.0799440000000002</v>
      </c>
      <c r="T38" s="8">
        <f>INTMARB!T38+GIC!T38</f>
        <v>3.0799439999999998</v>
      </c>
      <c r="U38" s="8">
        <f>INTMARB!U38+GIC!U38</f>
        <v>15.399972</v>
      </c>
      <c r="V38" s="8">
        <f>INTMARB!V38+GIC!V38</f>
        <v>6.0122159999999996</v>
      </c>
      <c r="W38" s="8">
        <f>INTMARB!W38+GIC!W38</f>
        <v>7.6199760000000003</v>
      </c>
      <c r="X38" s="8">
        <f>INTMARB!X38+GIC!X38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11065.194386279998</v>
      </c>
      <c r="D40" s="8">
        <f>INTMARB!D40+GIC!D40</f>
        <v>9874.8899150400011</v>
      </c>
      <c r="E40" s="8">
        <f>INTMARB!E40+GIC!E40</f>
        <v>9881.0733438000007</v>
      </c>
      <c r="F40" s="8">
        <f>INTMARB!F40+GIC!F40</f>
        <v>11201.229301319998</v>
      </c>
      <c r="G40" s="8">
        <f>INTMARB!G40+GIC!G40</f>
        <v>11164.128728759999</v>
      </c>
      <c r="H40" s="8">
        <f>INTMARB!H40+GIC!H40</f>
        <v>11689.717584959999</v>
      </c>
      <c r="I40" s="8">
        <f>INTMARB!I40+GIC!I40</f>
        <v>12410.083799999999</v>
      </c>
      <c r="J40" s="8">
        <f>INTMARB!J40+GIC!J40</f>
        <v>13080.982584959998</v>
      </c>
      <c r="K40" s="8">
        <f>INTMARB!K40+GIC!K40</f>
        <v>12580.1274438</v>
      </c>
      <c r="L40" s="8">
        <f>INTMARB!L40+GIC!L40</f>
        <v>11414.556428760001</v>
      </c>
      <c r="M40" s="8">
        <f>INTMARB!M40+GIC!M40</f>
        <v>12082.363628760004</v>
      </c>
      <c r="N40" s="8">
        <f>INTMARB!N40+GIC!N40</f>
        <v>12317.332627440006</v>
      </c>
      <c r="O40" s="8">
        <f>INTMARB!O40+GIC!O40</f>
        <v>11794.83561504</v>
      </c>
      <c r="P40" s="8">
        <f>INTMARB!P40+GIC!P40</f>
        <v>11423.831701320003</v>
      </c>
      <c r="Q40" s="8">
        <f>INTMARB!Q40+GIC!Q40</f>
        <v>11535.132901319999</v>
      </c>
      <c r="R40" s="8">
        <f>INTMARB!R40+GIC!R40</f>
        <v>12008.162742479999</v>
      </c>
      <c r="S40" s="8">
        <f>INTMARB!S40+GIC!S40</f>
        <v>12502.834713720002</v>
      </c>
      <c r="T40" s="8">
        <f>INTMARB!T40+GIC!T40</f>
        <v>12910.939199999999</v>
      </c>
      <c r="U40" s="8">
        <f>INTMARB!U40+GIC!U40</f>
        <v>14469.156000000001</v>
      </c>
      <c r="V40" s="8">
        <f>INTMARB!V40+GIC!V40</f>
        <v>14849.846483040008</v>
      </c>
      <c r="W40" s="8">
        <f>INTMARB!W40+GIC!W40</f>
        <v>5628.4737292799982</v>
      </c>
      <c r="X40" s="8">
        <f>INTMARB!X40+GIC!X40</f>
        <v>6606.4525250399984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166.95154115999998</v>
      </c>
      <c r="D41" s="8">
        <f>INTMARB!D41+GIC!D41</f>
        <v>355.54521240000003</v>
      </c>
      <c r="E41" s="8">
        <f>INTMARB!E41+GIC!E41</f>
        <v>200.96052875999999</v>
      </c>
      <c r="F41" s="8">
        <f>INTMARB!F41+GIC!F41</f>
        <v>163.85969736000001</v>
      </c>
      <c r="G41" s="8">
        <f>INTMARB!G41+GIC!G41</f>
        <v>105.11777124</v>
      </c>
      <c r="H41" s="8">
        <f>INTMARB!H41+GIC!H41</f>
        <v>71.108783640000027</v>
      </c>
      <c r="I41" s="8">
        <f>INTMARB!I41+GIC!I41</f>
        <v>68.017198680000007</v>
      </c>
      <c r="J41" s="8">
        <f>INTMARB!J41+GIC!J41</f>
        <v>37.100313719999988</v>
      </c>
      <c r="K41" s="8">
        <f>INTMARB!K41+GIC!K41</f>
        <v>43.283483639999986</v>
      </c>
      <c r="L41" s="8">
        <f>INTMARB!L41+GIC!L41</f>
        <v>30.916884960000001</v>
      </c>
      <c r="M41" s="8">
        <f>INTMARB!M41+GIC!M41</f>
        <v>43.283483640000007</v>
      </c>
      <c r="N41" s="8">
        <f>INTMARB!N41+GIC!N41</f>
        <v>37.100054880000009</v>
      </c>
      <c r="O41" s="8">
        <f>INTMARB!O41+GIC!O41</f>
        <v>3.09158496</v>
      </c>
      <c r="P41" s="8">
        <f>INTMARB!P41+GIC!P41</f>
        <v>37.100313719999988</v>
      </c>
      <c r="Q41" s="8">
        <f>INTMARB!Q41+GIC!Q41</f>
        <v>27.825299999999999</v>
      </c>
      <c r="R41" s="8">
        <f>INTMARB!R41+GIC!R41</f>
        <v>21.641612399999996</v>
      </c>
      <c r="S41" s="8">
        <f>INTMARB!S41+GIC!S41</f>
        <v>6.1834287599999973</v>
      </c>
      <c r="T41" s="8">
        <f>INTMARB!T41+GIC!T41</f>
        <v>6.2670340800000019</v>
      </c>
      <c r="U41" s="8">
        <f>INTMARB!U41+GIC!U41</f>
        <v>6.2791995600000012</v>
      </c>
      <c r="V41" s="8">
        <f>INTMARB!V41+GIC!V41</f>
        <v>6.189640919999996</v>
      </c>
      <c r="W41" s="8">
        <f>INTMARB!W41+GIC!W41</f>
        <v>6.1834287600000009</v>
      </c>
      <c r="X41" s="8">
        <f>INTMARB!X41+GIC!X41</f>
        <v>9.6583557600000027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2138.30777592</v>
      </c>
      <c r="D42" s="8">
        <f>INTMARB!D42+GIC!D42</f>
        <v>954.65925864000008</v>
      </c>
      <c r="E42" s="8">
        <f>INTMARB!E42+GIC!E42</f>
        <v>925.6324586400001</v>
      </c>
      <c r="F42" s="8">
        <f>INTMARB!F42+GIC!F42</f>
        <v>735.34568795999996</v>
      </c>
      <c r="G42" s="8">
        <f>INTMARB!G42+GIC!G42</f>
        <v>235.43954136000002</v>
      </c>
      <c r="H42" s="8">
        <f>INTMARB!H42+GIC!H42</f>
        <v>193.51191204</v>
      </c>
      <c r="I42" s="8">
        <f>INTMARB!I42+GIC!I42</f>
        <v>99.981229320000011</v>
      </c>
      <c r="J42" s="8">
        <f>INTMARB!J42+GIC!J42</f>
        <v>109.65691728000002</v>
      </c>
      <c r="K42" s="8">
        <f>INTMARB!K42+GIC!K42</f>
        <v>248.34037068000004</v>
      </c>
      <c r="L42" s="8">
        <f>INTMARB!L42+GIC!L42</f>
        <v>367.67271203999991</v>
      </c>
      <c r="M42" s="8">
        <f>INTMARB!M42+GIC!M42</f>
        <v>248.34037068000001</v>
      </c>
      <c r="N42" s="8">
        <f>INTMARB!N42+GIC!N42</f>
        <v>235.43980524</v>
      </c>
      <c r="O42" s="8">
        <f>INTMARB!O42+GIC!O42</f>
        <v>161.25997068000001</v>
      </c>
      <c r="P42" s="8">
        <f>INTMARB!P42+GIC!P42</f>
        <v>125.78288795999998</v>
      </c>
      <c r="Q42" s="8">
        <f>INTMARB!Q42+GIC!Q42</f>
        <v>32.251941359999996</v>
      </c>
      <c r="R42" s="8">
        <f>INTMARB!R42+GIC!R42</f>
        <v>6.4502827199999979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0.24197796000000002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82773.938875680004</v>
      </c>
      <c r="D43" s="8">
        <f>INTMARB!D43+GIC!D43</f>
        <v>86359.904457839992</v>
      </c>
      <c r="E43" s="8">
        <f>INTMARB!E43+GIC!E43</f>
        <v>88534.843019999986</v>
      </c>
      <c r="F43" s="8">
        <f>INTMARB!F43+GIC!F43</f>
        <v>89914.30326216</v>
      </c>
      <c r="G43" s="8">
        <f>INTMARB!G43+GIC!G43</f>
        <v>95561.567913240011</v>
      </c>
      <c r="H43" s="8">
        <f>INTMARB!H43+GIC!H43</f>
        <v>97240.911477840011</v>
      </c>
      <c r="I43" s="8">
        <f>INTMARB!I43+GIC!I43</f>
        <v>98472.008611079975</v>
      </c>
      <c r="J43" s="8">
        <f>INTMARB!J43+GIC!J43</f>
        <v>98749.795402439981</v>
      </c>
      <c r="K43" s="8">
        <f>INTMARB!K43+GIC!K43</f>
        <v>94131.60093323997</v>
      </c>
      <c r="L43" s="8">
        <f>INTMARB!L43+GIC!L43</f>
        <v>88882.075175399994</v>
      </c>
      <c r="M43" s="8">
        <f>INTMARB!M43+GIC!M43</f>
        <v>86609.280242159992</v>
      </c>
      <c r="N43" s="8">
        <f>INTMARB!N43+GIC!N43</f>
        <v>87376.348888920023</v>
      </c>
      <c r="O43" s="8">
        <f>INTMARB!O43+GIC!O43</f>
        <v>82063.6895754</v>
      </c>
      <c r="P43" s="8">
        <f>INTMARB!P43+GIC!P43</f>
        <v>79756.170759720015</v>
      </c>
      <c r="Q43" s="8">
        <f>INTMARB!Q43+GIC!Q43</f>
        <v>83017.001784599997</v>
      </c>
      <c r="R43" s="8">
        <f>INTMARB!R43+GIC!R43</f>
        <v>81754.337073240007</v>
      </c>
      <c r="S43" s="8">
        <f>INTMARB!S43+GIC!S43</f>
        <v>81618.601048920013</v>
      </c>
      <c r="T43" s="8">
        <f>INTMARB!T43+GIC!T43</f>
        <v>77293.408827959996</v>
      </c>
      <c r="U43" s="8">
        <f>INTMARB!U43+GIC!U43</f>
        <v>80836.633322640002</v>
      </c>
      <c r="V43" s="8">
        <f>INTMARB!V43+GIC!V43</f>
        <v>79844.463518040036</v>
      </c>
      <c r="W43" s="8">
        <f>INTMARB!W43+GIC!W43</f>
        <v>67319.90385587998</v>
      </c>
      <c r="X43" s="8">
        <f>INTMARB!X43+GIC!X43</f>
        <v>80442.344703239985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78895.368154800002</v>
      </c>
      <c r="D44" s="8">
        <f>INTMARB!D44+GIC!D44</f>
        <v>73016.063876159998</v>
      </c>
      <c r="E44" s="8">
        <f>INTMARB!E44+GIC!E44</f>
        <v>77821.056309600011</v>
      </c>
      <c r="F44" s="8">
        <f>INTMARB!F44+GIC!F44</f>
        <v>75248.280123840013</v>
      </c>
      <c r="G44" s="8">
        <f>INTMARB!G44+GIC!G44</f>
        <v>54545.327566560009</v>
      </c>
      <c r="H44" s="8">
        <f>INTMARB!H44+GIC!H44</f>
        <v>47096.352495360006</v>
      </c>
      <c r="I44" s="8">
        <f>INTMARB!I44+GIC!I44</f>
        <v>46031.327721360009</v>
      </c>
      <c r="J44" s="8">
        <f>INTMARB!J44+GIC!J44</f>
        <v>38693.807535600004</v>
      </c>
      <c r="K44" s="8">
        <f>INTMARB!K44+GIC!K44</f>
        <v>36678.312185760005</v>
      </c>
      <c r="L44" s="8">
        <f>INTMARB!L44+GIC!L44</f>
        <v>30721.608123840004</v>
      </c>
      <c r="M44" s="8">
        <f>INTMARB!M44+GIC!M44</f>
        <v>24439.823690400004</v>
      </c>
      <c r="N44" s="8">
        <f>INTMARB!N44+GIC!N44</f>
        <v>19393.344000000005</v>
      </c>
      <c r="O44" s="8">
        <f>INTMARB!O44+GIC!O44</f>
        <v>17678.159597520003</v>
      </c>
      <c r="P44" s="8">
        <f>INTMARB!P44+GIC!P44</f>
        <v>13331.375318880002</v>
      </c>
      <c r="Q44" s="8">
        <f>INTMARB!Q44+GIC!Q44</f>
        <v>11650.248247680003</v>
      </c>
      <c r="R44" s="8">
        <f>INTMARB!R44+GIC!R44</f>
        <v>12591.432030960001</v>
      </c>
      <c r="S44" s="8">
        <f>INTMARB!S44+GIC!S44</f>
        <v>12761.711721360001</v>
      </c>
      <c r="T44" s="8">
        <f>INTMARB!T44+GIC!T44</f>
        <v>11882.41638984</v>
      </c>
      <c r="U44" s="8">
        <f>INTMARB!U44+GIC!U44</f>
        <v>11686.10252832</v>
      </c>
      <c r="V44" s="8">
        <f>INTMARB!V44+GIC!V44</f>
        <v>10606.438008720002</v>
      </c>
      <c r="W44" s="8">
        <f>INTMARB!W44+GIC!W44</f>
        <v>9518.8843548000004</v>
      </c>
      <c r="X44" s="8">
        <f>INTMARB!X44+GIC!X44</f>
        <v>10404.968749920001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178.55888796000002</v>
      </c>
      <c r="D46" s="8">
        <f>INTMARB!D46+GIC!D46</f>
        <v>178.55888796000002</v>
      </c>
      <c r="E46" s="8">
        <f>INTMARB!E46+GIC!E46</f>
        <v>209.34471203999999</v>
      </c>
      <c r="F46" s="8">
        <f>INTMARB!F46+GIC!F46</f>
        <v>197.03048796000002</v>
      </c>
      <c r="G46" s="8">
        <f>INTMARB!G46+GIC!G46</f>
        <v>187.79468795999998</v>
      </c>
      <c r="H46" s="8">
        <f>INTMARB!H46+GIC!H46</f>
        <v>203.18759999999995</v>
      </c>
      <c r="I46" s="8">
        <f>INTMARB!I46+GIC!I46</f>
        <v>184.71600000000001</v>
      </c>
      <c r="J46" s="8">
        <f>INTMARB!J46+GIC!J46</f>
        <v>169.32308796000001</v>
      </c>
      <c r="K46" s="8">
        <f>INTMARB!K46+GIC!K46</f>
        <v>166.24439999999998</v>
      </c>
      <c r="L46" s="8">
        <f>INTMARB!L46+GIC!L46</f>
        <v>141.61568796</v>
      </c>
      <c r="M46" s="8">
        <f>INTMARB!M46+GIC!M46</f>
        <v>135.45831204000001</v>
      </c>
      <c r="N46" s="8">
        <f>INTMARB!N46+GIC!N46</f>
        <v>132.37988796000002</v>
      </c>
      <c r="O46" s="8">
        <f>INTMARB!O46+GIC!O46</f>
        <v>110.82960000000003</v>
      </c>
      <c r="P46" s="8">
        <f>INTMARB!P46+GIC!P46</f>
        <v>110.82960000000003</v>
      </c>
      <c r="Q46" s="8">
        <f>INTMARB!Q46+GIC!Q46</f>
        <v>104.67248795999998</v>
      </c>
      <c r="R46" s="8">
        <f>INTMARB!R46+GIC!R46</f>
        <v>116.98671204000003</v>
      </c>
      <c r="S46" s="8">
        <f>INTMARB!S46+GIC!S46</f>
        <v>104.67248796</v>
      </c>
      <c r="T46" s="8">
        <f>INTMARB!T46+GIC!T46</f>
        <v>101.02118039999998</v>
      </c>
      <c r="U46" s="8">
        <f>INTMARB!U46+GIC!U46</f>
        <v>95.436687959999986</v>
      </c>
      <c r="V46" s="8">
        <f>INTMARB!V46+GIC!V46</f>
        <v>92.27804436000001</v>
      </c>
      <c r="W46" s="8">
        <f>INTMARB!W46+GIC!W46</f>
        <v>79.492530599999995</v>
      </c>
      <c r="X46" s="8">
        <f>INTMARB!X46+GIC!X46</f>
        <v>74.335787639999978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1230.59420316</v>
      </c>
      <c r="H47" s="8">
        <f>INTMARB!H47+GIC!H47</f>
        <v>6.2946968400000021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11225.760273000002</v>
      </c>
      <c r="D48" s="8">
        <f>INTMARB!D48+GIC!D48</f>
        <v>10973.040273000002</v>
      </c>
      <c r="E48" s="8">
        <f>INTMARB!E48+GIC!E48</f>
        <v>11341.199961</v>
      </c>
      <c r="F48" s="8">
        <f>INTMARB!F48+GIC!F48</f>
        <v>12885.599610000001</v>
      </c>
      <c r="G48" s="8">
        <f>INTMARB!G48+GIC!G48</f>
        <v>13771.680506999999</v>
      </c>
      <c r="H48" s="8">
        <f>INTMARB!H48+GIC!H48</f>
        <v>15110.160390000001</v>
      </c>
      <c r="I48" s="8">
        <f>INTMARB!I48+GIC!I48</f>
        <v>14376.960000000001</v>
      </c>
      <c r="J48" s="8">
        <f>INTMARB!J48+GIC!J48</f>
        <v>13902.720039</v>
      </c>
      <c r="K48" s="8">
        <f>INTMARB!K48+GIC!K48</f>
        <v>14283.359883000001</v>
      </c>
      <c r="L48" s="8">
        <f>INTMARB!L48+GIC!L48</f>
        <v>12086.880155999999</v>
      </c>
      <c r="M48" s="8">
        <f>INTMARB!M48+GIC!M48</f>
        <v>11927.759921999999</v>
      </c>
      <c r="N48" s="8">
        <f>INTMARB!N48+GIC!N48</f>
        <v>12252.239765999999</v>
      </c>
      <c r="O48" s="8">
        <f>INTMARB!O48+GIC!O48</f>
        <v>10408.319882999996</v>
      </c>
      <c r="P48" s="8">
        <f>INTMARB!P48+GIC!P48</f>
        <v>8458.3200780000006</v>
      </c>
      <c r="Q48" s="8">
        <f>INTMARB!Q48+GIC!Q48</f>
        <v>6389.7598440000002</v>
      </c>
      <c r="R48" s="8">
        <f>INTMARB!R48+GIC!R48</f>
        <v>8358.4798830000018</v>
      </c>
      <c r="S48" s="8">
        <f>INTMARB!S48+GIC!S48</f>
        <v>5728.32</v>
      </c>
      <c r="T48" s="8">
        <f>INTMARB!T48+GIC!T48</f>
        <v>5208.880365</v>
      </c>
      <c r="U48" s="8">
        <f>INTMARB!U48+GIC!U48</f>
        <v>5014.754199</v>
      </c>
      <c r="V48" s="8">
        <f>INTMARB!V48+GIC!V48</f>
        <v>4984.5278340000004</v>
      </c>
      <c r="W48" s="8">
        <f>INTMARB!W48+GIC!W48</f>
        <v>5458.1117759999997</v>
      </c>
      <c r="X48" s="8">
        <f>INTMARB!X48+GIC!X48</f>
        <v>7008.1705980000006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67.436117280000019</v>
      </c>
      <c r="D50" s="8">
        <f>INTMARB!D50+GIC!D50</f>
        <v>41.048117279999992</v>
      </c>
      <c r="E50" s="8">
        <f>INTMARB!E50+GIC!E50</f>
        <v>167.12391203999999</v>
      </c>
      <c r="F50" s="8">
        <f>INTMARB!F50+GIC!F50</f>
        <v>158.32799999999997</v>
      </c>
      <c r="G50" s="8">
        <f>INTMARB!G50+GIC!G50</f>
        <v>12334.924146599998</v>
      </c>
      <c r="H50" s="8">
        <f>INTMARB!H50+GIC!H50</f>
        <v>10722.323912039999</v>
      </c>
      <c r="I50" s="8">
        <f>INTMARB!I50+GIC!I50</f>
        <v>12733.676117280002</v>
      </c>
      <c r="J50" s="8">
        <f>INTMARB!J50+GIC!J50</f>
        <v>13299.552263880001</v>
      </c>
      <c r="K50" s="8">
        <f>INTMARB!K50+GIC!K50</f>
        <v>13173.475677479999</v>
      </c>
      <c r="L50" s="8">
        <f>INTMARB!L50+GIC!L50</f>
        <v>8030.7484398000006</v>
      </c>
      <c r="M50" s="8">
        <f>INTMARB!M50+GIC!M50</f>
        <v>12252.82817592</v>
      </c>
      <c r="N50" s="8">
        <f>INTMARB!N50+GIC!N50</f>
        <v>10842.536029320001</v>
      </c>
      <c r="O50" s="8">
        <f>INTMARB!O50+GIC!O50</f>
        <v>10176.971824080003</v>
      </c>
      <c r="P50" s="8">
        <f>INTMARB!P50+GIC!P50</f>
        <v>7675.9757654399991</v>
      </c>
      <c r="Q50" s="8">
        <f>INTMARB!Q50+GIC!Q50</f>
        <v>7793.2556481600004</v>
      </c>
      <c r="R50" s="8">
        <f>INTMARB!R50+GIC!R50</f>
        <v>8623.0117947599992</v>
      </c>
      <c r="S50" s="8">
        <f>INTMARB!S50+GIC!S50</f>
        <v>9124.384058640002</v>
      </c>
      <c r="T50" s="8">
        <f>INTMARB!T50+GIC!T50</f>
        <v>8720.8967613599998</v>
      </c>
      <c r="U50" s="8">
        <f>INTMARB!U50+GIC!U50</f>
        <v>9165.4553973600014</v>
      </c>
      <c r="V50" s="8">
        <f>INTMARB!V50+GIC!V50</f>
        <v>7855.4906906399992</v>
      </c>
      <c r="W50" s="8">
        <f>INTMARB!W50+GIC!W50</f>
        <v>7433.0127414000008</v>
      </c>
      <c r="X50" s="8">
        <f>INTMARB!X50+GIC!X50</f>
        <v>8150.9278359600003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133154.2476</v>
      </c>
      <c r="D51" s="27">
        <f>INTMARB!D51+GIC!D51</f>
        <v>133680.75732000003</v>
      </c>
      <c r="E51" s="27">
        <f>INTMARB!E51+GIC!E51</f>
        <v>133102.54583999998</v>
      </c>
      <c r="F51" s="27">
        <f>INTMARB!F51+GIC!F51</f>
        <v>146537.32896000001</v>
      </c>
      <c r="G51" s="27">
        <f>INTMARB!G51+GIC!G51</f>
        <v>151650.29979000002</v>
      </c>
      <c r="H51" s="27">
        <f>INTMARB!H51+GIC!H51</f>
        <v>162461.01663000003</v>
      </c>
      <c r="I51" s="27">
        <f>INTMARB!I51+GIC!I51</f>
        <v>159202.84643999999</v>
      </c>
      <c r="J51" s="27">
        <f>INTMARB!J51+GIC!J51</f>
        <v>160202.75040000002</v>
      </c>
      <c r="K51" s="27">
        <f>INTMARB!K51+GIC!K51</f>
        <v>160828.47297</v>
      </c>
      <c r="L51" s="27">
        <f>INTMARB!L51+GIC!L51</f>
        <v>147888.13842</v>
      </c>
      <c r="M51" s="27">
        <f>INTMARB!M51+GIC!M51</f>
        <v>157378.79421000002</v>
      </c>
      <c r="N51" s="27">
        <f>INTMARB!N51+GIC!N51</f>
        <v>148080.10139999999</v>
      </c>
      <c r="O51" s="27">
        <f>INTMARB!O51+GIC!O51</f>
        <v>142213.21389000001</v>
      </c>
      <c r="P51" s="27">
        <f>INTMARB!P51+GIC!P51</f>
        <v>132764.76773999998</v>
      </c>
      <c r="Q51" s="27">
        <f>INTMARB!Q51+GIC!Q51</f>
        <v>117261.00540000004</v>
      </c>
      <c r="R51" s="27">
        <f>INTMARB!R51+GIC!R51</f>
        <v>127929.59289</v>
      </c>
      <c r="S51" s="27">
        <f>INTMARB!S51+GIC!S51</f>
        <v>134234.88507000002</v>
      </c>
      <c r="T51" s="27">
        <f>INTMARB!T51+GIC!T51</f>
        <v>142269.75319788</v>
      </c>
      <c r="U51" s="27">
        <f>INTMARB!U51+GIC!U51</f>
        <v>137632.20994115999</v>
      </c>
      <c r="V51" s="27">
        <f>INTMARB!V51+GIC!V51</f>
        <v>140959.54638216001</v>
      </c>
      <c r="W51" s="27">
        <f>INTMARB!W51+GIC!W51</f>
        <v>135032.96535300001</v>
      </c>
      <c r="X51" s="27">
        <f>INTMARB!X51+GIC!X51</f>
        <v>147067.40387988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969.43719840000006</v>
      </c>
      <c r="D52" s="27">
        <f t="shared" ref="D52:X52" si="20">SUM(D53:D54)</f>
        <v>1197.9472031999999</v>
      </c>
      <c r="E52" s="27">
        <f t="shared" si="20"/>
        <v>1202.1493439999999</v>
      </c>
      <c r="F52" s="27">
        <f t="shared" si="20"/>
        <v>2479.5570623999993</v>
      </c>
      <c r="G52" s="27">
        <f t="shared" si="20"/>
        <v>3398.2035515999996</v>
      </c>
      <c r="H52" s="27">
        <f t="shared" si="20"/>
        <v>3430.9257971999996</v>
      </c>
      <c r="I52" s="27">
        <f t="shared" si="20"/>
        <v>3897.6445992000004</v>
      </c>
      <c r="J52" s="27">
        <f t="shared" si="20"/>
        <v>4191.3883704</v>
      </c>
      <c r="K52" s="27">
        <f t="shared" si="20"/>
        <v>3815.3579111999998</v>
      </c>
      <c r="L52" s="27">
        <f t="shared" si="20"/>
        <v>4066.7692823999996</v>
      </c>
      <c r="M52" s="27">
        <f t="shared" si="20"/>
        <v>5396.4904224000011</v>
      </c>
      <c r="N52" s="27">
        <f t="shared" si="20"/>
        <v>5890.3388280000008</v>
      </c>
      <c r="O52" s="27">
        <f t="shared" si="20"/>
        <v>5912.0383740000007</v>
      </c>
      <c r="P52" s="27">
        <f t="shared" si="20"/>
        <v>5923.8602280000005</v>
      </c>
      <c r="Q52" s="27">
        <f t="shared" si="20"/>
        <v>6009.1528068000007</v>
      </c>
      <c r="R52" s="27">
        <f t="shared" si="20"/>
        <v>5971.3574580000004</v>
      </c>
      <c r="S52" s="27">
        <f t="shared" si="20"/>
        <v>6147.8783387999993</v>
      </c>
      <c r="T52" s="27">
        <f t="shared" si="20"/>
        <v>5873.7518267999994</v>
      </c>
      <c r="U52" s="27">
        <f t="shared" si="20"/>
        <v>5873.5154676000002</v>
      </c>
      <c r="V52" s="27">
        <f t="shared" si="20"/>
        <v>6140.6137584000016</v>
      </c>
      <c r="W52" s="27">
        <f t="shared" si="20"/>
        <v>6219.2073900000005</v>
      </c>
      <c r="X52" s="27">
        <f t="shared" si="20"/>
        <v>5944.3870859999997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547.97577120000005</v>
      </c>
      <c r="D53" s="8">
        <f>INTMARB!D53+GIC!D53</f>
        <v>567.2807712</v>
      </c>
      <c r="E53" s="8">
        <f>INTMARB!E53+GIC!E53</f>
        <v>492.63477120000005</v>
      </c>
      <c r="F53" s="8">
        <f>INTMARB!F53+GIC!F53</f>
        <v>780.92277119999994</v>
      </c>
      <c r="G53" s="8">
        <f>INTMARB!G53+GIC!G53</f>
        <v>975.97482839999998</v>
      </c>
      <c r="H53" s="8">
        <f>INTMARB!H53+GIC!H53</f>
        <v>701.98694279999995</v>
      </c>
      <c r="I53" s="8">
        <f>INTMARB!I53+GIC!I53</f>
        <v>750.17788560000008</v>
      </c>
      <c r="J53" s="8">
        <f>INTMARB!J53+GIC!J53</f>
        <v>752.46565680000003</v>
      </c>
      <c r="K53" s="8">
        <f>INTMARB!K53+GIC!K53</f>
        <v>676.10434320000013</v>
      </c>
      <c r="L53" s="8">
        <f>INTMARB!L53+GIC!L53</f>
        <v>696.83842800000014</v>
      </c>
      <c r="M53" s="8">
        <f>INTMARB!M53+GIC!M53</f>
        <v>1572.7139999999997</v>
      </c>
      <c r="N53" s="8">
        <f>INTMARB!N53+GIC!N53</f>
        <v>1749.1761144000004</v>
      </c>
      <c r="O53" s="8">
        <f>INTMARB!O53+GIC!O53</f>
        <v>1948.5185148000005</v>
      </c>
      <c r="P53" s="8">
        <f>INTMARB!P53+GIC!P53</f>
        <v>1858.1428008000005</v>
      </c>
      <c r="Q53" s="8">
        <f>INTMARB!Q53+GIC!Q53</f>
        <v>1792.0759427999999</v>
      </c>
      <c r="R53" s="8">
        <f>INTMARB!R53+GIC!R53</f>
        <v>1815.5281716000004</v>
      </c>
      <c r="S53" s="8">
        <f>INTMARB!S53+GIC!S53</f>
        <v>1870.7260571999998</v>
      </c>
      <c r="T53" s="8">
        <f>INTMARB!T53+GIC!T53</f>
        <v>1682.4286907999997</v>
      </c>
      <c r="U53" s="8">
        <f>INTMARB!U53+GIC!U53</f>
        <v>1714.4379252000001</v>
      </c>
      <c r="V53" s="8">
        <f>INTMARB!V53+GIC!V53</f>
        <v>1851.9312240000006</v>
      </c>
      <c r="W53" s="8">
        <f>INTMARB!W53+GIC!W53</f>
        <v>2076.8746283999999</v>
      </c>
      <c r="X53" s="8">
        <f>INTMARB!X53+GIC!X53</f>
        <v>1867.7628683999999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421.4614272</v>
      </c>
      <c r="D54" s="45">
        <f>INTMARB!D54+GIC!D54</f>
        <v>630.66643199999999</v>
      </c>
      <c r="E54" s="45">
        <f>INTMARB!E54+GIC!E54</f>
        <v>709.5145728</v>
      </c>
      <c r="F54" s="45">
        <f>INTMARB!F54+GIC!F54</f>
        <v>1698.6342911999996</v>
      </c>
      <c r="G54" s="45">
        <f>INTMARB!G54+GIC!G54</f>
        <v>2422.2287231999999</v>
      </c>
      <c r="H54" s="45">
        <f>INTMARB!H54+GIC!H54</f>
        <v>2728.9388543999999</v>
      </c>
      <c r="I54" s="45">
        <f>INTMARB!I54+GIC!I54</f>
        <v>3147.4667136000003</v>
      </c>
      <c r="J54" s="45">
        <f>INTMARB!J54+GIC!J54</f>
        <v>3438.9227135999995</v>
      </c>
      <c r="K54" s="45">
        <f>INTMARB!K54+GIC!K54</f>
        <v>3139.2535679999996</v>
      </c>
      <c r="L54" s="45">
        <f>INTMARB!L54+GIC!L54</f>
        <v>3369.9308543999996</v>
      </c>
      <c r="M54" s="45">
        <f>INTMARB!M54+GIC!M54</f>
        <v>3823.7764224000011</v>
      </c>
      <c r="N54" s="45">
        <f>INTMARB!N54+GIC!N54</f>
        <v>4141.1627136000006</v>
      </c>
      <c r="O54" s="45">
        <f>INTMARB!O54+GIC!O54</f>
        <v>3963.5198592000002</v>
      </c>
      <c r="P54" s="45">
        <f>INTMARB!P54+GIC!P54</f>
        <v>4065.7174272000002</v>
      </c>
      <c r="Q54" s="45">
        <f>INTMARB!Q54+GIC!Q54</f>
        <v>4217.0768640000006</v>
      </c>
      <c r="R54" s="45">
        <f>INTMARB!R54+GIC!R54</f>
        <v>4155.8292863999995</v>
      </c>
      <c r="S54" s="45">
        <f>INTMARB!S54+GIC!S54</f>
        <v>4277.1522815999997</v>
      </c>
      <c r="T54" s="45">
        <f>INTMARB!T54+GIC!T54</f>
        <v>4191.323136</v>
      </c>
      <c r="U54" s="45">
        <f>INTMARB!U54+GIC!U54</f>
        <v>4159.0775424000003</v>
      </c>
      <c r="V54" s="45">
        <f>INTMARB!V54+GIC!V54</f>
        <v>4288.6825344000008</v>
      </c>
      <c r="W54" s="45">
        <f>INTMARB!W54+GIC!W54</f>
        <v>4142.3327616000006</v>
      </c>
      <c r="X54" s="45">
        <f>INTMARB!X54+GIC!X54</f>
        <v>4076.6242176000001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8261.8193707200007</v>
      </c>
      <c r="D61" s="49">
        <f t="shared" si="21"/>
        <v>8894.943639359999</v>
      </c>
      <c r="E61" s="49">
        <f t="shared" si="21"/>
        <v>13579.758158399996</v>
      </c>
      <c r="F61" s="49">
        <f t="shared" si="21"/>
        <v>21590.816874479999</v>
      </c>
      <c r="G61" s="49">
        <f t="shared" si="21"/>
        <v>18385.602691679993</v>
      </c>
      <c r="H61" s="49">
        <f t="shared" si="21"/>
        <v>26596.106395919989</v>
      </c>
      <c r="I61" s="49">
        <f t="shared" si="21"/>
        <v>30689.477601120001</v>
      </c>
      <c r="J61" s="49">
        <f t="shared" si="21"/>
        <v>39234.472125839988</v>
      </c>
      <c r="K61" s="49">
        <f t="shared" si="21"/>
        <v>47382.464702159996</v>
      </c>
      <c r="L61" s="49">
        <f t="shared" si="21"/>
        <v>49159.921656959988</v>
      </c>
      <c r="M61" s="49">
        <f t="shared" si="21"/>
        <v>49574.705141520011</v>
      </c>
      <c r="N61" s="49">
        <f t="shared" si="21"/>
        <v>41384.302778879981</v>
      </c>
      <c r="O61" s="49">
        <f t="shared" si="21"/>
        <v>51682.572152639987</v>
      </c>
      <c r="P61" s="49">
        <f t="shared" si="21"/>
        <v>55397.548069199976</v>
      </c>
      <c r="Q61" s="49">
        <f t="shared" si="21"/>
        <v>52048.956768480013</v>
      </c>
      <c r="R61" s="49">
        <f t="shared" si="21"/>
        <v>54798.690834000008</v>
      </c>
      <c r="S61" s="49">
        <f t="shared" si="21"/>
        <v>53787.786574320009</v>
      </c>
      <c r="T61" s="49">
        <f t="shared" si="21"/>
        <v>56326.563524160018</v>
      </c>
      <c r="U61" s="49">
        <f t="shared" si="21"/>
        <v>54396.010471679983</v>
      </c>
      <c r="V61" s="49">
        <f t="shared" si="21"/>
        <v>55086.072440400014</v>
      </c>
      <c r="W61" s="49">
        <f t="shared" si="21"/>
        <v>54131.869682639976</v>
      </c>
      <c r="X61" s="49">
        <f t="shared" si="21"/>
        <v>57670.947695519993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7199.8081344000011</v>
      </c>
      <c r="D62" s="52">
        <f>INTMARB!D62+GIC!D62</f>
        <v>7632.4639103999989</v>
      </c>
      <c r="E62" s="52">
        <f>INTMARB!E62+GIC!E62</f>
        <v>12160.288223999998</v>
      </c>
      <c r="F62" s="52">
        <f>INTMARB!F62+GIC!F62</f>
        <v>19273.071686399999</v>
      </c>
      <c r="G62" s="52">
        <f>INTMARB!G62+GIC!G62</f>
        <v>14567.055551999994</v>
      </c>
      <c r="H62" s="52">
        <f>INTMARB!H62+GIC!H62</f>
        <v>22754.144044799992</v>
      </c>
      <c r="I62" s="52">
        <f>INTMARB!I62+GIC!I62</f>
        <v>26305.776403200001</v>
      </c>
      <c r="J62" s="52">
        <f>INTMARB!J62+GIC!J62</f>
        <v>34601.391820799981</v>
      </c>
      <c r="K62" s="52">
        <f>INTMARB!K62+GIC!K62</f>
        <v>41276.480313599997</v>
      </c>
      <c r="L62" s="52">
        <f>INTMARB!L62+GIC!L62</f>
        <v>40654.76768639998</v>
      </c>
      <c r="M62" s="52">
        <f>INTMARB!M62+GIC!M62</f>
        <v>38773.056268800006</v>
      </c>
      <c r="N62" s="52">
        <f>INTMARB!N62+GIC!N62</f>
        <v>29178.352223999984</v>
      </c>
      <c r="O62" s="52">
        <f>INTMARB!O62+GIC!O62</f>
        <v>39310.432358399987</v>
      </c>
      <c r="P62" s="52">
        <f>INTMARB!P62+GIC!P62</f>
        <v>41421.520627199978</v>
      </c>
      <c r="Q62" s="52">
        <f>INTMARB!Q62+GIC!Q62</f>
        <v>37756.096358400013</v>
      </c>
      <c r="R62" s="52">
        <f>INTMARB!R62+GIC!R62</f>
        <v>40155.248044799999</v>
      </c>
      <c r="S62" s="52">
        <f>INTMARB!S62+GIC!S62</f>
        <v>39513.600000000006</v>
      </c>
      <c r="T62" s="52">
        <f>INTMARB!T62+GIC!T62</f>
        <v>42193.355500800026</v>
      </c>
      <c r="U62" s="52">
        <f>INTMARB!U62+GIC!U62</f>
        <v>39841.415711999987</v>
      </c>
      <c r="V62" s="52">
        <f>INTMARB!V62+GIC!V62</f>
        <v>39848.256806400015</v>
      </c>
      <c r="W62" s="52">
        <f>INTMARB!W62+GIC!W62</f>
        <v>39102.074726399973</v>
      </c>
      <c r="X62" s="52">
        <f>INTMARB!X62+GIC!X62</f>
        <v>42686.106220799993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403.60319999999996</v>
      </c>
      <c r="D63" s="52">
        <f>INTMARB!D63+GIC!D63</f>
        <v>365.65724159999991</v>
      </c>
      <c r="E63" s="52">
        <f>INTMARB!E63+GIC!E63</f>
        <v>320.8129343999999</v>
      </c>
      <c r="F63" s="52">
        <f>INTMARB!F63+GIC!F63</f>
        <v>286.31675519999993</v>
      </c>
      <c r="G63" s="52">
        <f>INTMARB!G63+GIC!G63</f>
        <v>275.96822399999985</v>
      </c>
      <c r="H63" s="52">
        <f>INTMARB!H63+GIC!H63</f>
        <v>251.82057599999996</v>
      </c>
      <c r="I63" s="52">
        <f>INTMARB!I63+GIC!I63</f>
        <v>296.66568960000001</v>
      </c>
      <c r="J63" s="52">
        <f>INTMARB!J63+GIC!J63</f>
        <v>286.31675519999988</v>
      </c>
      <c r="K63" s="52">
        <f>INTMARB!K63+GIC!K63</f>
        <v>275.96782080000003</v>
      </c>
      <c r="L63" s="52">
        <f>INTMARB!L63+GIC!L63</f>
        <v>296.66528639999996</v>
      </c>
      <c r="M63" s="52">
        <f>INTMARB!M63+GIC!M63</f>
        <v>269.06906880000008</v>
      </c>
      <c r="N63" s="52">
        <f>INTMARB!N63+GIC!N63</f>
        <v>269.0690687999998</v>
      </c>
      <c r="O63" s="52">
        <f>INTMARB!O63+GIC!O63</f>
        <v>238.02266879999988</v>
      </c>
      <c r="P63" s="52">
        <f>INTMARB!P63+GIC!P63</f>
        <v>227.67373439999989</v>
      </c>
      <c r="Q63" s="52">
        <f>INTMARB!Q63+GIC!Q63</f>
        <v>241.47204480000013</v>
      </c>
      <c r="R63" s="52">
        <f>INTMARB!R63+GIC!R63</f>
        <v>231.12351359999994</v>
      </c>
      <c r="S63" s="52">
        <f>INTMARB!S63+GIC!S63</f>
        <v>241.47204480000013</v>
      </c>
      <c r="T63" s="52">
        <f>INTMARB!T63+GIC!T63</f>
        <v>220.77457920000006</v>
      </c>
      <c r="U63" s="52">
        <f>INTMARB!U63+GIC!U63</f>
        <v>246.68783999999988</v>
      </c>
      <c r="V63" s="52">
        <f>INTMARB!V63+GIC!V63</f>
        <v>256.81944960000004</v>
      </c>
      <c r="W63" s="52">
        <f>INTMARB!W63+GIC!W63</f>
        <v>304.2309311999997</v>
      </c>
      <c r="X63" s="52">
        <f>INTMARB!X63+GIC!X63</f>
        <v>261.30383999999992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299.20795631999994</v>
      </c>
      <c r="D64" s="52">
        <f>INTMARB!D64+GIC!D64</f>
        <v>359.32268736000003</v>
      </c>
      <c r="E64" s="52">
        <f>INTMARB!E64+GIC!E64</f>
        <v>493.85700000000003</v>
      </c>
      <c r="F64" s="52">
        <f>INTMARB!F64+GIC!F64</f>
        <v>583.72875287999989</v>
      </c>
      <c r="G64" s="52">
        <f>INTMARB!G64+GIC!G64</f>
        <v>729.07366895999985</v>
      </c>
      <c r="H64" s="52">
        <f>INTMARB!H64+GIC!H64</f>
        <v>740.32142184000008</v>
      </c>
      <c r="I64" s="52">
        <f>INTMARB!I64+GIC!I64</f>
        <v>820.36478160000013</v>
      </c>
      <c r="J64" s="52">
        <f>INTMARB!J64+GIC!J64</f>
        <v>886.70397816000013</v>
      </c>
      <c r="K64" s="52">
        <f>INTMARB!K64+GIC!K64</f>
        <v>937.20889080000006</v>
      </c>
      <c r="L64" s="52">
        <f>INTMARB!L64+GIC!L64</f>
        <v>975.31971263999992</v>
      </c>
      <c r="M64" s="52">
        <f>INTMARB!M64+GIC!M64</f>
        <v>1160.25024024</v>
      </c>
      <c r="N64" s="52">
        <f>INTMARB!N64+GIC!N64</f>
        <v>2523.50293104</v>
      </c>
      <c r="O64" s="52">
        <f>INTMARB!O64+GIC!O64</f>
        <v>2694.6194183999996</v>
      </c>
      <c r="P64" s="52">
        <f>INTMARB!P64+GIC!P64</f>
        <v>4150.3099528800012</v>
      </c>
      <c r="Q64" s="52">
        <f>INTMARB!Q64+GIC!Q64</f>
        <v>4482.9333057600006</v>
      </c>
      <c r="R64" s="52">
        <f>INTMARB!R64+GIC!R64</f>
        <v>4278.1832402400023</v>
      </c>
      <c r="S64" s="52">
        <f>INTMARB!S64+GIC!S64</f>
        <v>4286.3731091999998</v>
      </c>
      <c r="T64" s="52">
        <f>INTMARB!T64+GIC!T64</f>
        <v>4321.6636881599998</v>
      </c>
      <c r="U64" s="52">
        <f>INTMARB!U64+GIC!U64</f>
        <v>4272.5523859199993</v>
      </c>
      <c r="V64" s="52">
        <f>INTMARB!V64+GIC!V64</f>
        <v>4508.6101351200005</v>
      </c>
      <c r="W64" s="52">
        <f>INTMARB!W64+GIC!W64</f>
        <v>4425.234100560001</v>
      </c>
      <c r="X64" s="52">
        <f>INTMARB!X64+GIC!X64</f>
        <v>4438.5131044799991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359.20007999999996</v>
      </c>
      <c r="D65" s="52">
        <f>INTMARB!D65+GIC!D65</f>
        <v>537.49979999999994</v>
      </c>
      <c r="E65" s="52">
        <f>INTMARB!E65+GIC!E65</f>
        <v>604.79999999999995</v>
      </c>
      <c r="F65" s="52">
        <f>INTMARB!F65+GIC!F65</f>
        <v>1447.6996799999997</v>
      </c>
      <c r="G65" s="52">
        <f>INTMARB!G65+GIC!G65</f>
        <v>2064.2997599999999</v>
      </c>
      <c r="H65" s="52">
        <f>INTMARB!H65+GIC!H65</f>
        <v>2325.9002399999995</v>
      </c>
      <c r="I65" s="52">
        <f>INTMARB!I65+GIC!I65</f>
        <v>2682.5000399999994</v>
      </c>
      <c r="J65" s="52">
        <f>INTMARB!J65+GIC!J65</f>
        <v>2930.9003999999995</v>
      </c>
      <c r="K65" s="52">
        <f>INTMARB!K65+GIC!K65</f>
        <v>2675.6002799999997</v>
      </c>
      <c r="L65" s="52">
        <f>INTMARB!L65+GIC!L65</f>
        <v>2872.1001599999991</v>
      </c>
      <c r="M65" s="52">
        <f>INTMARB!M65+GIC!M65</f>
        <v>3258.9003600000005</v>
      </c>
      <c r="N65" s="52">
        <f>INTMARB!N65+GIC!N65</f>
        <v>3529.4000399999995</v>
      </c>
      <c r="O65" s="52">
        <f>INTMARB!O65+GIC!O65</f>
        <v>3377.9998799999994</v>
      </c>
      <c r="P65" s="52">
        <f>INTMARB!P65+GIC!P65</f>
        <v>3465.1000799999993</v>
      </c>
      <c r="Q65" s="52">
        <f>INTMARB!Q65+GIC!Q65</f>
        <v>3594.0996000000005</v>
      </c>
      <c r="R65" s="52">
        <f>INTMARB!R65+GIC!R65</f>
        <v>3541.8999599999997</v>
      </c>
      <c r="S65" s="52">
        <f>INTMARB!S65+GIC!S65</f>
        <v>3645.3002399999996</v>
      </c>
      <c r="T65" s="52">
        <f>INTMARB!T65+GIC!T65</f>
        <v>3572.1503999999995</v>
      </c>
      <c r="U65" s="52">
        <f>INTMARB!U65+GIC!U65</f>
        <v>3544.6683599999997</v>
      </c>
      <c r="V65" s="52">
        <f>INTMARB!V65+GIC!V65</f>
        <v>3655.12716</v>
      </c>
      <c r="W65" s="52">
        <f>INTMARB!W65+GIC!W65</f>
        <v>3530.3972399999998</v>
      </c>
      <c r="X65" s="52">
        <f>INTMARB!X65+GIC!X65</f>
        <v>3474.3956399999997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209.00159999999997</v>
      </c>
      <c r="L67" s="52">
        <f>INTMARB!L67+GIC!L67</f>
        <v>275.2704</v>
      </c>
      <c r="M67" s="52">
        <f>INTMARB!M67+GIC!M67</f>
        <v>361.88932896000011</v>
      </c>
      <c r="N67" s="52">
        <f>INTMARB!N67+GIC!N67</f>
        <v>338.71742352000012</v>
      </c>
      <c r="O67" s="52">
        <f>INTMARB!O67+GIC!O67</f>
        <v>311.49088704000002</v>
      </c>
      <c r="P67" s="52">
        <f>INTMARB!P67+GIC!P67</f>
        <v>220.29813648000001</v>
      </c>
      <c r="Q67" s="52">
        <f>INTMARB!Q67+GIC!Q67</f>
        <v>29.644328160000001</v>
      </c>
      <c r="R67" s="52">
        <f>INTMARB!R67+GIC!R67</f>
        <v>73.518096960000008</v>
      </c>
      <c r="S67" s="52">
        <f>INTMARB!S67+GIC!S67</f>
        <v>96.466982400000006</v>
      </c>
      <c r="T67" s="52">
        <f>INTMARB!T67+GIC!T67</f>
        <v>98.00059536000002</v>
      </c>
      <c r="U67" s="52">
        <f>INTMARB!U67+GIC!U67</f>
        <v>96.667827840000015</v>
      </c>
      <c r="V67" s="52">
        <f>INTMARB!V67+GIC!V67</f>
        <v>90.220128479999985</v>
      </c>
      <c r="W67" s="52">
        <f>INTMARB!W67+GIC!W67</f>
        <v>58.207455359999997</v>
      </c>
      <c r="X67" s="52">
        <f>INTMARB!X67+GIC!X67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0.88010063999999988</v>
      </c>
      <c r="M68" s="52">
        <f>INTMARB!M68+GIC!M68</f>
        <v>0.92215584000000006</v>
      </c>
      <c r="N68" s="52">
        <f>INTMARB!N68+GIC!N68</f>
        <v>1.1133158400000001</v>
      </c>
      <c r="O68" s="52">
        <f>INTMARB!O68+GIC!O68</f>
        <v>0.9377035199999999</v>
      </c>
      <c r="P68" s="52">
        <f>INTMARB!P68+GIC!P68</f>
        <v>4.9089888000000004</v>
      </c>
      <c r="Q68" s="52">
        <f>INTMARB!Q68+GIC!Q68</f>
        <v>5.8808462400000012</v>
      </c>
      <c r="R68" s="52">
        <f>INTMARB!R68+GIC!R68</f>
        <v>6.7846507200000001</v>
      </c>
      <c r="S68" s="52">
        <f>INTMARB!S68+GIC!S68</f>
        <v>7.2877838399999995</v>
      </c>
      <c r="T68" s="52">
        <f>INTMARB!T68+GIC!T68</f>
        <v>7.2143784000000011</v>
      </c>
      <c r="U68" s="52">
        <f>INTMARB!U68+GIC!U68</f>
        <v>7.6805539200000013</v>
      </c>
      <c r="V68" s="52">
        <f>INTMARB!V68+GIC!V68</f>
        <v>7.8561662400000003</v>
      </c>
      <c r="W68" s="52">
        <f>INTMARB!W68+GIC!W68</f>
        <v>7.4710425600000008</v>
      </c>
      <c r="X68" s="52">
        <f>INTMARB!X68+GIC!X68</f>
        <v>4.37476032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749.20548671999995</v>
      </c>
      <c r="H69" s="52">
        <f>INTMARB!H69+GIC!H69</f>
        <v>523.9201132799999</v>
      </c>
      <c r="I69" s="52">
        <f>INTMARB!I69+GIC!I69</f>
        <v>584.17068672000005</v>
      </c>
      <c r="J69" s="52">
        <f>INTMARB!J69+GIC!J69</f>
        <v>529.15917167999999</v>
      </c>
      <c r="K69" s="52">
        <f>INTMARB!K69+GIC!K69</f>
        <v>1951.6018867199996</v>
      </c>
      <c r="L69" s="52">
        <f>INTMARB!L69+GIC!L69</f>
        <v>3117.3241132799999</v>
      </c>
      <c r="M69" s="52">
        <f>INTMARB!M69+GIC!M69</f>
        <v>3845.5728566400012</v>
      </c>
      <c r="N69" s="52">
        <f>INTMARB!N69+GIC!N69</f>
        <v>3814.1374867199988</v>
      </c>
      <c r="O69" s="52">
        <f>INTMARB!O69+GIC!O69</f>
        <v>3743.4082867200013</v>
      </c>
      <c r="P69" s="52">
        <f>INTMARB!P69+GIC!P69</f>
        <v>3491.9268566399992</v>
      </c>
      <c r="Q69" s="52">
        <f>INTMARB!Q69+GIC!Q69</f>
        <v>3127.8024849599997</v>
      </c>
      <c r="R69" s="52">
        <f>INTMARB!R69+GIC!R69</f>
        <v>3384.5232283200003</v>
      </c>
      <c r="S69" s="52">
        <f>INTMARB!S69+GIC!S69</f>
        <v>2988.9634867199998</v>
      </c>
      <c r="T69" s="52">
        <f>INTMARB!T69+GIC!T69</f>
        <v>3049.2747216000002</v>
      </c>
      <c r="U69" s="52">
        <f>INTMARB!U69+GIC!U69</f>
        <v>3607.7262321600006</v>
      </c>
      <c r="V69" s="52">
        <f>INTMARB!V69+GIC!V69</f>
        <v>3692.4519124800004</v>
      </c>
      <c r="W69" s="52">
        <f>INTMARB!W69+GIC!W69</f>
        <v>3690.7256102400006</v>
      </c>
      <c r="X69" s="52">
        <f>INTMARB!X69+GIC!X69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56.60391023999999</v>
      </c>
      <c r="L72" s="55">
        <f>INTMARB!L72+GIC!L72</f>
        <v>967.59419759999992</v>
      </c>
      <c r="M72" s="55">
        <f>INTMARB!M72+GIC!M72</f>
        <v>1905.0448622399999</v>
      </c>
      <c r="N72" s="55">
        <f>INTMARB!N72+GIC!N72</f>
        <v>1730.01028896</v>
      </c>
      <c r="O72" s="55">
        <f>INTMARB!O72+GIC!O72</f>
        <v>2005.6609497599998</v>
      </c>
      <c r="P72" s="55">
        <f>INTMARB!P72+GIC!P72</f>
        <v>2415.8096928</v>
      </c>
      <c r="Q72" s="55">
        <f>INTMARB!Q72+GIC!Q72</f>
        <v>2811.0278001599995</v>
      </c>
      <c r="R72" s="55">
        <f>INTMARB!R72+GIC!R72</f>
        <v>3127.4100993599991</v>
      </c>
      <c r="S72" s="55">
        <f>INTMARB!S72+GIC!S72</f>
        <v>3008.32292736</v>
      </c>
      <c r="T72" s="55">
        <f>INTMARB!T72+GIC!T72</f>
        <v>2864.1296606400001</v>
      </c>
      <c r="U72" s="55">
        <f>INTMARB!U72+GIC!U72</f>
        <v>2778.6115598399997</v>
      </c>
      <c r="V72" s="55">
        <f>INTMARB!V72+GIC!V72</f>
        <v>3026.7306820799995</v>
      </c>
      <c r="W72" s="55">
        <f>INTMARB!W72+GIC!W72</f>
        <v>3013.528576319999</v>
      </c>
      <c r="X72" s="55">
        <f>INTMARB!X72+GIC!X72</f>
        <v>2610.4065710399991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5302.0072439999994</v>
      </c>
      <c r="D2" s="21">
        <f t="shared" ref="D2:X2" si="0">SUM(D3,D17,D22,D25,D26,D51,D52)</f>
        <v>5663.6933040000013</v>
      </c>
      <c r="E2" s="21">
        <f t="shared" si="0"/>
        <v>6167.7423921599993</v>
      </c>
      <c r="F2" s="21">
        <f t="shared" si="0"/>
        <v>6728.1276898799997</v>
      </c>
      <c r="G2" s="21">
        <f t="shared" si="0"/>
        <v>7059.5124300000016</v>
      </c>
      <c r="H2" s="21">
        <f t="shared" si="0"/>
        <v>7235.3514639600007</v>
      </c>
      <c r="I2" s="21">
        <f t="shared" si="0"/>
        <v>7523.0197182000011</v>
      </c>
      <c r="J2" s="21">
        <f t="shared" si="0"/>
        <v>7766.7203041199991</v>
      </c>
      <c r="K2" s="21">
        <f t="shared" si="0"/>
        <v>8142.2029450799992</v>
      </c>
      <c r="L2" s="21">
        <f t="shared" si="0"/>
        <v>7582.2041660400018</v>
      </c>
      <c r="M2" s="21">
        <f t="shared" si="0"/>
        <v>9598.8267939600028</v>
      </c>
      <c r="N2" s="21">
        <f t="shared" si="0"/>
        <v>8052.6665098800022</v>
      </c>
      <c r="O2" s="21">
        <f t="shared" si="0"/>
        <v>7968.1065271199996</v>
      </c>
      <c r="P2" s="21">
        <f t="shared" si="0"/>
        <v>7038.032667120001</v>
      </c>
      <c r="Q2" s="21">
        <f t="shared" si="0"/>
        <v>6176.6517279600012</v>
      </c>
      <c r="R2" s="21">
        <f t="shared" si="0"/>
        <v>6118.4207138400006</v>
      </c>
      <c r="S2" s="21">
        <f t="shared" si="0"/>
        <v>7127.17737192</v>
      </c>
      <c r="T2" s="21">
        <f t="shared" si="0"/>
        <v>7416.5139842399994</v>
      </c>
      <c r="U2" s="21">
        <f t="shared" si="0"/>
        <v>8745.3555483599994</v>
      </c>
      <c r="V2" s="21">
        <f t="shared" si="0"/>
        <v>8522.6246276400016</v>
      </c>
      <c r="W2" s="21">
        <f t="shared" si="0"/>
        <v>7821.4806759599987</v>
      </c>
      <c r="X2" s="21">
        <f t="shared" si="0"/>
        <v>8057.5715995200017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5302.0072439999994</v>
      </c>
      <c r="D26" s="27">
        <f t="shared" si="13"/>
        <v>5663.6933040000013</v>
      </c>
      <c r="E26" s="27">
        <f t="shared" si="13"/>
        <v>6167.7423921599993</v>
      </c>
      <c r="F26" s="27">
        <f t="shared" si="13"/>
        <v>6728.1276898799997</v>
      </c>
      <c r="G26" s="27">
        <f t="shared" si="13"/>
        <v>7059.5124300000016</v>
      </c>
      <c r="H26" s="27">
        <f t="shared" si="13"/>
        <v>7235.3514639600007</v>
      </c>
      <c r="I26" s="27">
        <f t="shared" si="13"/>
        <v>7523.0197182000011</v>
      </c>
      <c r="J26" s="27">
        <f t="shared" si="13"/>
        <v>7766.7203041199991</v>
      </c>
      <c r="K26" s="27">
        <f t="shared" si="13"/>
        <v>8142.2029450799992</v>
      </c>
      <c r="L26" s="27">
        <f t="shared" si="13"/>
        <v>7582.2041660400018</v>
      </c>
      <c r="M26" s="27">
        <f t="shared" si="13"/>
        <v>9598.8267939600028</v>
      </c>
      <c r="N26" s="27">
        <f t="shared" si="13"/>
        <v>8052.6665098800022</v>
      </c>
      <c r="O26" s="27">
        <f t="shared" si="13"/>
        <v>7968.1065271199996</v>
      </c>
      <c r="P26" s="27">
        <f t="shared" si="13"/>
        <v>7038.032667120001</v>
      </c>
      <c r="Q26" s="27">
        <f t="shared" si="13"/>
        <v>6176.6517279600012</v>
      </c>
      <c r="R26" s="27">
        <f t="shared" si="13"/>
        <v>6118.4207138400006</v>
      </c>
      <c r="S26" s="27">
        <f t="shared" si="13"/>
        <v>7127.17737192</v>
      </c>
      <c r="T26" s="27">
        <f t="shared" si="13"/>
        <v>7416.5139842399994</v>
      </c>
      <c r="U26" s="27">
        <f t="shared" si="13"/>
        <v>8745.3555483599994</v>
      </c>
      <c r="V26" s="27">
        <f t="shared" si="13"/>
        <v>8522.6246276400016</v>
      </c>
      <c r="W26" s="27">
        <f t="shared" ref="W26:X26" si="14">SUM(W27,W33)</f>
        <v>7821.4806759599987</v>
      </c>
      <c r="X26" s="27">
        <f t="shared" si="14"/>
        <v>8057.5715995200017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5302.0072439999994</v>
      </c>
      <c r="D33" s="19">
        <f t="shared" si="17"/>
        <v>5663.6933040000013</v>
      </c>
      <c r="E33" s="19">
        <f t="shared" si="17"/>
        <v>6167.7423921599993</v>
      </c>
      <c r="F33" s="19">
        <f t="shared" si="17"/>
        <v>6728.1276898799997</v>
      </c>
      <c r="G33" s="19">
        <f t="shared" si="17"/>
        <v>7059.5124300000016</v>
      </c>
      <c r="H33" s="19">
        <f t="shared" si="17"/>
        <v>7235.3514639600007</v>
      </c>
      <c r="I33" s="19">
        <f t="shared" si="17"/>
        <v>7523.0197182000011</v>
      </c>
      <c r="J33" s="19">
        <f t="shared" si="17"/>
        <v>7766.7203041199991</v>
      </c>
      <c r="K33" s="19">
        <f t="shared" si="17"/>
        <v>8142.2029450799992</v>
      </c>
      <c r="L33" s="19">
        <f t="shared" si="17"/>
        <v>7582.2041660400018</v>
      </c>
      <c r="M33" s="19">
        <f t="shared" si="17"/>
        <v>9598.8267939600028</v>
      </c>
      <c r="N33" s="19">
        <f t="shared" si="17"/>
        <v>8052.6665098800022</v>
      </c>
      <c r="O33" s="19">
        <f t="shared" si="17"/>
        <v>7968.1065271199996</v>
      </c>
      <c r="P33" s="19">
        <f t="shared" si="17"/>
        <v>7038.032667120001</v>
      </c>
      <c r="Q33" s="19">
        <f t="shared" si="17"/>
        <v>6176.6517279600012</v>
      </c>
      <c r="R33" s="19">
        <f t="shared" si="17"/>
        <v>6118.4207138400006</v>
      </c>
      <c r="S33" s="19">
        <f t="shared" si="17"/>
        <v>7127.17737192</v>
      </c>
      <c r="T33" s="19">
        <f t="shared" si="17"/>
        <v>7416.5139842399994</v>
      </c>
      <c r="U33" s="19">
        <f t="shared" si="17"/>
        <v>8745.3555483599994</v>
      </c>
      <c r="V33" s="19">
        <f t="shared" si="17"/>
        <v>8522.6246276400016</v>
      </c>
      <c r="W33" s="19">
        <f t="shared" ref="W33:X33" si="18">SUM(W34:W50)</f>
        <v>7821.4806759599987</v>
      </c>
      <c r="X33" s="19">
        <f t="shared" si="18"/>
        <v>8057.5715995200017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460.87244891999978</v>
      </c>
      <c r="D43" s="8">
        <f>INTMARB_IN!D43+INTMARB_EX!D43</f>
        <v>432.46250891999978</v>
      </c>
      <c r="E43" s="8">
        <f>INTMARB_IN!E43+INTMARB_EX!E43</f>
        <v>410.36571107999981</v>
      </c>
      <c r="F43" s="8">
        <f>INTMARB_IN!F43+INTMARB_EX!F43</f>
        <v>407.20913999999993</v>
      </c>
      <c r="G43" s="8">
        <f>INTMARB_IN!G43+INTMARB_EX!G43</f>
        <v>410.36571107999987</v>
      </c>
      <c r="H43" s="8">
        <f>INTMARB_IN!H43+INTMARB_EX!H43</f>
        <v>381.95577108000015</v>
      </c>
      <c r="I43" s="8">
        <f>INTMARB_IN!I43+INTMARB_EX!I43</f>
        <v>363.01581108000011</v>
      </c>
      <c r="J43" s="8">
        <f>INTMARB_IN!J43+INTMARB_EX!J43</f>
        <v>312.50933999999984</v>
      </c>
      <c r="K43" s="8">
        <f>INTMARB_IN!K43+INTMARB_EX!K43</f>
        <v>356.70266892000006</v>
      </c>
      <c r="L43" s="8">
        <f>INTMARB_IN!L43+INTMARB_EX!L43</f>
        <v>691.30854000000022</v>
      </c>
      <c r="M43" s="8">
        <f>INTMARB_IN!M43+INTMARB_EX!M43</f>
        <v>748.12842000000001</v>
      </c>
      <c r="N43" s="8">
        <f>INTMARB_IN!N43+INTMARB_EX!N43</f>
        <v>681.83855999999992</v>
      </c>
      <c r="O43" s="8">
        <f>INTMARB_IN!O43+INTMARB_EX!O43</f>
        <v>464.02902</v>
      </c>
      <c r="P43" s="8">
        <f>INTMARB_IN!P43+INTMARB_EX!P43</f>
        <v>397.73915999999991</v>
      </c>
      <c r="Q43" s="8">
        <f>INTMARB_IN!Q43+INTMARB_EX!Q43</f>
        <v>359.85923999999989</v>
      </c>
      <c r="R43" s="8">
        <f>INTMARB_IN!R43+INTMARB_EX!R43</f>
        <v>716.56190892000006</v>
      </c>
      <c r="S43" s="8">
        <f>INTMARB_IN!S43+INTMARB_EX!S43</f>
        <v>845.9847910799997</v>
      </c>
      <c r="T43" s="8">
        <f>INTMARB_IN!T43+INTMARB_EX!T43</f>
        <v>890.17812000000004</v>
      </c>
      <c r="U43" s="8">
        <f>INTMARB_IN!U43+INTMARB_EX!U43</f>
        <v>1522.2488673599996</v>
      </c>
      <c r="V43" s="8">
        <f>INTMARB_IN!V43+INTMARB_EX!V43</f>
        <v>1616.2951053599998</v>
      </c>
      <c r="W43" s="8">
        <f>INTMARB_IN!W43+INTMARB_EX!W43</f>
        <v>1782.5564764799999</v>
      </c>
      <c r="X43" s="8">
        <f>INTMARB_IN!X43+INTMARB_EX!X43</f>
        <v>2206.1865618000002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4662.57590712</v>
      </c>
      <c r="D44" s="8">
        <f>INTMARB_IN!D44+INTMARB_EX!D44</f>
        <v>5052.6719071200014</v>
      </c>
      <c r="E44" s="8">
        <f>INTMARB_IN!E44+INTMARB_EX!E44</f>
        <v>5548.0319690400001</v>
      </c>
      <c r="F44" s="8">
        <f>INTMARB_IN!F44+INTMARB_EX!F44</f>
        <v>6123.8880619199999</v>
      </c>
      <c r="G44" s="8">
        <f>INTMARB_IN!G44+INTMARB_EX!G44</f>
        <v>6461.3520309600017</v>
      </c>
      <c r="H44" s="8">
        <f>INTMARB_IN!H44+INTMARB_EX!H44</f>
        <v>6650.2080928800005</v>
      </c>
      <c r="I44" s="8">
        <f>INTMARB_IN!I44+INTMARB_EX!I44</f>
        <v>6975.2879071200005</v>
      </c>
      <c r="J44" s="8">
        <f>INTMARB_IN!J44+INTMARB_EX!J44</f>
        <v>7284.8878761599999</v>
      </c>
      <c r="K44" s="8">
        <f>INTMARB_IN!K44+INTMARB_EX!K44</f>
        <v>7619.2558761599994</v>
      </c>
      <c r="L44" s="8">
        <f>INTMARB_IN!L44+INTMARB_EX!L44</f>
        <v>6749.2799380800016</v>
      </c>
      <c r="M44" s="8">
        <f>INTMARB_IN!M44+INTMARB_EX!M44</f>
        <v>8715.2400619200016</v>
      </c>
      <c r="N44" s="8">
        <f>INTMARB_IN!N44+INTMARB_EX!N44</f>
        <v>7238.4480619200021</v>
      </c>
      <c r="O44" s="8">
        <f>INTMARB_IN!O44+INTMARB_EX!O44</f>
        <v>7393.2479071199996</v>
      </c>
      <c r="P44" s="8">
        <f>INTMARB_IN!P44+INTMARB_EX!P44</f>
        <v>6529.4639071200008</v>
      </c>
      <c r="Q44" s="8">
        <f>INTMARB_IN!Q44+INTMARB_EX!Q44</f>
        <v>5712.1200000000017</v>
      </c>
      <c r="R44" s="8">
        <f>INTMARB_IN!R44+INTMARB_EX!R44</f>
        <v>5284.8720928800003</v>
      </c>
      <c r="S44" s="8">
        <f>INTMARB_IN!S44+INTMARB_EX!S44</f>
        <v>6176.5200928800004</v>
      </c>
      <c r="T44" s="8">
        <f>INTMARB_IN!T44+INTMARB_EX!T44</f>
        <v>6425.3146838399989</v>
      </c>
      <c r="U44" s="8">
        <f>INTMARB_IN!U44+INTMARB_EX!U44</f>
        <v>7127.6699930399991</v>
      </c>
      <c r="V44" s="8">
        <f>INTMARB_IN!V44+INTMARB_EX!V44</f>
        <v>6814.0514779200021</v>
      </c>
      <c r="W44" s="8">
        <f>INTMARB_IN!W44+INTMARB_EX!W44</f>
        <v>5959.4316688799991</v>
      </c>
      <c r="X44" s="8">
        <f>INTMARB_IN!X44+INTMARB_EX!X44</f>
        <v>5777.0492500800019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178.55888796000002</v>
      </c>
      <c r="D46" s="8">
        <f>INTMARB_IN!D46+INTMARB_EX!D46</f>
        <v>178.55888796000002</v>
      </c>
      <c r="E46" s="8">
        <f>INTMARB_IN!E46+INTMARB_EX!E46</f>
        <v>209.34471203999999</v>
      </c>
      <c r="F46" s="8">
        <f>INTMARB_IN!F46+INTMARB_EX!F46</f>
        <v>197.03048796000002</v>
      </c>
      <c r="G46" s="8">
        <f>INTMARB_IN!G46+INTMARB_EX!G46</f>
        <v>187.79468795999998</v>
      </c>
      <c r="H46" s="8">
        <f>INTMARB_IN!H46+INTMARB_EX!H46</f>
        <v>203.18759999999995</v>
      </c>
      <c r="I46" s="8">
        <f>INTMARB_IN!I46+INTMARB_EX!I46</f>
        <v>184.71600000000001</v>
      </c>
      <c r="J46" s="8">
        <f>INTMARB_IN!J46+INTMARB_EX!J46</f>
        <v>169.32308796000001</v>
      </c>
      <c r="K46" s="8">
        <f>INTMARB_IN!K46+INTMARB_EX!K46</f>
        <v>166.24439999999998</v>
      </c>
      <c r="L46" s="8">
        <f>INTMARB_IN!L46+INTMARB_EX!L46</f>
        <v>141.61568796</v>
      </c>
      <c r="M46" s="8">
        <f>INTMARB_IN!M46+INTMARB_EX!M46</f>
        <v>135.45831204000001</v>
      </c>
      <c r="N46" s="8">
        <f>INTMARB_IN!N46+INTMARB_EX!N46</f>
        <v>132.37988796000002</v>
      </c>
      <c r="O46" s="8">
        <f>INTMARB_IN!O46+INTMARB_EX!O46</f>
        <v>110.82960000000003</v>
      </c>
      <c r="P46" s="8">
        <f>INTMARB_IN!P46+INTMARB_EX!P46</f>
        <v>110.82960000000003</v>
      </c>
      <c r="Q46" s="8">
        <f>INTMARB_IN!Q46+INTMARB_EX!Q46</f>
        <v>104.67248795999998</v>
      </c>
      <c r="R46" s="8">
        <f>INTMARB_IN!R46+INTMARB_EX!R46</f>
        <v>116.98671204000003</v>
      </c>
      <c r="S46" s="8">
        <f>INTMARB_IN!S46+INTMARB_EX!S46</f>
        <v>104.67248796</v>
      </c>
      <c r="T46" s="8">
        <f>INTMARB_IN!T46+INTMARB_EX!T46</f>
        <v>101.02118039999998</v>
      </c>
      <c r="U46" s="8">
        <f>INTMARB_IN!U46+INTMARB_EX!U46</f>
        <v>95.436687959999986</v>
      </c>
      <c r="V46" s="8">
        <f>INTMARB_IN!V46+INTMARB_EX!V46</f>
        <v>92.27804436000001</v>
      </c>
      <c r="W46" s="8">
        <f>INTMARB_IN!W46+INTMARB_EX!W46</f>
        <v>79.492530599999995</v>
      </c>
      <c r="X46" s="8">
        <f>INTMARB_IN!X46+INTMARB_EX!X46</f>
        <v>74.335787639999978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1699.5360359495262</v>
      </c>
      <c r="D2" s="21">
        <f t="shared" ref="D2:X2" si="0">SUM(D3,D17,D22,D25,D26,D51,D52)</f>
        <v>1774.7070880543688</v>
      </c>
      <c r="E2" s="21">
        <f t="shared" si="0"/>
        <v>2014.7757665652798</v>
      </c>
      <c r="F2" s="21">
        <f t="shared" si="0"/>
        <v>2165.7843235708669</v>
      </c>
      <c r="G2" s="21">
        <f t="shared" si="0"/>
        <v>2184.1322318079615</v>
      </c>
      <c r="H2" s="21">
        <f t="shared" si="0"/>
        <v>2191.2179060156168</v>
      </c>
      <c r="I2" s="21">
        <f t="shared" si="0"/>
        <v>2259.0976134531802</v>
      </c>
      <c r="J2" s="21">
        <f t="shared" si="0"/>
        <v>2292.7029055962225</v>
      </c>
      <c r="K2" s="21">
        <f t="shared" si="0"/>
        <v>2635.4012281349087</v>
      </c>
      <c r="L2" s="21">
        <f t="shared" si="0"/>
        <v>2364.8478356236869</v>
      </c>
      <c r="M2" s="21">
        <f t="shared" si="0"/>
        <v>3150.3892468356516</v>
      </c>
      <c r="N2" s="21">
        <f t="shared" si="0"/>
        <v>2597.3485353205378</v>
      </c>
      <c r="O2" s="21">
        <f t="shared" si="0"/>
        <v>2645.1211660395279</v>
      </c>
      <c r="P2" s="21">
        <f t="shared" si="0"/>
        <v>2515.6173602767853</v>
      </c>
      <c r="Q2" s="21">
        <f t="shared" si="0"/>
        <v>2160.5535583714868</v>
      </c>
      <c r="R2" s="21">
        <f t="shared" si="0"/>
        <v>2064.4211251667716</v>
      </c>
      <c r="S2" s="21">
        <f t="shared" si="0"/>
        <v>2535.4389176020163</v>
      </c>
      <c r="T2" s="21">
        <f t="shared" si="0"/>
        <v>2681.7692545978621</v>
      </c>
      <c r="U2" s="21">
        <f t="shared" si="0"/>
        <v>3401.382739242651</v>
      </c>
      <c r="V2" s="21">
        <f t="shared" si="0"/>
        <v>3178.0604119143427</v>
      </c>
      <c r="W2" s="21">
        <f t="shared" si="0"/>
        <v>2594.146174401028</v>
      </c>
      <c r="X2" s="21">
        <f t="shared" si="0"/>
        <v>2578.8937726492204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1699.5360359495262</v>
      </c>
      <c r="D26" s="27">
        <f t="shared" ref="D26:X26" si="14">SUM(D27,D33)</f>
        <v>1774.7070880543688</v>
      </c>
      <c r="E26" s="27">
        <f t="shared" si="14"/>
        <v>2014.7757665652798</v>
      </c>
      <c r="F26" s="27">
        <f t="shared" si="14"/>
        <v>2165.7843235708669</v>
      </c>
      <c r="G26" s="27">
        <f t="shared" si="14"/>
        <v>2184.1322318079615</v>
      </c>
      <c r="H26" s="27">
        <f t="shared" si="14"/>
        <v>2191.2179060156168</v>
      </c>
      <c r="I26" s="27">
        <f t="shared" si="14"/>
        <v>2259.0976134531802</v>
      </c>
      <c r="J26" s="27">
        <f t="shared" si="14"/>
        <v>2292.7029055962225</v>
      </c>
      <c r="K26" s="27">
        <f t="shared" si="14"/>
        <v>2635.4012281349087</v>
      </c>
      <c r="L26" s="27">
        <f t="shared" si="14"/>
        <v>2364.8478356236869</v>
      </c>
      <c r="M26" s="27">
        <f t="shared" si="14"/>
        <v>3150.3892468356516</v>
      </c>
      <c r="N26" s="27">
        <f t="shared" si="14"/>
        <v>2597.3485353205378</v>
      </c>
      <c r="O26" s="27">
        <f t="shared" si="14"/>
        <v>2645.1211660395279</v>
      </c>
      <c r="P26" s="27">
        <f t="shared" si="14"/>
        <v>2515.6173602767853</v>
      </c>
      <c r="Q26" s="27">
        <f t="shared" si="14"/>
        <v>2160.5535583714868</v>
      </c>
      <c r="R26" s="27">
        <f t="shared" si="14"/>
        <v>2064.4211251667716</v>
      </c>
      <c r="S26" s="27">
        <f t="shared" si="14"/>
        <v>2535.4389176020163</v>
      </c>
      <c r="T26" s="27">
        <f t="shared" si="14"/>
        <v>2681.7692545978621</v>
      </c>
      <c r="U26" s="27">
        <f t="shared" si="14"/>
        <v>3401.382739242651</v>
      </c>
      <c r="V26" s="27">
        <f t="shared" si="14"/>
        <v>3178.0604119143427</v>
      </c>
      <c r="W26" s="27">
        <f t="shared" si="14"/>
        <v>2594.146174401028</v>
      </c>
      <c r="X26" s="27">
        <f t="shared" si="14"/>
        <v>2578.8937726492204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1699.5360359495262</v>
      </c>
      <c r="D33" s="19">
        <f t="shared" ref="D33:X33" si="18">SUM(D34:D50)</f>
        <v>1774.7070880543688</v>
      </c>
      <c r="E33" s="19">
        <f t="shared" si="18"/>
        <v>2014.7757665652798</v>
      </c>
      <c r="F33" s="19">
        <f t="shared" si="18"/>
        <v>2165.7843235708669</v>
      </c>
      <c r="G33" s="19">
        <f t="shared" si="18"/>
        <v>2184.1322318079615</v>
      </c>
      <c r="H33" s="19">
        <f t="shared" si="18"/>
        <v>2191.2179060156168</v>
      </c>
      <c r="I33" s="19">
        <f t="shared" si="18"/>
        <v>2259.0976134531802</v>
      </c>
      <c r="J33" s="19">
        <f t="shared" si="18"/>
        <v>2292.7029055962225</v>
      </c>
      <c r="K33" s="19">
        <f t="shared" si="18"/>
        <v>2635.4012281349087</v>
      </c>
      <c r="L33" s="19">
        <f t="shared" si="18"/>
        <v>2364.8478356236869</v>
      </c>
      <c r="M33" s="19">
        <f t="shared" si="18"/>
        <v>3150.3892468356516</v>
      </c>
      <c r="N33" s="19">
        <f t="shared" si="18"/>
        <v>2597.3485353205378</v>
      </c>
      <c r="O33" s="19">
        <f t="shared" si="18"/>
        <v>2645.1211660395279</v>
      </c>
      <c r="P33" s="19">
        <f t="shared" si="18"/>
        <v>2515.6173602767853</v>
      </c>
      <c r="Q33" s="19">
        <f t="shared" si="18"/>
        <v>2160.5535583714868</v>
      </c>
      <c r="R33" s="19">
        <f t="shared" si="18"/>
        <v>2064.4211251667716</v>
      </c>
      <c r="S33" s="19">
        <f t="shared" si="18"/>
        <v>2535.4389176020163</v>
      </c>
      <c r="T33" s="19">
        <f t="shared" si="18"/>
        <v>2681.7692545978621</v>
      </c>
      <c r="U33" s="19">
        <f t="shared" si="18"/>
        <v>3401.382739242651</v>
      </c>
      <c r="V33" s="19">
        <f t="shared" si="18"/>
        <v>3178.0604119143427</v>
      </c>
      <c r="W33" s="19">
        <f t="shared" si="18"/>
        <v>2594.146174401028</v>
      </c>
      <c r="X33" s="19">
        <f t="shared" si="18"/>
        <v>2578.8937726492204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328.43129205073245</v>
      </c>
      <c r="D43" s="8">
        <v>306.2990887411508</v>
      </c>
      <c r="E43" s="8">
        <v>299.18031532591664</v>
      </c>
      <c r="F43" s="8">
        <v>293.85156998321293</v>
      </c>
      <c r="G43" s="8">
        <v>288.90889715616692</v>
      </c>
      <c r="H43" s="8">
        <v>266.21924457747957</v>
      </c>
      <c r="I43" s="8">
        <v>253.0690934748782</v>
      </c>
      <c r="J43" s="8">
        <v>215.9024409840971</v>
      </c>
      <c r="K43" s="8">
        <v>256.19211022165308</v>
      </c>
      <c r="L43" s="8">
        <v>490.56500891788539</v>
      </c>
      <c r="M43" s="8">
        <v>540.33133569035419</v>
      </c>
      <c r="N43" s="8">
        <v>485.02257374895044</v>
      </c>
      <c r="O43" s="8">
        <v>334.09409721952278</v>
      </c>
      <c r="P43" s="8">
        <v>294.9749298674073</v>
      </c>
      <c r="Q43" s="8">
        <v>265.19901558529932</v>
      </c>
      <c r="R43" s="8">
        <v>517.25147712952901</v>
      </c>
      <c r="S43" s="8">
        <v>626.52757095505763</v>
      </c>
      <c r="T43" s="8">
        <v>665.05567047288798</v>
      </c>
      <c r="U43" s="8">
        <v>1167.0859395246534</v>
      </c>
      <c r="V43" s="8">
        <v>1221.0923952104854</v>
      </c>
      <c r="W43" s="8">
        <v>1292.2049122960093</v>
      </c>
      <c r="X43" s="8">
        <v>1577.5358530161827</v>
      </c>
    </row>
    <row r="44" spans="1:24" ht="11.25" customHeight="1" x14ac:dyDescent="0.2">
      <c r="A44" s="28" t="s">
        <v>74</v>
      </c>
      <c r="B44" s="7" t="s">
        <v>75</v>
      </c>
      <c r="C44" s="8">
        <v>1320.5333492340426</v>
      </c>
      <c r="D44" s="8">
        <v>1418.2864677463954</v>
      </c>
      <c r="E44" s="8">
        <v>1653.2144649653389</v>
      </c>
      <c r="F44" s="8">
        <v>1813.5824013473639</v>
      </c>
      <c r="G44" s="8">
        <v>1841.6957333232356</v>
      </c>
      <c r="H44" s="8">
        <v>1867.9268279195824</v>
      </c>
      <c r="I44" s="8">
        <v>1954.2763744623148</v>
      </c>
      <c r="J44" s="8">
        <v>2029.6257509586594</v>
      </c>
      <c r="K44" s="8">
        <v>2328.405678410059</v>
      </c>
      <c r="L44" s="8">
        <v>1835.7641977292533</v>
      </c>
      <c r="M44" s="8">
        <v>2570.1114544893353</v>
      </c>
      <c r="N44" s="8">
        <v>2074.388639464863</v>
      </c>
      <c r="O44" s="8">
        <v>2276.8949312743212</v>
      </c>
      <c r="P44" s="8">
        <v>2183.5788710890847</v>
      </c>
      <c r="Q44" s="8">
        <v>1861.2478635518221</v>
      </c>
      <c r="R44" s="8">
        <v>1513.6629799386417</v>
      </c>
      <c r="S44" s="8">
        <v>1877.100428994456</v>
      </c>
      <c r="T44" s="8">
        <v>1985.496866040738</v>
      </c>
      <c r="U44" s="8">
        <v>2204.7757229982512</v>
      </c>
      <c r="V44" s="8">
        <v>1930.8202372105784</v>
      </c>
      <c r="W44" s="8">
        <v>1284.8033411444942</v>
      </c>
      <c r="X44" s="8">
        <v>988.63670419675589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50.571394664751011</v>
      </c>
      <c r="D46" s="8">
        <v>50.121531566822576</v>
      </c>
      <c r="E46" s="8">
        <v>62.380986274024174</v>
      </c>
      <c r="F46" s="8">
        <v>58.350352240290128</v>
      </c>
      <c r="G46" s="8">
        <v>53.52760132855876</v>
      </c>
      <c r="H46" s="8">
        <v>57.071833518554747</v>
      </c>
      <c r="I46" s="8">
        <v>51.75214551598733</v>
      </c>
      <c r="J46" s="8">
        <v>47.174713653466014</v>
      </c>
      <c r="K46" s="8">
        <v>50.803439503197062</v>
      </c>
      <c r="L46" s="8">
        <v>38.518628976548484</v>
      </c>
      <c r="M46" s="8">
        <v>39.946456655962436</v>
      </c>
      <c r="N46" s="8">
        <v>37.937322106724579</v>
      </c>
      <c r="O46" s="8">
        <v>34.132137545684053</v>
      </c>
      <c r="P46" s="8">
        <v>37.063559320293088</v>
      </c>
      <c r="Q46" s="8">
        <v>34.106679234365487</v>
      </c>
      <c r="R46" s="8">
        <v>33.506668098601224</v>
      </c>
      <c r="S46" s="8">
        <v>31.810917652502539</v>
      </c>
      <c r="T46" s="8">
        <v>31.216718084236117</v>
      </c>
      <c r="U46" s="8">
        <v>29.521076719746308</v>
      </c>
      <c r="V46" s="8">
        <v>26.147779493278914</v>
      </c>
      <c r="W46" s="8">
        <v>17.137920960524319</v>
      </c>
      <c r="X46" s="8">
        <v>12.72121543628208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3602.4712080504737</v>
      </c>
      <c r="D2" s="21">
        <f t="shared" ref="D2:X2" si="0">SUM(D3,D17,D22,D25,D26,D51,D52)</f>
        <v>3888.9862159456325</v>
      </c>
      <c r="E2" s="21">
        <f t="shared" si="0"/>
        <v>4152.9666255947204</v>
      </c>
      <c r="F2" s="21">
        <f t="shared" si="0"/>
        <v>4562.3433663091328</v>
      </c>
      <c r="G2" s="21">
        <f t="shared" si="0"/>
        <v>4875.3801981920396</v>
      </c>
      <c r="H2" s="21">
        <f t="shared" si="0"/>
        <v>5044.1335579443848</v>
      </c>
      <c r="I2" s="21">
        <f t="shared" si="0"/>
        <v>5263.92210474682</v>
      </c>
      <c r="J2" s="21">
        <f t="shared" si="0"/>
        <v>5474.017398523777</v>
      </c>
      <c r="K2" s="21">
        <f t="shared" si="0"/>
        <v>5506.8017169450904</v>
      </c>
      <c r="L2" s="21">
        <f t="shared" si="0"/>
        <v>5217.3563304163144</v>
      </c>
      <c r="M2" s="21">
        <f t="shared" si="0"/>
        <v>6448.4375471243484</v>
      </c>
      <c r="N2" s="21">
        <f t="shared" si="0"/>
        <v>5455.3179745594643</v>
      </c>
      <c r="O2" s="21">
        <f t="shared" si="0"/>
        <v>5322.9853610804712</v>
      </c>
      <c r="P2" s="21">
        <f t="shared" si="0"/>
        <v>4522.4153068432151</v>
      </c>
      <c r="Q2" s="21">
        <f t="shared" si="0"/>
        <v>4016.0981695885148</v>
      </c>
      <c r="R2" s="21">
        <f t="shared" si="0"/>
        <v>4053.999588673229</v>
      </c>
      <c r="S2" s="21">
        <f t="shared" si="0"/>
        <v>4591.7384543179842</v>
      </c>
      <c r="T2" s="21">
        <f t="shared" si="0"/>
        <v>4734.7447296421369</v>
      </c>
      <c r="U2" s="21">
        <f t="shared" si="0"/>
        <v>5343.9728091173483</v>
      </c>
      <c r="V2" s="21">
        <f t="shared" si="0"/>
        <v>5344.5642157256598</v>
      </c>
      <c r="W2" s="21">
        <f t="shared" si="0"/>
        <v>5227.3345015589712</v>
      </c>
      <c r="X2" s="21">
        <f t="shared" si="0"/>
        <v>5478.6778268707812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3602.4712080504737</v>
      </c>
      <c r="D26" s="27">
        <f t="shared" si="7"/>
        <v>3888.9862159456325</v>
      </c>
      <c r="E26" s="27">
        <f t="shared" si="7"/>
        <v>4152.9666255947204</v>
      </c>
      <c r="F26" s="27">
        <f t="shared" si="7"/>
        <v>4562.3433663091328</v>
      </c>
      <c r="G26" s="27">
        <f t="shared" si="7"/>
        <v>4875.3801981920396</v>
      </c>
      <c r="H26" s="27">
        <f t="shared" si="7"/>
        <v>5044.1335579443848</v>
      </c>
      <c r="I26" s="27">
        <f t="shared" si="7"/>
        <v>5263.92210474682</v>
      </c>
      <c r="J26" s="27">
        <f t="shared" si="7"/>
        <v>5474.017398523777</v>
      </c>
      <c r="K26" s="27">
        <f t="shared" si="7"/>
        <v>5506.8017169450904</v>
      </c>
      <c r="L26" s="27">
        <f t="shared" si="7"/>
        <v>5217.3563304163144</v>
      </c>
      <c r="M26" s="27">
        <f t="shared" si="7"/>
        <v>6448.4375471243484</v>
      </c>
      <c r="N26" s="27">
        <f t="shared" si="7"/>
        <v>5455.3179745594643</v>
      </c>
      <c r="O26" s="27">
        <f t="shared" si="7"/>
        <v>5322.9853610804712</v>
      </c>
      <c r="P26" s="27">
        <f t="shared" si="7"/>
        <v>4522.4153068432151</v>
      </c>
      <c r="Q26" s="27">
        <f t="shared" si="7"/>
        <v>4016.0981695885148</v>
      </c>
      <c r="R26" s="27">
        <f t="shared" si="7"/>
        <v>4053.999588673229</v>
      </c>
      <c r="S26" s="27">
        <f t="shared" si="7"/>
        <v>4591.7384543179842</v>
      </c>
      <c r="T26" s="27">
        <f t="shared" si="7"/>
        <v>4734.7447296421369</v>
      </c>
      <c r="U26" s="27">
        <f t="shared" si="7"/>
        <v>5343.9728091173483</v>
      </c>
      <c r="V26" s="27">
        <f t="shared" si="7"/>
        <v>5344.5642157256598</v>
      </c>
      <c r="W26" s="27">
        <f t="shared" si="7"/>
        <v>5227.3345015589712</v>
      </c>
      <c r="X26" s="27">
        <f t="shared" si="7"/>
        <v>5478.6778268707812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3602.4712080504737</v>
      </c>
      <c r="D33" s="19">
        <f t="shared" si="9"/>
        <v>3888.9862159456325</v>
      </c>
      <c r="E33" s="19">
        <f t="shared" si="9"/>
        <v>4152.9666255947204</v>
      </c>
      <c r="F33" s="19">
        <f t="shared" si="9"/>
        <v>4562.3433663091328</v>
      </c>
      <c r="G33" s="19">
        <f t="shared" si="9"/>
        <v>4875.3801981920396</v>
      </c>
      <c r="H33" s="19">
        <f t="shared" si="9"/>
        <v>5044.1335579443848</v>
      </c>
      <c r="I33" s="19">
        <f t="shared" si="9"/>
        <v>5263.92210474682</v>
      </c>
      <c r="J33" s="19">
        <f t="shared" si="9"/>
        <v>5474.017398523777</v>
      </c>
      <c r="K33" s="19">
        <f t="shared" si="9"/>
        <v>5506.8017169450904</v>
      </c>
      <c r="L33" s="19">
        <f t="shared" si="9"/>
        <v>5217.3563304163144</v>
      </c>
      <c r="M33" s="19">
        <f t="shared" si="9"/>
        <v>6448.4375471243484</v>
      </c>
      <c r="N33" s="19">
        <f t="shared" si="9"/>
        <v>5455.3179745594643</v>
      </c>
      <c r="O33" s="19">
        <f t="shared" si="9"/>
        <v>5322.9853610804712</v>
      </c>
      <c r="P33" s="19">
        <f t="shared" si="9"/>
        <v>4522.4153068432151</v>
      </c>
      <c r="Q33" s="19">
        <f t="shared" si="9"/>
        <v>4016.0981695885148</v>
      </c>
      <c r="R33" s="19">
        <f t="shared" si="9"/>
        <v>4053.999588673229</v>
      </c>
      <c r="S33" s="19">
        <f t="shared" si="9"/>
        <v>4591.7384543179842</v>
      </c>
      <c r="T33" s="19">
        <f t="shared" si="9"/>
        <v>4734.7447296421369</v>
      </c>
      <c r="U33" s="19">
        <f t="shared" si="9"/>
        <v>5343.9728091173483</v>
      </c>
      <c r="V33" s="19">
        <f t="shared" si="9"/>
        <v>5344.5642157256598</v>
      </c>
      <c r="W33" s="19">
        <f t="shared" si="9"/>
        <v>5227.3345015589712</v>
      </c>
      <c r="X33" s="19">
        <f t="shared" si="9"/>
        <v>5478.6778268707812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132.44115686926736</v>
      </c>
      <c r="D43" s="8">
        <v>126.16342017884897</v>
      </c>
      <c r="E43" s="8">
        <v>111.18539575408317</v>
      </c>
      <c r="F43" s="8">
        <v>113.35757001678701</v>
      </c>
      <c r="G43" s="8">
        <v>121.45681392383293</v>
      </c>
      <c r="H43" s="8">
        <v>115.73652650252058</v>
      </c>
      <c r="I43" s="8">
        <v>109.9467176051219</v>
      </c>
      <c r="J43" s="8">
        <v>96.606899015902755</v>
      </c>
      <c r="K43" s="8">
        <v>100.51055869834697</v>
      </c>
      <c r="L43" s="8">
        <v>200.7435310821148</v>
      </c>
      <c r="M43" s="8">
        <v>207.79708430964575</v>
      </c>
      <c r="N43" s="8">
        <v>196.81598625104942</v>
      </c>
      <c r="O43" s="8">
        <v>129.93492278047722</v>
      </c>
      <c r="P43" s="8">
        <v>102.7642301325926</v>
      </c>
      <c r="Q43" s="8">
        <v>94.660224414700579</v>
      </c>
      <c r="R43" s="8">
        <v>199.31043179047109</v>
      </c>
      <c r="S43" s="8">
        <v>219.4572201249421</v>
      </c>
      <c r="T43" s="8">
        <v>225.12244952711205</v>
      </c>
      <c r="U43" s="8">
        <v>355.16292783534618</v>
      </c>
      <c r="V43" s="8">
        <v>395.20271014951442</v>
      </c>
      <c r="W43" s="8">
        <v>490.35156418399055</v>
      </c>
      <c r="X43" s="8">
        <v>628.65070878381721</v>
      </c>
    </row>
    <row r="44" spans="1:24" ht="11.25" customHeight="1" x14ac:dyDescent="0.2">
      <c r="A44" s="28" t="s">
        <v>74</v>
      </c>
      <c r="B44" s="7" t="s">
        <v>75</v>
      </c>
      <c r="C44" s="8">
        <v>3342.0425578859576</v>
      </c>
      <c r="D44" s="8">
        <v>3634.385439373606</v>
      </c>
      <c r="E44" s="8">
        <v>3894.817504074661</v>
      </c>
      <c r="F44" s="8">
        <v>4310.305660572636</v>
      </c>
      <c r="G44" s="8">
        <v>4619.6562976367659</v>
      </c>
      <c r="H44" s="8">
        <v>4782.2812649604184</v>
      </c>
      <c r="I44" s="8">
        <v>5021.0115326576852</v>
      </c>
      <c r="J44" s="8">
        <v>5255.2621252013405</v>
      </c>
      <c r="K44" s="8">
        <v>5290.85019774994</v>
      </c>
      <c r="L44" s="8">
        <v>4913.5157403507483</v>
      </c>
      <c r="M44" s="8">
        <v>6145.1286074306654</v>
      </c>
      <c r="N44" s="8">
        <v>5164.0594224551396</v>
      </c>
      <c r="O44" s="8">
        <v>5116.352975845678</v>
      </c>
      <c r="P44" s="8">
        <v>4345.8850360309161</v>
      </c>
      <c r="Q44" s="8">
        <v>3850.8721364481794</v>
      </c>
      <c r="R44" s="8">
        <v>3771.2091129413589</v>
      </c>
      <c r="S44" s="8">
        <v>4299.4196638855447</v>
      </c>
      <c r="T44" s="8">
        <v>4439.8178177992613</v>
      </c>
      <c r="U44" s="8">
        <v>4922.8942700417483</v>
      </c>
      <c r="V44" s="8">
        <v>4883.2312407094241</v>
      </c>
      <c r="W44" s="8">
        <v>4674.6283277355051</v>
      </c>
      <c r="X44" s="8">
        <v>4788.4125458832459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127.98749329524901</v>
      </c>
      <c r="D46" s="8">
        <v>128.43735639317745</v>
      </c>
      <c r="E46" s="8">
        <v>146.96372576597582</v>
      </c>
      <c r="F46" s="8">
        <v>138.68013571970988</v>
      </c>
      <c r="G46" s="8">
        <v>134.26708663144123</v>
      </c>
      <c r="H46" s="8">
        <v>146.11576648144521</v>
      </c>
      <c r="I46" s="8">
        <v>132.96385448401267</v>
      </c>
      <c r="J46" s="8">
        <v>122.148374306534</v>
      </c>
      <c r="K46" s="8">
        <v>115.44096049680293</v>
      </c>
      <c r="L46" s="8">
        <v>103.0970589834515</v>
      </c>
      <c r="M46" s="8">
        <v>95.51185538403756</v>
      </c>
      <c r="N46" s="8">
        <v>94.44256585327544</v>
      </c>
      <c r="O46" s="8">
        <v>76.697462454315968</v>
      </c>
      <c r="P46" s="8">
        <v>73.766040679706933</v>
      </c>
      <c r="Q46" s="8">
        <v>70.565808725634497</v>
      </c>
      <c r="R46" s="8">
        <v>83.480043941398804</v>
      </c>
      <c r="S46" s="8">
        <v>72.861570307497459</v>
      </c>
      <c r="T46" s="8">
        <v>69.804462315763857</v>
      </c>
      <c r="U46" s="8">
        <v>65.915611240253682</v>
      </c>
      <c r="V46" s="8">
        <v>66.130264866721092</v>
      </c>
      <c r="W46" s="8">
        <v>62.354609639475676</v>
      </c>
      <c r="X46" s="8">
        <v>61.614572203717906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426830.90157240111</v>
      </c>
      <c r="D2" s="21">
        <f t="shared" ref="D2:X2" si="0">SUM(D3,D17,D22,D25,D26,D51,D52)</f>
        <v>423151.20938730665</v>
      </c>
      <c r="E2" s="21">
        <f t="shared" si="0"/>
        <v>431725.6021114419</v>
      </c>
      <c r="F2" s="21">
        <f t="shared" si="0"/>
        <v>449719.98277197813</v>
      </c>
      <c r="G2" s="21">
        <f t="shared" si="0"/>
        <v>458912.80376010487</v>
      </c>
      <c r="H2" s="21">
        <f t="shared" si="0"/>
        <v>461685.57793821575</v>
      </c>
      <c r="I2" s="21">
        <f t="shared" si="0"/>
        <v>456374.24215863127</v>
      </c>
      <c r="J2" s="21">
        <f t="shared" si="0"/>
        <v>449343.06634234864</v>
      </c>
      <c r="K2" s="21">
        <f t="shared" si="0"/>
        <v>436796.51732111926</v>
      </c>
      <c r="L2" s="21">
        <f t="shared" si="0"/>
        <v>391553.83852019394</v>
      </c>
      <c r="M2" s="21">
        <f t="shared" si="0"/>
        <v>397188.74763175118</v>
      </c>
      <c r="N2" s="21">
        <f t="shared" si="0"/>
        <v>389481.14526122005</v>
      </c>
      <c r="O2" s="21">
        <f t="shared" si="0"/>
        <v>372370.12204298459</v>
      </c>
      <c r="P2" s="21">
        <f t="shared" si="0"/>
        <v>344486.97231587663</v>
      </c>
      <c r="Q2" s="21">
        <f t="shared" si="0"/>
        <v>327972.20785873348</v>
      </c>
      <c r="R2" s="21">
        <f t="shared" si="0"/>
        <v>339393.70971386152</v>
      </c>
      <c r="S2" s="21">
        <f t="shared" si="0"/>
        <v>336251.86703760247</v>
      </c>
      <c r="T2" s="21">
        <f t="shared" si="0"/>
        <v>332192.57788860198</v>
      </c>
      <c r="U2" s="21">
        <f t="shared" si="0"/>
        <v>329109.74577618559</v>
      </c>
      <c r="V2" s="21">
        <f t="shared" si="0"/>
        <v>321914.34379609581</v>
      </c>
      <c r="W2" s="21">
        <f t="shared" si="0"/>
        <v>280273.32380640326</v>
      </c>
      <c r="X2" s="21">
        <f t="shared" si="0"/>
        <v>314552.82591270399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30398.23805868112</v>
      </c>
      <c r="D3" s="24">
        <f t="shared" ref="D3:X3" si="2">SUM(D4,D8,D11)</f>
        <v>34656.541113546598</v>
      </c>
      <c r="E3" s="24">
        <f t="shared" si="2"/>
        <v>38010.06139196195</v>
      </c>
      <c r="F3" s="24">
        <f t="shared" si="2"/>
        <v>41208.279427418078</v>
      </c>
      <c r="G3" s="24">
        <f t="shared" si="2"/>
        <v>48472.188835144843</v>
      </c>
      <c r="H3" s="24">
        <f t="shared" si="2"/>
        <v>48035.956264055647</v>
      </c>
      <c r="I3" s="24">
        <f t="shared" si="2"/>
        <v>46700.361235471311</v>
      </c>
      <c r="J3" s="24">
        <f t="shared" si="2"/>
        <v>47597.934880788627</v>
      </c>
      <c r="K3" s="24">
        <f t="shared" si="2"/>
        <v>46540.711725959321</v>
      </c>
      <c r="L3" s="24">
        <f t="shared" si="2"/>
        <v>38957.988328913925</v>
      </c>
      <c r="M3" s="24">
        <f t="shared" si="2"/>
        <v>38440.073701271125</v>
      </c>
      <c r="N3" s="24">
        <f t="shared" si="2"/>
        <v>43765.574514140077</v>
      </c>
      <c r="O3" s="24">
        <f t="shared" si="2"/>
        <v>46893.381126024608</v>
      </c>
      <c r="P3" s="24">
        <f t="shared" si="2"/>
        <v>42991.527318836685</v>
      </c>
      <c r="Q3" s="24">
        <f t="shared" si="2"/>
        <v>41453.926611013529</v>
      </c>
      <c r="R3" s="24">
        <f t="shared" si="2"/>
        <v>41268.3129513815</v>
      </c>
      <c r="S3" s="24">
        <f t="shared" si="2"/>
        <v>34666.718741402452</v>
      </c>
      <c r="T3" s="24">
        <f t="shared" si="2"/>
        <v>30827.237014082028</v>
      </c>
      <c r="U3" s="24">
        <f t="shared" si="2"/>
        <v>28244.637018665566</v>
      </c>
      <c r="V3" s="24">
        <f t="shared" si="2"/>
        <v>20057.334255255722</v>
      </c>
      <c r="W3" s="24">
        <f t="shared" si="2"/>
        <v>15101.259069603251</v>
      </c>
      <c r="X3" s="24">
        <f t="shared" si="2"/>
        <v>15261.551227624002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25056.020393803785</v>
      </c>
      <c r="D4" s="19">
        <f t="shared" ref="D4:X4" si="4">SUM(D5:D7)</f>
        <v>29937.184048450428</v>
      </c>
      <c r="E4" s="19">
        <f t="shared" si="4"/>
        <v>33765.14280755083</v>
      </c>
      <c r="F4" s="19">
        <f t="shared" si="4"/>
        <v>37439.444980370128</v>
      </c>
      <c r="G4" s="19">
        <f t="shared" si="4"/>
        <v>44664.628833398172</v>
      </c>
      <c r="H4" s="19">
        <f t="shared" si="4"/>
        <v>43482.641119467822</v>
      </c>
      <c r="I4" s="19">
        <f t="shared" si="4"/>
        <v>42283.37822835819</v>
      </c>
      <c r="J4" s="19">
        <f t="shared" si="4"/>
        <v>43255.392809924568</v>
      </c>
      <c r="K4" s="19">
        <f t="shared" si="4"/>
        <v>42855.808952042469</v>
      </c>
      <c r="L4" s="19">
        <f t="shared" si="4"/>
        <v>35789.267596489437</v>
      </c>
      <c r="M4" s="19">
        <f t="shared" si="4"/>
        <v>35188.563075354825</v>
      </c>
      <c r="N4" s="19">
        <f t="shared" si="4"/>
        <v>40384.866004362986</v>
      </c>
      <c r="O4" s="19">
        <f t="shared" si="4"/>
        <v>43077.644774482033</v>
      </c>
      <c r="P4" s="19">
        <f t="shared" si="4"/>
        <v>39907.76409731157</v>
      </c>
      <c r="Q4" s="19">
        <f t="shared" si="4"/>
        <v>38610.539244004598</v>
      </c>
      <c r="R4" s="19">
        <f t="shared" si="4"/>
        <v>38606.599372178898</v>
      </c>
      <c r="S4" s="19">
        <f t="shared" si="4"/>
        <v>32379.010446165339</v>
      </c>
      <c r="T4" s="19">
        <f t="shared" si="4"/>
        <v>29094.15745319059</v>
      </c>
      <c r="U4" s="19">
        <f t="shared" si="4"/>
        <v>26131.68155811002</v>
      </c>
      <c r="V4" s="19">
        <f t="shared" si="4"/>
        <v>18136.795270292147</v>
      </c>
      <c r="W4" s="19">
        <f t="shared" si="4"/>
        <v>13893.577709540315</v>
      </c>
      <c r="X4" s="19">
        <f t="shared" si="4"/>
        <v>13981.419405684241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143.62334712000001</v>
      </c>
      <c r="D6" s="8">
        <f>INTAVI!D6+NRGSUP!D6</f>
        <v>196.38290232000006</v>
      </c>
      <c r="E6" s="8">
        <f>INTAVI!E6+NRGSUP!E6</f>
        <v>331.21264967999997</v>
      </c>
      <c r="F6" s="8">
        <f>INTAVI!F6+NRGSUP!F6</f>
        <v>175.865184</v>
      </c>
      <c r="G6" s="8">
        <f>INTAVI!G6+NRGSUP!G6</f>
        <v>178.79638391999995</v>
      </c>
      <c r="H6" s="8">
        <f>INTAVI!H6+NRGSUP!H6</f>
        <v>1000.5526163409297</v>
      </c>
      <c r="I6" s="8">
        <f>INTAVI!I6+NRGSUP!I6</f>
        <v>157.47747191156114</v>
      </c>
      <c r="J6" s="8">
        <f>INTAVI!J6+NRGSUP!J6</f>
        <v>172.82925084787351</v>
      </c>
      <c r="K6" s="8">
        <f>INTAVI!K6+NRGSUP!K6</f>
        <v>176.48395164878823</v>
      </c>
      <c r="L6" s="8">
        <f>INTAVI!L6+NRGSUP!L6</f>
        <v>158.58327516467969</v>
      </c>
      <c r="M6" s="8">
        <f>INTAVI!M6+NRGSUP!M6</f>
        <v>152.56264670800368</v>
      </c>
      <c r="N6" s="8">
        <f>INTAVI!N6+NRGSUP!N6</f>
        <v>177.58257763123521</v>
      </c>
      <c r="O6" s="8">
        <f>INTAVI!O6+NRGSUP!O6</f>
        <v>150.82033748313677</v>
      </c>
      <c r="P6" s="8">
        <f>INTAVI!P6+NRGSUP!P6</f>
        <v>137.53418729236745</v>
      </c>
      <c r="Q6" s="8">
        <f>INTAVI!Q6+NRGSUP!Q6</f>
        <v>17.483625955807717</v>
      </c>
      <c r="R6" s="8">
        <f>INTAVI!R6+NRGSUP!R6</f>
        <v>8.7858541155739562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24912.397046683785</v>
      </c>
      <c r="D7" s="8">
        <f>INTAVI!D7+NRGSUP!D7</f>
        <v>29740.801146130427</v>
      </c>
      <c r="E7" s="8">
        <f>INTAVI!E7+NRGSUP!E7</f>
        <v>33433.930157870833</v>
      </c>
      <c r="F7" s="8">
        <f>INTAVI!F7+NRGSUP!F7</f>
        <v>37263.579796370126</v>
      </c>
      <c r="G7" s="8">
        <f>INTAVI!G7+NRGSUP!G7</f>
        <v>44485.83244947817</v>
      </c>
      <c r="H7" s="8">
        <f>INTAVI!H7+NRGSUP!H7</f>
        <v>42482.088503126892</v>
      </c>
      <c r="I7" s="8">
        <f>INTAVI!I7+NRGSUP!I7</f>
        <v>42125.90075644663</v>
      </c>
      <c r="J7" s="8">
        <f>INTAVI!J7+NRGSUP!J7</f>
        <v>43082.563559076691</v>
      </c>
      <c r="K7" s="8">
        <f>INTAVI!K7+NRGSUP!K7</f>
        <v>42679.325000393677</v>
      </c>
      <c r="L7" s="8">
        <f>INTAVI!L7+NRGSUP!L7</f>
        <v>35630.684321324756</v>
      </c>
      <c r="M7" s="8">
        <f>INTAVI!M7+NRGSUP!M7</f>
        <v>35036.000428646825</v>
      </c>
      <c r="N7" s="8">
        <f>INTAVI!N7+NRGSUP!N7</f>
        <v>40207.283426731752</v>
      </c>
      <c r="O7" s="8">
        <f>INTAVI!O7+NRGSUP!O7</f>
        <v>42926.824436998897</v>
      </c>
      <c r="P7" s="8">
        <f>INTAVI!P7+NRGSUP!P7</f>
        <v>39770.229910019203</v>
      </c>
      <c r="Q7" s="8">
        <f>INTAVI!Q7+NRGSUP!Q7</f>
        <v>38593.055618048791</v>
      </c>
      <c r="R7" s="8">
        <f>INTAVI!R7+NRGSUP!R7</f>
        <v>38597.813518063325</v>
      </c>
      <c r="S7" s="8">
        <f>INTAVI!S7+NRGSUP!S7</f>
        <v>32379.010446165339</v>
      </c>
      <c r="T7" s="8">
        <f>INTAVI!T7+NRGSUP!T7</f>
        <v>29094.15745319059</v>
      </c>
      <c r="U7" s="8">
        <f>INTAVI!U7+NRGSUP!U7</f>
        <v>26131.68155811002</v>
      </c>
      <c r="V7" s="8">
        <f>INTAVI!V7+NRGSUP!V7</f>
        <v>18136.795270292147</v>
      </c>
      <c r="W7" s="8">
        <f>INTAVI!W7+NRGSUP!W7</f>
        <v>13893.577709540315</v>
      </c>
      <c r="X7" s="8">
        <f>INTAVI!X7+NRGSUP!X7</f>
        <v>13911.978801956131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31.77161856</v>
      </c>
      <c r="D8" s="19">
        <f t="shared" ref="D8:X8" si="6">SUM(D9:D10)</f>
        <v>11.649860639999998</v>
      </c>
      <c r="E8" s="19">
        <f t="shared" si="6"/>
        <v>10.5907824</v>
      </c>
      <c r="F8" s="19">
        <f t="shared" si="6"/>
        <v>8.474811840000001</v>
      </c>
      <c r="G8" s="19">
        <f t="shared" si="6"/>
        <v>9.5342544000000018</v>
      </c>
      <c r="H8" s="19">
        <f t="shared" si="6"/>
        <v>8.4748118400000028</v>
      </c>
      <c r="I8" s="19">
        <f t="shared" si="6"/>
        <v>8.4748118400000028</v>
      </c>
      <c r="J8" s="19">
        <f t="shared" si="6"/>
        <v>4.2374059200000014</v>
      </c>
      <c r="K8" s="19">
        <f t="shared" si="6"/>
        <v>4.2374059200000005</v>
      </c>
      <c r="L8" s="19">
        <f t="shared" si="6"/>
        <v>1053.0909681599999</v>
      </c>
      <c r="M8" s="19">
        <f t="shared" si="6"/>
        <v>719.15258976000007</v>
      </c>
      <c r="N8" s="19">
        <f t="shared" si="6"/>
        <v>376.16805599999992</v>
      </c>
      <c r="O8" s="19">
        <f t="shared" si="6"/>
        <v>791.20773863999977</v>
      </c>
      <c r="P8" s="19">
        <f t="shared" si="6"/>
        <v>900.81494448000001</v>
      </c>
      <c r="Q8" s="19">
        <f t="shared" si="6"/>
        <v>862.51358687999993</v>
      </c>
      <c r="R8" s="19">
        <f t="shared" si="6"/>
        <v>808.23953231999997</v>
      </c>
      <c r="S8" s="19">
        <f t="shared" si="6"/>
        <v>233.68712399999995</v>
      </c>
      <c r="T8" s="19">
        <f t="shared" si="6"/>
        <v>17.421763919999997</v>
      </c>
      <c r="U8" s="19">
        <f t="shared" si="6"/>
        <v>1.8463737600000005</v>
      </c>
      <c r="V8" s="19">
        <f t="shared" si="6"/>
        <v>1.55710368</v>
      </c>
      <c r="W8" s="19">
        <f t="shared" si="6"/>
        <v>1.3866019199999999</v>
      </c>
      <c r="X8" s="19">
        <f t="shared" si="6"/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1045.6755988799998</v>
      </c>
      <c r="M9" s="8">
        <f>INTAVI!M9+NRGSUP!M9</f>
        <v>712.7962987200001</v>
      </c>
      <c r="N9" s="8">
        <f>INTAVI!N9+NRGSUP!N9</f>
        <v>370.87120751999993</v>
      </c>
      <c r="O9" s="8">
        <f>INTAVI!O9+NRGSUP!O9</f>
        <v>786.97033271999976</v>
      </c>
      <c r="P9" s="8">
        <f>INTAVI!P9+NRGSUP!P9</f>
        <v>895.51809600000001</v>
      </c>
      <c r="Q9" s="8">
        <f>INTAVI!Q9+NRGSUP!Q9</f>
        <v>859.3356235199999</v>
      </c>
      <c r="R9" s="8">
        <f>INTAVI!R9+NRGSUP!R9</f>
        <v>805.06156895999993</v>
      </c>
      <c r="S9" s="8">
        <f>INTAVI!S9+NRGSUP!S9</f>
        <v>231.56823887999997</v>
      </c>
      <c r="T9" s="8">
        <f>INTAVI!T9+NRGSUP!T9</f>
        <v>15.034010639999996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31.77161856</v>
      </c>
      <c r="D10" s="8">
        <f>INTAVI!D10+NRGSUP!D10</f>
        <v>11.649860639999998</v>
      </c>
      <c r="E10" s="8">
        <f>INTAVI!E10+NRGSUP!E10</f>
        <v>10.5907824</v>
      </c>
      <c r="F10" s="8">
        <f>INTAVI!F10+NRGSUP!F10</f>
        <v>8.474811840000001</v>
      </c>
      <c r="G10" s="8">
        <f>INTAVI!G10+NRGSUP!G10</f>
        <v>9.5342544000000018</v>
      </c>
      <c r="H10" s="8">
        <f>INTAVI!H10+NRGSUP!H10</f>
        <v>8.4748118400000028</v>
      </c>
      <c r="I10" s="8">
        <f>INTAVI!I10+NRGSUP!I10</f>
        <v>8.4748118400000028</v>
      </c>
      <c r="J10" s="8">
        <f>INTAVI!J10+NRGSUP!J10</f>
        <v>4.2374059200000014</v>
      </c>
      <c r="K10" s="8">
        <f>INTAVI!K10+NRGSUP!K10</f>
        <v>4.2374059200000005</v>
      </c>
      <c r="L10" s="8">
        <f>INTAVI!L10+NRGSUP!L10</f>
        <v>7.4153692800000002</v>
      </c>
      <c r="M10" s="8">
        <f>INTAVI!M10+NRGSUP!M10</f>
        <v>6.3562910400000012</v>
      </c>
      <c r="N10" s="8">
        <f>INTAVI!N10+NRGSUP!N10</f>
        <v>5.2968484800000013</v>
      </c>
      <c r="O10" s="8">
        <f>INTAVI!O10+NRGSUP!O10</f>
        <v>4.2374059200000005</v>
      </c>
      <c r="P10" s="8">
        <f>INTAVI!P10+NRGSUP!P10</f>
        <v>5.2968484800000004</v>
      </c>
      <c r="Q10" s="8">
        <f>INTAVI!Q10+NRGSUP!Q10</f>
        <v>3.1779633600000001</v>
      </c>
      <c r="R10" s="8">
        <f>INTAVI!R10+NRGSUP!R10</f>
        <v>3.1779633600000001</v>
      </c>
      <c r="S10" s="8">
        <f>INTAVI!S10+NRGSUP!S10</f>
        <v>2.1188851199999998</v>
      </c>
      <c r="T10" s="8">
        <f>INTAVI!T10+NRGSUP!T10</f>
        <v>2.3877532800000001</v>
      </c>
      <c r="U10" s="8">
        <f>INTAVI!U10+NRGSUP!U10</f>
        <v>1.8463737600000005</v>
      </c>
      <c r="V10" s="8">
        <f>INTAVI!V10+NRGSUP!V10</f>
        <v>1.55710368</v>
      </c>
      <c r="W10" s="8">
        <f>INTAVI!W10+NRGSUP!W10</f>
        <v>1.3866019199999999</v>
      </c>
      <c r="X10" s="8">
        <f>INTAVI!X10+NRGSUP!X10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5310.4460463173327</v>
      </c>
      <c r="D11" s="19">
        <f t="shared" ref="D11:X11" si="8">SUM(D12:D16)</f>
        <v>4707.7072044561692</v>
      </c>
      <c r="E11" s="19">
        <f t="shared" si="8"/>
        <v>4234.3278020111156</v>
      </c>
      <c r="F11" s="19">
        <f t="shared" si="8"/>
        <v>3760.3596352079462</v>
      </c>
      <c r="G11" s="19">
        <f t="shared" si="8"/>
        <v>3798.0257473466672</v>
      </c>
      <c r="H11" s="19">
        <f t="shared" si="8"/>
        <v>4544.8403327478227</v>
      </c>
      <c r="I11" s="19">
        <f t="shared" si="8"/>
        <v>4408.5081952731189</v>
      </c>
      <c r="J11" s="19">
        <f t="shared" si="8"/>
        <v>4338.3046649440612</v>
      </c>
      <c r="K11" s="19">
        <f t="shared" si="8"/>
        <v>3680.6653679968495</v>
      </c>
      <c r="L11" s="19">
        <f t="shared" si="8"/>
        <v>2115.6297642644836</v>
      </c>
      <c r="M11" s="19">
        <f t="shared" si="8"/>
        <v>2532.3580361562972</v>
      </c>
      <c r="N11" s="19">
        <f t="shared" si="8"/>
        <v>3004.5404537770851</v>
      </c>
      <c r="O11" s="19">
        <f t="shared" si="8"/>
        <v>3024.5286129025794</v>
      </c>
      <c r="P11" s="19">
        <f t="shared" si="8"/>
        <v>2182.948277045115</v>
      </c>
      <c r="Q11" s="19">
        <f t="shared" si="8"/>
        <v>1980.8737801289328</v>
      </c>
      <c r="R11" s="19">
        <f t="shared" si="8"/>
        <v>1853.4740468825992</v>
      </c>
      <c r="S11" s="19">
        <f t="shared" si="8"/>
        <v>2054.0211712371147</v>
      </c>
      <c r="T11" s="19">
        <f t="shared" si="8"/>
        <v>1715.6577969714363</v>
      </c>
      <c r="U11" s="19">
        <f t="shared" si="8"/>
        <v>2111.1090867955477</v>
      </c>
      <c r="V11" s="19">
        <f t="shared" si="8"/>
        <v>1918.9818812835751</v>
      </c>
      <c r="W11" s="19">
        <f t="shared" si="8"/>
        <v>1206.294758142936</v>
      </c>
      <c r="X11" s="19">
        <f t="shared" si="8"/>
        <v>1278.7492275397617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5310.4460463173327</v>
      </c>
      <c r="D13" s="8">
        <f>INTAVI!D13+NRGSUP!D13</f>
        <v>4707.7072044561692</v>
      </c>
      <c r="E13" s="8">
        <f>INTAVI!E13+NRGSUP!E13</f>
        <v>4234.3278020111156</v>
      </c>
      <c r="F13" s="8">
        <f>INTAVI!F13+NRGSUP!F13</f>
        <v>3760.3596352079462</v>
      </c>
      <c r="G13" s="8">
        <f>INTAVI!G13+NRGSUP!G13</f>
        <v>3798.0257473466672</v>
      </c>
      <c r="H13" s="8">
        <f>INTAVI!H13+NRGSUP!H13</f>
        <v>4544.8403327478227</v>
      </c>
      <c r="I13" s="8">
        <f>INTAVI!I13+NRGSUP!I13</f>
        <v>4408.5081952731189</v>
      </c>
      <c r="J13" s="8">
        <f>INTAVI!J13+NRGSUP!J13</f>
        <v>4338.3046649440612</v>
      </c>
      <c r="K13" s="8">
        <f>INTAVI!K13+NRGSUP!K13</f>
        <v>3680.6653679968495</v>
      </c>
      <c r="L13" s="8">
        <f>INTAVI!L13+NRGSUP!L13</f>
        <v>2115.6297642644836</v>
      </c>
      <c r="M13" s="8">
        <f>INTAVI!M13+NRGSUP!M13</f>
        <v>2532.3580361562972</v>
      </c>
      <c r="N13" s="8">
        <f>INTAVI!N13+NRGSUP!N13</f>
        <v>3004.5404537770851</v>
      </c>
      <c r="O13" s="8">
        <f>INTAVI!O13+NRGSUP!O13</f>
        <v>3024.5286129025794</v>
      </c>
      <c r="P13" s="8">
        <f>INTAVI!P13+NRGSUP!P13</f>
        <v>2182.948277045115</v>
      </c>
      <c r="Q13" s="8">
        <f>INTAVI!Q13+NRGSUP!Q13</f>
        <v>1980.8737801289328</v>
      </c>
      <c r="R13" s="8">
        <f>INTAVI!R13+NRGSUP!R13</f>
        <v>1853.4740468825992</v>
      </c>
      <c r="S13" s="8">
        <f>INTAVI!S13+NRGSUP!S13</f>
        <v>1862.6234680371147</v>
      </c>
      <c r="T13" s="8">
        <f>INTAVI!T13+NRGSUP!T13</f>
        <v>1556.0812545714361</v>
      </c>
      <c r="U13" s="8">
        <f>INTAVI!U13+NRGSUP!U13</f>
        <v>1896.5116179955476</v>
      </c>
      <c r="V13" s="8">
        <f>INTAVI!V13+NRGSUP!V13</f>
        <v>1755.5049764835751</v>
      </c>
      <c r="W13" s="8">
        <f>INTAVI!W13+NRGSUP!W13</f>
        <v>1086.3087381429359</v>
      </c>
      <c r="X13" s="8">
        <f>INTAVI!X13+NRGSUP!X13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191.39770320000002</v>
      </c>
      <c r="T15" s="8">
        <f>INTAVI!T15+NRGSUP!T15</f>
        <v>159.57654240000002</v>
      </c>
      <c r="U15" s="8">
        <f>INTAVI!U15+NRGSUP!U15</f>
        <v>214.5974688</v>
      </c>
      <c r="V15" s="8">
        <f>INTAVI!V15+NRGSUP!V15</f>
        <v>163.47690480000003</v>
      </c>
      <c r="W15" s="8">
        <f>INTAVI!W15+NRGSUP!W15</f>
        <v>119.98602000000002</v>
      </c>
      <c r="X15" s="8">
        <f>INTAVI!X15+NRGSUP!X15</f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11323.3519944</v>
      </c>
      <c r="D17" s="27">
        <f t="shared" ref="D17:X17" si="10">SUM(D18:D21)</f>
        <v>9532.4365295999996</v>
      </c>
      <c r="E17" s="27">
        <f t="shared" si="10"/>
        <v>9310.7403863999989</v>
      </c>
      <c r="F17" s="27">
        <f t="shared" si="10"/>
        <v>9766.5121871999982</v>
      </c>
      <c r="G17" s="27">
        <f t="shared" si="10"/>
        <v>9674.8180848000011</v>
      </c>
      <c r="H17" s="27">
        <f t="shared" si="10"/>
        <v>11415.580560000002</v>
      </c>
      <c r="I17" s="27">
        <f t="shared" si="10"/>
        <v>11970.025826399999</v>
      </c>
      <c r="J17" s="27">
        <f t="shared" si="10"/>
        <v>11178.427226400001</v>
      </c>
      <c r="K17" s="27">
        <f t="shared" si="10"/>
        <v>10563.868238399999</v>
      </c>
      <c r="L17" s="27">
        <f t="shared" si="10"/>
        <v>6624.9996624000005</v>
      </c>
      <c r="M17" s="27">
        <f t="shared" si="10"/>
        <v>8814.6501263999999</v>
      </c>
      <c r="N17" s="27">
        <f t="shared" si="10"/>
        <v>10036.5162048</v>
      </c>
      <c r="O17" s="27">
        <f t="shared" si="10"/>
        <v>9736.0061831999992</v>
      </c>
      <c r="P17" s="27">
        <f t="shared" si="10"/>
        <v>7098.9826247999999</v>
      </c>
      <c r="Q17" s="27">
        <f t="shared" si="10"/>
        <v>8329.6086911999992</v>
      </c>
      <c r="R17" s="27">
        <f t="shared" si="10"/>
        <v>5940.7420464000006</v>
      </c>
      <c r="S17" s="27">
        <f t="shared" si="10"/>
        <v>7724.4857639999991</v>
      </c>
      <c r="T17" s="27">
        <f t="shared" si="10"/>
        <v>5724.4728096000008</v>
      </c>
      <c r="U17" s="27">
        <f t="shared" si="10"/>
        <v>5587.7000702400001</v>
      </c>
      <c r="V17" s="27">
        <f t="shared" si="10"/>
        <v>5310.6198796800008</v>
      </c>
      <c r="W17" s="27">
        <f t="shared" si="10"/>
        <v>3552.1539537599997</v>
      </c>
      <c r="X17" s="27">
        <f t="shared" si="10"/>
        <v>4467.67606368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7.9120800000000004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889.3098</v>
      </c>
      <c r="D19" s="8">
        <f>INTAVI!D19+NRGSUP!D19</f>
        <v>584.0953199999999</v>
      </c>
      <c r="E19" s="8">
        <f>INTAVI!E19+NRGSUP!E19</f>
        <v>573.46596000000011</v>
      </c>
      <c r="F19" s="8">
        <f>INTAVI!F19+NRGSUP!F19</f>
        <v>609.90947999999992</v>
      </c>
      <c r="G19" s="8">
        <f>INTAVI!G19+NRGSUP!G19</f>
        <v>573.98544000000004</v>
      </c>
      <c r="H19" s="8">
        <f>INTAVI!H19+NRGSUP!H19</f>
        <v>565.31412000000012</v>
      </c>
      <c r="I19" s="8">
        <f>INTAVI!I19+NRGSUP!I19</f>
        <v>629.44991999999991</v>
      </c>
      <c r="J19" s="8">
        <f>INTAVI!J19+NRGSUP!J19</f>
        <v>658.54079999999999</v>
      </c>
      <c r="K19" s="8">
        <f>INTAVI!K19+NRGSUP!K19</f>
        <v>683.55575999999996</v>
      </c>
      <c r="L19" s="8">
        <f>INTAVI!L19+NRGSUP!L19</f>
        <v>515.36411999999996</v>
      </c>
      <c r="M19" s="8">
        <f>INTAVI!M19+NRGSUP!M19</f>
        <v>642.87647999999979</v>
      </c>
      <c r="N19" s="8">
        <f>INTAVI!N19+NRGSUP!N19</f>
        <v>767.15208000000007</v>
      </c>
      <c r="O19" s="8">
        <f>INTAVI!O19+NRGSUP!O19</f>
        <v>1212.9458399999999</v>
      </c>
      <c r="P19" s="8">
        <f>INTAVI!P19+NRGSUP!P19</f>
        <v>778.98023999999998</v>
      </c>
      <c r="Q19" s="8">
        <f>INTAVI!Q19+NRGSUP!Q19</f>
        <v>662.41691999999989</v>
      </c>
      <c r="R19" s="8">
        <f>INTAVI!R19+NRGSUP!R19</f>
        <v>540.09935999999993</v>
      </c>
      <c r="S19" s="8">
        <f>INTAVI!S19+NRGSUP!S19</f>
        <v>576.98244</v>
      </c>
      <c r="T19" s="8">
        <f>INTAVI!T19+NRGSUP!T19</f>
        <v>604.67551920000005</v>
      </c>
      <c r="U19" s="8">
        <f>INTAVI!U19+NRGSUP!U19</f>
        <v>605.40454943999998</v>
      </c>
      <c r="V19" s="8">
        <f>INTAVI!V19+NRGSUP!V19</f>
        <v>582.84569087999989</v>
      </c>
      <c r="W19" s="8">
        <f>INTAVI!W19+NRGSUP!W19</f>
        <v>459.77000975999994</v>
      </c>
      <c r="X19" s="8">
        <f>INTAVI!X19+NRGSUP!X19</f>
        <v>440.77830047999998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9948.3798960000004</v>
      </c>
      <c r="D20" s="8">
        <f>INTAVI!D20+NRGSUP!D20</f>
        <v>8407.6190639999986</v>
      </c>
      <c r="E20" s="8">
        <f>INTAVI!E20+NRGSUP!E20</f>
        <v>8295.560207999999</v>
      </c>
      <c r="F20" s="8">
        <f>INTAVI!F20+NRGSUP!F20</f>
        <v>8532.1604159999988</v>
      </c>
      <c r="G20" s="8">
        <f>INTAVI!G20+NRGSUP!G20</f>
        <v>8548.2802080000001</v>
      </c>
      <c r="H20" s="8">
        <f>INTAVI!H20+NRGSUP!H20</f>
        <v>10037.818440000001</v>
      </c>
      <c r="I20" s="8">
        <f>INTAVI!I20+NRGSUP!I20</f>
        <v>10654.799687999999</v>
      </c>
      <c r="J20" s="8">
        <f>INTAVI!J20+NRGSUP!J20</f>
        <v>10202.660208000001</v>
      </c>
      <c r="K20" s="8">
        <f>INTAVI!K20+NRGSUP!K20</f>
        <v>9580.740624</v>
      </c>
      <c r="L20" s="8">
        <f>INTAVI!L20+NRGSUP!L20</f>
        <v>5747.8196880000005</v>
      </c>
      <c r="M20" s="8">
        <f>INTAVI!M20+NRGSUP!M20</f>
        <v>7693.6597919999995</v>
      </c>
      <c r="N20" s="8">
        <f>INTAVI!N20+NRGSUP!N20</f>
        <v>9005.0996880000002</v>
      </c>
      <c r="O20" s="8">
        <f>INTAVI!O20+NRGSUP!O20</f>
        <v>8384.7404159999987</v>
      </c>
      <c r="P20" s="8">
        <f>INTAVI!P20+NRGSUP!P20</f>
        <v>6197.8803120000002</v>
      </c>
      <c r="Q20" s="8">
        <f>INTAVI!Q20+NRGSUP!Q20</f>
        <v>6641.43948</v>
      </c>
      <c r="R20" s="8">
        <f>INTAVI!R20+NRGSUP!R20</f>
        <v>4142.8408320000008</v>
      </c>
      <c r="S20" s="8">
        <f>INTAVI!S20+NRGSUP!S20</f>
        <v>6164.339688</v>
      </c>
      <c r="T20" s="8">
        <f>INTAVI!T20+NRGSUP!T20</f>
        <v>4417.5231360000007</v>
      </c>
      <c r="U20" s="8">
        <f>INTAVI!U20+NRGSUP!U20</f>
        <v>4681.808352</v>
      </c>
      <c r="V20" s="8">
        <f>INTAVI!V20+NRGSUP!V20</f>
        <v>4438.4352480000007</v>
      </c>
      <c r="W20" s="8">
        <f>INTAVI!W20+NRGSUP!W20</f>
        <v>2814.6184559999997</v>
      </c>
      <c r="X20" s="8">
        <f>INTAVI!X20+NRGSUP!X20</f>
        <v>3838.726944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477.75021839999999</v>
      </c>
      <c r="D21" s="8">
        <f>INTAVI!D21+NRGSUP!D21</f>
        <v>540.72214559999998</v>
      </c>
      <c r="E21" s="8">
        <f>INTAVI!E21+NRGSUP!E21</f>
        <v>441.71421839999994</v>
      </c>
      <c r="F21" s="8">
        <f>INTAVI!F21+NRGSUP!F21</f>
        <v>624.4422912</v>
      </c>
      <c r="G21" s="8">
        <f>INTAVI!G21+NRGSUP!G21</f>
        <v>552.55243680000001</v>
      </c>
      <c r="H21" s="8">
        <f>INTAVI!H21+NRGSUP!H21</f>
        <v>812.44799999999998</v>
      </c>
      <c r="I21" s="8">
        <f>INTAVI!I21+NRGSUP!I21</f>
        <v>685.77621840000006</v>
      </c>
      <c r="J21" s="8">
        <f>INTAVI!J21+NRGSUP!J21</f>
        <v>317.22621840000005</v>
      </c>
      <c r="K21" s="8">
        <f>INTAVI!K21+NRGSUP!K21</f>
        <v>299.57185440000001</v>
      </c>
      <c r="L21" s="8">
        <f>INTAVI!L21+NRGSUP!L21</f>
        <v>361.81585439999998</v>
      </c>
      <c r="M21" s="8">
        <f>INTAVI!M21+NRGSUP!M21</f>
        <v>478.11385439999998</v>
      </c>
      <c r="N21" s="8">
        <f>INTAVI!N21+NRGSUP!N21</f>
        <v>264.2644368</v>
      </c>
      <c r="O21" s="8">
        <f>INTAVI!O21+NRGSUP!O21</f>
        <v>138.31992720000002</v>
      </c>
      <c r="P21" s="8">
        <f>INTAVI!P21+NRGSUP!P21</f>
        <v>122.12207280000003</v>
      </c>
      <c r="Q21" s="8">
        <f>INTAVI!Q21+NRGSUP!Q21</f>
        <v>1025.7522911999999</v>
      </c>
      <c r="R21" s="8">
        <f>INTAVI!R21+NRGSUP!R21</f>
        <v>1257.8018543999999</v>
      </c>
      <c r="S21" s="8">
        <f>INTAVI!S21+NRGSUP!S21</f>
        <v>983.16363599999977</v>
      </c>
      <c r="T21" s="8">
        <f>INTAVI!T21+NRGSUP!T21</f>
        <v>702.27415440000004</v>
      </c>
      <c r="U21" s="8">
        <f>INTAVI!U21+NRGSUP!U21</f>
        <v>300.48716880000006</v>
      </c>
      <c r="V21" s="8">
        <f>INTAVI!V21+NRGSUP!V21</f>
        <v>289.33894079999999</v>
      </c>
      <c r="W21" s="8">
        <f>INTAVI!W21+NRGSUP!W21</f>
        <v>277.765488</v>
      </c>
      <c r="X21" s="8">
        <f>INTAVI!X21+NRGSUP!X21</f>
        <v>188.17081919999998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250985.62672092</v>
      </c>
      <c r="D26" s="27">
        <f t="shared" ref="D26:X26" si="14">SUM(D27,D33)</f>
        <v>244083.52722095998</v>
      </c>
      <c r="E26" s="27">
        <f t="shared" si="14"/>
        <v>250100.10514908002</v>
      </c>
      <c r="F26" s="27">
        <f t="shared" si="14"/>
        <v>249728.30513496004</v>
      </c>
      <c r="G26" s="27">
        <f t="shared" si="14"/>
        <v>245717.29349856003</v>
      </c>
      <c r="H26" s="27">
        <f t="shared" si="14"/>
        <v>236342.09868696006</v>
      </c>
      <c r="I26" s="27">
        <f t="shared" si="14"/>
        <v>234603.36405755999</v>
      </c>
      <c r="J26" s="27">
        <f t="shared" si="14"/>
        <v>226172.56546475997</v>
      </c>
      <c r="K26" s="27">
        <f t="shared" si="14"/>
        <v>215048.10647555997</v>
      </c>
      <c r="L26" s="27">
        <f t="shared" si="14"/>
        <v>194015.94282647999</v>
      </c>
      <c r="M26" s="27">
        <f t="shared" si="14"/>
        <v>187158.73917168</v>
      </c>
      <c r="N26" s="27">
        <f t="shared" si="14"/>
        <v>181708.61431428001</v>
      </c>
      <c r="O26" s="27">
        <f t="shared" si="14"/>
        <v>167615.48246976</v>
      </c>
      <c r="P26" s="27">
        <f t="shared" si="14"/>
        <v>155707.83440424001</v>
      </c>
      <c r="Q26" s="27">
        <f t="shared" si="14"/>
        <v>154918.51434971998</v>
      </c>
      <c r="R26" s="27">
        <f t="shared" si="14"/>
        <v>158283.70436808001</v>
      </c>
      <c r="S26" s="27">
        <f t="shared" si="14"/>
        <v>153477.89912340001</v>
      </c>
      <c r="T26" s="27">
        <f t="shared" si="14"/>
        <v>147497.36304023999</v>
      </c>
      <c r="U26" s="27">
        <f t="shared" si="14"/>
        <v>151771.68327852001</v>
      </c>
      <c r="V26" s="27">
        <f t="shared" si="14"/>
        <v>149446.22952060006</v>
      </c>
      <c r="W26" s="27">
        <f t="shared" si="14"/>
        <v>120367.73804004</v>
      </c>
      <c r="X26" s="27">
        <f t="shared" si="14"/>
        <v>141811.80765551998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250985.62672092</v>
      </c>
      <c r="D33" s="19">
        <f t="shared" ref="D33:X33" si="18">SUM(D34:D50)</f>
        <v>244083.52722095998</v>
      </c>
      <c r="E33" s="19">
        <f t="shared" si="18"/>
        <v>250100.10514908002</v>
      </c>
      <c r="F33" s="19">
        <f t="shared" si="18"/>
        <v>249728.30513496004</v>
      </c>
      <c r="G33" s="19">
        <f t="shared" si="18"/>
        <v>245717.29349856003</v>
      </c>
      <c r="H33" s="19">
        <f t="shared" si="18"/>
        <v>236342.09868696006</v>
      </c>
      <c r="I33" s="19">
        <f t="shared" si="18"/>
        <v>234603.36405755999</v>
      </c>
      <c r="J33" s="19">
        <f t="shared" si="18"/>
        <v>226172.56546475997</v>
      </c>
      <c r="K33" s="19">
        <f t="shared" si="18"/>
        <v>215048.10647555997</v>
      </c>
      <c r="L33" s="19">
        <f t="shared" si="18"/>
        <v>194015.94282647999</v>
      </c>
      <c r="M33" s="19">
        <f t="shared" si="18"/>
        <v>187158.73917168</v>
      </c>
      <c r="N33" s="19">
        <f t="shared" si="18"/>
        <v>181708.61431428001</v>
      </c>
      <c r="O33" s="19">
        <f t="shared" si="18"/>
        <v>167615.48246976</v>
      </c>
      <c r="P33" s="19">
        <f t="shared" si="18"/>
        <v>155707.83440424001</v>
      </c>
      <c r="Q33" s="19">
        <f t="shared" si="18"/>
        <v>154918.51434971998</v>
      </c>
      <c r="R33" s="19">
        <f t="shared" si="18"/>
        <v>158283.70436808001</v>
      </c>
      <c r="S33" s="19">
        <f t="shared" si="18"/>
        <v>153477.89912340001</v>
      </c>
      <c r="T33" s="19">
        <f t="shared" si="18"/>
        <v>147497.36304023999</v>
      </c>
      <c r="U33" s="19">
        <f t="shared" si="18"/>
        <v>151771.68327852001</v>
      </c>
      <c r="V33" s="19">
        <f t="shared" si="18"/>
        <v>149446.22952060006</v>
      </c>
      <c r="W33" s="19">
        <f t="shared" si="18"/>
        <v>120367.73804004</v>
      </c>
      <c r="X33" s="19">
        <f t="shared" si="18"/>
        <v>141811.80765551998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7068.1248000000014</v>
      </c>
      <c r="D34" s="8">
        <f>INTAVI!D34+NRGSUP!D34</f>
        <v>6372.4320000000007</v>
      </c>
      <c r="E34" s="8">
        <f>INTAVI!E34+NRGSUP!E34</f>
        <v>6740.2367999999997</v>
      </c>
      <c r="F34" s="8">
        <f>INTAVI!F34+NRGSUP!F34</f>
        <v>7088.0832</v>
      </c>
      <c r="G34" s="8">
        <f>INTAVI!G34+NRGSUP!G34</f>
        <v>7980.5088000000014</v>
      </c>
      <c r="H34" s="8">
        <f>INTAVI!H34+NRGSUP!H34</f>
        <v>8684.7551999999996</v>
      </c>
      <c r="I34" s="8">
        <f>INTAVI!I34+NRGSUP!I34</f>
        <v>8439.5520000000015</v>
      </c>
      <c r="J34" s="8">
        <f>INTAVI!J34+NRGSUP!J34</f>
        <v>9389.0016000000014</v>
      </c>
      <c r="K34" s="8">
        <f>INTAVI!K34+NRGSUP!K34</f>
        <v>8468.0640000000003</v>
      </c>
      <c r="L34" s="8">
        <f>INTAVI!L34+NRGSUP!L34</f>
        <v>7857.9072000000015</v>
      </c>
      <c r="M34" s="8">
        <f>INTAVI!M34+NRGSUP!M34</f>
        <v>8724.6720000000005</v>
      </c>
      <c r="N34" s="8">
        <f>INTAVI!N34+NRGSUP!N34</f>
        <v>8784.5472000000009</v>
      </c>
      <c r="O34" s="8">
        <f>INTAVI!O34+NRGSUP!O34</f>
        <v>7002.5471999999991</v>
      </c>
      <c r="P34" s="8">
        <f>INTAVI!P34+NRGSUP!P34</f>
        <v>6862.8384000000005</v>
      </c>
      <c r="Q34" s="8">
        <f>INTAVI!Q34+NRGSUP!Q34</f>
        <v>5773.68</v>
      </c>
      <c r="R34" s="8">
        <f>INTAVI!R34+NRGSUP!R34</f>
        <v>7530.0192000000025</v>
      </c>
      <c r="S34" s="8">
        <f>INTAVI!S34+NRGSUP!S34</f>
        <v>6631.8912000000009</v>
      </c>
      <c r="T34" s="8">
        <f>INTAVI!T34+NRGSUP!T34</f>
        <v>7044.1120972800018</v>
      </c>
      <c r="U34" s="8">
        <f>INTAVI!U34+NRGSUP!U34</f>
        <v>7190.0394163200008</v>
      </c>
      <c r="V34" s="8">
        <f>INTAVI!V34+NRGSUP!V34</f>
        <v>7298.09989632</v>
      </c>
      <c r="W34" s="8">
        <f>INTAVI!W34+NRGSUP!W34</f>
        <v>6327.5541120000007</v>
      </c>
      <c r="X34" s="8">
        <f>INTAVI!X34+NRGSUP!X34</f>
        <v>6471.1005235199991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11450.756242799998</v>
      </c>
      <c r="D36" s="8">
        <f>INTAVI!D36+NRGSUP!D36</f>
        <v>11360.776349520003</v>
      </c>
      <c r="E36" s="8">
        <f>INTAVI!E36+NRGSUP!E36</f>
        <v>10893.458027160001</v>
      </c>
      <c r="F36" s="8">
        <f>INTAVI!F36+NRGSUP!F36</f>
        <v>10884.749621399997</v>
      </c>
      <c r="G36" s="8">
        <f>INTAVI!G36+NRGSUP!G36</f>
        <v>10400.01562332</v>
      </c>
      <c r="H36" s="8">
        <f>INTAVI!H36+NRGSUP!H36</f>
        <v>10391.308126200003</v>
      </c>
      <c r="I36" s="8">
        <f>INTAVI!I36+NRGSUP!I36</f>
        <v>9761.4441028800029</v>
      </c>
      <c r="J36" s="8">
        <f>INTAVI!J36+NRGSUP!J36</f>
        <v>9227.3650466399995</v>
      </c>
      <c r="K36" s="8">
        <f>INTAVI!K36+NRGSUP!K36</f>
        <v>9424.7423262000011</v>
      </c>
      <c r="L36" s="8">
        <f>INTAVI!L36+NRGSUP!L36</f>
        <v>9479.8915495200017</v>
      </c>
      <c r="M36" s="8">
        <f>INTAVI!M36+NRGSUP!M36</f>
        <v>9880.450500959998</v>
      </c>
      <c r="N36" s="8">
        <f>INTAVI!N36+NRGSUP!N36</f>
        <v>9471.1840523999981</v>
      </c>
      <c r="O36" s="8">
        <f>INTAVI!O36+NRGSUP!O36</f>
        <v>9259.2942019200018</v>
      </c>
      <c r="P36" s="8">
        <f>INTAVI!P36+NRGSUP!P36</f>
        <v>9630.8271028800009</v>
      </c>
      <c r="Q36" s="8">
        <f>INTAVI!Q36+NRGSUP!Q36</f>
        <v>9151.8979514400016</v>
      </c>
      <c r="R36" s="8">
        <f>INTAVI!R36+NRGSUP!R36</f>
        <v>9543.7489514400004</v>
      </c>
      <c r="S36" s="8">
        <f>INTAVI!S36+NRGSUP!S36</f>
        <v>9476.9893533600025</v>
      </c>
      <c r="T36" s="8">
        <f>INTAVI!T36+NRGSUP!T36</f>
        <v>9762.7211964000016</v>
      </c>
      <c r="U36" s="8">
        <f>INTAVI!U36+NRGSUP!U36</f>
        <v>9446.9851519200001</v>
      </c>
      <c r="V36" s="8">
        <f>INTAVI!V36+NRGSUP!V36</f>
        <v>9647.9838162000015</v>
      </c>
      <c r="W36" s="8">
        <f>INTAVI!W36+NRGSUP!W36</f>
        <v>8584.3091606399994</v>
      </c>
      <c r="X36" s="8">
        <f>INTAVI!X36+NRGSUP!X36</f>
        <v>9257.389919639998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51238.756994039992</v>
      </c>
      <c r="D37" s="8">
        <f>INTAVI!D37+NRGSUP!D37</f>
        <v>50226.422289120019</v>
      </c>
      <c r="E37" s="8">
        <f>INTAVI!E37+NRGSUP!E37</f>
        <v>49515.958384199992</v>
      </c>
      <c r="F37" s="8">
        <f>INTAVI!F37+NRGSUP!F37</f>
        <v>47933.423916840002</v>
      </c>
      <c r="G37" s="8">
        <f>INTAVI!G37+NRGSUP!G37</f>
        <v>45216.586467360001</v>
      </c>
      <c r="H37" s="8">
        <f>INTAVI!H37+NRGSUP!H37</f>
        <v>42124.698000000019</v>
      </c>
      <c r="I37" s="8">
        <f>INTAVI!I37+NRGSUP!I37</f>
        <v>39499.336883160009</v>
      </c>
      <c r="J37" s="8">
        <f>INTAVI!J37+NRGSUP!J37</f>
        <v>37233.78106139999</v>
      </c>
      <c r="K37" s="8">
        <f>INTAVI!K37+NRGSUP!K37</f>
        <v>33965.038716839983</v>
      </c>
      <c r="L37" s="8">
        <f>INTAVI!L37+NRGSUP!L37</f>
        <v>32531.914578239994</v>
      </c>
      <c r="M37" s="8">
        <f>INTAVI!M37+NRGSUP!M37</f>
        <v>30354.785695080005</v>
      </c>
      <c r="N37" s="8">
        <f>INTAVI!N37+NRGSUP!N37</f>
        <v>28897.268399999994</v>
      </c>
      <c r="O37" s="8">
        <f>INTAVI!O37+NRGSUP!O37</f>
        <v>26909.189972280001</v>
      </c>
      <c r="P37" s="8">
        <f>INTAVI!P37+NRGSUP!P37</f>
        <v>25326.655255439993</v>
      </c>
      <c r="Q37" s="8">
        <f>INTAVI!Q37+NRGSUP!Q37</f>
        <v>25613.280083159996</v>
      </c>
      <c r="R37" s="8">
        <f>INTAVI!R37+NRGSUP!R37</f>
        <v>23841.694910879993</v>
      </c>
      <c r="S37" s="8">
        <f>INTAVI!S37+NRGSUP!S37</f>
        <v>22646.408538599993</v>
      </c>
      <c r="T37" s="8">
        <f>INTAVI!T37+NRGSUP!T37</f>
        <v>21980.134028160006</v>
      </c>
      <c r="U37" s="8">
        <f>INTAVI!U37+NRGSUP!U37</f>
        <v>22590.796951800003</v>
      </c>
      <c r="V37" s="8">
        <f>INTAVI!V37+NRGSUP!V37</f>
        <v>22777.524000000005</v>
      </c>
      <c r="W37" s="8">
        <f>INTAVI!W37+NRGSUP!W37</f>
        <v>17825.431072679999</v>
      </c>
      <c r="X37" s="8">
        <f>INTAVI!X37+NRGSUP!X37</f>
        <v>21427.783312320007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18.479915999999996</v>
      </c>
      <c r="D38" s="8">
        <f>INTAVI!D38+NRGSUP!D38</f>
        <v>33.879887999999994</v>
      </c>
      <c r="E38" s="8">
        <f>INTAVI!E38+NRGSUP!E38</f>
        <v>36.960083999999995</v>
      </c>
      <c r="F38" s="8">
        <f>INTAVI!F38+NRGSUP!F38</f>
        <v>46.199916000000016</v>
      </c>
      <c r="G38" s="8">
        <f>INTAVI!G38+NRGSUP!G38</f>
        <v>43.11997199999999</v>
      </c>
      <c r="H38" s="8">
        <f>INTAVI!H38+NRGSUP!H38</f>
        <v>43.11997199999999</v>
      </c>
      <c r="I38" s="8">
        <f>INTAVI!I38+NRGSUP!I38</f>
        <v>49.280111999999988</v>
      </c>
      <c r="J38" s="8">
        <f>INTAVI!J38+NRGSUP!J38</f>
        <v>46.199916000000009</v>
      </c>
      <c r="K38" s="8">
        <f>INTAVI!K38+NRGSUP!K38</f>
        <v>27.72</v>
      </c>
      <c r="L38" s="8">
        <f>INTAVI!L38+NRGSUP!L38</f>
        <v>52.360055999999979</v>
      </c>
      <c r="M38" s="8">
        <f>INTAVI!M38+NRGSUP!M38</f>
        <v>58.519944000000002</v>
      </c>
      <c r="N38" s="8">
        <f>INTAVI!N38+NRGSUP!N38</f>
        <v>21.560111999999997</v>
      </c>
      <c r="O38" s="8">
        <f>INTAVI!O38+NRGSUP!O38</f>
        <v>15.399971999999998</v>
      </c>
      <c r="P38" s="8">
        <f>INTAVI!P38+NRGSUP!P38</f>
        <v>6.1598879999999969</v>
      </c>
      <c r="Q38" s="8">
        <f>INTAVI!Q38+NRGSUP!Q38</f>
        <v>6.1598879999999978</v>
      </c>
      <c r="R38" s="8">
        <f>INTAVI!R38+NRGSUP!R38</f>
        <v>6.1598879999999987</v>
      </c>
      <c r="S38" s="8">
        <f>INTAVI!S38+NRGSUP!S38</f>
        <v>3.0799440000000002</v>
      </c>
      <c r="T38" s="8">
        <f>INTAVI!T38+NRGSUP!T38</f>
        <v>3.0799439999999998</v>
      </c>
      <c r="U38" s="8">
        <f>INTAVI!U38+NRGSUP!U38</f>
        <v>15.399972</v>
      </c>
      <c r="V38" s="8">
        <f>INTAVI!V38+NRGSUP!V38</f>
        <v>6.0122159999999996</v>
      </c>
      <c r="W38" s="8">
        <f>INTAVI!W38+NRGSUP!W38</f>
        <v>7.6199760000000003</v>
      </c>
      <c r="X38" s="8">
        <f>INTAVI!X38+NRGSUP!X38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11065.194386279998</v>
      </c>
      <c r="D40" s="8">
        <f>INTAVI!D40+NRGSUP!D40</f>
        <v>9874.8899150400011</v>
      </c>
      <c r="E40" s="8">
        <f>INTAVI!E40+NRGSUP!E40</f>
        <v>9881.0733438000007</v>
      </c>
      <c r="F40" s="8">
        <f>INTAVI!F40+NRGSUP!F40</f>
        <v>11201.229301319998</v>
      </c>
      <c r="G40" s="8">
        <f>INTAVI!G40+NRGSUP!G40</f>
        <v>11164.128728759999</v>
      </c>
      <c r="H40" s="8">
        <f>INTAVI!H40+NRGSUP!H40</f>
        <v>11689.717584959999</v>
      </c>
      <c r="I40" s="8">
        <f>INTAVI!I40+NRGSUP!I40</f>
        <v>12410.083799999999</v>
      </c>
      <c r="J40" s="8">
        <f>INTAVI!J40+NRGSUP!J40</f>
        <v>13080.982584959998</v>
      </c>
      <c r="K40" s="8">
        <f>INTAVI!K40+NRGSUP!K40</f>
        <v>12580.1274438</v>
      </c>
      <c r="L40" s="8">
        <f>INTAVI!L40+NRGSUP!L40</f>
        <v>11414.556428760001</v>
      </c>
      <c r="M40" s="8">
        <f>INTAVI!M40+NRGSUP!M40</f>
        <v>12082.363628760004</v>
      </c>
      <c r="N40" s="8">
        <f>INTAVI!N40+NRGSUP!N40</f>
        <v>12317.332627440006</v>
      </c>
      <c r="O40" s="8">
        <f>INTAVI!O40+NRGSUP!O40</f>
        <v>11794.83561504</v>
      </c>
      <c r="P40" s="8">
        <f>INTAVI!P40+NRGSUP!P40</f>
        <v>11423.831701320003</v>
      </c>
      <c r="Q40" s="8">
        <f>INTAVI!Q40+NRGSUP!Q40</f>
        <v>11535.132901319999</v>
      </c>
      <c r="R40" s="8">
        <f>INTAVI!R40+NRGSUP!R40</f>
        <v>12008.162742479999</v>
      </c>
      <c r="S40" s="8">
        <f>INTAVI!S40+NRGSUP!S40</f>
        <v>12502.834713720002</v>
      </c>
      <c r="T40" s="8">
        <f>INTAVI!T40+NRGSUP!T40</f>
        <v>12910.939199999999</v>
      </c>
      <c r="U40" s="8">
        <f>INTAVI!U40+NRGSUP!U40</f>
        <v>14469.156000000001</v>
      </c>
      <c r="V40" s="8">
        <f>INTAVI!V40+NRGSUP!V40</f>
        <v>14849.846483040008</v>
      </c>
      <c r="W40" s="8">
        <f>INTAVI!W40+NRGSUP!W40</f>
        <v>5628.4737292799982</v>
      </c>
      <c r="X40" s="8">
        <f>INTAVI!X40+NRGSUP!X40</f>
        <v>6606.4525250399984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166.95154115999998</v>
      </c>
      <c r="D41" s="8">
        <f>INTAVI!D41+NRGSUP!D41</f>
        <v>355.54521240000003</v>
      </c>
      <c r="E41" s="8">
        <f>INTAVI!E41+NRGSUP!E41</f>
        <v>200.96052875999999</v>
      </c>
      <c r="F41" s="8">
        <f>INTAVI!F41+NRGSUP!F41</f>
        <v>163.85969736000001</v>
      </c>
      <c r="G41" s="8">
        <f>INTAVI!G41+NRGSUP!G41</f>
        <v>105.11777124</v>
      </c>
      <c r="H41" s="8">
        <f>INTAVI!H41+NRGSUP!H41</f>
        <v>71.108783640000027</v>
      </c>
      <c r="I41" s="8">
        <f>INTAVI!I41+NRGSUP!I41</f>
        <v>68.017198680000007</v>
      </c>
      <c r="J41" s="8">
        <f>INTAVI!J41+NRGSUP!J41</f>
        <v>37.100313719999988</v>
      </c>
      <c r="K41" s="8">
        <f>INTAVI!K41+NRGSUP!K41</f>
        <v>43.283483639999986</v>
      </c>
      <c r="L41" s="8">
        <f>INTAVI!L41+NRGSUP!L41</f>
        <v>30.916884960000001</v>
      </c>
      <c r="M41" s="8">
        <f>INTAVI!M41+NRGSUP!M41</f>
        <v>43.283483640000007</v>
      </c>
      <c r="N41" s="8">
        <f>INTAVI!N41+NRGSUP!N41</f>
        <v>37.100054880000009</v>
      </c>
      <c r="O41" s="8">
        <f>INTAVI!O41+NRGSUP!O41</f>
        <v>3.09158496</v>
      </c>
      <c r="P41" s="8">
        <f>INTAVI!P41+NRGSUP!P41</f>
        <v>37.100313719999988</v>
      </c>
      <c r="Q41" s="8">
        <f>INTAVI!Q41+NRGSUP!Q41</f>
        <v>27.825299999999999</v>
      </c>
      <c r="R41" s="8">
        <f>INTAVI!R41+NRGSUP!R41</f>
        <v>21.641612399999996</v>
      </c>
      <c r="S41" s="8">
        <f>INTAVI!S41+NRGSUP!S41</f>
        <v>6.1834287599999973</v>
      </c>
      <c r="T41" s="8">
        <f>INTAVI!T41+NRGSUP!T41</f>
        <v>6.2670340800000019</v>
      </c>
      <c r="U41" s="8">
        <f>INTAVI!U41+NRGSUP!U41</f>
        <v>6.2791995600000012</v>
      </c>
      <c r="V41" s="8">
        <f>INTAVI!V41+NRGSUP!V41</f>
        <v>6.189640919999996</v>
      </c>
      <c r="W41" s="8">
        <f>INTAVI!W41+NRGSUP!W41</f>
        <v>6.1834287600000009</v>
      </c>
      <c r="X41" s="8">
        <f>INTAVI!X41+NRGSUP!X41</f>
        <v>9.6583557600000027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2138.30777592</v>
      </c>
      <c r="D42" s="8">
        <f>INTAVI!D42+NRGSUP!D42</f>
        <v>954.65925864000008</v>
      </c>
      <c r="E42" s="8">
        <f>INTAVI!E42+NRGSUP!E42</f>
        <v>925.6324586400001</v>
      </c>
      <c r="F42" s="8">
        <f>INTAVI!F42+NRGSUP!F42</f>
        <v>735.34568795999996</v>
      </c>
      <c r="G42" s="8">
        <f>INTAVI!G42+NRGSUP!G42</f>
        <v>235.43954136000002</v>
      </c>
      <c r="H42" s="8">
        <f>INTAVI!H42+NRGSUP!H42</f>
        <v>193.51191204</v>
      </c>
      <c r="I42" s="8">
        <f>INTAVI!I42+NRGSUP!I42</f>
        <v>99.981229320000011</v>
      </c>
      <c r="J42" s="8">
        <f>INTAVI!J42+NRGSUP!J42</f>
        <v>109.65691728000002</v>
      </c>
      <c r="K42" s="8">
        <f>INTAVI!K42+NRGSUP!K42</f>
        <v>248.34037068000004</v>
      </c>
      <c r="L42" s="8">
        <f>INTAVI!L42+NRGSUP!L42</f>
        <v>367.67271203999991</v>
      </c>
      <c r="M42" s="8">
        <f>INTAVI!M42+NRGSUP!M42</f>
        <v>248.34037068000001</v>
      </c>
      <c r="N42" s="8">
        <f>INTAVI!N42+NRGSUP!N42</f>
        <v>235.43980524</v>
      </c>
      <c r="O42" s="8">
        <f>INTAVI!O42+NRGSUP!O42</f>
        <v>161.25997068000001</v>
      </c>
      <c r="P42" s="8">
        <f>INTAVI!P42+NRGSUP!P42</f>
        <v>125.78288795999998</v>
      </c>
      <c r="Q42" s="8">
        <f>INTAVI!Q42+NRGSUP!Q42</f>
        <v>32.251941359999996</v>
      </c>
      <c r="R42" s="8">
        <f>INTAVI!R42+NRGSUP!R42</f>
        <v>6.4502827199999979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0.24197796000000002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82313.066426760008</v>
      </c>
      <c r="D43" s="8">
        <f>INTAVI!D43+NRGSUP!D43</f>
        <v>85927.441948919994</v>
      </c>
      <c r="E43" s="8">
        <f>INTAVI!E43+NRGSUP!E43</f>
        <v>88124.477308919988</v>
      </c>
      <c r="F43" s="8">
        <f>INTAVI!F43+NRGSUP!F43</f>
        <v>89507.094122159993</v>
      </c>
      <c r="G43" s="8">
        <f>INTAVI!G43+NRGSUP!G43</f>
        <v>95151.202202160013</v>
      </c>
      <c r="H43" s="8">
        <f>INTAVI!H43+NRGSUP!H43</f>
        <v>96858.955706760011</v>
      </c>
      <c r="I43" s="8">
        <f>INTAVI!I43+NRGSUP!I43</f>
        <v>98108.992799999978</v>
      </c>
      <c r="J43" s="8">
        <f>INTAVI!J43+NRGSUP!J43</f>
        <v>98437.286062439976</v>
      </c>
      <c r="K43" s="8">
        <f>INTAVI!K43+NRGSUP!K43</f>
        <v>93774.898264319971</v>
      </c>
      <c r="L43" s="8">
        <f>INTAVI!L43+NRGSUP!L43</f>
        <v>88190.766635399996</v>
      </c>
      <c r="M43" s="8">
        <f>INTAVI!M43+NRGSUP!M43</f>
        <v>85861.151822159998</v>
      </c>
      <c r="N43" s="8">
        <f>INTAVI!N43+NRGSUP!N43</f>
        <v>86694.51032892002</v>
      </c>
      <c r="O43" s="8">
        <f>INTAVI!O43+NRGSUP!O43</f>
        <v>81599.660555399998</v>
      </c>
      <c r="P43" s="8">
        <f>INTAVI!P43+NRGSUP!P43</f>
        <v>79358.431599720017</v>
      </c>
      <c r="Q43" s="8">
        <f>INTAVI!Q43+NRGSUP!Q43</f>
        <v>82657.142544599992</v>
      </c>
      <c r="R43" s="8">
        <f>INTAVI!R43+NRGSUP!R43</f>
        <v>81037.775164320003</v>
      </c>
      <c r="S43" s="8">
        <f>INTAVI!S43+NRGSUP!S43</f>
        <v>80772.616257840011</v>
      </c>
      <c r="T43" s="8">
        <f>INTAVI!T43+NRGSUP!T43</f>
        <v>76403.23070796</v>
      </c>
      <c r="U43" s="8">
        <f>INTAVI!U43+NRGSUP!U43</f>
        <v>79314.38445528</v>
      </c>
      <c r="V43" s="8">
        <f>INTAVI!V43+NRGSUP!V43</f>
        <v>78228.168412680039</v>
      </c>
      <c r="W43" s="8">
        <f>INTAVI!W43+NRGSUP!W43</f>
        <v>65537.347379399987</v>
      </c>
      <c r="X43" s="8">
        <f>INTAVI!X43+NRGSUP!X43</f>
        <v>78236.158141439984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74232.792247680001</v>
      </c>
      <c r="D44" s="8">
        <f>INTAVI!D44+NRGSUP!D44</f>
        <v>67963.391969039993</v>
      </c>
      <c r="E44" s="8">
        <f>INTAVI!E44+NRGSUP!E44</f>
        <v>72273.024340560005</v>
      </c>
      <c r="F44" s="8">
        <f>INTAVI!F44+NRGSUP!F44</f>
        <v>69124.392061920007</v>
      </c>
      <c r="G44" s="8">
        <f>INTAVI!G44+NRGSUP!G44</f>
        <v>48083.97553560001</v>
      </c>
      <c r="H44" s="8">
        <f>INTAVI!H44+NRGSUP!H44</f>
        <v>40446.144402480008</v>
      </c>
      <c r="I44" s="8">
        <f>INTAVI!I44+NRGSUP!I44</f>
        <v>39056.039814240008</v>
      </c>
      <c r="J44" s="8">
        <f>INTAVI!J44+NRGSUP!J44</f>
        <v>31408.919659440005</v>
      </c>
      <c r="K44" s="8">
        <f>INTAVI!K44+NRGSUP!K44</f>
        <v>29059.056309600008</v>
      </c>
      <c r="L44" s="8">
        <f>INTAVI!L44+NRGSUP!L44</f>
        <v>23972.328185760001</v>
      </c>
      <c r="M44" s="8">
        <f>INTAVI!M44+NRGSUP!M44</f>
        <v>15724.583628480003</v>
      </c>
      <c r="N44" s="8">
        <f>INTAVI!N44+NRGSUP!N44</f>
        <v>12154.895938080002</v>
      </c>
      <c r="O44" s="8">
        <f>INTAVI!O44+NRGSUP!O44</f>
        <v>10284.911690400002</v>
      </c>
      <c r="P44" s="8">
        <f>INTAVI!P44+NRGSUP!P44</f>
        <v>6801.9114117600011</v>
      </c>
      <c r="Q44" s="8">
        <f>INTAVI!Q44+NRGSUP!Q44</f>
        <v>5938.1282476800006</v>
      </c>
      <c r="R44" s="8">
        <f>INTAVI!R44+NRGSUP!R44</f>
        <v>7306.5599380800013</v>
      </c>
      <c r="S44" s="8">
        <f>INTAVI!S44+NRGSUP!S44</f>
        <v>6585.1916284800009</v>
      </c>
      <c r="T44" s="8">
        <f>INTAVI!T44+NRGSUP!T44</f>
        <v>5457.1017060000004</v>
      </c>
      <c r="U44" s="8">
        <f>INTAVI!U44+NRGSUP!U44</f>
        <v>4558.4325352800006</v>
      </c>
      <c r="V44" s="8">
        <f>INTAVI!V44+NRGSUP!V44</f>
        <v>3792.3865307999999</v>
      </c>
      <c r="W44" s="8">
        <f>INTAVI!W44+NRGSUP!W44</f>
        <v>3559.4526859200005</v>
      </c>
      <c r="X44" s="8">
        <f>INTAVI!X44+NRGSUP!X44</f>
        <v>4627.9194998399998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1230.59420316</v>
      </c>
      <c r="H47" s="8">
        <f>INTAVI!H47+NRGSUP!H47</f>
        <v>6.2946968400000021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11225.760273000002</v>
      </c>
      <c r="D48" s="8">
        <f>INTAVI!D48+NRGSUP!D48</f>
        <v>10973.040273000002</v>
      </c>
      <c r="E48" s="8">
        <f>INTAVI!E48+NRGSUP!E48</f>
        <v>11341.199961</v>
      </c>
      <c r="F48" s="8">
        <f>INTAVI!F48+NRGSUP!F48</f>
        <v>12885.599610000001</v>
      </c>
      <c r="G48" s="8">
        <f>INTAVI!G48+NRGSUP!G48</f>
        <v>13771.680506999999</v>
      </c>
      <c r="H48" s="8">
        <f>INTAVI!H48+NRGSUP!H48</f>
        <v>15110.160390000001</v>
      </c>
      <c r="I48" s="8">
        <f>INTAVI!I48+NRGSUP!I48</f>
        <v>14376.960000000001</v>
      </c>
      <c r="J48" s="8">
        <f>INTAVI!J48+NRGSUP!J48</f>
        <v>13902.720039</v>
      </c>
      <c r="K48" s="8">
        <f>INTAVI!K48+NRGSUP!K48</f>
        <v>14283.359883000001</v>
      </c>
      <c r="L48" s="8">
        <f>INTAVI!L48+NRGSUP!L48</f>
        <v>12086.880155999999</v>
      </c>
      <c r="M48" s="8">
        <f>INTAVI!M48+NRGSUP!M48</f>
        <v>11927.759921999999</v>
      </c>
      <c r="N48" s="8">
        <f>INTAVI!N48+NRGSUP!N48</f>
        <v>12252.239765999999</v>
      </c>
      <c r="O48" s="8">
        <f>INTAVI!O48+NRGSUP!O48</f>
        <v>10408.319882999996</v>
      </c>
      <c r="P48" s="8">
        <f>INTAVI!P48+NRGSUP!P48</f>
        <v>8458.3200780000006</v>
      </c>
      <c r="Q48" s="8">
        <f>INTAVI!Q48+NRGSUP!Q48</f>
        <v>6389.7598440000002</v>
      </c>
      <c r="R48" s="8">
        <f>INTAVI!R48+NRGSUP!R48</f>
        <v>8358.4798830000018</v>
      </c>
      <c r="S48" s="8">
        <f>INTAVI!S48+NRGSUP!S48</f>
        <v>5728.32</v>
      </c>
      <c r="T48" s="8">
        <f>INTAVI!T48+NRGSUP!T48</f>
        <v>5208.880365</v>
      </c>
      <c r="U48" s="8">
        <f>INTAVI!U48+NRGSUP!U48</f>
        <v>5014.754199</v>
      </c>
      <c r="V48" s="8">
        <f>INTAVI!V48+NRGSUP!V48</f>
        <v>4984.5278340000004</v>
      </c>
      <c r="W48" s="8">
        <f>INTAVI!W48+NRGSUP!W48</f>
        <v>5458.1117759999997</v>
      </c>
      <c r="X48" s="8">
        <f>INTAVI!X48+NRGSUP!X48</f>
        <v>7008.1705980000006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67.436117280000019</v>
      </c>
      <c r="D50" s="8">
        <f>INTAVI!D50+NRGSUP!D50</f>
        <v>41.048117279999992</v>
      </c>
      <c r="E50" s="8">
        <f>INTAVI!E50+NRGSUP!E50</f>
        <v>167.12391203999999</v>
      </c>
      <c r="F50" s="8">
        <f>INTAVI!F50+NRGSUP!F50</f>
        <v>158.32799999999997</v>
      </c>
      <c r="G50" s="8">
        <f>INTAVI!G50+NRGSUP!G50</f>
        <v>12334.924146599998</v>
      </c>
      <c r="H50" s="8">
        <f>INTAVI!H50+NRGSUP!H50</f>
        <v>10722.323912039999</v>
      </c>
      <c r="I50" s="8">
        <f>INTAVI!I50+NRGSUP!I50</f>
        <v>12733.676117280002</v>
      </c>
      <c r="J50" s="8">
        <f>INTAVI!J50+NRGSUP!J50</f>
        <v>13299.552263880001</v>
      </c>
      <c r="K50" s="8">
        <f>INTAVI!K50+NRGSUP!K50</f>
        <v>13173.475677479999</v>
      </c>
      <c r="L50" s="8">
        <f>INTAVI!L50+NRGSUP!L50</f>
        <v>8030.7484398000006</v>
      </c>
      <c r="M50" s="8">
        <f>INTAVI!M50+NRGSUP!M50</f>
        <v>12252.82817592</v>
      </c>
      <c r="N50" s="8">
        <f>INTAVI!N50+NRGSUP!N50</f>
        <v>10842.536029320001</v>
      </c>
      <c r="O50" s="8">
        <f>INTAVI!O50+NRGSUP!O50</f>
        <v>10176.971824080003</v>
      </c>
      <c r="P50" s="8">
        <f>INTAVI!P50+NRGSUP!P50</f>
        <v>7675.9757654399991</v>
      </c>
      <c r="Q50" s="8">
        <f>INTAVI!Q50+NRGSUP!Q50</f>
        <v>7793.2556481600004</v>
      </c>
      <c r="R50" s="8">
        <f>INTAVI!R50+NRGSUP!R50</f>
        <v>8623.0117947599992</v>
      </c>
      <c r="S50" s="8">
        <f>INTAVI!S50+NRGSUP!S50</f>
        <v>9124.384058640002</v>
      </c>
      <c r="T50" s="8">
        <f>INTAVI!T50+NRGSUP!T50</f>
        <v>8720.8967613599998</v>
      </c>
      <c r="U50" s="8">
        <f>INTAVI!U50+NRGSUP!U50</f>
        <v>9165.4553973600014</v>
      </c>
      <c r="V50" s="8">
        <f>INTAVI!V50+NRGSUP!V50</f>
        <v>7855.4906906399992</v>
      </c>
      <c r="W50" s="8">
        <f>INTAVI!W50+NRGSUP!W50</f>
        <v>7433.0127414000008</v>
      </c>
      <c r="X50" s="8">
        <f>INTAVI!X50+NRGSUP!X50</f>
        <v>8150.9278359600003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133154.2476</v>
      </c>
      <c r="D51" s="27">
        <f>INTAVI!D51+NRGSUP!D51</f>
        <v>133680.75732000003</v>
      </c>
      <c r="E51" s="27">
        <f>INTAVI!E51+NRGSUP!E51</f>
        <v>133102.54583999998</v>
      </c>
      <c r="F51" s="27">
        <f>INTAVI!F51+NRGSUP!F51</f>
        <v>146537.32896000001</v>
      </c>
      <c r="G51" s="27">
        <f>INTAVI!G51+NRGSUP!G51</f>
        <v>151650.29979000002</v>
      </c>
      <c r="H51" s="27">
        <f>INTAVI!H51+NRGSUP!H51</f>
        <v>162461.01663000003</v>
      </c>
      <c r="I51" s="27">
        <f>INTAVI!I51+NRGSUP!I51</f>
        <v>159202.84643999999</v>
      </c>
      <c r="J51" s="27">
        <f>INTAVI!J51+NRGSUP!J51</f>
        <v>160202.75040000002</v>
      </c>
      <c r="K51" s="27">
        <f>INTAVI!K51+NRGSUP!K51</f>
        <v>160828.47297</v>
      </c>
      <c r="L51" s="27">
        <f>INTAVI!L51+NRGSUP!L51</f>
        <v>147888.13842</v>
      </c>
      <c r="M51" s="27">
        <f>INTAVI!M51+NRGSUP!M51</f>
        <v>157378.79421000002</v>
      </c>
      <c r="N51" s="27">
        <f>INTAVI!N51+NRGSUP!N51</f>
        <v>148080.10139999999</v>
      </c>
      <c r="O51" s="27">
        <f>INTAVI!O51+NRGSUP!O51</f>
        <v>142213.21389000001</v>
      </c>
      <c r="P51" s="27">
        <f>INTAVI!P51+NRGSUP!P51</f>
        <v>132764.76773999998</v>
      </c>
      <c r="Q51" s="27">
        <f>INTAVI!Q51+NRGSUP!Q51</f>
        <v>117261.00540000004</v>
      </c>
      <c r="R51" s="27">
        <f>INTAVI!R51+NRGSUP!R51</f>
        <v>127929.59289</v>
      </c>
      <c r="S51" s="27">
        <f>INTAVI!S51+NRGSUP!S51</f>
        <v>134234.88507000002</v>
      </c>
      <c r="T51" s="27">
        <f>INTAVI!T51+NRGSUP!T51</f>
        <v>142269.75319788</v>
      </c>
      <c r="U51" s="27">
        <f>INTAVI!U51+NRGSUP!U51</f>
        <v>137632.20994115999</v>
      </c>
      <c r="V51" s="27">
        <f>INTAVI!V51+NRGSUP!V51</f>
        <v>140959.54638216001</v>
      </c>
      <c r="W51" s="27">
        <f>INTAVI!W51+NRGSUP!W51</f>
        <v>135032.96535300001</v>
      </c>
      <c r="X51" s="27">
        <f>INTAVI!X51+NRGSUP!X51</f>
        <v>147067.40387988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969.43719840000006</v>
      </c>
      <c r="D52" s="27">
        <f t="shared" ref="D52:X52" si="20">SUM(D53:D54)</f>
        <v>1197.9472031999999</v>
      </c>
      <c r="E52" s="27">
        <f t="shared" si="20"/>
        <v>1202.1493439999999</v>
      </c>
      <c r="F52" s="27">
        <f t="shared" si="20"/>
        <v>2479.5570623999993</v>
      </c>
      <c r="G52" s="27">
        <f t="shared" si="20"/>
        <v>3398.2035515999996</v>
      </c>
      <c r="H52" s="27">
        <f t="shared" si="20"/>
        <v>3430.9257971999996</v>
      </c>
      <c r="I52" s="27">
        <f t="shared" si="20"/>
        <v>3897.6445992000004</v>
      </c>
      <c r="J52" s="27">
        <f t="shared" si="20"/>
        <v>4191.3883704</v>
      </c>
      <c r="K52" s="27">
        <f t="shared" si="20"/>
        <v>3815.3579111999998</v>
      </c>
      <c r="L52" s="27">
        <f t="shared" si="20"/>
        <v>4066.7692823999996</v>
      </c>
      <c r="M52" s="27">
        <f t="shared" si="20"/>
        <v>5396.4904224000011</v>
      </c>
      <c r="N52" s="27">
        <f t="shared" si="20"/>
        <v>5890.3388280000008</v>
      </c>
      <c r="O52" s="27">
        <f t="shared" si="20"/>
        <v>5912.0383740000007</v>
      </c>
      <c r="P52" s="27">
        <f t="shared" si="20"/>
        <v>5923.8602280000005</v>
      </c>
      <c r="Q52" s="27">
        <f t="shared" si="20"/>
        <v>6009.1528068000007</v>
      </c>
      <c r="R52" s="27">
        <f t="shared" si="20"/>
        <v>5971.3574580000004</v>
      </c>
      <c r="S52" s="27">
        <f t="shared" si="20"/>
        <v>6147.8783387999993</v>
      </c>
      <c r="T52" s="27">
        <f t="shared" si="20"/>
        <v>5873.7518267999994</v>
      </c>
      <c r="U52" s="27">
        <f t="shared" si="20"/>
        <v>5873.5154676000002</v>
      </c>
      <c r="V52" s="27">
        <f t="shared" si="20"/>
        <v>6140.6137584000016</v>
      </c>
      <c r="W52" s="27">
        <f t="shared" si="20"/>
        <v>6219.2073900000005</v>
      </c>
      <c r="X52" s="27">
        <f t="shared" si="20"/>
        <v>5944.3870859999997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547.97577120000005</v>
      </c>
      <c r="D53" s="8">
        <f>INTAVI!D53+NRGSUP!D53</f>
        <v>567.2807712</v>
      </c>
      <c r="E53" s="8">
        <f>INTAVI!E53+NRGSUP!E53</f>
        <v>492.63477120000005</v>
      </c>
      <c r="F53" s="8">
        <f>INTAVI!F53+NRGSUP!F53</f>
        <v>780.92277119999994</v>
      </c>
      <c r="G53" s="8">
        <f>INTAVI!G53+NRGSUP!G53</f>
        <v>975.97482839999998</v>
      </c>
      <c r="H53" s="8">
        <f>INTAVI!H53+NRGSUP!H53</f>
        <v>701.98694279999995</v>
      </c>
      <c r="I53" s="8">
        <f>INTAVI!I53+NRGSUP!I53</f>
        <v>750.17788560000008</v>
      </c>
      <c r="J53" s="8">
        <f>INTAVI!J53+NRGSUP!J53</f>
        <v>752.46565680000003</v>
      </c>
      <c r="K53" s="8">
        <f>INTAVI!K53+NRGSUP!K53</f>
        <v>676.10434320000013</v>
      </c>
      <c r="L53" s="8">
        <f>INTAVI!L53+NRGSUP!L53</f>
        <v>696.83842800000014</v>
      </c>
      <c r="M53" s="8">
        <f>INTAVI!M53+NRGSUP!M53</f>
        <v>1572.7139999999997</v>
      </c>
      <c r="N53" s="8">
        <f>INTAVI!N53+NRGSUP!N53</f>
        <v>1749.1761144000004</v>
      </c>
      <c r="O53" s="8">
        <f>INTAVI!O53+NRGSUP!O53</f>
        <v>1948.5185148000005</v>
      </c>
      <c r="P53" s="8">
        <f>INTAVI!P53+NRGSUP!P53</f>
        <v>1858.1428008000005</v>
      </c>
      <c r="Q53" s="8">
        <f>INTAVI!Q53+NRGSUP!Q53</f>
        <v>1792.0759427999999</v>
      </c>
      <c r="R53" s="8">
        <f>INTAVI!R53+NRGSUP!R53</f>
        <v>1815.5281716000004</v>
      </c>
      <c r="S53" s="8">
        <f>INTAVI!S53+NRGSUP!S53</f>
        <v>1870.7260571999998</v>
      </c>
      <c r="T53" s="8">
        <f>INTAVI!T53+NRGSUP!T53</f>
        <v>1682.4286907999997</v>
      </c>
      <c r="U53" s="8">
        <f>INTAVI!U53+NRGSUP!U53</f>
        <v>1714.4379252000001</v>
      </c>
      <c r="V53" s="8">
        <f>INTAVI!V53+NRGSUP!V53</f>
        <v>1851.9312240000006</v>
      </c>
      <c r="W53" s="8">
        <f>INTAVI!W53+NRGSUP!W53</f>
        <v>2076.8746283999999</v>
      </c>
      <c r="X53" s="8">
        <f>INTAVI!X53+NRGSUP!X53</f>
        <v>1867.7628683999999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421.4614272</v>
      </c>
      <c r="D54" s="45">
        <f>INTAVI!D54+NRGSUP!D54</f>
        <v>630.66643199999999</v>
      </c>
      <c r="E54" s="45">
        <f>INTAVI!E54+NRGSUP!E54</f>
        <v>709.5145728</v>
      </c>
      <c r="F54" s="45">
        <f>INTAVI!F54+NRGSUP!F54</f>
        <v>1698.6342911999996</v>
      </c>
      <c r="G54" s="45">
        <f>INTAVI!G54+NRGSUP!G54</f>
        <v>2422.2287231999999</v>
      </c>
      <c r="H54" s="45">
        <f>INTAVI!H54+NRGSUP!H54</f>
        <v>2728.9388543999999</v>
      </c>
      <c r="I54" s="45">
        <f>INTAVI!I54+NRGSUP!I54</f>
        <v>3147.4667136000003</v>
      </c>
      <c r="J54" s="45">
        <f>INTAVI!J54+NRGSUP!J54</f>
        <v>3438.9227135999995</v>
      </c>
      <c r="K54" s="45">
        <f>INTAVI!K54+NRGSUP!K54</f>
        <v>3139.2535679999996</v>
      </c>
      <c r="L54" s="45">
        <f>INTAVI!L54+NRGSUP!L54</f>
        <v>3369.9308543999996</v>
      </c>
      <c r="M54" s="45">
        <f>INTAVI!M54+NRGSUP!M54</f>
        <v>3823.7764224000011</v>
      </c>
      <c r="N54" s="45">
        <f>INTAVI!N54+NRGSUP!N54</f>
        <v>4141.1627136000006</v>
      </c>
      <c r="O54" s="45">
        <f>INTAVI!O54+NRGSUP!O54</f>
        <v>3963.5198592000002</v>
      </c>
      <c r="P54" s="45">
        <f>INTAVI!P54+NRGSUP!P54</f>
        <v>4065.7174272000002</v>
      </c>
      <c r="Q54" s="45">
        <f>INTAVI!Q54+NRGSUP!Q54</f>
        <v>4217.0768640000006</v>
      </c>
      <c r="R54" s="45">
        <f>INTAVI!R54+NRGSUP!R54</f>
        <v>4155.8292863999995</v>
      </c>
      <c r="S54" s="45">
        <f>INTAVI!S54+NRGSUP!S54</f>
        <v>4277.1522815999997</v>
      </c>
      <c r="T54" s="45">
        <f>INTAVI!T54+NRGSUP!T54</f>
        <v>4191.323136</v>
      </c>
      <c r="U54" s="45">
        <f>INTAVI!U54+NRGSUP!U54</f>
        <v>4159.0775424000003</v>
      </c>
      <c r="V54" s="45">
        <f>INTAVI!V54+NRGSUP!V54</f>
        <v>4288.6825344000008</v>
      </c>
      <c r="W54" s="45">
        <f>INTAVI!W54+NRGSUP!W54</f>
        <v>4142.3327616000006</v>
      </c>
      <c r="X54" s="45">
        <f>INTAVI!X54+NRGSUP!X54</f>
        <v>4076.6242176000001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8261.8193707200007</v>
      </c>
      <c r="D61" s="49">
        <f t="shared" si="21"/>
        <v>8894.943639359999</v>
      </c>
      <c r="E61" s="49">
        <f t="shared" si="21"/>
        <v>13579.758158399996</v>
      </c>
      <c r="F61" s="49">
        <f t="shared" si="21"/>
        <v>21590.816874479999</v>
      </c>
      <c r="G61" s="49">
        <f t="shared" si="21"/>
        <v>18385.602691679993</v>
      </c>
      <c r="H61" s="49">
        <f t="shared" si="21"/>
        <v>26596.106395919989</v>
      </c>
      <c r="I61" s="49">
        <f t="shared" si="21"/>
        <v>30689.477601120001</v>
      </c>
      <c r="J61" s="49">
        <f t="shared" si="21"/>
        <v>39234.472125839988</v>
      </c>
      <c r="K61" s="49">
        <f t="shared" si="21"/>
        <v>47382.464702159996</v>
      </c>
      <c r="L61" s="49">
        <f t="shared" si="21"/>
        <v>49159.921656959988</v>
      </c>
      <c r="M61" s="49">
        <f t="shared" si="21"/>
        <v>49574.705141520011</v>
      </c>
      <c r="N61" s="49">
        <f t="shared" si="21"/>
        <v>41384.302778879981</v>
      </c>
      <c r="O61" s="49">
        <f t="shared" si="21"/>
        <v>51682.572152639987</v>
      </c>
      <c r="P61" s="49">
        <f t="shared" si="21"/>
        <v>55397.548069199976</v>
      </c>
      <c r="Q61" s="49">
        <f t="shared" si="21"/>
        <v>52048.956768480013</v>
      </c>
      <c r="R61" s="49">
        <f t="shared" si="21"/>
        <v>54798.690834000008</v>
      </c>
      <c r="S61" s="49">
        <f t="shared" si="21"/>
        <v>53787.786574320009</v>
      </c>
      <c r="T61" s="49">
        <f t="shared" si="21"/>
        <v>56326.563524160018</v>
      </c>
      <c r="U61" s="49">
        <f t="shared" si="21"/>
        <v>54396.010471679983</v>
      </c>
      <c r="V61" s="49">
        <f t="shared" si="21"/>
        <v>55086.072440400014</v>
      </c>
      <c r="W61" s="49">
        <f t="shared" si="21"/>
        <v>54131.869682639976</v>
      </c>
      <c r="X61" s="49">
        <f t="shared" si="21"/>
        <v>57670.947695519993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7199.8081344000011</v>
      </c>
      <c r="D62" s="52">
        <f>INTAVI!D62+NRGSUP!D62</f>
        <v>7632.4639103999989</v>
      </c>
      <c r="E62" s="52">
        <f>INTAVI!E62+NRGSUP!E62</f>
        <v>12160.288223999998</v>
      </c>
      <c r="F62" s="52">
        <f>INTAVI!F62+NRGSUP!F62</f>
        <v>19273.071686399999</v>
      </c>
      <c r="G62" s="52">
        <f>INTAVI!G62+NRGSUP!G62</f>
        <v>14567.055551999994</v>
      </c>
      <c r="H62" s="52">
        <f>INTAVI!H62+NRGSUP!H62</f>
        <v>22754.144044799992</v>
      </c>
      <c r="I62" s="52">
        <f>INTAVI!I62+NRGSUP!I62</f>
        <v>26305.776403200001</v>
      </c>
      <c r="J62" s="52">
        <f>INTAVI!J62+NRGSUP!J62</f>
        <v>34601.391820799981</v>
      </c>
      <c r="K62" s="52">
        <f>INTAVI!K62+NRGSUP!K62</f>
        <v>41276.480313599997</v>
      </c>
      <c r="L62" s="52">
        <f>INTAVI!L62+NRGSUP!L62</f>
        <v>40654.76768639998</v>
      </c>
      <c r="M62" s="52">
        <f>INTAVI!M62+NRGSUP!M62</f>
        <v>38773.056268800006</v>
      </c>
      <c r="N62" s="52">
        <f>INTAVI!N62+NRGSUP!N62</f>
        <v>29178.352223999984</v>
      </c>
      <c r="O62" s="52">
        <f>INTAVI!O62+NRGSUP!O62</f>
        <v>39310.432358399987</v>
      </c>
      <c r="P62" s="52">
        <f>INTAVI!P62+NRGSUP!P62</f>
        <v>41421.520627199978</v>
      </c>
      <c r="Q62" s="52">
        <f>INTAVI!Q62+NRGSUP!Q62</f>
        <v>37756.096358400013</v>
      </c>
      <c r="R62" s="52">
        <f>INTAVI!R62+NRGSUP!R62</f>
        <v>40155.248044799999</v>
      </c>
      <c r="S62" s="52">
        <f>INTAVI!S62+NRGSUP!S62</f>
        <v>39513.600000000006</v>
      </c>
      <c r="T62" s="52">
        <f>INTAVI!T62+NRGSUP!T62</f>
        <v>42193.355500800026</v>
      </c>
      <c r="U62" s="52">
        <f>INTAVI!U62+NRGSUP!U62</f>
        <v>39841.415711999987</v>
      </c>
      <c r="V62" s="52">
        <f>INTAVI!V62+NRGSUP!V62</f>
        <v>39848.256806400015</v>
      </c>
      <c r="W62" s="52">
        <f>INTAVI!W62+NRGSUP!W62</f>
        <v>39102.074726399973</v>
      </c>
      <c r="X62" s="52">
        <f>INTAVI!X62+NRGSUP!X62</f>
        <v>42686.106220799993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403.60319999999996</v>
      </c>
      <c r="D63" s="52">
        <f>INTAVI!D63+NRGSUP!D63</f>
        <v>365.65724159999991</v>
      </c>
      <c r="E63" s="52">
        <f>INTAVI!E63+NRGSUP!E63</f>
        <v>320.8129343999999</v>
      </c>
      <c r="F63" s="52">
        <f>INTAVI!F63+NRGSUP!F63</f>
        <v>286.31675519999993</v>
      </c>
      <c r="G63" s="52">
        <f>INTAVI!G63+NRGSUP!G63</f>
        <v>275.96822399999985</v>
      </c>
      <c r="H63" s="52">
        <f>INTAVI!H63+NRGSUP!H63</f>
        <v>251.82057599999996</v>
      </c>
      <c r="I63" s="52">
        <f>INTAVI!I63+NRGSUP!I63</f>
        <v>296.66568960000001</v>
      </c>
      <c r="J63" s="52">
        <f>INTAVI!J63+NRGSUP!J63</f>
        <v>286.31675519999988</v>
      </c>
      <c r="K63" s="52">
        <f>INTAVI!K63+NRGSUP!K63</f>
        <v>275.96782080000003</v>
      </c>
      <c r="L63" s="52">
        <f>INTAVI!L63+NRGSUP!L63</f>
        <v>296.66528639999996</v>
      </c>
      <c r="M63" s="52">
        <f>INTAVI!M63+NRGSUP!M63</f>
        <v>269.06906880000008</v>
      </c>
      <c r="N63" s="52">
        <f>INTAVI!N63+NRGSUP!N63</f>
        <v>269.0690687999998</v>
      </c>
      <c r="O63" s="52">
        <f>INTAVI!O63+NRGSUP!O63</f>
        <v>238.02266879999988</v>
      </c>
      <c r="P63" s="52">
        <f>INTAVI!P63+NRGSUP!P63</f>
        <v>227.67373439999989</v>
      </c>
      <c r="Q63" s="52">
        <f>INTAVI!Q63+NRGSUP!Q63</f>
        <v>241.47204480000013</v>
      </c>
      <c r="R63" s="52">
        <f>INTAVI!R63+NRGSUP!R63</f>
        <v>231.12351359999994</v>
      </c>
      <c r="S63" s="52">
        <f>INTAVI!S63+NRGSUP!S63</f>
        <v>241.47204480000013</v>
      </c>
      <c r="T63" s="52">
        <f>INTAVI!T63+NRGSUP!T63</f>
        <v>220.77457920000006</v>
      </c>
      <c r="U63" s="52">
        <f>INTAVI!U63+NRGSUP!U63</f>
        <v>246.68783999999988</v>
      </c>
      <c r="V63" s="52">
        <f>INTAVI!V63+NRGSUP!V63</f>
        <v>256.81944960000004</v>
      </c>
      <c r="W63" s="52">
        <f>INTAVI!W63+NRGSUP!W63</f>
        <v>304.2309311999997</v>
      </c>
      <c r="X63" s="52">
        <f>INTAVI!X63+NRGSUP!X63</f>
        <v>261.30383999999992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299.20795631999994</v>
      </c>
      <c r="D64" s="52">
        <f>INTAVI!D64+NRGSUP!D64</f>
        <v>359.32268736000003</v>
      </c>
      <c r="E64" s="52">
        <f>INTAVI!E64+NRGSUP!E64</f>
        <v>493.85700000000003</v>
      </c>
      <c r="F64" s="52">
        <f>INTAVI!F64+NRGSUP!F64</f>
        <v>583.72875287999989</v>
      </c>
      <c r="G64" s="52">
        <f>INTAVI!G64+NRGSUP!G64</f>
        <v>729.07366895999985</v>
      </c>
      <c r="H64" s="52">
        <f>INTAVI!H64+NRGSUP!H64</f>
        <v>740.32142184000008</v>
      </c>
      <c r="I64" s="52">
        <f>INTAVI!I64+NRGSUP!I64</f>
        <v>820.36478160000013</v>
      </c>
      <c r="J64" s="52">
        <f>INTAVI!J64+NRGSUP!J64</f>
        <v>886.70397816000013</v>
      </c>
      <c r="K64" s="52">
        <f>INTAVI!K64+NRGSUP!K64</f>
        <v>937.20889080000006</v>
      </c>
      <c r="L64" s="52">
        <f>INTAVI!L64+NRGSUP!L64</f>
        <v>975.31971263999992</v>
      </c>
      <c r="M64" s="52">
        <f>INTAVI!M64+NRGSUP!M64</f>
        <v>1160.25024024</v>
      </c>
      <c r="N64" s="52">
        <f>INTAVI!N64+NRGSUP!N64</f>
        <v>2523.50293104</v>
      </c>
      <c r="O64" s="52">
        <f>INTAVI!O64+NRGSUP!O64</f>
        <v>2694.6194183999996</v>
      </c>
      <c r="P64" s="52">
        <f>INTAVI!P64+NRGSUP!P64</f>
        <v>4150.3099528800012</v>
      </c>
      <c r="Q64" s="52">
        <f>INTAVI!Q64+NRGSUP!Q64</f>
        <v>4482.9333057600006</v>
      </c>
      <c r="R64" s="52">
        <f>INTAVI!R64+NRGSUP!R64</f>
        <v>4278.1832402400023</v>
      </c>
      <c r="S64" s="52">
        <f>INTAVI!S64+NRGSUP!S64</f>
        <v>4286.3731091999998</v>
      </c>
      <c r="T64" s="52">
        <f>INTAVI!T64+NRGSUP!T64</f>
        <v>4321.6636881599998</v>
      </c>
      <c r="U64" s="52">
        <f>INTAVI!U64+NRGSUP!U64</f>
        <v>4272.5523859199993</v>
      </c>
      <c r="V64" s="52">
        <f>INTAVI!V64+NRGSUP!V64</f>
        <v>4508.6101351200005</v>
      </c>
      <c r="W64" s="52">
        <f>INTAVI!W64+NRGSUP!W64</f>
        <v>4425.234100560001</v>
      </c>
      <c r="X64" s="52">
        <f>INTAVI!X64+NRGSUP!X64</f>
        <v>4438.5131044799991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359.20007999999996</v>
      </c>
      <c r="D65" s="52">
        <f>INTAVI!D65+NRGSUP!D65</f>
        <v>537.49979999999994</v>
      </c>
      <c r="E65" s="52">
        <f>INTAVI!E65+NRGSUP!E65</f>
        <v>604.79999999999995</v>
      </c>
      <c r="F65" s="52">
        <f>INTAVI!F65+NRGSUP!F65</f>
        <v>1447.6996799999997</v>
      </c>
      <c r="G65" s="52">
        <f>INTAVI!G65+NRGSUP!G65</f>
        <v>2064.2997599999999</v>
      </c>
      <c r="H65" s="52">
        <f>INTAVI!H65+NRGSUP!H65</f>
        <v>2325.9002399999995</v>
      </c>
      <c r="I65" s="52">
        <f>INTAVI!I65+NRGSUP!I65</f>
        <v>2682.5000399999994</v>
      </c>
      <c r="J65" s="52">
        <f>INTAVI!J65+NRGSUP!J65</f>
        <v>2930.9003999999995</v>
      </c>
      <c r="K65" s="52">
        <f>INTAVI!K65+NRGSUP!K65</f>
        <v>2675.6002799999997</v>
      </c>
      <c r="L65" s="52">
        <f>INTAVI!L65+NRGSUP!L65</f>
        <v>2872.1001599999991</v>
      </c>
      <c r="M65" s="52">
        <f>INTAVI!M65+NRGSUP!M65</f>
        <v>3258.9003600000005</v>
      </c>
      <c r="N65" s="52">
        <f>INTAVI!N65+NRGSUP!N65</f>
        <v>3529.4000399999995</v>
      </c>
      <c r="O65" s="52">
        <f>INTAVI!O65+NRGSUP!O65</f>
        <v>3377.9998799999994</v>
      </c>
      <c r="P65" s="52">
        <f>INTAVI!P65+NRGSUP!P65</f>
        <v>3465.1000799999993</v>
      </c>
      <c r="Q65" s="52">
        <f>INTAVI!Q65+NRGSUP!Q65</f>
        <v>3594.0996000000005</v>
      </c>
      <c r="R65" s="52">
        <f>INTAVI!R65+NRGSUP!R65</f>
        <v>3541.8999599999997</v>
      </c>
      <c r="S65" s="52">
        <f>INTAVI!S65+NRGSUP!S65</f>
        <v>3645.3002399999996</v>
      </c>
      <c r="T65" s="52">
        <f>INTAVI!T65+NRGSUP!T65</f>
        <v>3572.1503999999995</v>
      </c>
      <c r="U65" s="52">
        <f>INTAVI!U65+NRGSUP!U65</f>
        <v>3544.6683599999997</v>
      </c>
      <c r="V65" s="52">
        <f>INTAVI!V65+NRGSUP!V65</f>
        <v>3655.12716</v>
      </c>
      <c r="W65" s="52">
        <f>INTAVI!W65+NRGSUP!W65</f>
        <v>3530.3972399999998</v>
      </c>
      <c r="X65" s="52">
        <f>INTAVI!X65+NRGSUP!X65</f>
        <v>3474.3956399999997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209.00159999999997</v>
      </c>
      <c r="L67" s="52">
        <f>INTAVI!L67+NRGSUP!L67</f>
        <v>275.2704</v>
      </c>
      <c r="M67" s="52">
        <f>INTAVI!M67+NRGSUP!M67</f>
        <v>361.88932896000011</v>
      </c>
      <c r="N67" s="52">
        <f>INTAVI!N67+NRGSUP!N67</f>
        <v>338.71742352000012</v>
      </c>
      <c r="O67" s="52">
        <f>INTAVI!O67+NRGSUP!O67</f>
        <v>311.49088704000002</v>
      </c>
      <c r="P67" s="52">
        <f>INTAVI!P67+NRGSUP!P67</f>
        <v>220.29813648000001</v>
      </c>
      <c r="Q67" s="52">
        <f>INTAVI!Q67+NRGSUP!Q67</f>
        <v>29.644328160000001</v>
      </c>
      <c r="R67" s="52">
        <f>INTAVI!R67+NRGSUP!R67</f>
        <v>73.518096960000008</v>
      </c>
      <c r="S67" s="52">
        <f>INTAVI!S67+NRGSUP!S67</f>
        <v>96.466982400000006</v>
      </c>
      <c r="T67" s="52">
        <f>INTAVI!T67+NRGSUP!T67</f>
        <v>98.00059536000002</v>
      </c>
      <c r="U67" s="52">
        <f>INTAVI!U67+NRGSUP!U67</f>
        <v>96.667827840000015</v>
      </c>
      <c r="V67" s="52">
        <f>INTAVI!V67+NRGSUP!V67</f>
        <v>90.220128479999985</v>
      </c>
      <c r="W67" s="52">
        <f>INTAVI!W67+NRGSUP!W67</f>
        <v>58.207455359999997</v>
      </c>
      <c r="X67" s="52">
        <f>INTAVI!X67+NRGSUP!X67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0.88010063999999988</v>
      </c>
      <c r="M68" s="52">
        <f>INTAVI!M68+NRGSUP!M68</f>
        <v>0.92215584000000006</v>
      </c>
      <c r="N68" s="52">
        <f>INTAVI!N68+NRGSUP!N68</f>
        <v>1.1133158400000001</v>
      </c>
      <c r="O68" s="52">
        <f>INTAVI!O68+NRGSUP!O68</f>
        <v>0.9377035199999999</v>
      </c>
      <c r="P68" s="52">
        <f>INTAVI!P68+NRGSUP!P68</f>
        <v>4.9089888000000004</v>
      </c>
      <c r="Q68" s="52">
        <f>INTAVI!Q68+NRGSUP!Q68</f>
        <v>5.8808462400000012</v>
      </c>
      <c r="R68" s="52">
        <f>INTAVI!R68+NRGSUP!R68</f>
        <v>6.7846507200000001</v>
      </c>
      <c r="S68" s="52">
        <f>INTAVI!S68+NRGSUP!S68</f>
        <v>7.2877838399999995</v>
      </c>
      <c r="T68" s="52">
        <f>INTAVI!T68+NRGSUP!T68</f>
        <v>7.2143784000000011</v>
      </c>
      <c r="U68" s="52">
        <f>INTAVI!U68+NRGSUP!U68</f>
        <v>7.6805539200000013</v>
      </c>
      <c r="V68" s="52">
        <f>INTAVI!V68+NRGSUP!V68</f>
        <v>7.8561662400000003</v>
      </c>
      <c r="W68" s="52">
        <f>INTAVI!W68+NRGSUP!W68</f>
        <v>7.4710425600000008</v>
      </c>
      <c r="X68" s="52">
        <f>INTAVI!X68+NRGSUP!X68</f>
        <v>4.37476032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749.20548671999995</v>
      </c>
      <c r="H69" s="52">
        <f>INTAVI!H69+NRGSUP!H69</f>
        <v>523.9201132799999</v>
      </c>
      <c r="I69" s="52">
        <f>INTAVI!I69+NRGSUP!I69</f>
        <v>584.17068672000005</v>
      </c>
      <c r="J69" s="52">
        <f>INTAVI!J69+NRGSUP!J69</f>
        <v>529.15917167999999</v>
      </c>
      <c r="K69" s="52">
        <f>INTAVI!K69+NRGSUP!K69</f>
        <v>1951.6018867199996</v>
      </c>
      <c r="L69" s="52">
        <f>INTAVI!L69+NRGSUP!L69</f>
        <v>3117.3241132799999</v>
      </c>
      <c r="M69" s="52">
        <f>INTAVI!M69+NRGSUP!M69</f>
        <v>3845.5728566400012</v>
      </c>
      <c r="N69" s="52">
        <f>INTAVI!N69+NRGSUP!N69</f>
        <v>3814.1374867199988</v>
      </c>
      <c r="O69" s="52">
        <f>INTAVI!O69+NRGSUP!O69</f>
        <v>3743.4082867200013</v>
      </c>
      <c r="P69" s="52">
        <f>INTAVI!P69+NRGSUP!P69</f>
        <v>3491.9268566399992</v>
      </c>
      <c r="Q69" s="52">
        <f>INTAVI!Q69+NRGSUP!Q69</f>
        <v>3127.8024849599997</v>
      </c>
      <c r="R69" s="52">
        <f>INTAVI!R69+NRGSUP!R69</f>
        <v>3384.5232283200003</v>
      </c>
      <c r="S69" s="52">
        <f>INTAVI!S69+NRGSUP!S69</f>
        <v>2988.9634867199998</v>
      </c>
      <c r="T69" s="52">
        <f>INTAVI!T69+NRGSUP!T69</f>
        <v>3049.2747216000002</v>
      </c>
      <c r="U69" s="52">
        <f>INTAVI!U69+NRGSUP!U69</f>
        <v>3607.7262321600006</v>
      </c>
      <c r="V69" s="52">
        <f>INTAVI!V69+NRGSUP!V69</f>
        <v>3692.4519124800004</v>
      </c>
      <c r="W69" s="52">
        <f>INTAVI!W69+NRGSUP!W69</f>
        <v>3690.7256102400006</v>
      </c>
      <c r="X69" s="52">
        <f>INTAVI!X69+NRGSUP!X69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56.60391023999999</v>
      </c>
      <c r="L72" s="55">
        <f>INTAVI!L72+NRGSUP!L72</f>
        <v>967.59419759999992</v>
      </c>
      <c r="M72" s="55">
        <f>INTAVI!M72+NRGSUP!M72</f>
        <v>1905.0448622399999</v>
      </c>
      <c r="N72" s="55">
        <f>INTAVI!N72+NRGSUP!N72</f>
        <v>1730.01028896</v>
      </c>
      <c r="O72" s="55">
        <f>INTAVI!O72+NRGSUP!O72</f>
        <v>2005.6609497599998</v>
      </c>
      <c r="P72" s="55">
        <f>INTAVI!P72+NRGSUP!P72</f>
        <v>2415.8096928</v>
      </c>
      <c r="Q72" s="55">
        <f>INTAVI!Q72+NRGSUP!Q72</f>
        <v>2811.0278001599995</v>
      </c>
      <c r="R72" s="55">
        <f>INTAVI!R72+NRGSUP!R72</f>
        <v>3127.4100993599991</v>
      </c>
      <c r="S72" s="55">
        <f>INTAVI!S72+NRGSUP!S72</f>
        <v>3008.32292736</v>
      </c>
      <c r="T72" s="55">
        <f>INTAVI!T72+NRGSUP!T72</f>
        <v>2864.1296606400001</v>
      </c>
      <c r="U72" s="55">
        <f>INTAVI!U72+NRGSUP!U72</f>
        <v>2778.6115598399997</v>
      </c>
      <c r="V72" s="55">
        <f>INTAVI!V72+NRGSUP!V72</f>
        <v>3026.7306820799995</v>
      </c>
      <c r="W72" s="55">
        <f>INTAVI!W72+NRGSUP!W72</f>
        <v>3013.528576319999</v>
      </c>
      <c r="X72" s="55">
        <f>INTAVI!X72+NRGSUP!X72</f>
        <v>2610.4065710399991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8511.4502150399985</v>
      </c>
      <c r="D2" s="21">
        <f t="shared" ref="D2:X2" si="0">SUM(D3,D17,D22,D25,D26,D51,D52)</f>
        <v>7763.2587000000012</v>
      </c>
      <c r="E2" s="21">
        <f t="shared" si="0"/>
        <v>7763.2587000000003</v>
      </c>
      <c r="F2" s="21">
        <f t="shared" si="0"/>
        <v>8730.9607712399975</v>
      </c>
      <c r="G2" s="21">
        <f t="shared" si="0"/>
        <v>8659.8517287599989</v>
      </c>
      <c r="H2" s="21">
        <f t="shared" si="0"/>
        <v>9021.5806287599989</v>
      </c>
      <c r="I2" s="21">
        <f t="shared" si="0"/>
        <v>9667.7459575199991</v>
      </c>
      <c r="J2" s="21">
        <f t="shared" si="0"/>
        <v>10270.627284959999</v>
      </c>
      <c r="K2" s="21">
        <f t="shared" si="0"/>
        <v>9911.9902287599998</v>
      </c>
      <c r="L2" s="21">
        <f t="shared" si="0"/>
        <v>9021.5806287600008</v>
      </c>
      <c r="M2" s="21">
        <f t="shared" si="0"/>
        <v>9534.8028862800038</v>
      </c>
      <c r="N2" s="21">
        <f t="shared" si="0"/>
        <v>9782.138742480005</v>
      </c>
      <c r="O2" s="21">
        <f t="shared" si="0"/>
        <v>9333.8423575199995</v>
      </c>
      <c r="P2" s="21">
        <f t="shared" si="0"/>
        <v>9033.9474862800016</v>
      </c>
      <c r="Q2" s="21">
        <f t="shared" si="0"/>
        <v>9259.6414712400001</v>
      </c>
      <c r="R2" s="21">
        <f t="shared" si="0"/>
        <v>9531.7110424799994</v>
      </c>
      <c r="S2" s="21">
        <f t="shared" si="0"/>
        <v>9921.2652424800017</v>
      </c>
      <c r="T2" s="21">
        <f t="shared" si="0"/>
        <v>10292.760952199998</v>
      </c>
      <c r="U2" s="21">
        <f t="shared" si="0"/>
        <v>11544.10791948</v>
      </c>
      <c r="V2" s="21">
        <f t="shared" si="0"/>
        <v>11946.452439240007</v>
      </c>
      <c r="W2" s="21">
        <f t="shared" si="0"/>
        <v>4500.2075115599982</v>
      </c>
      <c r="X2" s="21">
        <f t="shared" si="0"/>
        <v>4486.3101331199987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8511.4502150399985</v>
      </c>
      <c r="D26" s="27">
        <f t="shared" si="13"/>
        <v>7763.2587000000012</v>
      </c>
      <c r="E26" s="27">
        <f t="shared" si="13"/>
        <v>7763.2587000000003</v>
      </c>
      <c r="F26" s="27">
        <f t="shared" si="13"/>
        <v>8730.9607712399975</v>
      </c>
      <c r="G26" s="27">
        <f t="shared" si="13"/>
        <v>8659.8517287599989</v>
      </c>
      <c r="H26" s="27">
        <f t="shared" si="13"/>
        <v>9021.5806287599989</v>
      </c>
      <c r="I26" s="27">
        <f t="shared" si="13"/>
        <v>9667.7459575199991</v>
      </c>
      <c r="J26" s="27">
        <f t="shared" si="13"/>
        <v>10270.627284959999</v>
      </c>
      <c r="K26" s="27">
        <f t="shared" si="13"/>
        <v>9911.9902287599998</v>
      </c>
      <c r="L26" s="27">
        <f t="shared" si="13"/>
        <v>9021.5806287600008</v>
      </c>
      <c r="M26" s="27">
        <f t="shared" si="13"/>
        <v>9534.8028862800038</v>
      </c>
      <c r="N26" s="27">
        <f t="shared" si="13"/>
        <v>9782.138742480005</v>
      </c>
      <c r="O26" s="27">
        <f t="shared" si="13"/>
        <v>9333.8423575199995</v>
      </c>
      <c r="P26" s="27">
        <f t="shared" si="13"/>
        <v>9033.9474862800016</v>
      </c>
      <c r="Q26" s="27">
        <f t="shared" si="13"/>
        <v>9259.6414712400001</v>
      </c>
      <c r="R26" s="27">
        <f t="shared" si="13"/>
        <v>9531.7110424799994</v>
      </c>
      <c r="S26" s="27">
        <f t="shared" si="13"/>
        <v>9921.2652424800017</v>
      </c>
      <c r="T26" s="27">
        <f t="shared" si="13"/>
        <v>10292.760952199998</v>
      </c>
      <c r="U26" s="27">
        <f t="shared" si="13"/>
        <v>11544.10791948</v>
      </c>
      <c r="V26" s="27">
        <f t="shared" si="13"/>
        <v>11946.452439240007</v>
      </c>
      <c r="W26" s="27">
        <f t="shared" si="13"/>
        <v>4500.2075115599982</v>
      </c>
      <c r="X26" s="27">
        <f t="shared" ref="X26" si="14">SUM(X27,X33)</f>
        <v>4486.3101331199987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8511.4502150399985</v>
      </c>
      <c r="D33" s="19">
        <f t="shared" si="17"/>
        <v>7763.2587000000012</v>
      </c>
      <c r="E33" s="19">
        <f t="shared" si="17"/>
        <v>7763.2587000000003</v>
      </c>
      <c r="F33" s="19">
        <f t="shared" si="17"/>
        <v>8730.9607712399975</v>
      </c>
      <c r="G33" s="19">
        <f t="shared" si="17"/>
        <v>8659.8517287599989</v>
      </c>
      <c r="H33" s="19">
        <f t="shared" si="17"/>
        <v>9021.5806287599989</v>
      </c>
      <c r="I33" s="19">
        <f t="shared" si="17"/>
        <v>9667.7459575199991</v>
      </c>
      <c r="J33" s="19">
        <f t="shared" si="17"/>
        <v>10270.627284959999</v>
      </c>
      <c r="K33" s="19">
        <f t="shared" si="17"/>
        <v>9911.9902287599998</v>
      </c>
      <c r="L33" s="19">
        <f t="shared" si="17"/>
        <v>9021.5806287600008</v>
      </c>
      <c r="M33" s="19">
        <f t="shared" si="17"/>
        <v>9534.8028862800038</v>
      </c>
      <c r="N33" s="19">
        <f t="shared" si="17"/>
        <v>9782.138742480005</v>
      </c>
      <c r="O33" s="19">
        <f t="shared" si="17"/>
        <v>9333.8423575199995</v>
      </c>
      <c r="P33" s="19">
        <f t="shared" si="17"/>
        <v>9033.9474862800016</v>
      </c>
      <c r="Q33" s="19">
        <f t="shared" si="17"/>
        <v>9259.6414712400001</v>
      </c>
      <c r="R33" s="19">
        <f t="shared" si="17"/>
        <v>9531.7110424799994</v>
      </c>
      <c r="S33" s="19">
        <f t="shared" si="17"/>
        <v>9921.2652424800017</v>
      </c>
      <c r="T33" s="19">
        <f t="shared" si="17"/>
        <v>10292.760952199998</v>
      </c>
      <c r="U33" s="19">
        <f t="shared" si="17"/>
        <v>11544.10791948</v>
      </c>
      <c r="V33" s="19">
        <f t="shared" si="17"/>
        <v>11946.452439240007</v>
      </c>
      <c r="W33" s="19">
        <f t="shared" si="17"/>
        <v>4500.2075115599982</v>
      </c>
      <c r="X33" s="19">
        <f t="shared" ref="X33" si="18">SUM(X34:X50)</f>
        <v>4486.3101331199987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8511.4502150399985</v>
      </c>
      <c r="D40" s="8">
        <f>INTAVI_PA_IN!D40+INTAVI_PA_EX!D40+INTAVI_FR_IN!D40+INTAVI_FR_EX!D40</f>
        <v>7763.2587000000012</v>
      </c>
      <c r="E40" s="8">
        <f>INTAVI_PA_IN!E40+INTAVI_PA_EX!E40+INTAVI_FR_IN!E40+INTAVI_FR_EX!E40</f>
        <v>7763.2587000000003</v>
      </c>
      <c r="F40" s="8">
        <f>INTAVI_PA_IN!F40+INTAVI_PA_EX!F40+INTAVI_FR_IN!F40+INTAVI_FR_EX!F40</f>
        <v>8730.9607712399975</v>
      </c>
      <c r="G40" s="8">
        <f>INTAVI_PA_IN!G40+INTAVI_PA_EX!G40+INTAVI_FR_IN!G40+INTAVI_FR_EX!G40</f>
        <v>8659.8517287599989</v>
      </c>
      <c r="H40" s="8">
        <f>INTAVI_PA_IN!H40+INTAVI_PA_EX!H40+INTAVI_FR_IN!H40+INTAVI_FR_EX!H40</f>
        <v>9021.5806287599989</v>
      </c>
      <c r="I40" s="8">
        <f>INTAVI_PA_IN!I40+INTAVI_PA_EX!I40+INTAVI_FR_IN!I40+INTAVI_FR_EX!I40</f>
        <v>9667.7459575199991</v>
      </c>
      <c r="J40" s="8">
        <f>INTAVI_PA_IN!J40+INTAVI_PA_EX!J40+INTAVI_FR_IN!J40+INTAVI_FR_EX!J40</f>
        <v>10270.627284959999</v>
      </c>
      <c r="K40" s="8">
        <f>INTAVI_PA_IN!K40+INTAVI_PA_EX!K40+INTAVI_FR_IN!K40+INTAVI_FR_EX!K40</f>
        <v>9911.9902287599998</v>
      </c>
      <c r="L40" s="8">
        <f>INTAVI_PA_IN!L40+INTAVI_PA_EX!L40+INTAVI_FR_IN!L40+INTAVI_FR_EX!L40</f>
        <v>9021.5806287600008</v>
      </c>
      <c r="M40" s="8">
        <f>INTAVI_PA_IN!M40+INTAVI_PA_EX!M40+INTAVI_FR_IN!M40+INTAVI_FR_EX!M40</f>
        <v>9534.8028862800038</v>
      </c>
      <c r="N40" s="8">
        <f>INTAVI_PA_IN!N40+INTAVI_PA_EX!N40+INTAVI_FR_IN!N40+INTAVI_FR_EX!N40</f>
        <v>9782.138742480005</v>
      </c>
      <c r="O40" s="8">
        <f>INTAVI_PA_IN!O40+INTAVI_PA_EX!O40+INTAVI_FR_IN!O40+INTAVI_FR_EX!O40</f>
        <v>9333.8423575199995</v>
      </c>
      <c r="P40" s="8">
        <f>INTAVI_PA_IN!P40+INTAVI_PA_EX!P40+INTAVI_FR_IN!P40+INTAVI_FR_EX!P40</f>
        <v>9033.9474862800016</v>
      </c>
      <c r="Q40" s="8">
        <f>INTAVI_PA_IN!Q40+INTAVI_PA_EX!Q40+INTAVI_FR_IN!Q40+INTAVI_FR_EX!Q40</f>
        <v>9259.6414712400001</v>
      </c>
      <c r="R40" s="8">
        <f>INTAVI_PA_IN!R40+INTAVI_PA_EX!R40+INTAVI_FR_IN!R40+INTAVI_FR_EX!R40</f>
        <v>9531.7110424799994</v>
      </c>
      <c r="S40" s="8">
        <f>INTAVI_PA_IN!S40+INTAVI_PA_EX!S40+INTAVI_FR_IN!S40+INTAVI_FR_EX!S40</f>
        <v>9921.2652424800017</v>
      </c>
      <c r="T40" s="8">
        <f>INTAVI_PA_IN!T40+INTAVI_PA_EX!T40+INTAVI_FR_IN!T40+INTAVI_FR_EX!T40</f>
        <v>10292.760952199998</v>
      </c>
      <c r="U40" s="8">
        <f>INTAVI_PA_IN!U40+INTAVI_PA_EX!U40+INTAVI_FR_IN!U40+INTAVI_FR_EX!U40</f>
        <v>11544.10791948</v>
      </c>
      <c r="V40" s="8">
        <f>INTAVI_PA_IN!V40+INTAVI_PA_EX!V40+INTAVI_FR_IN!V40+INTAVI_FR_EX!V40</f>
        <v>11946.452439240007</v>
      </c>
      <c r="W40" s="8">
        <f>INTAVI_PA_IN!W40+INTAVI_PA_EX!W40+INTAVI_FR_IN!W40+INTAVI_FR_EX!W40</f>
        <v>4500.2075115599982</v>
      </c>
      <c r="X40" s="8">
        <f>INTAVI_PA_IN!X40+INTAVI_PA_EX!X40+INTAVI_FR_IN!X40+INTAVI_FR_EX!X40</f>
        <v>4486.3101331199987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3546.8154806235243</v>
      </c>
      <c r="D2" s="21">
        <f t="shared" ref="D2:X2" si="0">SUM(D3,D17,D22,D25,D26,D51,D52)</f>
        <v>3354.5006840504147</v>
      </c>
      <c r="E2" s="21">
        <f t="shared" si="0"/>
        <v>3236.5809595366268</v>
      </c>
      <c r="F2" s="21">
        <f t="shared" si="0"/>
        <v>3824.4930673154231</v>
      </c>
      <c r="G2" s="21">
        <f t="shared" si="0"/>
        <v>3642.8812585357437</v>
      </c>
      <c r="H2" s="21">
        <f t="shared" si="0"/>
        <v>3824.2539159305056</v>
      </c>
      <c r="I2" s="21">
        <f t="shared" si="0"/>
        <v>4101.7106605850677</v>
      </c>
      <c r="J2" s="21">
        <f t="shared" si="0"/>
        <v>4449.0144625545981</v>
      </c>
      <c r="K2" s="21">
        <f t="shared" si="0"/>
        <v>4208.8145988722572</v>
      </c>
      <c r="L2" s="21">
        <f t="shared" si="0"/>
        <v>3738.3780376108953</v>
      </c>
      <c r="M2" s="21">
        <f t="shared" si="0"/>
        <v>3875.622867214413</v>
      </c>
      <c r="N2" s="21">
        <f t="shared" si="0"/>
        <v>3973.8861572289766</v>
      </c>
      <c r="O2" s="21">
        <f t="shared" si="0"/>
        <v>3805.87319335745</v>
      </c>
      <c r="P2" s="21">
        <f t="shared" si="0"/>
        <v>3642.6596883436041</v>
      </c>
      <c r="Q2" s="21">
        <f t="shared" si="0"/>
        <v>3776.6809171993846</v>
      </c>
      <c r="R2" s="21">
        <f t="shared" si="0"/>
        <v>3881.167171163127</v>
      </c>
      <c r="S2" s="21">
        <f t="shared" si="0"/>
        <v>4209.6927760886701</v>
      </c>
      <c r="T2" s="21">
        <f t="shared" si="0"/>
        <v>4446.3594513778062</v>
      </c>
      <c r="U2" s="21">
        <f t="shared" si="0"/>
        <v>5011.1177939444751</v>
      </c>
      <c r="V2" s="21">
        <f t="shared" si="0"/>
        <v>5092.5077123692272</v>
      </c>
      <c r="W2" s="21">
        <f t="shared" si="0"/>
        <v>1409.1134018137718</v>
      </c>
      <c r="X2" s="21">
        <f t="shared" si="0"/>
        <v>1516.114471379318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3546.8154806235243</v>
      </c>
      <c r="D26" s="27">
        <f t="shared" si="7"/>
        <v>3354.5006840504147</v>
      </c>
      <c r="E26" s="27">
        <f t="shared" si="7"/>
        <v>3236.5809595366268</v>
      </c>
      <c r="F26" s="27">
        <f t="shared" si="7"/>
        <v>3824.4930673154231</v>
      </c>
      <c r="G26" s="27">
        <f t="shared" si="7"/>
        <v>3642.8812585357437</v>
      </c>
      <c r="H26" s="27">
        <f t="shared" si="7"/>
        <v>3824.2539159305056</v>
      </c>
      <c r="I26" s="27">
        <f t="shared" si="7"/>
        <v>4101.7106605850677</v>
      </c>
      <c r="J26" s="27">
        <f t="shared" si="7"/>
        <v>4449.0144625545981</v>
      </c>
      <c r="K26" s="27">
        <f t="shared" si="7"/>
        <v>4208.8145988722572</v>
      </c>
      <c r="L26" s="27">
        <f t="shared" si="7"/>
        <v>3738.3780376108953</v>
      </c>
      <c r="M26" s="27">
        <f t="shared" si="7"/>
        <v>3875.622867214413</v>
      </c>
      <c r="N26" s="27">
        <f t="shared" si="7"/>
        <v>3973.8861572289766</v>
      </c>
      <c r="O26" s="27">
        <f t="shared" si="7"/>
        <v>3805.87319335745</v>
      </c>
      <c r="P26" s="27">
        <f t="shared" si="7"/>
        <v>3642.6596883436041</v>
      </c>
      <c r="Q26" s="27">
        <f t="shared" si="7"/>
        <v>3776.6809171993846</v>
      </c>
      <c r="R26" s="27">
        <f t="shared" si="7"/>
        <v>3881.167171163127</v>
      </c>
      <c r="S26" s="27">
        <f t="shared" si="7"/>
        <v>4209.6927760886701</v>
      </c>
      <c r="T26" s="27">
        <f t="shared" si="7"/>
        <v>4446.3594513778062</v>
      </c>
      <c r="U26" s="27">
        <f t="shared" si="7"/>
        <v>5011.1177939444751</v>
      </c>
      <c r="V26" s="27">
        <f t="shared" si="7"/>
        <v>5092.5077123692272</v>
      </c>
      <c r="W26" s="27">
        <f t="shared" si="7"/>
        <v>1409.1134018137718</v>
      </c>
      <c r="X26" s="27">
        <f t="shared" si="7"/>
        <v>1516.114471379318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3546.8154806235243</v>
      </c>
      <c r="D33" s="19">
        <f t="shared" si="9"/>
        <v>3354.5006840504147</v>
      </c>
      <c r="E33" s="19">
        <f t="shared" si="9"/>
        <v>3236.5809595366268</v>
      </c>
      <c r="F33" s="19">
        <f t="shared" si="9"/>
        <v>3824.4930673154231</v>
      </c>
      <c r="G33" s="19">
        <f t="shared" si="9"/>
        <v>3642.8812585357437</v>
      </c>
      <c r="H33" s="19">
        <f t="shared" si="9"/>
        <v>3824.2539159305056</v>
      </c>
      <c r="I33" s="19">
        <f t="shared" si="9"/>
        <v>4101.7106605850677</v>
      </c>
      <c r="J33" s="19">
        <f t="shared" si="9"/>
        <v>4449.0144625545981</v>
      </c>
      <c r="K33" s="19">
        <f t="shared" si="9"/>
        <v>4208.8145988722572</v>
      </c>
      <c r="L33" s="19">
        <f t="shared" si="9"/>
        <v>3738.3780376108953</v>
      </c>
      <c r="M33" s="19">
        <f t="shared" si="9"/>
        <v>3875.622867214413</v>
      </c>
      <c r="N33" s="19">
        <f t="shared" si="9"/>
        <v>3973.8861572289766</v>
      </c>
      <c r="O33" s="19">
        <f t="shared" si="9"/>
        <v>3805.87319335745</v>
      </c>
      <c r="P33" s="19">
        <f t="shared" si="9"/>
        <v>3642.6596883436041</v>
      </c>
      <c r="Q33" s="19">
        <f t="shared" si="9"/>
        <v>3776.6809171993846</v>
      </c>
      <c r="R33" s="19">
        <f t="shared" si="9"/>
        <v>3881.167171163127</v>
      </c>
      <c r="S33" s="19">
        <f t="shared" si="9"/>
        <v>4209.6927760886701</v>
      </c>
      <c r="T33" s="19">
        <f t="shared" si="9"/>
        <v>4446.3594513778062</v>
      </c>
      <c r="U33" s="19">
        <f t="shared" si="9"/>
        <v>5011.1177939444751</v>
      </c>
      <c r="V33" s="19">
        <f t="shared" si="9"/>
        <v>5092.5077123692272</v>
      </c>
      <c r="W33" s="19">
        <f t="shared" si="9"/>
        <v>1409.1134018137718</v>
      </c>
      <c r="X33" s="19">
        <f t="shared" si="9"/>
        <v>1516.114471379318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3546.8154806235243</v>
      </c>
      <c r="D40" s="8">
        <v>3354.5006840504147</v>
      </c>
      <c r="E40" s="8">
        <v>3236.5809595366268</v>
      </c>
      <c r="F40" s="8">
        <v>3824.4930673154231</v>
      </c>
      <c r="G40" s="8">
        <v>3642.8812585357437</v>
      </c>
      <c r="H40" s="8">
        <v>3824.2539159305056</v>
      </c>
      <c r="I40" s="8">
        <v>4101.7106605850677</v>
      </c>
      <c r="J40" s="8">
        <v>4449.0144625545981</v>
      </c>
      <c r="K40" s="8">
        <v>4208.8145988722572</v>
      </c>
      <c r="L40" s="8">
        <v>3738.3780376108953</v>
      </c>
      <c r="M40" s="8">
        <v>3875.622867214413</v>
      </c>
      <c r="N40" s="8">
        <v>3973.8861572289766</v>
      </c>
      <c r="O40" s="8">
        <v>3805.87319335745</v>
      </c>
      <c r="P40" s="8">
        <v>3642.6596883436041</v>
      </c>
      <c r="Q40" s="8">
        <v>3776.6809171993846</v>
      </c>
      <c r="R40" s="8">
        <v>3881.167171163127</v>
      </c>
      <c r="S40" s="8">
        <v>4209.6927760886701</v>
      </c>
      <c r="T40" s="8">
        <v>4446.3594513778062</v>
      </c>
      <c r="U40" s="8">
        <v>5011.1177939444751</v>
      </c>
      <c r="V40" s="8">
        <v>5092.5077123692272</v>
      </c>
      <c r="W40" s="8">
        <v>1409.1134018137718</v>
      </c>
      <c r="X40" s="8">
        <v>1516.114471379318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4498.799106495786</v>
      </c>
      <c r="D2" s="21">
        <f t="shared" ref="D2:X2" si="0">SUM(D3,D17,D22,D25,D26,D51,D52)</f>
        <v>4254.8886108031093</v>
      </c>
      <c r="E2" s="21">
        <f t="shared" si="0"/>
        <v>4105.3233781332747</v>
      </c>
      <c r="F2" s="21">
        <f t="shared" si="0"/>
        <v>4436.0522058374245</v>
      </c>
      <c r="G2" s="21">
        <f t="shared" si="0"/>
        <v>4537.3524233295993</v>
      </c>
      <c r="H2" s="21">
        <f t="shared" si="0"/>
        <v>4655.5668154032428</v>
      </c>
      <c r="I2" s="21">
        <f t="shared" si="0"/>
        <v>4933.580942394974</v>
      </c>
      <c r="J2" s="21">
        <f t="shared" si="0"/>
        <v>5123.7029942691388</v>
      </c>
      <c r="K2" s="21">
        <f t="shared" si="0"/>
        <v>5065.5995536063292</v>
      </c>
      <c r="L2" s="21">
        <f t="shared" si="0"/>
        <v>4766.9909478216387</v>
      </c>
      <c r="M2" s="21">
        <f t="shared" si="0"/>
        <v>5027.6689935287441</v>
      </c>
      <c r="N2" s="21">
        <f t="shared" si="0"/>
        <v>5154.2767344128506</v>
      </c>
      <c r="O2" s="21">
        <f t="shared" si="0"/>
        <v>4996.752966551725</v>
      </c>
      <c r="P2" s="21">
        <f t="shared" si="0"/>
        <v>4827.3865727701068</v>
      </c>
      <c r="Q2" s="21">
        <f t="shared" si="0"/>
        <v>4917.7414419876786</v>
      </c>
      <c r="R2" s="21">
        <f t="shared" si="0"/>
        <v>4989.1584714706041</v>
      </c>
      <c r="S2" s="21">
        <f t="shared" si="0"/>
        <v>5038.1935598930613</v>
      </c>
      <c r="T2" s="21">
        <f t="shared" si="0"/>
        <v>5105.4017765699709</v>
      </c>
      <c r="U2" s="21">
        <f t="shared" si="0"/>
        <v>5782.7170561418707</v>
      </c>
      <c r="V2" s="21">
        <f t="shared" si="0"/>
        <v>6121.023371788222</v>
      </c>
      <c r="W2" s="21">
        <f t="shared" si="0"/>
        <v>2299.7576438455594</v>
      </c>
      <c r="X2" s="21">
        <f t="shared" si="0"/>
        <v>2185.0476754099177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4498.799106495786</v>
      </c>
      <c r="D26" s="27">
        <f t="shared" si="7"/>
        <v>4254.8886108031093</v>
      </c>
      <c r="E26" s="27">
        <f t="shared" si="7"/>
        <v>4105.3233781332747</v>
      </c>
      <c r="F26" s="27">
        <f t="shared" si="7"/>
        <v>4436.0522058374245</v>
      </c>
      <c r="G26" s="27">
        <f t="shared" si="7"/>
        <v>4537.3524233295993</v>
      </c>
      <c r="H26" s="27">
        <f t="shared" si="7"/>
        <v>4655.5668154032428</v>
      </c>
      <c r="I26" s="27">
        <f t="shared" si="7"/>
        <v>4933.580942394974</v>
      </c>
      <c r="J26" s="27">
        <f t="shared" si="7"/>
        <v>5123.7029942691388</v>
      </c>
      <c r="K26" s="27">
        <f t="shared" si="7"/>
        <v>5065.5995536063292</v>
      </c>
      <c r="L26" s="27">
        <f t="shared" si="7"/>
        <v>4766.9909478216387</v>
      </c>
      <c r="M26" s="27">
        <f t="shared" si="7"/>
        <v>5027.6689935287441</v>
      </c>
      <c r="N26" s="27">
        <f t="shared" si="7"/>
        <v>5154.2767344128506</v>
      </c>
      <c r="O26" s="27">
        <f t="shared" si="7"/>
        <v>4996.752966551725</v>
      </c>
      <c r="P26" s="27">
        <f t="shared" si="7"/>
        <v>4827.3865727701068</v>
      </c>
      <c r="Q26" s="27">
        <f t="shared" si="7"/>
        <v>4917.7414419876786</v>
      </c>
      <c r="R26" s="27">
        <f t="shared" si="7"/>
        <v>4989.1584714706041</v>
      </c>
      <c r="S26" s="27">
        <f t="shared" si="7"/>
        <v>5038.1935598930613</v>
      </c>
      <c r="T26" s="27">
        <f t="shared" si="7"/>
        <v>5105.4017765699709</v>
      </c>
      <c r="U26" s="27">
        <f t="shared" si="7"/>
        <v>5782.7170561418707</v>
      </c>
      <c r="V26" s="27">
        <f t="shared" si="7"/>
        <v>6121.023371788222</v>
      </c>
      <c r="W26" s="27">
        <f t="shared" si="7"/>
        <v>2299.7576438455594</v>
      </c>
      <c r="X26" s="27">
        <f t="shared" si="7"/>
        <v>2185.0476754099177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4498.799106495786</v>
      </c>
      <c r="D33" s="19">
        <f t="shared" si="9"/>
        <v>4254.8886108031093</v>
      </c>
      <c r="E33" s="19">
        <f t="shared" si="9"/>
        <v>4105.3233781332747</v>
      </c>
      <c r="F33" s="19">
        <f t="shared" si="9"/>
        <v>4436.0522058374245</v>
      </c>
      <c r="G33" s="19">
        <f t="shared" si="9"/>
        <v>4537.3524233295993</v>
      </c>
      <c r="H33" s="19">
        <f t="shared" si="9"/>
        <v>4655.5668154032428</v>
      </c>
      <c r="I33" s="19">
        <f t="shared" si="9"/>
        <v>4933.580942394974</v>
      </c>
      <c r="J33" s="19">
        <f t="shared" si="9"/>
        <v>5123.7029942691388</v>
      </c>
      <c r="K33" s="19">
        <f t="shared" si="9"/>
        <v>5065.5995536063292</v>
      </c>
      <c r="L33" s="19">
        <f t="shared" si="9"/>
        <v>4766.9909478216387</v>
      </c>
      <c r="M33" s="19">
        <f t="shared" si="9"/>
        <v>5027.6689935287441</v>
      </c>
      <c r="N33" s="19">
        <f t="shared" si="9"/>
        <v>5154.2767344128506</v>
      </c>
      <c r="O33" s="19">
        <f t="shared" si="9"/>
        <v>4996.752966551725</v>
      </c>
      <c r="P33" s="19">
        <f t="shared" si="9"/>
        <v>4827.3865727701068</v>
      </c>
      <c r="Q33" s="19">
        <f t="shared" si="9"/>
        <v>4917.7414419876786</v>
      </c>
      <c r="R33" s="19">
        <f t="shared" si="9"/>
        <v>4989.1584714706041</v>
      </c>
      <c r="S33" s="19">
        <f t="shared" si="9"/>
        <v>5038.1935598930613</v>
      </c>
      <c r="T33" s="19">
        <f t="shared" si="9"/>
        <v>5105.4017765699709</v>
      </c>
      <c r="U33" s="19">
        <f t="shared" si="9"/>
        <v>5782.7170561418707</v>
      </c>
      <c r="V33" s="19">
        <f t="shared" si="9"/>
        <v>6121.023371788222</v>
      </c>
      <c r="W33" s="19">
        <f t="shared" si="9"/>
        <v>2299.7576438455594</v>
      </c>
      <c r="X33" s="19">
        <f t="shared" si="9"/>
        <v>2185.0476754099177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4498.799106495786</v>
      </c>
      <c r="D40" s="8">
        <v>4254.8886108031093</v>
      </c>
      <c r="E40" s="8">
        <v>4105.3233781332747</v>
      </c>
      <c r="F40" s="8">
        <v>4436.0522058374245</v>
      </c>
      <c r="G40" s="8">
        <v>4537.3524233295993</v>
      </c>
      <c r="H40" s="8">
        <v>4655.5668154032428</v>
      </c>
      <c r="I40" s="8">
        <v>4933.580942394974</v>
      </c>
      <c r="J40" s="8">
        <v>5123.7029942691388</v>
      </c>
      <c r="K40" s="8">
        <v>5065.5995536063292</v>
      </c>
      <c r="L40" s="8">
        <v>4766.9909478216387</v>
      </c>
      <c r="M40" s="8">
        <v>5027.6689935287441</v>
      </c>
      <c r="N40" s="8">
        <v>5154.2767344128506</v>
      </c>
      <c r="O40" s="8">
        <v>4996.752966551725</v>
      </c>
      <c r="P40" s="8">
        <v>4827.3865727701068</v>
      </c>
      <c r="Q40" s="8">
        <v>4917.7414419876786</v>
      </c>
      <c r="R40" s="8">
        <v>4989.1584714706041</v>
      </c>
      <c r="S40" s="8">
        <v>5038.1935598930613</v>
      </c>
      <c r="T40" s="8">
        <v>5105.4017765699709</v>
      </c>
      <c r="U40" s="8">
        <v>5782.7170561418707</v>
      </c>
      <c r="V40" s="8">
        <v>6121.023371788222</v>
      </c>
      <c r="W40" s="8">
        <v>2299.7576438455594</v>
      </c>
      <c r="X40" s="8">
        <v>2185.0476754099177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57.509758966620296</v>
      </c>
      <c r="D2" s="21">
        <f t="shared" ref="D2:X2" si="0">SUM(D3,D17,D22,D25,D26,D51,D52)</f>
        <v>26.553099409994594</v>
      </c>
      <c r="E2" s="21">
        <f t="shared" si="0"/>
        <v>103.33449970476481</v>
      </c>
      <c r="F2" s="21">
        <f t="shared" si="0"/>
        <v>110.89808806937334</v>
      </c>
      <c r="G2" s="21">
        <f t="shared" si="0"/>
        <v>122.55792008041118</v>
      </c>
      <c r="H2" s="21">
        <f t="shared" si="0"/>
        <v>126.68209840728449</v>
      </c>
      <c r="I2" s="21">
        <f t="shared" si="0"/>
        <v>138.77033588696258</v>
      </c>
      <c r="J2" s="21">
        <f t="shared" si="0"/>
        <v>148.51132592168941</v>
      </c>
      <c r="K2" s="21">
        <f t="shared" si="0"/>
        <v>138.29238808490746</v>
      </c>
      <c r="L2" s="21">
        <f t="shared" si="0"/>
        <v>121.89735992453923</v>
      </c>
      <c r="M2" s="21">
        <f t="shared" si="0"/>
        <v>113.50712356642455</v>
      </c>
      <c r="N2" s="21">
        <f t="shared" si="0"/>
        <v>104.98108797617327</v>
      </c>
      <c r="O2" s="21">
        <f t="shared" si="0"/>
        <v>97.112111591087867</v>
      </c>
      <c r="P2" s="21">
        <f t="shared" si="0"/>
        <v>95.943446603943755</v>
      </c>
      <c r="Q2" s="21">
        <f t="shared" si="0"/>
        <v>87.213292363898475</v>
      </c>
      <c r="R2" s="21">
        <f t="shared" si="0"/>
        <v>91.590851241487016</v>
      </c>
      <c r="S2" s="21">
        <f t="shared" si="0"/>
        <v>82.83961654483285</v>
      </c>
      <c r="T2" s="21">
        <f t="shared" si="0"/>
        <v>92.362816766061215</v>
      </c>
      <c r="U2" s="21">
        <f t="shared" si="0"/>
        <v>100.35989808152775</v>
      </c>
      <c r="V2" s="21">
        <f t="shared" si="0"/>
        <v>98.869555086645974</v>
      </c>
      <c r="W2" s="21">
        <f t="shared" si="0"/>
        <v>95.735049794598467</v>
      </c>
      <c r="X2" s="21">
        <f t="shared" si="0"/>
        <v>93.956363618796161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57.509758966620296</v>
      </c>
      <c r="D26" s="27">
        <f t="shared" si="7"/>
        <v>26.553099409994594</v>
      </c>
      <c r="E26" s="27">
        <f t="shared" si="7"/>
        <v>103.33449970476481</v>
      </c>
      <c r="F26" s="27">
        <f t="shared" si="7"/>
        <v>110.89808806937334</v>
      </c>
      <c r="G26" s="27">
        <f t="shared" si="7"/>
        <v>122.55792008041118</v>
      </c>
      <c r="H26" s="27">
        <f t="shared" si="7"/>
        <v>126.68209840728449</v>
      </c>
      <c r="I26" s="27">
        <f t="shared" si="7"/>
        <v>138.77033588696258</v>
      </c>
      <c r="J26" s="27">
        <f t="shared" si="7"/>
        <v>148.51132592168941</v>
      </c>
      <c r="K26" s="27">
        <f t="shared" si="7"/>
        <v>138.29238808490746</v>
      </c>
      <c r="L26" s="27">
        <f t="shared" si="7"/>
        <v>121.89735992453923</v>
      </c>
      <c r="M26" s="27">
        <f t="shared" si="7"/>
        <v>113.50712356642455</v>
      </c>
      <c r="N26" s="27">
        <f t="shared" si="7"/>
        <v>104.98108797617327</v>
      </c>
      <c r="O26" s="27">
        <f t="shared" si="7"/>
        <v>97.112111591087867</v>
      </c>
      <c r="P26" s="27">
        <f t="shared" si="7"/>
        <v>95.943446603943755</v>
      </c>
      <c r="Q26" s="27">
        <f t="shared" si="7"/>
        <v>87.213292363898475</v>
      </c>
      <c r="R26" s="27">
        <f t="shared" si="7"/>
        <v>91.590851241487016</v>
      </c>
      <c r="S26" s="27">
        <f t="shared" si="7"/>
        <v>82.83961654483285</v>
      </c>
      <c r="T26" s="27">
        <f t="shared" si="7"/>
        <v>92.362816766061215</v>
      </c>
      <c r="U26" s="27">
        <f t="shared" si="7"/>
        <v>100.35989808152775</v>
      </c>
      <c r="V26" s="27">
        <f t="shared" si="7"/>
        <v>98.869555086645974</v>
      </c>
      <c r="W26" s="27">
        <f t="shared" si="7"/>
        <v>95.735049794598467</v>
      </c>
      <c r="X26" s="27">
        <f t="shared" si="7"/>
        <v>93.956363618796161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57.509758966620296</v>
      </c>
      <c r="D33" s="19">
        <f t="shared" si="9"/>
        <v>26.553099409994594</v>
      </c>
      <c r="E33" s="19">
        <f t="shared" si="9"/>
        <v>103.33449970476481</v>
      </c>
      <c r="F33" s="19">
        <f t="shared" si="9"/>
        <v>110.89808806937334</v>
      </c>
      <c r="G33" s="19">
        <f t="shared" si="9"/>
        <v>122.55792008041118</v>
      </c>
      <c r="H33" s="19">
        <f t="shared" si="9"/>
        <v>126.68209840728449</v>
      </c>
      <c r="I33" s="19">
        <f t="shared" si="9"/>
        <v>138.77033588696258</v>
      </c>
      <c r="J33" s="19">
        <f t="shared" si="9"/>
        <v>148.51132592168941</v>
      </c>
      <c r="K33" s="19">
        <f t="shared" si="9"/>
        <v>138.29238808490746</v>
      </c>
      <c r="L33" s="19">
        <f t="shared" si="9"/>
        <v>121.89735992453923</v>
      </c>
      <c r="M33" s="19">
        <f t="shared" si="9"/>
        <v>113.50712356642455</v>
      </c>
      <c r="N33" s="19">
        <f t="shared" si="9"/>
        <v>104.98108797617327</v>
      </c>
      <c r="O33" s="19">
        <f t="shared" si="9"/>
        <v>97.112111591087867</v>
      </c>
      <c r="P33" s="19">
        <f t="shared" si="9"/>
        <v>95.943446603943755</v>
      </c>
      <c r="Q33" s="19">
        <f t="shared" si="9"/>
        <v>87.213292363898475</v>
      </c>
      <c r="R33" s="19">
        <f t="shared" si="9"/>
        <v>91.590851241487016</v>
      </c>
      <c r="S33" s="19">
        <f t="shared" si="9"/>
        <v>82.83961654483285</v>
      </c>
      <c r="T33" s="19">
        <f t="shared" si="9"/>
        <v>92.362816766061215</v>
      </c>
      <c r="U33" s="19">
        <f t="shared" si="9"/>
        <v>100.35989808152775</v>
      </c>
      <c r="V33" s="19">
        <f t="shared" si="9"/>
        <v>98.869555086645974</v>
      </c>
      <c r="W33" s="19">
        <f t="shared" si="9"/>
        <v>95.735049794598467</v>
      </c>
      <c r="X33" s="19">
        <f t="shared" si="9"/>
        <v>93.956363618796161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57.509758966620296</v>
      </c>
      <c r="D40" s="8">
        <v>26.553099409994594</v>
      </c>
      <c r="E40" s="8">
        <v>103.33449970476481</v>
      </c>
      <c r="F40" s="8">
        <v>110.89808806937334</v>
      </c>
      <c r="G40" s="8">
        <v>122.55792008041118</v>
      </c>
      <c r="H40" s="8">
        <v>126.68209840728449</v>
      </c>
      <c r="I40" s="8">
        <v>138.77033588696258</v>
      </c>
      <c r="J40" s="8">
        <v>148.51132592168941</v>
      </c>
      <c r="K40" s="8">
        <v>138.29238808490746</v>
      </c>
      <c r="L40" s="8">
        <v>121.89735992453923</v>
      </c>
      <c r="M40" s="8">
        <v>113.50712356642455</v>
      </c>
      <c r="N40" s="8">
        <v>104.98108797617327</v>
      </c>
      <c r="O40" s="8">
        <v>97.112111591087867</v>
      </c>
      <c r="P40" s="8">
        <v>95.943446603943755</v>
      </c>
      <c r="Q40" s="8">
        <v>87.213292363898475</v>
      </c>
      <c r="R40" s="8">
        <v>91.590851241487016</v>
      </c>
      <c r="S40" s="8">
        <v>82.83961654483285</v>
      </c>
      <c r="T40" s="8">
        <v>92.362816766061215</v>
      </c>
      <c r="U40" s="8">
        <v>100.35989808152775</v>
      </c>
      <c r="V40" s="8">
        <v>98.869555086645974</v>
      </c>
      <c r="W40" s="8">
        <v>95.735049794598467</v>
      </c>
      <c r="X40" s="8">
        <v>93.956363618796161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408.32586895406808</v>
      </c>
      <c r="D2" s="21">
        <f t="shared" ref="D2:X2" si="0">SUM(D3,D17,D22,D25,D26,D51,D52)</f>
        <v>127.31630573648231</v>
      </c>
      <c r="E2" s="21">
        <f t="shared" si="0"/>
        <v>318.01986262533427</v>
      </c>
      <c r="F2" s="21">
        <f t="shared" si="0"/>
        <v>359.51741001777725</v>
      </c>
      <c r="G2" s="21">
        <f t="shared" si="0"/>
        <v>357.06012681424562</v>
      </c>
      <c r="H2" s="21">
        <f t="shared" si="0"/>
        <v>415.07779901896652</v>
      </c>
      <c r="I2" s="21">
        <f t="shared" si="0"/>
        <v>493.68401865299484</v>
      </c>
      <c r="J2" s="21">
        <f t="shared" si="0"/>
        <v>549.39850221457436</v>
      </c>
      <c r="K2" s="21">
        <f t="shared" si="0"/>
        <v>499.2836881965066</v>
      </c>
      <c r="L2" s="21">
        <f t="shared" si="0"/>
        <v>394.31428340292609</v>
      </c>
      <c r="M2" s="21">
        <f t="shared" si="0"/>
        <v>518.00390197042111</v>
      </c>
      <c r="N2" s="21">
        <f t="shared" si="0"/>
        <v>548.99476286200411</v>
      </c>
      <c r="O2" s="21">
        <f t="shared" si="0"/>
        <v>434.10408601973717</v>
      </c>
      <c r="P2" s="21">
        <f t="shared" si="0"/>
        <v>467.95777856234628</v>
      </c>
      <c r="Q2" s="21">
        <f t="shared" si="0"/>
        <v>478.00581968903839</v>
      </c>
      <c r="R2" s="21">
        <f t="shared" si="0"/>
        <v>569.79454860478108</v>
      </c>
      <c r="S2" s="21">
        <f t="shared" si="0"/>
        <v>590.53928995343801</v>
      </c>
      <c r="T2" s="21">
        <f t="shared" si="0"/>
        <v>648.63690748616204</v>
      </c>
      <c r="U2" s="21">
        <f t="shared" si="0"/>
        <v>649.91317131212531</v>
      </c>
      <c r="V2" s="21">
        <f t="shared" si="0"/>
        <v>634.05179999590951</v>
      </c>
      <c r="W2" s="21">
        <f t="shared" si="0"/>
        <v>695.60141610606865</v>
      </c>
      <c r="X2" s="21">
        <f t="shared" si="0"/>
        <v>691.19162271196683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408.32586895406808</v>
      </c>
      <c r="D26" s="27">
        <f t="shared" si="7"/>
        <v>127.31630573648231</v>
      </c>
      <c r="E26" s="27">
        <f t="shared" si="7"/>
        <v>318.01986262533427</v>
      </c>
      <c r="F26" s="27">
        <f t="shared" si="7"/>
        <v>359.51741001777725</v>
      </c>
      <c r="G26" s="27">
        <f t="shared" si="7"/>
        <v>357.06012681424562</v>
      </c>
      <c r="H26" s="27">
        <f t="shared" si="7"/>
        <v>415.07779901896652</v>
      </c>
      <c r="I26" s="27">
        <f t="shared" si="7"/>
        <v>493.68401865299484</v>
      </c>
      <c r="J26" s="27">
        <f t="shared" si="7"/>
        <v>549.39850221457436</v>
      </c>
      <c r="K26" s="27">
        <f t="shared" si="7"/>
        <v>499.2836881965066</v>
      </c>
      <c r="L26" s="27">
        <f t="shared" si="7"/>
        <v>394.31428340292609</v>
      </c>
      <c r="M26" s="27">
        <f t="shared" si="7"/>
        <v>518.00390197042111</v>
      </c>
      <c r="N26" s="27">
        <f t="shared" si="7"/>
        <v>548.99476286200411</v>
      </c>
      <c r="O26" s="27">
        <f t="shared" si="7"/>
        <v>434.10408601973717</v>
      </c>
      <c r="P26" s="27">
        <f t="shared" si="7"/>
        <v>467.95777856234628</v>
      </c>
      <c r="Q26" s="27">
        <f t="shared" si="7"/>
        <v>478.00581968903839</v>
      </c>
      <c r="R26" s="27">
        <f t="shared" si="7"/>
        <v>569.79454860478108</v>
      </c>
      <c r="S26" s="27">
        <f t="shared" si="7"/>
        <v>590.53928995343801</v>
      </c>
      <c r="T26" s="27">
        <f t="shared" si="7"/>
        <v>648.63690748616204</v>
      </c>
      <c r="U26" s="27">
        <f t="shared" si="7"/>
        <v>649.91317131212531</v>
      </c>
      <c r="V26" s="27">
        <f t="shared" si="7"/>
        <v>634.05179999590951</v>
      </c>
      <c r="W26" s="27">
        <f t="shared" si="7"/>
        <v>695.60141610606865</v>
      </c>
      <c r="X26" s="27">
        <f t="shared" si="7"/>
        <v>691.19162271196683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408.32586895406808</v>
      </c>
      <c r="D33" s="19">
        <f t="shared" si="9"/>
        <v>127.31630573648231</v>
      </c>
      <c r="E33" s="19">
        <f t="shared" si="9"/>
        <v>318.01986262533427</v>
      </c>
      <c r="F33" s="19">
        <f t="shared" si="9"/>
        <v>359.51741001777725</v>
      </c>
      <c r="G33" s="19">
        <f t="shared" si="9"/>
        <v>357.06012681424562</v>
      </c>
      <c r="H33" s="19">
        <f t="shared" si="9"/>
        <v>415.07779901896652</v>
      </c>
      <c r="I33" s="19">
        <f t="shared" si="9"/>
        <v>493.68401865299484</v>
      </c>
      <c r="J33" s="19">
        <f t="shared" si="9"/>
        <v>549.39850221457436</v>
      </c>
      <c r="K33" s="19">
        <f t="shared" si="9"/>
        <v>499.2836881965066</v>
      </c>
      <c r="L33" s="19">
        <f t="shared" si="9"/>
        <v>394.31428340292609</v>
      </c>
      <c r="M33" s="19">
        <f t="shared" si="9"/>
        <v>518.00390197042111</v>
      </c>
      <c r="N33" s="19">
        <f t="shared" si="9"/>
        <v>548.99476286200411</v>
      </c>
      <c r="O33" s="19">
        <f t="shared" si="9"/>
        <v>434.10408601973717</v>
      </c>
      <c r="P33" s="19">
        <f t="shared" si="9"/>
        <v>467.95777856234628</v>
      </c>
      <c r="Q33" s="19">
        <f t="shared" si="9"/>
        <v>478.00581968903839</v>
      </c>
      <c r="R33" s="19">
        <f t="shared" si="9"/>
        <v>569.79454860478108</v>
      </c>
      <c r="S33" s="19">
        <f t="shared" si="9"/>
        <v>590.53928995343801</v>
      </c>
      <c r="T33" s="19">
        <f t="shared" si="9"/>
        <v>648.63690748616204</v>
      </c>
      <c r="U33" s="19">
        <f t="shared" si="9"/>
        <v>649.91317131212531</v>
      </c>
      <c r="V33" s="19">
        <f t="shared" si="9"/>
        <v>634.05179999590951</v>
      </c>
      <c r="W33" s="19">
        <f t="shared" si="9"/>
        <v>695.60141610606865</v>
      </c>
      <c r="X33" s="19">
        <f t="shared" si="9"/>
        <v>691.19162271196683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408.32586895406808</v>
      </c>
      <c r="D40" s="8">
        <v>127.31630573648231</v>
      </c>
      <c r="E40" s="8">
        <v>318.01986262533427</v>
      </c>
      <c r="F40" s="8">
        <v>359.51741001777725</v>
      </c>
      <c r="G40" s="8">
        <v>357.06012681424562</v>
      </c>
      <c r="H40" s="8">
        <v>415.07779901896652</v>
      </c>
      <c r="I40" s="8">
        <v>493.68401865299484</v>
      </c>
      <c r="J40" s="8">
        <v>549.39850221457436</v>
      </c>
      <c r="K40" s="8">
        <v>499.2836881965066</v>
      </c>
      <c r="L40" s="8">
        <v>394.31428340292609</v>
      </c>
      <c r="M40" s="8">
        <v>518.00390197042111</v>
      </c>
      <c r="N40" s="8">
        <v>548.99476286200411</v>
      </c>
      <c r="O40" s="8">
        <v>434.10408601973717</v>
      </c>
      <c r="P40" s="8">
        <v>467.95777856234628</v>
      </c>
      <c r="Q40" s="8">
        <v>478.00581968903839</v>
      </c>
      <c r="R40" s="8">
        <v>569.79454860478108</v>
      </c>
      <c r="S40" s="8">
        <v>590.53928995343801</v>
      </c>
      <c r="T40" s="8">
        <v>648.63690748616204</v>
      </c>
      <c r="U40" s="8">
        <v>649.91317131212531</v>
      </c>
      <c r="V40" s="8">
        <v>634.05179999590951</v>
      </c>
      <c r="W40" s="8">
        <v>695.60141610606865</v>
      </c>
      <c r="X40" s="8">
        <v>691.19162271196683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418319.4513573611</v>
      </c>
      <c r="D2" s="21">
        <f t="shared" ref="D2:X2" si="0">SUM(D3,D17,D22,D25,D26,D51,D52)</f>
        <v>415387.95068730664</v>
      </c>
      <c r="E2" s="21">
        <f t="shared" si="0"/>
        <v>423962.34341144189</v>
      </c>
      <c r="F2" s="21">
        <f t="shared" si="0"/>
        <v>440989.02200073813</v>
      </c>
      <c r="G2" s="21">
        <f t="shared" si="0"/>
        <v>450252.95203134487</v>
      </c>
      <c r="H2" s="21">
        <f t="shared" si="0"/>
        <v>452663.99730945571</v>
      </c>
      <c r="I2" s="21">
        <f t="shared" si="0"/>
        <v>446706.49620111129</v>
      </c>
      <c r="J2" s="21">
        <f t="shared" si="0"/>
        <v>439072.43905738863</v>
      </c>
      <c r="K2" s="21">
        <f t="shared" si="0"/>
        <v>426884.52709235926</v>
      </c>
      <c r="L2" s="21">
        <f t="shared" si="0"/>
        <v>382532.25789143395</v>
      </c>
      <c r="M2" s="21">
        <f t="shared" si="0"/>
        <v>387653.94474547118</v>
      </c>
      <c r="N2" s="21">
        <f t="shared" si="0"/>
        <v>379699.00651874009</v>
      </c>
      <c r="O2" s="21">
        <f t="shared" si="0"/>
        <v>363036.27968546463</v>
      </c>
      <c r="P2" s="21">
        <f t="shared" si="0"/>
        <v>335453.02482959663</v>
      </c>
      <c r="Q2" s="21">
        <f t="shared" si="0"/>
        <v>318712.56638749351</v>
      </c>
      <c r="R2" s="21">
        <f t="shared" si="0"/>
        <v>329861.9986713815</v>
      </c>
      <c r="S2" s="21">
        <f t="shared" si="0"/>
        <v>326330.60179512243</v>
      </c>
      <c r="T2" s="21">
        <f t="shared" si="0"/>
        <v>321899.81693640206</v>
      </c>
      <c r="U2" s="21">
        <f t="shared" si="0"/>
        <v>317565.63785670564</v>
      </c>
      <c r="V2" s="21">
        <f t="shared" si="0"/>
        <v>309967.89135685581</v>
      </c>
      <c r="W2" s="21">
        <f t="shared" si="0"/>
        <v>275773.11629484326</v>
      </c>
      <c r="X2" s="21">
        <f t="shared" si="0"/>
        <v>310066.51577958401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30398.23805868112</v>
      </c>
      <c r="D3" s="24">
        <f t="shared" si="1"/>
        <v>34656.541113546598</v>
      </c>
      <c r="E3" s="24">
        <f t="shared" si="1"/>
        <v>38010.06139196195</v>
      </c>
      <c r="F3" s="24">
        <f t="shared" si="1"/>
        <v>41208.279427418078</v>
      </c>
      <c r="G3" s="24">
        <f t="shared" si="1"/>
        <v>48472.188835144843</v>
      </c>
      <c r="H3" s="24">
        <f t="shared" si="1"/>
        <v>48035.956264055647</v>
      </c>
      <c r="I3" s="24">
        <f t="shared" si="1"/>
        <v>46700.361235471311</v>
      </c>
      <c r="J3" s="24">
        <f t="shared" si="1"/>
        <v>47597.934880788627</v>
      </c>
      <c r="K3" s="24">
        <f t="shared" si="1"/>
        <v>46540.711725959321</v>
      </c>
      <c r="L3" s="24">
        <f t="shared" si="1"/>
        <v>38957.988328913925</v>
      </c>
      <c r="M3" s="24">
        <f t="shared" si="1"/>
        <v>38440.073701271125</v>
      </c>
      <c r="N3" s="24">
        <f t="shared" si="1"/>
        <v>43765.574514140077</v>
      </c>
      <c r="O3" s="24">
        <f t="shared" si="1"/>
        <v>46893.381126024608</v>
      </c>
      <c r="P3" s="24">
        <f t="shared" si="1"/>
        <v>42991.527318836685</v>
      </c>
      <c r="Q3" s="24">
        <f t="shared" si="1"/>
        <v>41453.926611013529</v>
      </c>
      <c r="R3" s="24">
        <f t="shared" si="1"/>
        <v>41268.3129513815</v>
      </c>
      <c r="S3" s="24">
        <f t="shared" si="1"/>
        <v>34666.718741402452</v>
      </c>
      <c r="T3" s="24">
        <f t="shared" si="1"/>
        <v>30827.237014082028</v>
      </c>
      <c r="U3" s="24">
        <f t="shared" si="1"/>
        <v>28244.637018665566</v>
      </c>
      <c r="V3" s="24">
        <f t="shared" si="1"/>
        <v>20057.334255255722</v>
      </c>
      <c r="W3" s="24">
        <f t="shared" si="1"/>
        <v>15101.259069603251</v>
      </c>
      <c r="X3" s="24">
        <f t="shared" si="1"/>
        <v>15261.551227624002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25056.020393803785</v>
      </c>
      <c r="D4" s="19">
        <f t="shared" si="2"/>
        <v>29937.184048450428</v>
      </c>
      <c r="E4" s="19">
        <f t="shared" si="2"/>
        <v>33765.14280755083</v>
      </c>
      <c r="F4" s="19">
        <f t="shared" si="2"/>
        <v>37439.444980370128</v>
      </c>
      <c r="G4" s="19">
        <f t="shared" si="2"/>
        <v>44664.628833398172</v>
      </c>
      <c r="H4" s="19">
        <f t="shared" si="2"/>
        <v>43482.641119467822</v>
      </c>
      <c r="I4" s="19">
        <f t="shared" si="2"/>
        <v>42283.37822835819</v>
      </c>
      <c r="J4" s="19">
        <f t="shared" si="2"/>
        <v>43255.392809924568</v>
      </c>
      <c r="K4" s="19">
        <f t="shared" si="2"/>
        <v>42855.808952042469</v>
      </c>
      <c r="L4" s="19">
        <f t="shared" si="2"/>
        <v>35789.267596489437</v>
      </c>
      <c r="M4" s="19">
        <f t="shared" si="2"/>
        <v>35188.563075354825</v>
      </c>
      <c r="N4" s="19">
        <f t="shared" si="2"/>
        <v>40384.866004362986</v>
      </c>
      <c r="O4" s="19">
        <f t="shared" si="2"/>
        <v>43077.644774482033</v>
      </c>
      <c r="P4" s="19">
        <f t="shared" si="2"/>
        <v>39907.76409731157</v>
      </c>
      <c r="Q4" s="19">
        <f t="shared" si="2"/>
        <v>38610.539244004598</v>
      </c>
      <c r="R4" s="19">
        <f t="shared" si="2"/>
        <v>38606.599372178898</v>
      </c>
      <c r="S4" s="19">
        <f t="shared" si="2"/>
        <v>32379.010446165339</v>
      </c>
      <c r="T4" s="19">
        <f t="shared" si="2"/>
        <v>29094.15745319059</v>
      </c>
      <c r="U4" s="19">
        <f t="shared" si="2"/>
        <v>26131.68155811002</v>
      </c>
      <c r="V4" s="19">
        <f t="shared" si="2"/>
        <v>18136.795270292147</v>
      </c>
      <c r="W4" s="19">
        <f t="shared" si="2"/>
        <v>13893.577709540315</v>
      </c>
      <c r="X4" s="19">
        <f t="shared" si="2"/>
        <v>13981.419405684241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143.62334712000001</v>
      </c>
      <c r="D6" s="8">
        <f>TI_EHG_E!D6+NRG_E!D6+FC_E!D6</f>
        <v>196.38290232000006</v>
      </c>
      <c r="E6" s="8">
        <f>TI_EHG_E!E6+NRG_E!E6+FC_E!E6</f>
        <v>331.21264967999997</v>
      </c>
      <c r="F6" s="8">
        <f>TI_EHG_E!F6+NRG_E!F6+FC_E!F6</f>
        <v>175.865184</v>
      </c>
      <c r="G6" s="8">
        <f>TI_EHG_E!G6+NRG_E!G6+FC_E!G6</f>
        <v>178.79638391999995</v>
      </c>
      <c r="H6" s="8">
        <f>TI_EHG_E!H6+NRG_E!H6+FC_E!H6</f>
        <v>1000.5526163409297</v>
      </c>
      <c r="I6" s="8">
        <f>TI_EHG_E!I6+NRG_E!I6+FC_E!I6</f>
        <v>157.47747191156114</v>
      </c>
      <c r="J6" s="8">
        <f>TI_EHG_E!J6+NRG_E!J6+FC_E!J6</f>
        <v>172.82925084787351</v>
      </c>
      <c r="K6" s="8">
        <f>TI_EHG_E!K6+NRG_E!K6+FC_E!K6</f>
        <v>176.48395164878823</v>
      </c>
      <c r="L6" s="8">
        <f>TI_EHG_E!L6+NRG_E!L6+FC_E!L6</f>
        <v>158.58327516467969</v>
      </c>
      <c r="M6" s="8">
        <f>TI_EHG_E!M6+NRG_E!M6+FC_E!M6</f>
        <v>152.56264670800368</v>
      </c>
      <c r="N6" s="8">
        <f>TI_EHG_E!N6+NRG_E!N6+FC_E!N6</f>
        <v>177.58257763123521</v>
      </c>
      <c r="O6" s="8">
        <f>TI_EHG_E!O6+NRG_E!O6+FC_E!O6</f>
        <v>150.82033748313677</v>
      </c>
      <c r="P6" s="8">
        <f>TI_EHG_E!P6+NRG_E!P6+FC_E!P6</f>
        <v>137.53418729236745</v>
      </c>
      <c r="Q6" s="8">
        <f>TI_EHG_E!Q6+NRG_E!Q6+FC_E!Q6</f>
        <v>17.483625955807717</v>
      </c>
      <c r="R6" s="8">
        <f>TI_EHG_E!R6+NRG_E!R6+FC_E!R6</f>
        <v>8.7858541155739562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24912.397046683785</v>
      </c>
      <c r="D7" s="8">
        <f>TI_EHG_E!D7+NRG_E!D7+FC_E!D7</f>
        <v>29740.801146130427</v>
      </c>
      <c r="E7" s="8">
        <f>TI_EHG_E!E7+NRG_E!E7+FC_E!E7</f>
        <v>33433.930157870833</v>
      </c>
      <c r="F7" s="8">
        <f>TI_EHG_E!F7+NRG_E!F7+FC_E!F7</f>
        <v>37263.579796370126</v>
      </c>
      <c r="G7" s="8">
        <f>TI_EHG_E!G7+NRG_E!G7+FC_E!G7</f>
        <v>44485.83244947817</v>
      </c>
      <c r="H7" s="8">
        <f>TI_EHG_E!H7+NRG_E!H7+FC_E!H7</f>
        <v>42482.088503126892</v>
      </c>
      <c r="I7" s="8">
        <f>TI_EHG_E!I7+NRG_E!I7+FC_E!I7</f>
        <v>42125.90075644663</v>
      </c>
      <c r="J7" s="8">
        <f>TI_EHG_E!J7+NRG_E!J7+FC_E!J7</f>
        <v>43082.563559076691</v>
      </c>
      <c r="K7" s="8">
        <f>TI_EHG_E!K7+NRG_E!K7+FC_E!K7</f>
        <v>42679.325000393677</v>
      </c>
      <c r="L7" s="8">
        <f>TI_EHG_E!L7+NRG_E!L7+FC_E!L7</f>
        <v>35630.684321324756</v>
      </c>
      <c r="M7" s="8">
        <f>TI_EHG_E!M7+NRG_E!M7+FC_E!M7</f>
        <v>35036.000428646825</v>
      </c>
      <c r="N7" s="8">
        <f>TI_EHG_E!N7+NRG_E!N7+FC_E!N7</f>
        <v>40207.283426731752</v>
      </c>
      <c r="O7" s="8">
        <f>TI_EHG_E!O7+NRG_E!O7+FC_E!O7</f>
        <v>42926.824436998897</v>
      </c>
      <c r="P7" s="8">
        <f>TI_EHG_E!P7+NRG_E!P7+FC_E!P7</f>
        <v>39770.229910019203</v>
      </c>
      <c r="Q7" s="8">
        <f>TI_EHG_E!Q7+NRG_E!Q7+FC_E!Q7</f>
        <v>38593.055618048791</v>
      </c>
      <c r="R7" s="8">
        <f>TI_EHG_E!R7+NRG_E!R7+FC_E!R7</f>
        <v>38597.813518063325</v>
      </c>
      <c r="S7" s="8">
        <f>TI_EHG_E!S7+NRG_E!S7+FC_E!S7</f>
        <v>32379.010446165339</v>
      </c>
      <c r="T7" s="8">
        <f>TI_EHG_E!T7+NRG_E!T7+FC_E!T7</f>
        <v>29094.15745319059</v>
      </c>
      <c r="U7" s="8">
        <f>TI_EHG_E!U7+NRG_E!U7+FC_E!U7</f>
        <v>26131.68155811002</v>
      </c>
      <c r="V7" s="8">
        <f>TI_EHG_E!V7+NRG_E!V7+FC_E!V7</f>
        <v>18136.795270292147</v>
      </c>
      <c r="W7" s="8">
        <f>TI_EHG_E!W7+NRG_E!W7+FC_E!W7</f>
        <v>13893.577709540315</v>
      </c>
      <c r="X7" s="8">
        <f>TI_EHG_E!X7+NRG_E!X7+FC_E!X7</f>
        <v>13911.978801956131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31.77161856</v>
      </c>
      <c r="D8" s="19">
        <f t="shared" ref="D8:X8" si="4">SUM(D9:D10)</f>
        <v>11.649860639999998</v>
      </c>
      <c r="E8" s="19">
        <f t="shared" si="4"/>
        <v>10.5907824</v>
      </c>
      <c r="F8" s="19">
        <f t="shared" si="4"/>
        <v>8.474811840000001</v>
      </c>
      <c r="G8" s="19">
        <f t="shared" si="4"/>
        <v>9.5342544000000018</v>
      </c>
      <c r="H8" s="19">
        <f t="shared" si="4"/>
        <v>8.4748118400000028</v>
      </c>
      <c r="I8" s="19">
        <f t="shared" si="4"/>
        <v>8.4748118400000028</v>
      </c>
      <c r="J8" s="19">
        <f t="shared" si="4"/>
        <v>4.2374059200000014</v>
      </c>
      <c r="K8" s="19">
        <f t="shared" si="4"/>
        <v>4.2374059200000005</v>
      </c>
      <c r="L8" s="19">
        <f t="shared" si="4"/>
        <v>1053.0909681599999</v>
      </c>
      <c r="M8" s="19">
        <f t="shared" si="4"/>
        <v>719.15258976000007</v>
      </c>
      <c r="N8" s="19">
        <f t="shared" si="4"/>
        <v>376.16805599999992</v>
      </c>
      <c r="O8" s="19">
        <f t="shared" si="4"/>
        <v>791.20773863999977</v>
      </c>
      <c r="P8" s="19">
        <f t="shared" si="4"/>
        <v>900.81494448000001</v>
      </c>
      <c r="Q8" s="19">
        <f t="shared" si="4"/>
        <v>862.51358687999993</v>
      </c>
      <c r="R8" s="19">
        <f t="shared" si="4"/>
        <v>808.23953231999997</v>
      </c>
      <c r="S8" s="19">
        <f t="shared" si="4"/>
        <v>233.68712399999995</v>
      </c>
      <c r="T8" s="19">
        <f t="shared" si="4"/>
        <v>17.421763919999997</v>
      </c>
      <c r="U8" s="19">
        <f t="shared" si="4"/>
        <v>1.8463737600000005</v>
      </c>
      <c r="V8" s="19">
        <f t="shared" si="4"/>
        <v>1.55710368</v>
      </c>
      <c r="W8" s="19">
        <f t="shared" si="4"/>
        <v>1.3866019199999999</v>
      </c>
      <c r="X8" s="19">
        <f t="shared" si="4"/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1045.6755988799998</v>
      </c>
      <c r="M9" s="8">
        <f>TI_EHG_E!M9+NRG_E!M9+FC_E!M9</f>
        <v>712.7962987200001</v>
      </c>
      <c r="N9" s="8">
        <f>TI_EHG_E!N9+NRG_E!N9+FC_E!N9</f>
        <v>370.87120751999993</v>
      </c>
      <c r="O9" s="8">
        <f>TI_EHG_E!O9+NRG_E!O9+FC_E!O9</f>
        <v>786.97033271999976</v>
      </c>
      <c r="P9" s="8">
        <f>TI_EHG_E!P9+NRG_E!P9+FC_E!P9</f>
        <v>895.51809600000001</v>
      </c>
      <c r="Q9" s="8">
        <f>TI_EHG_E!Q9+NRG_E!Q9+FC_E!Q9</f>
        <v>859.3356235199999</v>
      </c>
      <c r="R9" s="8">
        <f>TI_EHG_E!R9+NRG_E!R9+FC_E!R9</f>
        <v>805.06156895999993</v>
      </c>
      <c r="S9" s="8">
        <f>TI_EHG_E!S9+NRG_E!S9+FC_E!S9</f>
        <v>231.56823887999997</v>
      </c>
      <c r="T9" s="8">
        <f>TI_EHG_E!T9+NRG_E!T9+FC_E!T9</f>
        <v>15.034010639999996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31.77161856</v>
      </c>
      <c r="D10" s="8">
        <f>TI_EHG_E!D10+NRG_E!D10+FC_E!D10</f>
        <v>11.649860639999998</v>
      </c>
      <c r="E10" s="8">
        <f>TI_EHG_E!E10+NRG_E!E10+FC_E!E10</f>
        <v>10.5907824</v>
      </c>
      <c r="F10" s="8">
        <f>TI_EHG_E!F10+NRG_E!F10+FC_E!F10</f>
        <v>8.474811840000001</v>
      </c>
      <c r="G10" s="8">
        <f>TI_EHG_E!G10+NRG_E!G10+FC_E!G10</f>
        <v>9.5342544000000018</v>
      </c>
      <c r="H10" s="8">
        <f>TI_EHG_E!H10+NRG_E!H10+FC_E!H10</f>
        <v>8.4748118400000028</v>
      </c>
      <c r="I10" s="8">
        <f>TI_EHG_E!I10+NRG_E!I10+FC_E!I10</f>
        <v>8.4748118400000028</v>
      </c>
      <c r="J10" s="8">
        <f>TI_EHG_E!J10+NRG_E!J10+FC_E!J10</f>
        <v>4.2374059200000014</v>
      </c>
      <c r="K10" s="8">
        <f>TI_EHG_E!K10+NRG_E!K10+FC_E!K10</f>
        <v>4.2374059200000005</v>
      </c>
      <c r="L10" s="8">
        <f>TI_EHG_E!L10+NRG_E!L10+FC_E!L10</f>
        <v>7.4153692800000002</v>
      </c>
      <c r="M10" s="8">
        <f>TI_EHG_E!M10+NRG_E!M10+FC_E!M10</f>
        <v>6.3562910400000012</v>
      </c>
      <c r="N10" s="8">
        <f>TI_EHG_E!N10+NRG_E!N10+FC_E!N10</f>
        <v>5.2968484800000013</v>
      </c>
      <c r="O10" s="8">
        <f>TI_EHG_E!O10+NRG_E!O10+FC_E!O10</f>
        <v>4.2374059200000005</v>
      </c>
      <c r="P10" s="8">
        <f>TI_EHG_E!P10+NRG_E!P10+FC_E!P10</f>
        <v>5.2968484800000004</v>
      </c>
      <c r="Q10" s="8">
        <f>TI_EHG_E!Q10+NRG_E!Q10+FC_E!Q10</f>
        <v>3.1779633600000001</v>
      </c>
      <c r="R10" s="8">
        <f>TI_EHG_E!R10+NRG_E!R10+FC_E!R10</f>
        <v>3.1779633600000001</v>
      </c>
      <c r="S10" s="8">
        <f>TI_EHG_E!S10+NRG_E!S10+FC_E!S10</f>
        <v>2.1188851199999998</v>
      </c>
      <c r="T10" s="8">
        <f>TI_EHG_E!T10+NRG_E!T10+FC_E!T10</f>
        <v>2.3877532800000001</v>
      </c>
      <c r="U10" s="8">
        <f>TI_EHG_E!U10+NRG_E!U10+FC_E!U10</f>
        <v>1.8463737600000005</v>
      </c>
      <c r="V10" s="8">
        <f>TI_EHG_E!V10+NRG_E!V10+FC_E!V10</f>
        <v>1.55710368</v>
      </c>
      <c r="W10" s="8">
        <f>TI_EHG_E!W10+NRG_E!W10+FC_E!W10</f>
        <v>1.3866019199999999</v>
      </c>
      <c r="X10" s="8">
        <f>TI_EHG_E!X10+NRG_E!X10+FC_E!X10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5310.4460463173327</v>
      </c>
      <c r="D11" s="19">
        <f t="shared" ref="D11:X11" si="6">SUM(D12:D16)</f>
        <v>4707.7072044561692</v>
      </c>
      <c r="E11" s="19">
        <f t="shared" si="6"/>
        <v>4234.3278020111156</v>
      </c>
      <c r="F11" s="19">
        <f t="shared" si="6"/>
        <v>3760.3596352079462</v>
      </c>
      <c r="G11" s="19">
        <f t="shared" si="6"/>
        <v>3798.0257473466672</v>
      </c>
      <c r="H11" s="19">
        <f t="shared" si="6"/>
        <v>4544.8403327478227</v>
      </c>
      <c r="I11" s="19">
        <f t="shared" si="6"/>
        <v>4408.5081952731189</v>
      </c>
      <c r="J11" s="19">
        <f t="shared" si="6"/>
        <v>4338.3046649440612</v>
      </c>
      <c r="K11" s="19">
        <f t="shared" si="6"/>
        <v>3680.6653679968495</v>
      </c>
      <c r="L11" s="19">
        <f t="shared" si="6"/>
        <v>2115.6297642644836</v>
      </c>
      <c r="M11" s="19">
        <f t="shared" si="6"/>
        <v>2532.3580361562972</v>
      </c>
      <c r="N11" s="19">
        <f t="shared" si="6"/>
        <v>3004.5404537770851</v>
      </c>
      <c r="O11" s="19">
        <f t="shared" si="6"/>
        <v>3024.5286129025794</v>
      </c>
      <c r="P11" s="19">
        <f t="shared" si="6"/>
        <v>2182.948277045115</v>
      </c>
      <c r="Q11" s="19">
        <f t="shared" si="6"/>
        <v>1980.8737801289328</v>
      </c>
      <c r="R11" s="19">
        <f t="shared" si="6"/>
        <v>1853.4740468825992</v>
      </c>
      <c r="S11" s="19">
        <f t="shared" si="6"/>
        <v>2054.0211712371147</v>
      </c>
      <c r="T11" s="19">
        <f t="shared" si="6"/>
        <v>1715.6577969714363</v>
      </c>
      <c r="U11" s="19">
        <f t="shared" si="6"/>
        <v>2111.1090867955477</v>
      </c>
      <c r="V11" s="19">
        <f t="shared" si="6"/>
        <v>1918.9818812835751</v>
      </c>
      <c r="W11" s="19">
        <f t="shared" si="6"/>
        <v>1206.294758142936</v>
      </c>
      <c r="X11" s="19">
        <f t="shared" si="6"/>
        <v>1278.7492275397617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5310.4460463173327</v>
      </c>
      <c r="D13" s="8">
        <f>TI_EHG_E!D13+NRG_E!D13+FC_E!D13</f>
        <v>4707.7072044561692</v>
      </c>
      <c r="E13" s="8">
        <f>TI_EHG_E!E13+NRG_E!E13+FC_E!E13</f>
        <v>4234.3278020111156</v>
      </c>
      <c r="F13" s="8">
        <f>TI_EHG_E!F13+NRG_E!F13+FC_E!F13</f>
        <v>3760.3596352079462</v>
      </c>
      <c r="G13" s="8">
        <f>TI_EHG_E!G13+NRG_E!G13+FC_E!G13</f>
        <v>3798.0257473466672</v>
      </c>
      <c r="H13" s="8">
        <f>TI_EHG_E!H13+NRG_E!H13+FC_E!H13</f>
        <v>4544.8403327478227</v>
      </c>
      <c r="I13" s="8">
        <f>TI_EHG_E!I13+NRG_E!I13+FC_E!I13</f>
        <v>4408.5081952731189</v>
      </c>
      <c r="J13" s="8">
        <f>TI_EHG_E!J13+NRG_E!J13+FC_E!J13</f>
        <v>4338.3046649440612</v>
      </c>
      <c r="K13" s="8">
        <f>TI_EHG_E!K13+NRG_E!K13+FC_E!K13</f>
        <v>3680.6653679968495</v>
      </c>
      <c r="L13" s="8">
        <f>TI_EHG_E!L13+NRG_E!L13+FC_E!L13</f>
        <v>2115.6297642644836</v>
      </c>
      <c r="M13" s="8">
        <f>TI_EHG_E!M13+NRG_E!M13+FC_E!M13</f>
        <v>2532.3580361562972</v>
      </c>
      <c r="N13" s="8">
        <f>TI_EHG_E!N13+NRG_E!N13+FC_E!N13</f>
        <v>3004.5404537770851</v>
      </c>
      <c r="O13" s="8">
        <f>TI_EHG_E!O13+NRG_E!O13+FC_E!O13</f>
        <v>3024.5286129025794</v>
      </c>
      <c r="P13" s="8">
        <f>TI_EHG_E!P13+NRG_E!P13+FC_E!P13</f>
        <v>2182.948277045115</v>
      </c>
      <c r="Q13" s="8">
        <f>TI_EHG_E!Q13+NRG_E!Q13+FC_E!Q13</f>
        <v>1980.8737801289328</v>
      </c>
      <c r="R13" s="8">
        <f>TI_EHG_E!R13+NRG_E!R13+FC_E!R13</f>
        <v>1853.4740468825992</v>
      </c>
      <c r="S13" s="8">
        <f>TI_EHG_E!S13+NRG_E!S13+FC_E!S13</f>
        <v>1862.6234680371147</v>
      </c>
      <c r="T13" s="8">
        <f>TI_EHG_E!T13+NRG_E!T13+FC_E!T13</f>
        <v>1556.0812545714361</v>
      </c>
      <c r="U13" s="8">
        <f>TI_EHG_E!U13+NRG_E!U13+FC_E!U13</f>
        <v>1896.5116179955476</v>
      </c>
      <c r="V13" s="8">
        <f>TI_EHG_E!V13+NRG_E!V13+FC_E!V13</f>
        <v>1755.5049764835751</v>
      </c>
      <c r="W13" s="8">
        <f>TI_EHG_E!W13+NRG_E!W13+FC_E!W13</f>
        <v>1086.3087381429359</v>
      </c>
      <c r="X13" s="8">
        <f>TI_EHG_E!X13+NRG_E!X13+FC_E!X13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191.39770320000002</v>
      </c>
      <c r="T15" s="8">
        <f>TI_EHG_E!T15+NRG_E!T15+FC_E!T15</f>
        <v>159.57654240000002</v>
      </c>
      <c r="U15" s="8">
        <f>TI_EHG_E!U15+NRG_E!U15+FC_E!U15</f>
        <v>214.5974688</v>
      </c>
      <c r="V15" s="8">
        <f>TI_EHG_E!V15+NRG_E!V15+FC_E!V15</f>
        <v>163.47690480000003</v>
      </c>
      <c r="W15" s="8">
        <f>TI_EHG_E!W15+NRG_E!W15+FC_E!W15</f>
        <v>119.98602000000002</v>
      </c>
      <c r="X15" s="8">
        <f>TI_EHG_E!X15+NRG_E!X15+FC_E!X15</f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11323.3519944</v>
      </c>
      <c r="D17" s="27">
        <f t="shared" ref="D17:X17" si="8">SUM(D18:D21)</f>
        <v>9532.4365295999996</v>
      </c>
      <c r="E17" s="27">
        <f t="shared" si="8"/>
        <v>9310.7403863999989</v>
      </c>
      <c r="F17" s="27">
        <f t="shared" si="8"/>
        <v>9766.5121871999982</v>
      </c>
      <c r="G17" s="27">
        <f t="shared" si="8"/>
        <v>9674.8180848000011</v>
      </c>
      <c r="H17" s="27">
        <f t="shared" si="8"/>
        <v>11415.580560000002</v>
      </c>
      <c r="I17" s="27">
        <f t="shared" si="8"/>
        <v>11970.025826399999</v>
      </c>
      <c r="J17" s="27">
        <f t="shared" si="8"/>
        <v>11178.427226400001</v>
      </c>
      <c r="K17" s="27">
        <f t="shared" si="8"/>
        <v>10563.868238399999</v>
      </c>
      <c r="L17" s="27">
        <f t="shared" si="8"/>
        <v>6624.9996624000005</v>
      </c>
      <c r="M17" s="27">
        <f t="shared" si="8"/>
        <v>8814.6501263999999</v>
      </c>
      <c r="N17" s="27">
        <f t="shared" si="8"/>
        <v>10036.5162048</v>
      </c>
      <c r="O17" s="27">
        <f t="shared" si="8"/>
        <v>9736.0061831999992</v>
      </c>
      <c r="P17" s="27">
        <f t="shared" si="8"/>
        <v>7098.9826247999999</v>
      </c>
      <c r="Q17" s="27">
        <f t="shared" si="8"/>
        <v>8329.6086911999992</v>
      </c>
      <c r="R17" s="27">
        <f t="shared" si="8"/>
        <v>5940.7420464000006</v>
      </c>
      <c r="S17" s="27">
        <f t="shared" si="8"/>
        <v>7724.4857639999991</v>
      </c>
      <c r="T17" s="27">
        <f t="shared" si="8"/>
        <v>5724.4728096000008</v>
      </c>
      <c r="U17" s="27">
        <f t="shared" si="8"/>
        <v>5587.7000702400001</v>
      </c>
      <c r="V17" s="27">
        <f t="shared" si="8"/>
        <v>5310.6198796800008</v>
      </c>
      <c r="W17" s="27">
        <f t="shared" si="8"/>
        <v>3552.1539537599997</v>
      </c>
      <c r="X17" s="27">
        <f t="shared" si="8"/>
        <v>4467.67606368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7.9120800000000004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889.3098</v>
      </c>
      <c r="D19" s="8">
        <f>TI_EHG_E!D19+NRG_E!D19+FC_E!D19</f>
        <v>584.0953199999999</v>
      </c>
      <c r="E19" s="8">
        <f>TI_EHG_E!E19+NRG_E!E19+FC_E!E19</f>
        <v>573.46596000000011</v>
      </c>
      <c r="F19" s="8">
        <f>TI_EHG_E!F19+NRG_E!F19+FC_E!F19</f>
        <v>609.90947999999992</v>
      </c>
      <c r="G19" s="8">
        <f>TI_EHG_E!G19+NRG_E!G19+FC_E!G19</f>
        <v>573.98544000000004</v>
      </c>
      <c r="H19" s="8">
        <f>TI_EHG_E!H19+NRG_E!H19+FC_E!H19</f>
        <v>565.31412000000012</v>
      </c>
      <c r="I19" s="8">
        <f>TI_EHG_E!I19+NRG_E!I19+FC_E!I19</f>
        <v>629.44991999999991</v>
      </c>
      <c r="J19" s="8">
        <f>TI_EHG_E!J19+NRG_E!J19+FC_E!J19</f>
        <v>658.54079999999999</v>
      </c>
      <c r="K19" s="8">
        <f>TI_EHG_E!K19+NRG_E!K19+FC_E!K19</f>
        <v>683.55575999999996</v>
      </c>
      <c r="L19" s="8">
        <f>TI_EHG_E!L19+NRG_E!L19+FC_E!L19</f>
        <v>515.36411999999996</v>
      </c>
      <c r="M19" s="8">
        <f>TI_EHG_E!M19+NRG_E!M19+FC_E!M19</f>
        <v>642.87647999999979</v>
      </c>
      <c r="N19" s="8">
        <f>TI_EHG_E!N19+NRG_E!N19+FC_E!N19</f>
        <v>767.15208000000007</v>
      </c>
      <c r="O19" s="8">
        <f>TI_EHG_E!O19+NRG_E!O19+FC_E!O19</f>
        <v>1212.9458399999999</v>
      </c>
      <c r="P19" s="8">
        <f>TI_EHG_E!P19+NRG_E!P19+FC_E!P19</f>
        <v>778.98023999999998</v>
      </c>
      <c r="Q19" s="8">
        <f>TI_EHG_E!Q19+NRG_E!Q19+FC_E!Q19</f>
        <v>662.41691999999989</v>
      </c>
      <c r="R19" s="8">
        <f>TI_EHG_E!R19+NRG_E!R19+FC_E!R19</f>
        <v>540.09935999999993</v>
      </c>
      <c r="S19" s="8">
        <f>TI_EHG_E!S19+NRG_E!S19+FC_E!S19</f>
        <v>576.98244</v>
      </c>
      <c r="T19" s="8">
        <f>TI_EHG_E!T19+NRG_E!T19+FC_E!T19</f>
        <v>604.67551920000005</v>
      </c>
      <c r="U19" s="8">
        <f>TI_EHG_E!U19+NRG_E!U19+FC_E!U19</f>
        <v>605.40454943999998</v>
      </c>
      <c r="V19" s="8">
        <f>TI_EHG_E!V19+NRG_E!V19+FC_E!V19</f>
        <v>582.84569087999989</v>
      </c>
      <c r="W19" s="8">
        <f>TI_EHG_E!W19+NRG_E!W19+FC_E!W19</f>
        <v>459.77000975999994</v>
      </c>
      <c r="X19" s="8">
        <f>TI_EHG_E!X19+NRG_E!X19+FC_E!X19</f>
        <v>440.77830047999998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9948.3798960000004</v>
      </c>
      <c r="D20" s="8">
        <f>TI_EHG_E!D20+NRG_E!D20+FC_E!D20</f>
        <v>8407.6190639999986</v>
      </c>
      <c r="E20" s="8">
        <f>TI_EHG_E!E20+NRG_E!E20+FC_E!E20</f>
        <v>8295.560207999999</v>
      </c>
      <c r="F20" s="8">
        <f>TI_EHG_E!F20+NRG_E!F20+FC_E!F20</f>
        <v>8532.1604159999988</v>
      </c>
      <c r="G20" s="8">
        <f>TI_EHG_E!G20+NRG_E!G20+FC_E!G20</f>
        <v>8548.2802080000001</v>
      </c>
      <c r="H20" s="8">
        <f>TI_EHG_E!H20+NRG_E!H20+FC_E!H20</f>
        <v>10037.818440000001</v>
      </c>
      <c r="I20" s="8">
        <f>TI_EHG_E!I20+NRG_E!I20+FC_E!I20</f>
        <v>10654.799687999999</v>
      </c>
      <c r="J20" s="8">
        <f>TI_EHG_E!J20+NRG_E!J20+FC_E!J20</f>
        <v>10202.660208000001</v>
      </c>
      <c r="K20" s="8">
        <f>TI_EHG_E!K20+NRG_E!K20+FC_E!K20</f>
        <v>9580.740624</v>
      </c>
      <c r="L20" s="8">
        <f>TI_EHG_E!L20+NRG_E!L20+FC_E!L20</f>
        <v>5747.8196880000005</v>
      </c>
      <c r="M20" s="8">
        <f>TI_EHG_E!M20+NRG_E!M20+FC_E!M20</f>
        <v>7693.6597919999995</v>
      </c>
      <c r="N20" s="8">
        <f>TI_EHG_E!N20+NRG_E!N20+FC_E!N20</f>
        <v>9005.0996880000002</v>
      </c>
      <c r="O20" s="8">
        <f>TI_EHG_E!O20+NRG_E!O20+FC_E!O20</f>
        <v>8384.7404159999987</v>
      </c>
      <c r="P20" s="8">
        <f>TI_EHG_E!P20+NRG_E!P20+FC_E!P20</f>
        <v>6197.8803120000002</v>
      </c>
      <c r="Q20" s="8">
        <f>TI_EHG_E!Q20+NRG_E!Q20+FC_E!Q20</f>
        <v>6641.43948</v>
      </c>
      <c r="R20" s="8">
        <f>TI_EHG_E!R20+NRG_E!R20+FC_E!R20</f>
        <v>4142.8408320000008</v>
      </c>
      <c r="S20" s="8">
        <f>TI_EHG_E!S20+NRG_E!S20+FC_E!S20</f>
        <v>6164.339688</v>
      </c>
      <c r="T20" s="8">
        <f>TI_EHG_E!T20+NRG_E!T20+FC_E!T20</f>
        <v>4417.5231360000007</v>
      </c>
      <c r="U20" s="8">
        <f>TI_EHG_E!U20+NRG_E!U20+FC_E!U20</f>
        <v>4681.808352</v>
      </c>
      <c r="V20" s="8">
        <f>TI_EHG_E!V20+NRG_E!V20+FC_E!V20</f>
        <v>4438.4352480000007</v>
      </c>
      <c r="W20" s="8">
        <f>TI_EHG_E!W20+NRG_E!W20+FC_E!W20</f>
        <v>2814.6184559999997</v>
      </c>
      <c r="X20" s="8">
        <f>TI_EHG_E!X20+NRG_E!X20+FC_E!X20</f>
        <v>3838.726944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477.75021839999999</v>
      </c>
      <c r="D21" s="8">
        <f>TI_EHG_E!D21+NRG_E!D21+FC_E!D21</f>
        <v>540.72214559999998</v>
      </c>
      <c r="E21" s="8">
        <f>TI_EHG_E!E21+NRG_E!E21+FC_E!E21</f>
        <v>441.71421839999994</v>
      </c>
      <c r="F21" s="8">
        <f>TI_EHG_E!F21+NRG_E!F21+FC_E!F21</f>
        <v>624.4422912</v>
      </c>
      <c r="G21" s="8">
        <f>TI_EHG_E!G21+NRG_E!G21+FC_E!G21</f>
        <v>552.55243680000001</v>
      </c>
      <c r="H21" s="8">
        <f>TI_EHG_E!H21+NRG_E!H21+FC_E!H21</f>
        <v>812.44799999999998</v>
      </c>
      <c r="I21" s="8">
        <f>TI_EHG_E!I21+NRG_E!I21+FC_E!I21</f>
        <v>685.77621840000006</v>
      </c>
      <c r="J21" s="8">
        <f>TI_EHG_E!J21+NRG_E!J21+FC_E!J21</f>
        <v>317.22621840000005</v>
      </c>
      <c r="K21" s="8">
        <f>TI_EHG_E!K21+NRG_E!K21+FC_E!K21</f>
        <v>299.57185440000001</v>
      </c>
      <c r="L21" s="8">
        <f>TI_EHG_E!L21+NRG_E!L21+FC_E!L21</f>
        <v>361.81585439999998</v>
      </c>
      <c r="M21" s="8">
        <f>TI_EHG_E!M21+NRG_E!M21+FC_E!M21</f>
        <v>478.11385439999998</v>
      </c>
      <c r="N21" s="8">
        <f>TI_EHG_E!N21+NRG_E!N21+FC_E!N21</f>
        <v>264.2644368</v>
      </c>
      <c r="O21" s="8">
        <f>TI_EHG_E!O21+NRG_E!O21+FC_E!O21</f>
        <v>138.31992720000002</v>
      </c>
      <c r="P21" s="8">
        <f>TI_EHG_E!P21+NRG_E!P21+FC_E!P21</f>
        <v>122.12207280000003</v>
      </c>
      <c r="Q21" s="8">
        <f>TI_EHG_E!Q21+NRG_E!Q21+FC_E!Q21</f>
        <v>1025.7522911999999</v>
      </c>
      <c r="R21" s="8">
        <f>TI_EHG_E!R21+NRG_E!R21+FC_E!R21</f>
        <v>1257.8018543999999</v>
      </c>
      <c r="S21" s="8">
        <f>TI_EHG_E!S21+NRG_E!S21+FC_E!S21</f>
        <v>983.16363599999977</v>
      </c>
      <c r="T21" s="8">
        <f>TI_EHG_E!T21+NRG_E!T21+FC_E!T21</f>
        <v>702.27415440000004</v>
      </c>
      <c r="U21" s="8">
        <f>TI_EHG_E!U21+NRG_E!U21+FC_E!U21</f>
        <v>300.48716880000006</v>
      </c>
      <c r="V21" s="8">
        <f>TI_EHG_E!V21+NRG_E!V21+FC_E!V21</f>
        <v>289.33894079999999</v>
      </c>
      <c r="W21" s="8">
        <f>TI_EHG_E!W21+NRG_E!W21+FC_E!W21</f>
        <v>277.765488</v>
      </c>
      <c r="X21" s="8">
        <f>TI_EHG_E!X21+NRG_E!X21+FC_E!X21</f>
        <v>188.17081919999998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242474.17650587999</v>
      </c>
      <c r="D26" s="27">
        <f t="shared" ref="D26:X26" si="12">SUM(D27,D33)</f>
        <v>236320.26852095997</v>
      </c>
      <c r="E26" s="27">
        <f t="shared" si="12"/>
        <v>242336.84644908001</v>
      </c>
      <c r="F26" s="27">
        <f t="shared" si="12"/>
        <v>240997.34436372004</v>
      </c>
      <c r="G26" s="27">
        <f t="shared" si="12"/>
        <v>237057.44176980003</v>
      </c>
      <c r="H26" s="27">
        <f t="shared" si="12"/>
        <v>227320.51805820005</v>
      </c>
      <c r="I26" s="27">
        <f t="shared" si="12"/>
        <v>224935.61810004001</v>
      </c>
      <c r="J26" s="27">
        <f t="shared" si="12"/>
        <v>215901.9381798</v>
      </c>
      <c r="K26" s="27">
        <f t="shared" si="12"/>
        <v>205136.11624679997</v>
      </c>
      <c r="L26" s="27">
        <f t="shared" si="12"/>
        <v>184994.36219772001</v>
      </c>
      <c r="M26" s="27">
        <f t="shared" si="12"/>
        <v>177623.93628540001</v>
      </c>
      <c r="N26" s="27">
        <f t="shared" si="12"/>
        <v>171926.47557179999</v>
      </c>
      <c r="O26" s="27">
        <f t="shared" si="12"/>
        <v>158281.64011224001</v>
      </c>
      <c r="P26" s="27">
        <f t="shared" si="12"/>
        <v>146673.88691796002</v>
      </c>
      <c r="Q26" s="27">
        <f t="shared" si="12"/>
        <v>145658.87287848</v>
      </c>
      <c r="R26" s="27">
        <f t="shared" si="12"/>
        <v>148751.99332559999</v>
      </c>
      <c r="S26" s="27">
        <f t="shared" si="12"/>
        <v>143556.63388091998</v>
      </c>
      <c r="T26" s="27">
        <f t="shared" si="12"/>
        <v>137204.60208804003</v>
      </c>
      <c r="U26" s="27">
        <f t="shared" si="12"/>
        <v>140227.57535904003</v>
      </c>
      <c r="V26" s="27">
        <f t="shared" si="12"/>
        <v>137499.77708136005</v>
      </c>
      <c r="W26" s="27">
        <f t="shared" si="12"/>
        <v>115867.53052848</v>
      </c>
      <c r="X26" s="27">
        <f t="shared" si="12"/>
        <v>137325.49752239999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242474.17650587999</v>
      </c>
      <c r="D33" s="19">
        <f t="shared" ref="D33:X33" si="16">SUM(D34:D50)</f>
        <v>236320.26852095997</v>
      </c>
      <c r="E33" s="19">
        <f t="shared" si="16"/>
        <v>242336.84644908001</v>
      </c>
      <c r="F33" s="19">
        <f t="shared" si="16"/>
        <v>240997.34436372004</v>
      </c>
      <c r="G33" s="19">
        <f t="shared" si="16"/>
        <v>237057.44176980003</v>
      </c>
      <c r="H33" s="19">
        <f t="shared" si="16"/>
        <v>227320.51805820005</v>
      </c>
      <c r="I33" s="19">
        <f t="shared" si="16"/>
        <v>224935.61810004001</v>
      </c>
      <c r="J33" s="19">
        <f t="shared" si="16"/>
        <v>215901.9381798</v>
      </c>
      <c r="K33" s="19">
        <f t="shared" si="16"/>
        <v>205136.11624679997</v>
      </c>
      <c r="L33" s="19">
        <f t="shared" si="16"/>
        <v>184994.36219772001</v>
      </c>
      <c r="M33" s="19">
        <f t="shared" si="16"/>
        <v>177623.93628540001</v>
      </c>
      <c r="N33" s="19">
        <f t="shared" si="16"/>
        <v>171926.47557179999</v>
      </c>
      <c r="O33" s="19">
        <f t="shared" si="16"/>
        <v>158281.64011224001</v>
      </c>
      <c r="P33" s="19">
        <f t="shared" si="16"/>
        <v>146673.88691796002</v>
      </c>
      <c r="Q33" s="19">
        <f t="shared" si="16"/>
        <v>145658.87287848</v>
      </c>
      <c r="R33" s="19">
        <f t="shared" si="16"/>
        <v>148751.99332559999</v>
      </c>
      <c r="S33" s="19">
        <f t="shared" si="16"/>
        <v>143556.63388091998</v>
      </c>
      <c r="T33" s="19">
        <f t="shared" si="16"/>
        <v>137204.60208804003</v>
      </c>
      <c r="U33" s="19">
        <f t="shared" si="16"/>
        <v>140227.57535904003</v>
      </c>
      <c r="V33" s="19">
        <f t="shared" si="16"/>
        <v>137499.77708136005</v>
      </c>
      <c r="W33" s="19">
        <f t="shared" si="16"/>
        <v>115867.53052848</v>
      </c>
      <c r="X33" s="19">
        <f t="shared" si="16"/>
        <v>137325.49752239999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7068.1248000000014</v>
      </c>
      <c r="D34" s="8">
        <f>TI_EHG_E!D34+NRG_E!D34+FC_E!D34</f>
        <v>6372.4320000000007</v>
      </c>
      <c r="E34" s="8">
        <f>TI_EHG_E!E34+NRG_E!E34+FC_E!E34</f>
        <v>6740.2367999999997</v>
      </c>
      <c r="F34" s="8">
        <f>TI_EHG_E!F34+NRG_E!F34+FC_E!F34</f>
        <v>7088.0832</v>
      </c>
      <c r="G34" s="8">
        <f>TI_EHG_E!G34+NRG_E!G34+FC_E!G34</f>
        <v>7980.5088000000014</v>
      </c>
      <c r="H34" s="8">
        <f>TI_EHG_E!H34+NRG_E!H34+FC_E!H34</f>
        <v>8684.7551999999996</v>
      </c>
      <c r="I34" s="8">
        <f>TI_EHG_E!I34+NRG_E!I34+FC_E!I34</f>
        <v>8439.5520000000015</v>
      </c>
      <c r="J34" s="8">
        <f>TI_EHG_E!J34+NRG_E!J34+FC_E!J34</f>
        <v>9389.0016000000014</v>
      </c>
      <c r="K34" s="8">
        <f>TI_EHG_E!K34+NRG_E!K34+FC_E!K34</f>
        <v>8468.0640000000003</v>
      </c>
      <c r="L34" s="8">
        <f>TI_EHG_E!L34+NRG_E!L34+FC_E!L34</f>
        <v>7857.9072000000015</v>
      </c>
      <c r="M34" s="8">
        <f>TI_EHG_E!M34+NRG_E!M34+FC_E!M34</f>
        <v>8724.6720000000005</v>
      </c>
      <c r="N34" s="8">
        <f>TI_EHG_E!N34+NRG_E!N34+FC_E!N34</f>
        <v>8784.5472000000009</v>
      </c>
      <c r="O34" s="8">
        <f>TI_EHG_E!O34+NRG_E!O34+FC_E!O34</f>
        <v>7002.5471999999991</v>
      </c>
      <c r="P34" s="8">
        <f>TI_EHG_E!P34+NRG_E!P34+FC_E!P34</f>
        <v>6862.8384000000005</v>
      </c>
      <c r="Q34" s="8">
        <f>TI_EHG_E!Q34+NRG_E!Q34+FC_E!Q34</f>
        <v>5773.68</v>
      </c>
      <c r="R34" s="8">
        <f>TI_EHG_E!R34+NRG_E!R34+FC_E!R34</f>
        <v>7530.0192000000025</v>
      </c>
      <c r="S34" s="8">
        <f>TI_EHG_E!S34+NRG_E!S34+FC_E!S34</f>
        <v>6631.8912000000009</v>
      </c>
      <c r="T34" s="8">
        <f>TI_EHG_E!T34+NRG_E!T34+FC_E!T34</f>
        <v>7044.1120972800018</v>
      </c>
      <c r="U34" s="8">
        <f>TI_EHG_E!U34+NRG_E!U34+FC_E!U34</f>
        <v>7190.0394163200008</v>
      </c>
      <c r="V34" s="8">
        <f>TI_EHG_E!V34+NRG_E!V34+FC_E!V34</f>
        <v>7298.09989632</v>
      </c>
      <c r="W34" s="8">
        <f>TI_EHG_E!W34+NRG_E!W34+FC_E!W34</f>
        <v>6327.5541120000007</v>
      </c>
      <c r="X34" s="8">
        <f>TI_EHG_E!X34+NRG_E!X34+FC_E!X34</f>
        <v>6471.1005235199991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11450.756242799998</v>
      </c>
      <c r="D36" s="8">
        <f>TI_EHG_E!D36+NRG_E!D36+FC_E!D36</f>
        <v>11360.776349520003</v>
      </c>
      <c r="E36" s="8">
        <f>TI_EHG_E!E36+NRG_E!E36+FC_E!E36</f>
        <v>10893.458027160001</v>
      </c>
      <c r="F36" s="8">
        <f>TI_EHG_E!F36+NRG_E!F36+FC_E!F36</f>
        <v>10884.749621399997</v>
      </c>
      <c r="G36" s="8">
        <f>TI_EHG_E!G36+NRG_E!G36+FC_E!G36</f>
        <v>10400.01562332</v>
      </c>
      <c r="H36" s="8">
        <f>TI_EHG_E!H36+NRG_E!H36+FC_E!H36</f>
        <v>10391.308126200003</v>
      </c>
      <c r="I36" s="8">
        <f>TI_EHG_E!I36+NRG_E!I36+FC_E!I36</f>
        <v>9761.4441028800029</v>
      </c>
      <c r="J36" s="8">
        <f>TI_EHG_E!J36+NRG_E!J36+FC_E!J36</f>
        <v>9227.3650466399995</v>
      </c>
      <c r="K36" s="8">
        <f>TI_EHG_E!K36+NRG_E!K36+FC_E!K36</f>
        <v>9424.7423262000011</v>
      </c>
      <c r="L36" s="8">
        <f>TI_EHG_E!L36+NRG_E!L36+FC_E!L36</f>
        <v>9479.8915495200017</v>
      </c>
      <c r="M36" s="8">
        <f>TI_EHG_E!M36+NRG_E!M36+FC_E!M36</f>
        <v>9880.450500959998</v>
      </c>
      <c r="N36" s="8">
        <f>TI_EHG_E!N36+NRG_E!N36+FC_E!N36</f>
        <v>9471.1840523999981</v>
      </c>
      <c r="O36" s="8">
        <f>TI_EHG_E!O36+NRG_E!O36+FC_E!O36</f>
        <v>9259.2942019200018</v>
      </c>
      <c r="P36" s="8">
        <f>TI_EHG_E!P36+NRG_E!P36+FC_E!P36</f>
        <v>9630.8271028800009</v>
      </c>
      <c r="Q36" s="8">
        <f>TI_EHG_E!Q36+NRG_E!Q36+FC_E!Q36</f>
        <v>9151.8979514400016</v>
      </c>
      <c r="R36" s="8">
        <f>TI_EHG_E!R36+NRG_E!R36+FC_E!R36</f>
        <v>9543.7489514400004</v>
      </c>
      <c r="S36" s="8">
        <f>TI_EHG_E!S36+NRG_E!S36+FC_E!S36</f>
        <v>9476.9893533600025</v>
      </c>
      <c r="T36" s="8">
        <f>TI_EHG_E!T36+NRG_E!T36+FC_E!T36</f>
        <v>9762.7211964000016</v>
      </c>
      <c r="U36" s="8">
        <f>TI_EHG_E!U36+NRG_E!U36+FC_E!U36</f>
        <v>9446.9851519200001</v>
      </c>
      <c r="V36" s="8">
        <f>TI_EHG_E!V36+NRG_E!V36+FC_E!V36</f>
        <v>9647.9838162000015</v>
      </c>
      <c r="W36" s="8">
        <f>TI_EHG_E!W36+NRG_E!W36+FC_E!W36</f>
        <v>8584.3091606399994</v>
      </c>
      <c r="X36" s="8">
        <f>TI_EHG_E!X36+NRG_E!X36+FC_E!X36</f>
        <v>9257.389919639998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51238.756994039992</v>
      </c>
      <c r="D37" s="8">
        <f>TI_EHG_E!D37+NRG_E!D37+FC_E!D37</f>
        <v>50226.422289120019</v>
      </c>
      <c r="E37" s="8">
        <f>TI_EHG_E!E37+NRG_E!E37+FC_E!E37</f>
        <v>49515.958384199992</v>
      </c>
      <c r="F37" s="8">
        <f>TI_EHG_E!F37+NRG_E!F37+FC_E!F37</f>
        <v>47933.423916840002</v>
      </c>
      <c r="G37" s="8">
        <f>TI_EHG_E!G37+NRG_E!G37+FC_E!G37</f>
        <v>45216.586467360001</v>
      </c>
      <c r="H37" s="8">
        <f>TI_EHG_E!H37+NRG_E!H37+FC_E!H37</f>
        <v>42124.698000000019</v>
      </c>
      <c r="I37" s="8">
        <f>TI_EHG_E!I37+NRG_E!I37+FC_E!I37</f>
        <v>39499.336883160009</v>
      </c>
      <c r="J37" s="8">
        <f>TI_EHG_E!J37+NRG_E!J37+FC_E!J37</f>
        <v>37233.78106139999</v>
      </c>
      <c r="K37" s="8">
        <f>TI_EHG_E!K37+NRG_E!K37+FC_E!K37</f>
        <v>33965.038716839983</v>
      </c>
      <c r="L37" s="8">
        <f>TI_EHG_E!L37+NRG_E!L37+FC_E!L37</f>
        <v>32531.914578239994</v>
      </c>
      <c r="M37" s="8">
        <f>TI_EHG_E!M37+NRG_E!M37+FC_E!M37</f>
        <v>30354.785695080005</v>
      </c>
      <c r="N37" s="8">
        <f>TI_EHG_E!N37+NRG_E!N37+FC_E!N37</f>
        <v>28897.268399999994</v>
      </c>
      <c r="O37" s="8">
        <f>TI_EHG_E!O37+NRG_E!O37+FC_E!O37</f>
        <v>26909.189972280001</v>
      </c>
      <c r="P37" s="8">
        <f>TI_EHG_E!P37+NRG_E!P37+FC_E!P37</f>
        <v>25326.655255439993</v>
      </c>
      <c r="Q37" s="8">
        <f>TI_EHG_E!Q37+NRG_E!Q37+FC_E!Q37</f>
        <v>25613.280083159996</v>
      </c>
      <c r="R37" s="8">
        <f>TI_EHG_E!R37+NRG_E!R37+FC_E!R37</f>
        <v>23841.694910879993</v>
      </c>
      <c r="S37" s="8">
        <f>TI_EHG_E!S37+NRG_E!S37+FC_E!S37</f>
        <v>22646.408538599993</v>
      </c>
      <c r="T37" s="8">
        <f>TI_EHG_E!T37+NRG_E!T37+FC_E!T37</f>
        <v>21980.134028160006</v>
      </c>
      <c r="U37" s="8">
        <f>TI_EHG_E!U37+NRG_E!U37+FC_E!U37</f>
        <v>22590.796951800003</v>
      </c>
      <c r="V37" s="8">
        <f>TI_EHG_E!V37+NRG_E!V37+FC_E!V37</f>
        <v>22777.524000000005</v>
      </c>
      <c r="W37" s="8">
        <f>TI_EHG_E!W37+NRG_E!W37+FC_E!W37</f>
        <v>17825.431072679999</v>
      </c>
      <c r="X37" s="8">
        <f>TI_EHG_E!X37+NRG_E!X37+FC_E!X37</f>
        <v>21427.783312320007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18.479915999999996</v>
      </c>
      <c r="D38" s="8">
        <f>TI_EHG_E!D38+NRG_E!D38+FC_E!D38</f>
        <v>33.879887999999994</v>
      </c>
      <c r="E38" s="8">
        <f>TI_EHG_E!E38+NRG_E!E38+FC_E!E38</f>
        <v>36.960083999999995</v>
      </c>
      <c r="F38" s="8">
        <f>TI_EHG_E!F38+NRG_E!F38+FC_E!F38</f>
        <v>46.199916000000016</v>
      </c>
      <c r="G38" s="8">
        <f>TI_EHG_E!G38+NRG_E!G38+FC_E!G38</f>
        <v>43.11997199999999</v>
      </c>
      <c r="H38" s="8">
        <f>TI_EHG_E!H38+NRG_E!H38+FC_E!H38</f>
        <v>43.11997199999999</v>
      </c>
      <c r="I38" s="8">
        <f>TI_EHG_E!I38+NRG_E!I38+FC_E!I38</f>
        <v>49.280111999999988</v>
      </c>
      <c r="J38" s="8">
        <f>TI_EHG_E!J38+NRG_E!J38+FC_E!J38</f>
        <v>46.199916000000009</v>
      </c>
      <c r="K38" s="8">
        <f>TI_EHG_E!K38+NRG_E!K38+FC_E!K38</f>
        <v>27.72</v>
      </c>
      <c r="L38" s="8">
        <f>TI_EHG_E!L38+NRG_E!L38+FC_E!L38</f>
        <v>52.360055999999979</v>
      </c>
      <c r="M38" s="8">
        <f>TI_EHG_E!M38+NRG_E!M38+FC_E!M38</f>
        <v>58.519944000000002</v>
      </c>
      <c r="N38" s="8">
        <f>TI_EHG_E!N38+NRG_E!N38+FC_E!N38</f>
        <v>21.560111999999997</v>
      </c>
      <c r="O38" s="8">
        <f>TI_EHG_E!O38+NRG_E!O38+FC_E!O38</f>
        <v>15.399971999999998</v>
      </c>
      <c r="P38" s="8">
        <f>TI_EHG_E!P38+NRG_E!P38+FC_E!P38</f>
        <v>6.1598879999999969</v>
      </c>
      <c r="Q38" s="8">
        <f>TI_EHG_E!Q38+NRG_E!Q38+FC_E!Q38</f>
        <v>6.1598879999999978</v>
      </c>
      <c r="R38" s="8">
        <f>TI_EHG_E!R38+NRG_E!R38+FC_E!R38</f>
        <v>6.1598879999999987</v>
      </c>
      <c r="S38" s="8">
        <f>TI_EHG_E!S38+NRG_E!S38+FC_E!S38</f>
        <v>3.0799440000000002</v>
      </c>
      <c r="T38" s="8">
        <f>TI_EHG_E!T38+NRG_E!T38+FC_E!T38</f>
        <v>3.0799439999999998</v>
      </c>
      <c r="U38" s="8">
        <f>TI_EHG_E!U38+NRG_E!U38+FC_E!U38</f>
        <v>15.399972</v>
      </c>
      <c r="V38" s="8">
        <f>TI_EHG_E!V38+NRG_E!V38+FC_E!V38</f>
        <v>6.0122159999999996</v>
      </c>
      <c r="W38" s="8">
        <f>TI_EHG_E!W38+NRG_E!W38+FC_E!W38</f>
        <v>7.6199760000000003</v>
      </c>
      <c r="X38" s="8">
        <f>TI_EHG_E!X38+NRG_E!X38+FC_E!X38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2553.74417124</v>
      </c>
      <c r="D40" s="8">
        <f>TI_EHG_E!D40+NRG_E!D40+FC_E!D40</f>
        <v>2111.6312150399999</v>
      </c>
      <c r="E40" s="8">
        <f>TI_EHG_E!E40+NRG_E!E40+FC_E!E40</f>
        <v>2117.8146437999999</v>
      </c>
      <c r="F40" s="8">
        <f>TI_EHG_E!F40+NRG_E!F40+FC_E!F40</f>
        <v>2470.2685300800003</v>
      </c>
      <c r="G40" s="8">
        <f>TI_EHG_E!G40+NRG_E!G40+FC_E!G40</f>
        <v>2504.277</v>
      </c>
      <c r="H40" s="8">
        <f>TI_EHG_E!H40+NRG_E!H40+FC_E!H40</f>
        <v>2668.1369562000004</v>
      </c>
      <c r="I40" s="8">
        <f>TI_EHG_E!I40+NRG_E!I40+FC_E!I40</f>
        <v>2742.3378424799998</v>
      </c>
      <c r="J40" s="8">
        <f>TI_EHG_E!J40+NRG_E!J40+FC_E!J40</f>
        <v>2810.3552999999997</v>
      </c>
      <c r="K40" s="8">
        <f>TI_EHG_E!K40+NRG_E!K40+FC_E!K40</f>
        <v>2668.1372150400002</v>
      </c>
      <c r="L40" s="8">
        <f>TI_EHG_E!L40+NRG_E!L40+FC_E!L40</f>
        <v>2392.9758000000002</v>
      </c>
      <c r="M40" s="8">
        <f>TI_EHG_E!M40+NRG_E!M40+FC_E!M40</f>
        <v>2547.5607424800005</v>
      </c>
      <c r="N40" s="8">
        <f>TI_EHG_E!N40+NRG_E!N40+FC_E!N40</f>
        <v>2535.1938849600001</v>
      </c>
      <c r="O40" s="8">
        <f>TI_EHG_E!O40+NRG_E!O40+FC_E!O40</f>
        <v>2460.993257520001</v>
      </c>
      <c r="P40" s="8">
        <f>TI_EHG_E!P40+NRG_E!P40+FC_E!P40</f>
        <v>2389.8842150400005</v>
      </c>
      <c r="Q40" s="8">
        <f>TI_EHG_E!Q40+NRG_E!Q40+FC_E!Q40</f>
        <v>2275.4914300799996</v>
      </c>
      <c r="R40" s="8">
        <f>TI_EHG_E!R40+NRG_E!R40+FC_E!R40</f>
        <v>2476.4517000000001</v>
      </c>
      <c r="S40" s="8">
        <f>TI_EHG_E!S40+NRG_E!S40+FC_E!S40</f>
        <v>2581.56947124</v>
      </c>
      <c r="T40" s="8">
        <f>TI_EHG_E!T40+NRG_E!T40+FC_E!T40</f>
        <v>2618.1782478</v>
      </c>
      <c r="U40" s="8">
        <f>TI_EHG_E!U40+NRG_E!U40+FC_E!U40</f>
        <v>2925.0480805200004</v>
      </c>
      <c r="V40" s="8">
        <f>TI_EHG_E!V40+NRG_E!V40+FC_E!V40</f>
        <v>2903.3940438000004</v>
      </c>
      <c r="W40" s="8">
        <f>TI_EHG_E!W40+NRG_E!W40+FC_E!W40</f>
        <v>1128.26621772</v>
      </c>
      <c r="X40" s="8">
        <f>TI_EHG_E!X40+NRG_E!X40+FC_E!X40</f>
        <v>2120.1423919200001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166.95154115999998</v>
      </c>
      <c r="D41" s="8">
        <f>TI_EHG_E!D41+NRG_E!D41+FC_E!D41</f>
        <v>355.54521240000003</v>
      </c>
      <c r="E41" s="8">
        <f>TI_EHG_E!E41+NRG_E!E41+FC_E!E41</f>
        <v>200.96052875999999</v>
      </c>
      <c r="F41" s="8">
        <f>TI_EHG_E!F41+NRG_E!F41+FC_E!F41</f>
        <v>163.85969736000001</v>
      </c>
      <c r="G41" s="8">
        <f>TI_EHG_E!G41+NRG_E!G41+FC_E!G41</f>
        <v>105.11777124</v>
      </c>
      <c r="H41" s="8">
        <f>TI_EHG_E!H41+NRG_E!H41+FC_E!H41</f>
        <v>71.108783640000027</v>
      </c>
      <c r="I41" s="8">
        <f>TI_EHG_E!I41+NRG_E!I41+FC_E!I41</f>
        <v>68.017198680000007</v>
      </c>
      <c r="J41" s="8">
        <f>TI_EHG_E!J41+NRG_E!J41+FC_E!J41</f>
        <v>37.100313719999988</v>
      </c>
      <c r="K41" s="8">
        <f>TI_EHG_E!K41+NRG_E!K41+FC_E!K41</f>
        <v>43.283483639999986</v>
      </c>
      <c r="L41" s="8">
        <f>TI_EHG_E!L41+NRG_E!L41+FC_E!L41</f>
        <v>30.916884960000001</v>
      </c>
      <c r="M41" s="8">
        <f>TI_EHG_E!M41+NRG_E!M41+FC_E!M41</f>
        <v>43.283483640000007</v>
      </c>
      <c r="N41" s="8">
        <f>TI_EHG_E!N41+NRG_E!N41+FC_E!N41</f>
        <v>37.100054880000009</v>
      </c>
      <c r="O41" s="8">
        <f>TI_EHG_E!O41+NRG_E!O41+FC_E!O41</f>
        <v>3.09158496</v>
      </c>
      <c r="P41" s="8">
        <f>TI_EHG_E!P41+NRG_E!P41+FC_E!P41</f>
        <v>37.100313719999988</v>
      </c>
      <c r="Q41" s="8">
        <f>TI_EHG_E!Q41+NRG_E!Q41+FC_E!Q41</f>
        <v>27.825299999999999</v>
      </c>
      <c r="R41" s="8">
        <f>TI_EHG_E!R41+NRG_E!R41+FC_E!R41</f>
        <v>21.641612399999996</v>
      </c>
      <c r="S41" s="8">
        <f>TI_EHG_E!S41+NRG_E!S41+FC_E!S41</f>
        <v>6.1834287599999973</v>
      </c>
      <c r="T41" s="8">
        <f>TI_EHG_E!T41+NRG_E!T41+FC_E!T41</f>
        <v>6.2670340800000019</v>
      </c>
      <c r="U41" s="8">
        <f>TI_EHG_E!U41+NRG_E!U41+FC_E!U41</f>
        <v>6.2791995600000012</v>
      </c>
      <c r="V41" s="8">
        <f>TI_EHG_E!V41+NRG_E!V41+FC_E!V41</f>
        <v>6.189640919999996</v>
      </c>
      <c r="W41" s="8">
        <f>TI_EHG_E!W41+NRG_E!W41+FC_E!W41</f>
        <v>6.1834287600000009</v>
      </c>
      <c r="X41" s="8">
        <f>TI_EHG_E!X41+NRG_E!X41+FC_E!X41</f>
        <v>9.6583557600000027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2138.30777592</v>
      </c>
      <c r="D42" s="8">
        <f>TI_EHG_E!D42+NRG_E!D42+FC_E!D42</f>
        <v>954.65925864000008</v>
      </c>
      <c r="E42" s="8">
        <f>TI_EHG_E!E42+NRG_E!E42+FC_E!E42</f>
        <v>925.6324586400001</v>
      </c>
      <c r="F42" s="8">
        <f>TI_EHG_E!F42+NRG_E!F42+FC_E!F42</f>
        <v>735.34568795999996</v>
      </c>
      <c r="G42" s="8">
        <f>TI_EHG_E!G42+NRG_E!G42+FC_E!G42</f>
        <v>235.43954136000002</v>
      </c>
      <c r="H42" s="8">
        <f>TI_EHG_E!H42+NRG_E!H42+FC_E!H42</f>
        <v>193.51191204</v>
      </c>
      <c r="I42" s="8">
        <f>TI_EHG_E!I42+NRG_E!I42+FC_E!I42</f>
        <v>99.981229320000011</v>
      </c>
      <c r="J42" s="8">
        <f>TI_EHG_E!J42+NRG_E!J42+FC_E!J42</f>
        <v>109.65691728000002</v>
      </c>
      <c r="K42" s="8">
        <f>TI_EHG_E!K42+NRG_E!K42+FC_E!K42</f>
        <v>248.34037068000004</v>
      </c>
      <c r="L42" s="8">
        <f>TI_EHG_E!L42+NRG_E!L42+FC_E!L42</f>
        <v>367.67271203999991</v>
      </c>
      <c r="M42" s="8">
        <f>TI_EHG_E!M42+NRG_E!M42+FC_E!M42</f>
        <v>248.34037068000001</v>
      </c>
      <c r="N42" s="8">
        <f>TI_EHG_E!N42+NRG_E!N42+FC_E!N42</f>
        <v>235.43980524</v>
      </c>
      <c r="O42" s="8">
        <f>TI_EHG_E!O42+NRG_E!O42+FC_E!O42</f>
        <v>161.25997068000001</v>
      </c>
      <c r="P42" s="8">
        <f>TI_EHG_E!P42+NRG_E!P42+FC_E!P42</f>
        <v>125.78288795999998</v>
      </c>
      <c r="Q42" s="8">
        <f>TI_EHG_E!Q42+NRG_E!Q42+FC_E!Q42</f>
        <v>32.251941359999996</v>
      </c>
      <c r="R42" s="8">
        <f>TI_EHG_E!R42+NRG_E!R42+FC_E!R42</f>
        <v>6.4502827199999979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0.24197796000000002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82313.066426760008</v>
      </c>
      <c r="D43" s="8">
        <f>TI_EHG_E!D43+NRG_E!D43+FC_E!D43</f>
        <v>85927.441948919994</v>
      </c>
      <c r="E43" s="8">
        <f>TI_EHG_E!E43+NRG_E!E43+FC_E!E43</f>
        <v>88124.477308919988</v>
      </c>
      <c r="F43" s="8">
        <f>TI_EHG_E!F43+NRG_E!F43+FC_E!F43</f>
        <v>89507.094122159993</v>
      </c>
      <c r="G43" s="8">
        <f>TI_EHG_E!G43+NRG_E!G43+FC_E!G43</f>
        <v>95151.202202160013</v>
      </c>
      <c r="H43" s="8">
        <f>TI_EHG_E!H43+NRG_E!H43+FC_E!H43</f>
        <v>96858.955706760011</v>
      </c>
      <c r="I43" s="8">
        <f>TI_EHG_E!I43+NRG_E!I43+FC_E!I43</f>
        <v>98108.992799999978</v>
      </c>
      <c r="J43" s="8">
        <f>TI_EHG_E!J43+NRG_E!J43+FC_E!J43</f>
        <v>98437.286062439976</v>
      </c>
      <c r="K43" s="8">
        <f>TI_EHG_E!K43+NRG_E!K43+FC_E!K43</f>
        <v>93774.898264319971</v>
      </c>
      <c r="L43" s="8">
        <f>TI_EHG_E!L43+NRG_E!L43+FC_E!L43</f>
        <v>88190.766635399996</v>
      </c>
      <c r="M43" s="8">
        <f>TI_EHG_E!M43+NRG_E!M43+FC_E!M43</f>
        <v>85861.151822159998</v>
      </c>
      <c r="N43" s="8">
        <f>TI_EHG_E!N43+NRG_E!N43+FC_E!N43</f>
        <v>86694.51032892002</v>
      </c>
      <c r="O43" s="8">
        <f>TI_EHG_E!O43+NRG_E!O43+FC_E!O43</f>
        <v>81599.660555399998</v>
      </c>
      <c r="P43" s="8">
        <f>TI_EHG_E!P43+NRG_E!P43+FC_E!P43</f>
        <v>79358.431599720017</v>
      </c>
      <c r="Q43" s="8">
        <f>TI_EHG_E!Q43+NRG_E!Q43+FC_E!Q43</f>
        <v>82657.142544599992</v>
      </c>
      <c r="R43" s="8">
        <f>TI_EHG_E!R43+NRG_E!R43+FC_E!R43</f>
        <v>81037.775164320003</v>
      </c>
      <c r="S43" s="8">
        <f>TI_EHG_E!S43+NRG_E!S43+FC_E!S43</f>
        <v>80772.616257840011</v>
      </c>
      <c r="T43" s="8">
        <f>TI_EHG_E!T43+NRG_E!T43+FC_E!T43</f>
        <v>76403.23070796</v>
      </c>
      <c r="U43" s="8">
        <f>TI_EHG_E!U43+NRG_E!U43+FC_E!U43</f>
        <v>79314.38445528</v>
      </c>
      <c r="V43" s="8">
        <f>TI_EHG_E!V43+NRG_E!V43+FC_E!V43</f>
        <v>78228.168412680039</v>
      </c>
      <c r="W43" s="8">
        <f>TI_EHG_E!W43+NRG_E!W43+FC_E!W43</f>
        <v>65537.347379399987</v>
      </c>
      <c r="X43" s="8">
        <f>TI_EHG_E!X43+NRG_E!X43+FC_E!X43</f>
        <v>78236.158141439984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74232.792247680001</v>
      </c>
      <c r="D44" s="8">
        <f>TI_EHG_E!D44+NRG_E!D44+FC_E!D44</f>
        <v>67963.391969039993</v>
      </c>
      <c r="E44" s="8">
        <f>TI_EHG_E!E44+NRG_E!E44+FC_E!E44</f>
        <v>72273.024340560005</v>
      </c>
      <c r="F44" s="8">
        <f>TI_EHG_E!F44+NRG_E!F44+FC_E!F44</f>
        <v>69124.392061920007</v>
      </c>
      <c r="G44" s="8">
        <f>TI_EHG_E!G44+NRG_E!G44+FC_E!G44</f>
        <v>48083.97553560001</v>
      </c>
      <c r="H44" s="8">
        <f>TI_EHG_E!H44+NRG_E!H44+FC_E!H44</f>
        <v>40446.144402480008</v>
      </c>
      <c r="I44" s="8">
        <f>TI_EHG_E!I44+NRG_E!I44+FC_E!I44</f>
        <v>39056.039814240008</v>
      </c>
      <c r="J44" s="8">
        <f>TI_EHG_E!J44+NRG_E!J44+FC_E!J44</f>
        <v>31408.919659440005</v>
      </c>
      <c r="K44" s="8">
        <f>TI_EHG_E!K44+NRG_E!K44+FC_E!K44</f>
        <v>29059.056309600008</v>
      </c>
      <c r="L44" s="8">
        <f>TI_EHG_E!L44+NRG_E!L44+FC_E!L44</f>
        <v>23972.328185760001</v>
      </c>
      <c r="M44" s="8">
        <f>TI_EHG_E!M44+NRG_E!M44+FC_E!M44</f>
        <v>15724.583628480003</v>
      </c>
      <c r="N44" s="8">
        <f>TI_EHG_E!N44+NRG_E!N44+FC_E!N44</f>
        <v>12154.895938080002</v>
      </c>
      <c r="O44" s="8">
        <f>TI_EHG_E!O44+NRG_E!O44+FC_E!O44</f>
        <v>10284.911690400002</v>
      </c>
      <c r="P44" s="8">
        <f>TI_EHG_E!P44+NRG_E!P44+FC_E!P44</f>
        <v>6801.9114117600011</v>
      </c>
      <c r="Q44" s="8">
        <f>TI_EHG_E!Q44+NRG_E!Q44+FC_E!Q44</f>
        <v>5938.1282476800006</v>
      </c>
      <c r="R44" s="8">
        <f>TI_EHG_E!R44+NRG_E!R44+FC_E!R44</f>
        <v>7306.5599380800013</v>
      </c>
      <c r="S44" s="8">
        <f>TI_EHG_E!S44+NRG_E!S44+FC_E!S44</f>
        <v>6585.1916284800009</v>
      </c>
      <c r="T44" s="8">
        <f>TI_EHG_E!T44+NRG_E!T44+FC_E!T44</f>
        <v>5457.1017060000004</v>
      </c>
      <c r="U44" s="8">
        <f>TI_EHG_E!U44+NRG_E!U44+FC_E!U44</f>
        <v>4558.4325352800006</v>
      </c>
      <c r="V44" s="8">
        <f>TI_EHG_E!V44+NRG_E!V44+FC_E!V44</f>
        <v>3792.3865307999999</v>
      </c>
      <c r="W44" s="8">
        <f>TI_EHG_E!W44+NRG_E!W44+FC_E!W44</f>
        <v>3559.4526859200005</v>
      </c>
      <c r="X44" s="8">
        <f>TI_EHG_E!X44+NRG_E!X44+FC_E!X44</f>
        <v>4627.9194998399998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1230.59420316</v>
      </c>
      <c r="H47" s="8">
        <f>TI_EHG_E!H47+NRG_E!H47+FC_E!H47</f>
        <v>6.2946968400000021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11225.760273000002</v>
      </c>
      <c r="D48" s="8">
        <f>TI_EHG_E!D48+NRG_E!D48+FC_E!D48</f>
        <v>10973.040273000002</v>
      </c>
      <c r="E48" s="8">
        <f>TI_EHG_E!E48+NRG_E!E48+FC_E!E48</f>
        <v>11341.199961</v>
      </c>
      <c r="F48" s="8">
        <f>TI_EHG_E!F48+NRG_E!F48+FC_E!F48</f>
        <v>12885.599610000001</v>
      </c>
      <c r="G48" s="8">
        <f>TI_EHG_E!G48+NRG_E!G48+FC_E!G48</f>
        <v>13771.680506999999</v>
      </c>
      <c r="H48" s="8">
        <f>TI_EHG_E!H48+NRG_E!H48+FC_E!H48</f>
        <v>15110.160390000001</v>
      </c>
      <c r="I48" s="8">
        <f>TI_EHG_E!I48+NRG_E!I48+FC_E!I48</f>
        <v>14376.960000000001</v>
      </c>
      <c r="J48" s="8">
        <f>TI_EHG_E!J48+NRG_E!J48+FC_E!J48</f>
        <v>13902.720039</v>
      </c>
      <c r="K48" s="8">
        <f>TI_EHG_E!K48+NRG_E!K48+FC_E!K48</f>
        <v>14283.359883000001</v>
      </c>
      <c r="L48" s="8">
        <f>TI_EHG_E!L48+NRG_E!L48+FC_E!L48</f>
        <v>12086.880155999999</v>
      </c>
      <c r="M48" s="8">
        <f>TI_EHG_E!M48+NRG_E!M48+FC_E!M48</f>
        <v>11927.759921999999</v>
      </c>
      <c r="N48" s="8">
        <f>TI_EHG_E!N48+NRG_E!N48+FC_E!N48</f>
        <v>12252.239765999999</v>
      </c>
      <c r="O48" s="8">
        <f>TI_EHG_E!O48+NRG_E!O48+FC_E!O48</f>
        <v>10408.319882999996</v>
      </c>
      <c r="P48" s="8">
        <f>TI_EHG_E!P48+NRG_E!P48+FC_E!P48</f>
        <v>8458.3200780000006</v>
      </c>
      <c r="Q48" s="8">
        <f>TI_EHG_E!Q48+NRG_E!Q48+FC_E!Q48</f>
        <v>6389.7598440000002</v>
      </c>
      <c r="R48" s="8">
        <f>TI_EHG_E!R48+NRG_E!R48+FC_E!R48</f>
        <v>8358.4798830000018</v>
      </c>
      <c r="S48" s="8">
        <f>TI_EHG_E!S48+NRG_E!S48+FC_E!S48</f>
        <v>5728.32</v>
      </c>
      <c r="T48" s="8">
        <f>TI_EHG_E!T48+NRG_E!T48+FC_E!T48</f>
        <v>5208.880365</v>
      </c>
      <c r="U48" s="8">
        <f>TI_EHG_E!U48+NRG_E!U48+FC_E!U48</f>
        <v>5014.754199</v>
      </c>
      <c r="V48" s="8">
        <f>TI_EHG_E!V48+NRG_E!V48+FC_E!V48</f>
        <v>4984.5278340000004</v>
      </c>
      <c r="W48" s="8">
        <f>TI_EHG_E!W48+NRG_E!W48+FC_E!W48</f>
        <v>5458.1117759999997</v>
      </c>
      <c r="X48" s="8">
        <f>TI_EHG_E!X48+NRG_E!X48+FC_E!X48</f>
        <v>7008.1705980000006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67.436117280000019</v>
      </c>
      <c r="D50" s="8">
        <f>TI_EHG_E!D50+NRG_E!D50+FC_E!D50</f>
        <v>41.048117279999992</v>
      </c>
      <c r="E50" s="8">
        <f>TI_EHG_E!E50+NRG_E!E50+FC_E!E50</f>
        <v>167.12391203999999</v>
      </c>
      <c r="F50" s="8">
        <f>TI_EHG_E!F50+NRG_E!F50+FC_E!F50</f>
        <v>158.32799999999997</v>
      </c>
      <c r="G50" s="8">
        <f>TI_EHG_E!G50+NRG_E!G50+FC_E!G50</f>
        <v>12334.924146599998</v>
      </c>
      <c r="H50" s="8">
        <f>TI_EHG_E!H50+NRG_E!H50+FC_E!H50</f>
        <v>10722.323912039999</v>
      </c>
      <c r="I50" s="8">
        <f>TI_EHG_E!I50+NRG_E!I50+FC_E!I50</f>
        <v>12733.676117280002</v>
      </c>
      <c r="J50" s="8">
        <f>TI_EHG_E!J50+NRG_E!J50+FC_E!J50</f>
        <v>13299.552263880001</v>
      </c>
      <c r="K50" s="8">
        <f>TI_EHG_E!K50+NRG_E!K50+FC_E!K50</f>
        <v>13173.475677479999</v>
      </c>
      <c r="L50" s="8">
        <f>TI_EHG_E!L50+NRG_E!L50+FC_E!L50</f>
        <v>8030.7484398000006</v>
      </c>
      <c r="M50" s="8">
        <f>TI_EHG_E!M50+NRG_E!M50+FC_E!M50</f>
        <v>12252.82817592</v>
      </c>
      <c r="N50" s="8">
        <f>TI_EHG_E!N50+NRG_E!N50+FC_E!N50</f>
        <v>10842.536029320001</v>
      </c>
      <c r="O50" s="8">
        <f>TI_EHG_E!O50+NRG_E!O50+FC_E!O50</f>
        <v>10176.971824080003</v>
      </c>
      <c r="P50" s="8">
        <f>TI_EHG_E!P50+NRG_E!P50+FC_E!P50</f>
        <v>7675.9757654399991</v>
      </c>
      <c r="Q50" s="8">
        <f>TI_EHG_E!Q50+NRG_E!Q50+FC_E!Q50</f>
        <v>7793.2556481600004</v>
      </c>
      <c r="R50" s="8">
        <f>TI_EHG_E!R50+NRG_E!R50+FC_E!R50</f>
        <v>8623.0117947599992</v>
      </c>
      <c r="S50" s="8">
        <f>TI_EHG_E!S50+NRG_E!S50+FC_E!S50</f>
        <v>9124.384058640002</v>
      </c>
      <c r="T50" s="8">
        <f>TI_EHG_E!T50+NRG_E!T50+FC_E!T50</f>
        <v>8720.8967613599998</v>
      </c>
      <c r="U50" s="8">
        <f>TI_EHG_E!U50+NRG_E!U50+FC_E!U50</f>
        <v>9165.4553973600014</v>
      </c>
      <c r="V50" s="8">
        <f>TI_EHG_E!V50+NRG_E!V50+FC_E!V50</f>
        <v>7855.4906906399992</v>
      </c>
      <c r="W50" s="8">
        <f>TI_EHG_E!W50+NRG_E!W50+FC_E!W50</f>
        <v>7433.0127414000008</v>
      </c>
      <c r="X50" s="8">
        <f>TI_EHG_E!X50+NRG_E!X50+FC_E!X50</f>
        <v>8150.9278359600003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133154.2476</v>
      </c>
      <c r="D51" s="27">
        <f>TI_EHG_E!D51+NRG_E!D51+FC_E!D51</f>
        <v>133680.75732000003</v>
      </c>
      <c r="E51" s="27">
        <f>TI_EHG_E!E51+NRG_E!E51+FC_E!E51</f>
        <v>133102.54583999998</v>
      </c>
      <c r="F51" s="27">
        <f>TI_EHG_E!F51+NRG_E!F51+FC_E!F51</f>
        <v>146537.32896000001</v>
      </c>
      <c r="G51" s="27">
        <f>TI_EHG_E!G51+NRG_E!G51+FC_E!G51</f>
        <v>151650.29979000002</v>
      </c>
      <c r="H51" s="27">
        <f>TI_EHG_E!H51+NRG_E!H51+FC_E!H51</f>
        <v>162461.01663000003</v>
      </c>
      <c r="I51" s="27">
        <f>TI_EHG_E!I51+NRG_E!I51+FC_E!I51</f>
        <v>159202.84643999999</v>
      </c>
      <c r="J51" s="27">
        <f>TI_EHG_E!J51+NRG_E!J51+FC_E!J51</f>
        <v>160202.75040000002</v>
      </c>
      <c r="K51" s="27">
        <f>TI_EHG_E!K51+NRG_E!K51+FC_E!K51</f>
        <v>160828.47297</v>
      </c>
      <c r="L51" s="27">
        <f>TI_EHG_E!L51+NRG_E!L51+FC_E!L51</f>
        <v>147888.13842</v>
      </c>
      <c r="M51" s="27">
        <f>TI_EHG_E!M51+NRG_E!M51+FC_E!M51</f>
        <v>157378.79421000002</v>
      </c>
      <c r="N51" s="27">
        <f>TI_EHG_E!N51+NRG_E!N51+FC_E!N51</f>
        <v>148080.10139999999</v>
      </c>
      <c r="O51" s="27">
        <f>TI_EHG_E!O51+NRG_E!O51+FC_E!O51</f>
        <v>142213.21389000001</v>
      </c>
      <c r="P51" s="27">
        <f>TI_EHG_E!P51+NRG_E!P51+FC_E!P51</f>
        <v>132764.76773999998</v>
      </c>
      <c r="Q51" s="27">
        <f>TI_EHG_E!Q51+NRG_E!Q51+FC_E!Q51</f>
        <v>117261.00540000004</v>
      </c>
      <c r="R51" s="27">
        <f>TI_EHG_E!R51+NRG_E!R51+FC_E!R51</f>
        <v>127929.59289</v>
      </c>
      <c r="S51" s="27">
        <f>TI_EHG_E!S51+NRG_E!S51+FC_E!S51</f>
        <v>134234.88507000002</v>
      </c>
      <c r="T51" s="27">
        <f>TI_EHG_E!T51+NRG_E!T51+FC_E!T51</f>
        <v>142269.75319788</v>
      </c>
      <c r="U51" s="27">
        <f>TI_EHG_E!U51+NRG_E!U51+FC_E!U51</f>
        <v>137632.20994115999</v>
      </c>
      <c r="V51" s="27">
        <f>TI_EHG_E!V51+NRG_E!V51+FC_E!V51</f>
        <v>140959.54638216001</v>
      </c>
      <c r="W51" s="27">
        <f>TI_EHG_E!W51+NRG_E!W51+FC_E!W51</f>
        <v>135032.96535300001</v>
      </c>
      <c r="X51" s="27">
        <f>TI_EHG_E!X51+NRG_E!X51+FC_E!X51</f>
        <v>147067.40387988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969.43719840000006</v>
      </c>
      <c r="D52" s="27">
        <f t="shared" ref="D52:X52" si="18">SUM(D53:D54)</f>
        <v>1197.9472031999999</v>
      </c>
      <c r="E52" s="27">
        <f t="shared" si="18"/>
        <v>1202.1493439999999</v>
      </c>
      <c r="F52" s="27">
        <f t="shared" si="18"/>
        <v>2479.5570623999993</v>
      </c>
      <c r="G52" s="27">
        <f t="shared" si="18"/>
        <v>3398.2035515999996</v>
      </c>
      <c r="H52" s="27">
        <f t="shared" si="18"/>
        <v>3430.9257971999996</v>
      </c>
      <c r="I52" s="27">
        <f t="shared" si="18"/>
        <v>3897.6445992000004</v>
      </c>
      <c r="J52" s="27">
        <f t="shared" si="18"/>
        <v>4191.3883704</v>
      </c>
      <c r="K52" s="27">
        <f t="shared" si="18"/>
        <v>3815.3579111999998</v>
      </c>
      <c r="L52" s="27">
        <f t="shared" si="18"/>
        <v>4066.7692823999996</v>
      </c>
      <c r="M52" s="27">
        <f t="shared" si="18"/>
        <v>5396.4904224000011</v>
      </c>
      <c r="N52" s="27">
        <f t="shared" si="18"/>
        <v>5890.3388280000008</v>
      </c>
      <c r="O52" s="27">
        <f t="shared" si="18"/>
        <v>5912.0383740000007</v>
      </c>
      <c r="P52" s="27">
        <f t="shared" si="18"/>
        <v>5923.8602280000005</v>
      </c>
      <c r="Q52" s="27">
        <f t="shared" si="18"/>
        <v>6009.1528068000007</v>
      </c>
      <c r="R52" s="27">
        <f t="shared" si="18"/>
        <v>5971.3574580000004</v>
      </c>
      <c r="S52" s="27">
        <f t="shared" si="18"/>
        <v>6147.8783387999993</v>
      </c>
      <c r="T52" s="27">
        <f t="shared" si="18"/>
        <v>5873.7518267999994</v>
      </c>
      <c r="U52" s="27">
        <f t="shared" si="18"/>
        <v>5873.5154676000002</v>
      </c>
      <c r="V52" s="27">
        <f t="shared" si="18"/>
        <v>6140.6137584000016</v>
      </c>
      <c r="W52" s="27">
        <f t="shared" si="18"/>
        <v>6219.2073900000005</v>
      </c>
      <c r="X52" s="27">
        <f t="shared" si="18"/>
        <v>5944.3870859999997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547.97577120000005</v>
      </c>
      <c r="D53" s="8">
        <f>TI_EHG_E!D53+NRG_E!D53+FC_E!D53</f>
        <v>567.2807712</v>
      </c>
      <c r="E53" s="8">
        <f>TI_EHG_E!E53+NRG_E!E53+FC_E!E53</f>
        <v>492.63477120000005</v>
      </c>
      <c r="F53" s="8">
        <f>TI_EHG_E!F53+NRG_E!F53+FC_E!F53</f>
        <v>780.92277119999994</v>
      </c>
      <c r="G53" s="8">
        <f>TI_EHG_E!G53+NRG_E!G53+FC_E!G53</f>
        <v>975.97482839999998</v>
      </c>
      <c r="H53" s="8">
        <f>TI_EHG_E!H53+NRG_E!H53+FC_E!H53</f>
        <v>701.98694279999995</v>
      </c>
      <c r="I53" s="8">
        <f>TI_EHG_E!I53+NRG_E!I53+FC_E!I53</f>
        <v>750.17788560000008</v>
      </c>
      <c r="J53" s="8">
        <f>TI_EHG_E!J53+NRG_E!J53+FC_E!J53</f>
        <v>752.46565680000003</v>
      </c>
      <c r="K53" s="8">
        <f>TI_EHG_E!K53+NRG_E!K53+FC_E!K53</f>
        <v>676.10434320000013</v>
      </c>
      <c r="L53" s="8">
        <f>TI_EHG_E!L53+NRG_E!L53+FC_E!L53</f>
        <v>696.83842800000014</v>
      </c>
      <c r="M53" s="8">
        <f>TI_EHG_E!M53+NRG_E!M53+FC_E!M53</f>
        <v>1572.7139999999997</v>
      </c>
      <c r="N53" s="8">
        <f>TI_EHG_E!N53+NRG_E!N53+FC_E!N53</f>
        <v>1749.1761144000004</v>
      </c>
      <c r="O53" s="8">
        <f>TI_EHG_E!O53+NRG_E!O53+FC_E!O53</f>
        <v>1948.5185148000005</v>
      </c>
      <c r="P53" s="8">
        <f>TI_EHG_E!P53+NRG_E!P53+FC_E!P53</f>
        <v>1858.1428008000005</v>
      </c>
      <c r="Q53" s="8">
        <f>TI_EHG_E!Q53+NRG_E!Q53+FC_E!Q53</f>
        <v>1792.0759427999999</v>
      </c>
      <c r="R53" s="8">
        <f>TI_EHG_E!R53+NRG_E!R53+FC_E!R53</f>
        <v>1815.5281716000004</v>
      </c>
      <c r="S53" s="8">
        <f>TI_EHG_E!S53+NRG_E!S53+FC_E!S53</f>
        <v>1870.7260571999998</v>
      </c>
      <c r="T53" s="8">
        <f>TI_EHG_E!T53+NRG_E!T53+FC_E!T53</f>
        <v>1682.4286907999997</v>
      </c>
      <c r="U53" s="8">
        <f>TI_EHG_E!U53+NRG_E!U53+FC_E!U53</f>
        <v>1714.4379252000001</v>
      </c>
      <c r="V53" s="8">
        <f>TI_EHG_E!V53+NRG_E!V53+FC_E!V53</f>
        <v>1851.9312240000006</v>
      </c>
      <c r="W53" s="8">
        <f>TI_EHG_E!W53+NRG_E!W53+FC_E!W53</f>
        <v>2076.8746283999999</v>
      </c>
      <c r="X53" s="8">
        <f>TI_EHG_E!X53+NRG_E!X53+FC_E!X53</f>
        <v>1867.7628683999999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421.4614272</v>
      </c>
      <c r="D54" s="45">
        <f>TI_EHG_E!D54+NRG_E!D54+FC_E!D54</f>
        <v>630.66643199999999</v>
      </c>
      <c r="E54" s="45">
        <f>TI_EHG_E!E54+NRG_E!E54+FC_E!E54</f>
        <v>709.5145728</v>
      </c>
      <c r="F54" s="45">
        <f>TI_EHG_E!F54+NRG_E!F54+FC_E!F54</f>
        <v>1698.6342911999996</v>
      </c>
      <c r="G54" s="45">
        <f>TI_EHG_E!G54+NRG_E!G54+FC_E!G54</f>
        <v>2422.2287231999999</v>
      </c>
      <c r="H54" s="45">
        <f>TI_EHG_E!H54+NRG_E!H54+FC_E!H54</f>
        <v>2728.9388543999999</v>
      </c>
      <c r="I54" s="45">
        <f>TI_EHG_E!I54+NRG_E!I54+FC_E!I54</f>
        <v>3147.4667136000003</v>
      </c>
      <c r="J54" s="45">
        <f>TI_EHG_E!J54+NRG_E!J54+FC_E!J54</f>
        <v>3438.9227135999995</v>
      </c>
      <c r="K54" s="45">
        <f>TI_EHG_E!K54+NRG_E!K54+FC_E!K54</f>
        <v>3139.2535679999996</v>
      </c>
      <c r="L54" s="45">
        <f>TI_EHG_E!L54+NRG_E!L54+FC_E!L54</f>
        <v>3369.9308543999996</v>
      </c>
      <c r="M54" s="45">
        <f>TI_EHG_E!M54+NRG_E!M54+FC_E!M54</f>
        <v>3823.7764224000011</v>
      </c>
      <c r="N54" s="45">
        <f>TI_EHG_E!N54+NRG_E!N54+FC_E!N54</f>
        <v>4141.1627136000006</v>
      </c>
      <c r="O54" s="45">
        <f>TI_EHG_E!O54+NRG_E!O54+FC_E!O54</f>
        <v>3963.5198592000002</v>
      </c>
      <c r="P54" s="45">
        <f>TI_EHG_E!P54+NRG_E!P54+FC_E!P54</f>
        <v>4065.7174272000002</v>
      </c>
      <c r="Q54" s="45">
        <f>TI_EHG_E!Q54+NRG_E!Q54+FC_E!Q54</f>
        <v>4217.0768640000006</v>
      </c>
      <c r="R54" s="45">
        <f>TI_EHG_E!R54+NRG_E!R54+FC_E!R54</f>
        <v>4155.8292863999995</v>
      </c>
      <c r="S54" s="45">
        <f>TI_EHG_E!S54+NRG_E!S54+FC_E!S54</f>
        <v>4277.1522815999997</v>
      </c>
      <c r="T54" s="45">
        <f>TI_EHG_E!T54+NRG_E!T54+FC_E!T54</f>
        <v>4191.323136</v>
      </c>
      <c r="U54" s="45">
        <f>TI_EHG_E!U54+NRG_E!U54+FC_E!U54</f>
        <v>4159.0775424000003</v>
      </c>
      <c r="V54" s="45">
        <f>TI_EHG_E!V54+NRG_E!V54+FC_E!V54</f>
        <v>4288.6825344000008</v>
      </c>
      <c r="W54" s="45">
        <f>TI_EHG_E!W54+NRG_E!W54+FC_E!W54</f>
        <v>4142.3327616000006</v>
      </c>
      <c r="X54" s="45">
        <f>TI_EHG_E!X54+NRG_E!X54+FC_E!X54</f>
        <v>4076.6242176000001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8261.8193707200007</v>
      </c>
      <c r="D61" s="49">
        <f t="shared" si="19"/>
        <v>8894.943639359999</v>
      </c>
      <c r="E61" s="49">
        <f t="shared" si="19"/>
        <v>13579.758158399996</v>
      </c>
      <c r="F61" s="49">
        <f t="shared" si="19"/>
        <v>21590.816874479999</v>
      </c>
      <c r="G61" s="49">
        <f t="shared" si="19"/>
        <v>18385.602691679993</v>
      </c>
      <c r="H61" s="49">
        <f t="shared" si="19"/>
        <v>26596.106395919989</v>
      </c>
      <c r="I61" s="49">
        <f t="shared" si="19"/>
        <v>30689.477601120001</v>
      </c>
      <c r="J61" s="49">
        <f t="shared" si="19"/>
        <v>39234.472125839988</v>
      </c>
      <c r="K61" s="49">
        <f t="shared" si="19"/>
        <v>47382.464702159996</v>
      </c>
      <c r="L61" s="49">
        <f t="shared" si="19"/>
        <v>49159.921656959988</v>
      </c>
      <c r="M61" s="49">
        <f t="shared" si="19"/>
        <v>49574.705141520011</v>
      </c>
      <c r="N61" s="49">
        <f t="shared" si="19"/>
        <v>41384.302778879981</v>
      </c>
      <c r="O61" s="49">
        <f t="shared" si="19"/>
        <v>51682.572152639987</v>
      </c>
      <c r="P61" s="49">
        <f t="shared" si="19"/>
        <v>55397.548069199976</v>
      </c>
      <c r="Q61" s="49">
        <f t="shared" si="19"/>
        <v>52048.956768480013</v>
      </c>
      <c r="R61" s="49">
        <f t="shared" si="19"/>
        <v>54798.690834000008</v>
      </c>
      <c r="S61" s="49">
        <f t="shared" si="19"/>
        <v>53787.786574320009</v>
      </c>
      <c r="T61" s="49">
        <f t="shared" si="19"/>
        <v>56326.563524160018</v>
      </c>
      <c r="U61" s="49">
        <f t="shared" si="19"/>
        <v>54396.010471679983</v>
      </c>
      <c r="V61" s="49">
        <f t="shared" si="19"/>
        <v>55086.072440400014</v>
      </c>
      <c r="W61" s="49">
        <f t="shared" si="19"/>
        <v>54131.869682639976</v>
      </c>
      <c r="X61" s="49">
        <f t="shared" si="19"/>
        <v>57670.947695519993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7199.8081344000011</v>
      </c>
      <c r="D62" s="52">
        <f>TI_EHG_E!D62+NRG_E!D62+FC_E!D62</f>
        <v>7632.4639103999989</v>
      </c>
      <c r="E62" s="52">
        <f>TI_EHG_E!E62+NRG_E!E62+FC_E!E62</f>
        <v>12160.288223999998</v>
      </c>
      <c r="F62" s="52">
        <f>TI_EHG_E!F62+NRG_E!F62+FC_E!F62</f>
        <v>19273.071686399999</v>
      </c>
      <c r="G62" s="52">
        <f>TI_EHG_E!G62+NRG_E!G62+FC_E!G62</f>
        <v>14567.055551999994</v>
      </c>
      <c r="H62" s="52">
        <f>TI_EHG_E!H62+NRG_E!H62+FC_E!H62</f>
        <v>22754.144044799992</v>
      </c>
      <c r="I62" s="52">
        <f>TI_EHG_E!I62+NRG_E!I62+FC_E!I62</f>
        <v>26305.776403200001</v>
      </c>
      <c r="J62" s="52">
        <f>TI_EHG_E!J62+NRG_E!J62+FC_E!J62</f>
        <v>34601.391820799981</v>
      </c>
      <c r="K62" s="52">
        <f>TI_EHG_E!K62+NRG_E!K62+FC_E!K62</f>
        <v>41276.480313599997</v>
      </c>
      <c r="L62" s="52">
        <f>TI_EHG_E!L62+NRG_E!L62+FC_E!L62</f>
        <v>40654.76768639998</v>
      </c>
      <c r="M62" s="52">
        <f>TI_EHG_E!M62+NRG_E!M62+FC_E!M62</f>
        <v>38773.056268800006</v>
      </c>
      <c r="N62" s="52">
        <f>TI_EHG_E!N62+NRG_E!N62+FC_E!N62</f>
        <v>29178.352223999984</v>
      </c>
      <c r="O62" s="52">
        <f>TI_EHG_E!O62+NRG_E!O62+FC_E!O62</f>
        <v>39310.432358399987</v>
      </c>
      <c r="P62" s="52">
        <f>TI_EHG_E!P62+NRG_E!P62+FC_E!P62</f>
        <v>41421.520627199978</v>
      </c>
      <c r="Q62" s="52">
        <f>TI_EHG_E!Q62+NRG_E!Q62+FC_E!Q62</f>
        <v>37756.096358400013</v>
      </c>
      <c r="R62" s="52">
        <f>TI_EHG_E!R62+NRG_E!R62+FC_E!R62</f>
        <v>40155.248044799999</v>
      </c>
      <c r="S62" s="52">
        <f>TI_EHG_E!S62+NRG_E!S62+FC_E!S62</f>
        <v>39513.600000000006</v>
      </c>
      <c r="T62" s="52">
        <f>TI_EHG_E!T62+NRG_E!T62+FC_E!T62</f>
        <v>42193.355500800026</v>
      </c>
      <c r="U62" s="52">
        <f>TI_EHG_E!U62+NRG_E!U62+FC_E!U62</f>
        <v>39841.415711999987</v>
      </c>
      <c r="V62" s="52">
        <f>TI_EHG_E!V62+NRG_E!V62+FC_E!V62</f>
        <v>39848.256806400015</v>
      </c>
      <c r="W62" s="52">
        <f>TI_EHG_E!W62+NRG_E!W62+FC_E!W62</f>
        <v>39102.074726399973</v>
      </c>
      <c r="X62" s="52">
        <f>TI_EHG_E!X62+NRG_E!X62+FC_E!X62</f>
        <v>42686.106220799993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403.60319999999996</v>
      </c>
      <c r="D63" s="52">
        <f>TI_EHG_E!D63+NRG_E!D63+FC_E!D63</f>
        <v>365.65724159999991</v>
      </c>
      <c r="E63" s="52">
        <f>TI_EHG_E!E63+NRG_E!E63+FC_E!E63</f>
        <v>320.8129343999999</v>
      </c>
      <c r="F63" s="52">
        <f>TI_EHG_E!F63+NRG_E!F63+FC_E!F63</f>
        <v>286.31675519999993</v>
      </c>
      <c r="G63" s="52">
        <f>TI_EHG_E!G63+NRG_E!G63+FC_E!G63</f>
        <v>275.96822399999985</v>
      </c>
      <c r="H63" s="52">
        <f>TI_EHG_E!H63+NRG_E!H63+FC_E!H63</f>
        <v>251.82057599999996</v>
      </c>
      <c r="I63" s="52">
        <f>TI_EHG_E!I63+NRG_E!I63+FC_E!I63</f>
        <v>296.66568960000001</v>
      </c>
      <c r="J63" s="52">
        <f>TI_EHG_E!J63+NRG_E!J63+FC_E!J63</f>
        <v>286.31675519999988</v>
      </c>
      <c r="K63" s="52">
        <f>TI_EHG_E!K63+NRG_E!K63+FC_E!K63</f>
        <v>275.96782080000003</v>
      </c>
      <c r="L63" s="52">
        <f>TI_EHG_E!L63+NRG_E!L63+FC_E!L63</f>
        <v>296.66528639999996</v>
      </c>
      <c r="M63" s="52">
        <f>TI_EHG_E!M63+NRG_E!M63+FC_E!M63</f>
        <v>269.06906880000008</v>
      </c>
      <c r="N63" s="52">
        <f>TI_EHG_E!N63+NRG_E!N63+FC_E!N63</f>
        <v>269.0690687999998</v>
      </c>
      <c r="O63" s="52">
        <f>TI_EHG_E!O63+NRG_E!O63+FC_E!O63</f>
        <v>238.02266879999988</v>
      </c>
      <c r="P63" s="52">
        <f>TI_EHG_E!P63+NRG_E!P63+FC_E!P63</f>
        <v>227.67373439999989</v>
      </c>
      <c r="Q63" s="52">
        <f>TI_EHG_E!Q63+NRG_E!Q63+FC_E!Q63</f>
        <v>241.47204480000013</v>
      </c>
      <c r="R63" s="52">
        <f>TI_EHG_E!R63+NRG_E!R63+FC_E!R63</f>
        <v>231.12351359999994</v>
      </c>
      <c r="S63" s="52">
        <f>TI_EHG_E!S63+NRG_E!S63+FC_E!S63</f>
        <v>241.47204480000013</v>
      </c>
      <c r="T63" s="52">
        <f>TI_EHG_E!T63+NRG_E!T63+FC_E!T63</f>
        <v>220.77457920000006</v>
      </c>
      <c r="U63" s="52">
        <f>TI_EHG_E!U63+NRG_E!U63+FC_E!U63</f>
        <v>246.68783999999988</v>
      </c>
      <c r="V63" s="52">
        <f>TI_EHG_E!V63+NRG_E!V63+FC_E!V63</f>
        <v>256.81944960000004</v>
      </c>
      <c r="W63" s="52">
        <f>TI_EHG_E!W63+NRG_E!W63+FC_E!W63</f>
        <v>304.2309311999997</v>
      </c>
      <c r="X63" s="52">
        <f>TI_EHG_E!X63+NRG_E!X63+FC_E!X63</f>
        <v>261.30383999999992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299.20795631999994</v>
      </c>
      <c r="D64" s="52">
        <f>TI_EHG_E!D64+NRG_E!D64+FC_E!D64</f>
        <v>359.32268736000003</v>
      </c>
      <c r="E64" s="52">
        <f>TI_EHG_E!E64+NRG_E!E64+FC_E!E64</f>
        <v>493.85700000000003</v>
      </c>
      <c r="F64" s="52">
        <f>TI_EHG_E!F64+NRG_E!F64+FC_E!F64</f>
        <v>583.72875287999989</v>
      </c>
      <c r="G64" s="52">
        <f>TI_EHG_E!G64+NRG_E!G64+FC_E!G64</f>
        <v>729.07366895999985</v>
      </c>
      <c r="H64" s="52">
        <f>TI_EHG_E!H64+NRG_E!H64+FC_E!H64</f>
        <v>740.32142184000008</v>
      </c>
      <c r="I64" s="52">
        <f>TI_EHG_E!I64+NRG_E!I64+FC_E!I64</f>
        <v>820.36478160000013</v>
      </c>
      <c r="J64" s="52">
        <f>TI_EHG_E!J64+NRG_E!J64+FC_E!J64</f>
        <v>886.70397816000013</v>
      </c>
      <c r="K64" s="52">
        <f>TI_EHG_E!K64+NRG_E!K64+FC_E!K64</f>
        <v>937.20889080000006</v>
      </c>
      <c r="L64" s="52">
        <f>TI_EHG_E!L64+NRG_E!L64+FC_E!L64</f>
        <v>975.31971263999992</v>
      </c>
      <c r="M64" s="52">
        <f>TI_EHG_E!M64+NRG_E!M64+FC_E!M64</f>
        <v>1160.25024024</v>
      </c>
      <c r="N64" s="52">
        <f>TI_EHG_E!N64+NRG_E!N64+FC_E!N64</f>
        <v>2523.50293104</v>
      </c>
      <c r="O64" s="52">
        <f>TI_EHG_E!O64+NRG_E!O64+FC_E!O64</f>
        <v>2694.6194183999996</v>
      </c>
      <c r="P64" s="52">
        <f>TI_EHG_E!P64+NRG_E!P64+FC_E!P64</f>
        <v>4150.3099528800012</v>
      </c>
      <c r="Q64" s="52">
        <f>TI_EHG_E!Q64+NRG_E!Q64+FC_E!Q64</f>
        <v>4482.9333057600006</v>
      </c>
      <c r="R64" s="52">
        <f>TI_EHG_E!R64+NRG_E!R64+FC_E!R64</f>
        <v>4278.1832402400023</v>
      </c>
      <c r="S64" s="52">
        <f>TI_EHG_E!S64+NRG_E!S64+FC_E!S64</f>
        <v>4286.3731091999998</v>
      </c>
      <c r="T64" s="52">
        <f>TI_EHG_E!T64+NRG_E!T64+FC_E!T64</f>
        <v>4321.6636881599998</v>
      </c>
      <c r="U64" s="52">
        <f>TI_EHG_E!U64+NRG_E!U64+FC_E!U64</f>
        <v>4272.5523859199993</v>
      </c>
      <c r="V64" s="52">
        <f>TI_EHG_E!V64+NRG_E!V64+FC_E!V64</f>
        <v>4508.6101351200005</v>
      </c>
      <c r="W64" s="52">
        <f>TI_EHG_E!W64+NRG_E!W64+FC_E!W64</f>
        <v>4425.234100560001</v>
      </c>
      <c r="X64" s="52">
        <f>TI_EHG_E!X64+NRG_E!X64+FC_E!X64</f>
        <v>4438.5131044799991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359.20007999999996</v>
      </c>
      <c r="D65" s="52">
        <f>TI_EHG_E!D65+NRG_E!D65+FC_E!D65</f>
        <v>537.49979999999994</v>
      </c>
      <c r="E65" s="52">
        <f>TI_EHG_E!E65+NRG_E!E65+FC_E!E65</f>
        <v>604.79999999999995</v>
      </c>
      <c r="F65" s="52">
        <f>TI_EHG_E!F65+NRG_E!F65+FC_E!F65</f>
        <v>1447.6996799999997</v>
      </c>
      <c r="G65" s="52">
        <f>TI_EHG_E!G65+NRG_E!G65+FC_E!G65</f>
        <v>2064.2997599999999</v>
      </c>
      <c r="H65" s="52">
        <f>TI_EHG_E!H65+NRG_E!H65+FC_E!H65</f>
        <v>2325.9002399999995</v>
      </c>
      <c r="I65" s="52">
        <f>TI_EHG_E!I65+NRG_E!I65+FC_E!I65</f>
        <v>2682.5000399999994</v>
      </c>
      <c r="J65" s="52">
        <f>TI_EHG_E!J65+NRG_E!J65+FC_E!J65</f>
        <v>2930.9003999999995</v>
      </c>
      <c r="K65" s="52">
        <f>TI_EHG_E!K65+NRG_E!K65+FC_E!K65</f>
        <v>2675.6002799999997</v>
      </c>
      <c r="L65" s="52">
        <f>TI_EHG_E!L65+NRG_E!L65+FC_E!L65</f>
        <v>2872.1001599999991</v>
      </c>
      <c r="M65" s="52">
        <f>TI_EHG_E!M65+NRG_E!M65+FC_E!M65</f>
        <v>3258.9003600000005</v>
      </c>
      <c r="N65" s="52">
        <f>TI_EHG_E!N65+NRG_E!N65+FC_E!N65</f>
        <v>3529.4000399999995</v>
      </c>
      <c r="O65" s="52">
        <f>TI_EHG_E!O65+NRG_E!O65+FC_E!O65</f>
        <v>3377.9998799999994</v>
      </c>
      <c r="P65" s="52">
        <f>TI_EHG_E!P65+NRG_E!P65+FC_E!P65</f>
        <v>3465.1000799999993</v>
      </c>
      <c r="Q65" s="52">
        <f>TI_EHG_E!Q65+NRG_E!Q65+FC_E!Q65</f>
        <v>3594.0996000000005</v>
      </c>
      <c r="R65" s="52">
        <f>TI_EHG_E!R65+NRG_E!R65+FC_E!R65</f>
        <v>3541.8999599999997</v>
      </c>
      <c r="S65" s="52">
        <f>TI_EHG_E!S65+NRG_E!S65+FC_E!S65</f>
        <v>3645.3002399999996</v>
      </c>
      <c r="T65" s="52">
        <f>TI_EHG_E!T65+NRG_E!T65+FC_E!T65</f>
        <v>3572.1503999999995</v>
      </c>
      <c r="U65" s="52">
        <f>TI_EHG_E!U65+NRG_E!U65+FC_E!U65</f>
        <v>3544.6683599999997</v>
      </c>
      <c r="V65" s="52">
        <f>TI_EHG_E!V65+NRG_E!V65+FC_E!V65</f>
        <v>3655.12716</v>
      </c>
      <c r="W65" s="52">
        <f>TI_EHG_E!W65+NRG_E!W65+FC_E!W65</f>
        <v>3530.3972399999998</v>
      </c>
      <c r="X65" s="52">
        <f>TI_EHG_E!X65+NRG_E!X65+FC_E!X65</f>
        <v>3474.3956399999997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209.00159999999997</v>
      </c>
      <c r="L67" s="52">
        <f>TI_EHG_E!L67+NRG_E!L67+FC_E!L67</f>
        <v>275.2704</v>
      </c>
      <c r="M67" s="52">
        <f>TI_EHG_E!M67+NRG_E!M67+FC_E!M67</f>
        <v>361.88932896000011</v>
      </c>
      <c r="N67" s="52">
        <f>TI_EHG_E!N67+NRG_E!N67+FC_E!N67</f>
        <v>338.71742352000012</v>
      </c>
      <c r="O67" s="52">
        <f>TI_EHG_E!O67+NRG_E!O67+FC_E!O67</f>
        <v>311.49088704000002</v>
      </c>
      <c r="P67" s="52">
        <f>TI_EHG_E!P67+NRG_E!P67+FC_E!P67</f>
        <v>220.29813648000001</v>
      </c>
      <c r="Q67" s="52">
        <f>TI_EHG_E!Q67+NRG_E!Q67+FC_E!Q67</f>
        <v>29.644328160000001</v>
      </c>
      <c r="R67" s="52">
        <f>TI_EHG_E!R67+NRG_E!R67+FC_E!R67</f>
        <v>73.518096960000008</v>
      </c>
      <c r="S67" s="52">
        <f>TI_EHG_E!S67+NRG_E!S67+FC_E!S67</f>
        <v>96.466982400000006</v>
      </c>
      <c r="T67" s="52">
        <f>TI_EHG_E!T67+NRG_E!T67+FC_E!T67</f>
        <v>98.00059536000002</v>
      </c>
      <c r="U67" s="52">
        <f>TI_EHG_E!U67+NRG_E!U67+FC_E!U67</f>
        <v>96.667827840000015</v>
      </c>
      <c r="V67" s="52">
        <f>TI_EHG_E!V67+NRG_E!V67+FC_E!V67</f>
        <v>90.220128479999985</v>
      </c>
      <c r="W67" s="52">
        <f>TI_EHG_E!W67+NRG_E!W67+FC_E!W67</f>
        <v>58.207455359999997</v>
      </c>
      <c r="X67" s="52">
        <f>TI_EHG_E!X67+NRG_E!X67+FC_E!X67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0.88010063999999988</v>
      </c>
      <c r="M68" s="52">
        <f>TI_EHG_E!M68+NRG_E!M68+FC_E!M68</f>
        <v>0.92215584000000006</v>
      </c>
      <c r="N68" s="52">
        <f>TI_EHG_E!N68+NRG_E!N68+FC_E!N68</f>
        <v>1.1133158400000001</v>
      </c>
      <c r="O68" s="52">
        <f>TI_EHG_E!O68+NRG_E!O68+FC_E!O68</f>
        <v>0.9377035199999999</v>
      </c>
      <c r="P68" s="52">
        <f>TI_EHG_E!P68+NRG_E!P68+FC_E!P68</f>
        <v>4.9089888000000004</v>
      </c>
      <c r="Q68" s="52">
        <f>TI_EHG_E!Q68+NRG_E!Q68+FC_E!Q68</f>
        <v>5.8808462400000012</v>
      </c>
      <c r="R68" s="52">
        <f>TI_EHG_E!R68+NRG_E!R68+FC_E!R68</f>
        <v>6.7846507200000001</v>
      </c>
      <c r="S68" s="52">
        <f>TI_EHG_E!S68+NRG_E!S68+FC_E!S68</f>
        <v>7.2877838399999995</v>
      </c>
      <c r="T68" s="52">
        <f>TI_EHG_E!T68+NRG_E!T68+FC_E!T68</f>
        <v>7.2143784000000011</v>
      </c>
      <c r="U68" s="52">
        <f>TI_EHG_E!U68+NRG_E!U68+FC_E!U68</f>
        <v>7.6805539200000013</v>
      </c>
      <c r="V68" s="52">
        <f>TI_EHG_E!V68+NRG_E!V68+FC_E!V68</f>
        <v>7.8561662400000003</v>
      </c>
      <c r="W68" s="52">
        <f>TI_EHG_E!W68+NRG_E!W68+FC_E!W68</f>
        <v>7.4710425600000008</v>
      </c>
      <c r="X68" s="52">
        <f>TI_EHG_E!X68+NRG_E!X68+FC_E!X68</f>
        <v>4.37476032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749.20548671999995</v>
      </c>
      <c r="H69" s="52">
        <f>TI_EHG_E!H69+NRG_E!H69+FC_E!H69</f>
        <v>523.9201132799999</v>
      </c>
      <c r="I69" s="52">
        <f>TI_EHG_E!I69+NRG_E!I69+FC_E!I69</f>
        <v>584.17068672000005</v>
      </c>
      <c r="J69" s="52">
        <f>TI_EHG_E!J69+NRG_E!J69+FC_E!J69</f>
        <v>529.15917167999999</v>
      </c>
      <c r="K69" s="52">
        <f>TI_EHG_E!K69+NRG_E!K69+FC_E!K69</f>
        <v>1951.6018867199996</v>
      </c>
      <c r="L69" s="52">
        <f>TI_EHG_E!L69+NRG_E!L69+FC_E!L69</f>
        <v>3117.3241132799999</v>
      </c>
      <c r="M69" s="52">
        <f>TI_EHG_E!M69+NRG_E!M69+FC_E!M69</f>
        <v>3845.5728566400012</v>
      </c>
      <c r="N69" s="52">
        <f>TI_EHG_E!N69+NRG_E!N69+FC_E!N69</f>
        <v>3814.1374867199988</v>
      </c>
      <c r="O69" s="52">
        <f>TI_EHG_E!O69+NRG_E!O69+FC_E!O69</f>
        <v>3743.4082867200013</v>
      </c>
      <c r="P69" s="52">
        <f>TI_EHG_E!P69+NRG_E!P69+FC_E!P69</f>
        <v>3491.9268566399992</v>
      </c>
      <c r="Q69" s="52">
        <f>TI_EHG_E!Q69+NRG_E!Q69+FC_E!Q69</f>
        <v>3127.8024849599997</v>
      </c>
      <c r="R69" s="52">
        <f>TI_EHG_E!R69+NRG_E!R69+FC_E!R69</f>
        <v>3384.5232283200003</v>
      </c>
      <c r="S69" s="52">
        <f>TI_EHG_E!S69+NRG_E!S69+FC_E!S69</f>
        <v>2988.9634867199998</v>
      </c>
      <c r="T69" s="52">
        <f>TI_EHG_E!T69+NRG_E!T69+FC_E!T69</f>
        <v>3049.2747216000002</v>
      </c>
      <c r="U69" s="52">
        <f>TI_EHG_E!U69+NRG_E!U69+FC_E!U69</f>
        <v>3607.7262321600006</v>
      </c>
      <c r="V69" s="52">
        <f>TI_EHG_E!V69+NRG_E!V69+FC_E!V69</f>
        <v>3692.4519124800004</v>
      </c>
      <c r="W69" s="52">
        <f>TI_EHG_E!W69+NRG_E!W69+FC_E!W69</f>
        <v>3690.7256102400006</v>
      </c>
      <c r="X69" s="52">
        <f>TI_EHG_E!X69+NRG_E!X69+FC_E!X69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56.60391023999999</v>
      </c>
      <c r="L72" s="55">
        <f>TI_EHG_E!L72+NRG_E!L72+FC_E!L72</f>
        <v>967.59419759999992</v>
      </c>
      <c r="M72" s="55">
        <f>TI_EHG_E!M72+NRG_E!M72+FC_E!M72</f>
        <v>1905.0448622399999</v>
      </c>
      <c r="N72" s="55">
        <f>TI_EHG_E!N72+NRG_E!N72+FC_E!N72</f>
        <v>1730.01028896</v>
      </c>
      <c r="O72" s="55">
        <f>TI_EHG_E!O72+NRG_E!O72+FC_E!O72</f>
        <v>2005.6609497599998</v>
      </c>
      <c r="P72" s="55">
        <f>TI_EHG_E!P72+NRG_E!P72+FC_E!P72</f>
        <v>2415.8096928</v>
      </c>
      <c r="Q72" s="55">
        <f>TI_EHG_E!Q72+NRG_E!Q72+FC_E!Q72</f>
        <v>2811.0278001599995</v>
      </c>
      <c r="R72" s="55">
        <f>TI_EHG_E!R72+NRG_E!R72+FC_E!R72</f>
        <v>3127.4100993599991</v>
      </c>
      <c r="S72" s="55">
        <f>TI_EHG_E!S72+NRG_E!S72+FC_E!S72</f>
        <v>3008.32292736</v>
      </c>
      <c r="T72" s="55">
        <f>TI_EHG_E!T72+NRG_E!T72+FC_E!T72</f>
        <v>2864.1296606400001</v>
      </c>
      <c r="U72" s="55">
        <f>TI_EHG_E!U72+NRG_E!U72+FC_E!U72</f>
        <v>2778.6115598399997</v>
      </c>
      <c r="V72" s="55">
        <f>TI_EHG_E!V72+NRG_E!V72+FC_E!V72</f>
        <v>3026.7306820799995</v>
      </c>
      <c r="W72" s="55">
        <f>TI_EHG_E!W72+NRG_E!W72+FC_E!W72</f>
        <v>3013.528576319999</v>
      </c>
      <c r="X72" s="55">
        <f>TI_EHG_E!X72+NRG_E!X72+FC_E!X72</f>
        <v>2610.4065710399991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136417.46772306357</v>
      </c>
      <c r="D2" s="21">
        <f t="shared" ref="D2:X2" si="0">SUM(D3,D17,D22,D25,D26,D51,D52)</f>
        <v>133145.61930162637</v>
      </c>
      <c r="E2" s="21">
        <f t="shared" si="0"/>
        <v>141929.65836898802</v>
      </c>
      <c r="F2" s="21">
        <f t="shared" si="0"/>
        <v>149151.72410192559</v>
      </c>
      <c r="G2" s="21">
        <f t="shared" si="0"/>
        <v>163240.26603743347</v>
      </c>
      <c r="H2" s="21">
        <f t="shared" si="0"/>
        <v>159813.46130255031</v>
      </c>
      <c r="I2" s="21">
        <f t="shared" si="0"/>
        <v>165380.31145903282</v>
      </c>
      <c r="J2" s="21">
        <f t="shared" si="0"/>
        <v>162624.30474140838</v>
      </c>
      <c r="K2" s="21">
        <f t="shared" si="0"/>
        <v>157006.28509725953</v>
      </c>
      <c r="L2" s="21">
        <f t="shared" si="0"/>
        <v>132361.96209691462</v>
      </c>
      <c r="M2" s="21">
        <f t="shared" si="0"/>
        <v>136450.25261124145</v>
      </c>
      <c r="N2" s="21">
        <f t="shared" si="0"/>
        <v>135633.79919308305</v>
      </c>
      <c r="O2" s="21">
        <f t="shared" si="0"/>
        <v>129870.54639961502</v>
      </c>
      <c r="P2" s="21">
        <f t="shared" si="0"/>
        <v>111714.36101399486</v>
      </c>
      <c r="Q2" s="21">
        <f t="shared" si="0"/>
        <v>104091.79077276669</v>
      </c>
      <c r="R2" s="21">
        <f t="shared" si="0"/>
        <v>109644.19804621641</v>
      </c>
      <c r="S2" s="21">
        <f t="shared" si="0"/>
        <v>108981.60437796239</v>
      </c>
      <c r="T2" s="21">
        <f t="shared" si="0"/>
        <v>109705.96608949621</v>
      </c>
      <c r="U2" s="21">
        <f t="shared" si="0"/>
        <v>101887.6174794465</v>
      </c>
      <c r="V2" s="21">
        <f t="shared" si="0"/>
        <v>97328.625765290926</v>
      </c>
      <c r="W2" s="21">
        <f t="shared" si="0"/>
        <v>88064.801338968304</v>
      </c>
      <c r="X2" s="21">
        <f t="shared" si="0"/>
        <v>94500.937882930259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23371.204225023561</v>
      </c>
      <c r="D3" s="24">
        <f t="shared" ref="D3:X3" si="2">SUM(D4,D8,D11)</f>
        <v>28177.136143026368</v>
      </c>
      <c r="E3" s="24">
        <f t="shared" si="2"/>
        <v>32182.191491268026</v>
      </c>
      <c r="F3" s="24">
        <f t="shared" si="2"/>
        <v>35308.056659365575</v>
      </c>
      <c r="G3" s="24">
        <f t="shared" si="2"/>
        <v>43427.429724353438</v>
      </c>
      <c r="H3" s="24">
        <f t="shared" si="2"/>
        <v>41087.094167630312</v>
      </c>
      <c r="I3" s="24">
        <f t="shared" si="2"/>
        <v>41674.489230072788</v>
      </c>
      <c r="J3" s="24">
        <f t="shared" si="2"/>
        <v>40850.293738288347</v>
      </c>
      <c r="K3" s="24">
        <f t="shared" si="2"/>
        <v>40378.655603739535</v>
      </c>
      <c r="L3" s="24">
        <f t="shared" si="2"/>
        <v>36224.882512154611</v>
      </c>
      <c r="M3" s="24">
        <f t="shared" si="2"/>
        <v>35483.08473012146</v>
      </c>
      <c r="N3" s="24">
        <f t="shared" si="2"/>
        <v>39251.836064923009</v>
      </c>
      <c r="O3" s="24">
        <f t="shared" si="2"/>
        <v>42526.79070121501</v>
      </c>
      <c r="P3" s="24">
        <f t="shared" si="2"/>
        <v>39746.853538314863</v>
      </c>
      <c r="Q3" s="24">
        <f t="shared" si="2"/>
        <v>38246.358179406692</v>
      </c>
      <c r="R3" s="24">
        <f t="shared" si="2"/>
        <v>38865.628484656401</v>
      </c>
      <c r="S3" s="24">
        <f t="shared" si="2"/>
        <v>31714.26557532237</v>
      </c>
      <c r="T3" s="24">
        <f t="shared" si="2"/>
        <v>28530.202631536205</v>
      </c>
      <c r="U3" s="24">
        <f t="shared" si="2"/>
        <v>25313.393203846528</v>
      </c>
      <c r="V3" s="24">
        <f t="shared" si="2"/>
        <v>17303.20323821091</v>
      </c>
      <c r="W3" s="24">
        <f t="shared" si="2"/>
        <v>13232.775529968294</v>
      </c>
      <c r="X3" s="24">
        <f t="shared" si="2"/>
        <v>13799.298484210247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23366.967912063559</v>
      </c>
      <c r="D4" s="19">
        <f t="shared" ref="D4:X4" si="4">SUM(D5:D7)</f>
        <v>28173.958908306369</v>
      </c>
      <c r="E4" s="19">
        <f t="shared" si="4"/>
        <v>32182.191491268026</v>
      </c>
      <c r="F4" s="19">
        <f t="shared" si="4"/>
        <v>35308.056659365575</v>
      </c>
      <c r="G4" s="19">
        <f t="shared" si="4"/>
        <v>43427.429724353438</v>
      </c>
      <c r="H4" s="19">
        <f t="shared" si="4"/>
        <v>41087.094167630312</v>
      </c>
      <c r="I4" s="19">
        <f t="shared" si="4"/>
        <v>41674.489230072788</v>
      </c>
      <c r="J4" s="19">
        <f t="shared" si="4"/>
        <v>40850.293738288347</v>
      </c>
      <c r="K4" s="19">
        <f t="shared" si="4"/>
        <v>40378.655603739535</v>
      </c>
      <c r="L4" s="19">
        <f t="shared" si="4"/>
        <v>35179.206913274611</v>
      </c>
      <c r="M4" s="19">
        <f t="shared" si="4"/>
        <v>34770.288431401459</v>
      </c>
      <c r="N4" s="19">
        <f t="shared" si="4"/>
        <v>38880.964857403007</v>
      </c>
      <c r="O4" s="19">
        <f t="shared" si="4"/>
        <v>41739.820368495013</v>
      </c>
      <c r="P4" s="19">
        <f t="shared" si="4"/>
        <v>38851.335442314863</v>
      </c>
      <c r="Q4" s="19">
        <f t="shared" si="4"/>
        <v>37387.022555886695</v>
      </c>
      <c r="R4" s="19">
        <f t="shared" si="4"/>
        <v>38060.5669156964</v>
      </c>
      <c r="S4" s="19">
        <f t="shared" si="4"/>
        <v>31482.697336442368</v>
      </c>
      <c r="T4" s="19">
        <f t="shared" si="4"/>
        <v>28515.168620896206</v>
      </c>
      <c r="U4" s="19">
        <f t="shared" si="4"/>
        <v>25313.393203846528</v>
      </c>
      <c r="V4" s="19">
        <f t="shared" si="4"/>
        <v>17303.20323821091</v>
      </c>
      <c r="W4" s="19">
        <f t="shared" si="4"/>
        <v>13232.775529968294</v>
      </c>
      <c r="X4" s="19">
        <f t="shared" si="4"/>
        <v>13799.298484210247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23366.967912063559</v>
      </c>
      <c r="D7" s="8">
        <f>TI_EHG_E_E!D7+TI_EHG_CHP_E!D7+TI_EHG_H_E!D7</f>
        <v>28173.958908306369</v>
      </c>
      <c r="E7" s="8">
        <f>TI_EHG_E_E!E7+TI_EHG_CHP_E!E7+TI_EHG_H_E!E7</f>
        <v>32182.191491268026</v>
      </c>
      <c r="F7" s="8">
        <f>TI_EHG_E_E!F7+TI_EHG_CHP_E!F7+TI_EHG_H_E!F7</f>
        <v>35308.056659365575</v>
      </c>
      <c r="G7" s="8">
        <f>TI_EHG_E_E!G7+TI_EHG_CHP_E!G7+TI_EHG_H_E!G7</f>
        <v>43427.429724353438</v>
      </c>
      <c r="H7" s="8">
        <f>TI_EHG_E_E!H7+TI_EHG_CHP_E!H7+TI_EHG_H_E!H7</f>
        <v>41087.094167630312</v>
      </c>
      <c r="I7" s="8">
        <f>TI_EHG_E_E!I7+TI_EHG_CHP_E!I7+TI_EHG_H_E!I7</f>
        <v>41674.489230072788</v>
      </c>
      <c r="J7" s="8">
        <f>TI_EHG_E_E!J7+TI_EHG_CHP_E!J7+TI_EHG_H_E!J7</f>
        <v>40850.293738288347</v>
      </c>
      <c r="K7" s="8">
        <f>TI_EHG_E_E!K7+TI_EHG_CHP_E!K7+TI_EHG_H_E!K7</f>
        <v>40378.655603739535</v>
      </c>
      <c r="L7" s="8">
        <f>TI_EHG_E_E!L7+TI_EHG_CHP_E!L7+TI_EHG_H_E!L7</f>
        <v>35179.206913274611</v>
      </c>
      <c r="M7" s="8">
        <f>TI_EHG_E_E!M7+TI_EHG_CHP_E!M7+TI_EHG_H_E!M7</f>
        <v>34770.288431401459</v>
      </c>
      <c r="N7" s="8">
        <f>TI_EHG_E_E!N7+TI_EHG_CHP_E!N7+TI_EHG_H_E!N7</f>
        <v>38880.964857403007</v>
      </c>
      <c r="O7" s="8">
        <f>TI_EHG_E_E!O7+TI_EHG_CHP_E!O7+TI_EHG_H_E!O7</f>
        <v>41739.820368495013</v>
      </c>
      <c r="P7" s="8">
        <f>TI_EHG_E_E!P7+TI_EHG_CHP_E!P7+TI_EHG_H_E!P7</f>
        <v>38851.335442314863</v>
      </c>
      <c r="Q7" s="8">
        <f>TI_EHG_E_E!Q7+TI_EHG_CHP_E!Q7+TI_EHG_H_E!Q7</f>
        <v>37387.022555886695</v>
      </c>
      <c r="R7" s="8">
        <f>TI_EHG_E_E!R7+TI_EHG_CHP_E!R7+TI_EHG_H_E!R7</f>
        <v>38060.5669156964</v>
      </c>
      <c r="S7" s="8">
        <f>TI_EHG_E_E!S7+TI_EHG_CHP_E!S7+TI_EHG_H_E!S7</f>
        <v>31482.697336442368</v>
      </c>
      <c r="T7" s="8">
        <f>TI_EHG_E_E!T7+TI_EHG_CHP_E!T7+TI_EHG_H_E!T7</f>
        <v>28515.168620896206</v>
      </c>
      <c r="U7" s="8">
        <f>TI_EHG_E_E!U7+TI_EHG_CHP_E!U7+TI_EHG_H_E!U7</f>
        <v>25313.393203846528</v>
      </c>
      <c r="V7" s="8">
        <f>TI_EHG_E_E!V7+TI_EHG_CHP_E!V7+TI_EHG_H_E!V7</f>
        <v>17303.20323821091</v>
      </c>
      <c r="W7" s="8">
        <f>TI_EHG_E_E!W7+TI_EHG_CHP_E!W7+TI_EHG_H_E!W7</f>
        <v>13232.775529968294</v>
      </c>
      <c r="X7" s="8">
        <f>TI_EHG_E_E!X7+TI_EHG_CHP_E!X7+TI_EHG_H_E!X7</f>
        <v>13799.298484210247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4.2363129600000002</v>
      </c>
      <c r="D8" s="19">
        <f t="shared" ref="D8:X8" si="6">SUM(D9:D10)</f>
        <v>3.17723472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1045.6755988799998</v>
      </c>
      <c r="M8" s="19">
        <f t="shared" si="6"/>
        <v>712.7962987200001</v>
      </c>
      <c r="N8" s="19">
        <f t="shared" si="6"/>
        <v>370.87120751999993</v>
      </c>
      <c r="O8" s="19">
        <f t="shared" si="6"/>
        <v>786.97033271999976</v>
      </c>
      <c r="P8" s="19">
        <f t="shared" si="6"/>
        <v>895.51809600000001</v>
      </c>
      <c r="Q8" s="19">
        <f t="shared" si="6"/>
        <v>859.3356235199999</v>
      </c>
      <c r="R8" s="19">
        <f t="shared" si="6"/>
        <v>805.06156895999993</v>
      </c>
      <c r="S8" s="19">
        <f t="shared" si="6"/>
        <v>231.56823887999997</v>
      </c>
      <c r="T8" s="19">
        <f t="shared" si="6"/>
        <v>15.034010639999996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1045.6755988799998</v>
      </c>
      <c r="M9" s="8">
        <f>TI_EHG_E_E!M9+TI_EHG_CHP_E!M9+TI_EHG_H_E!M9</f>
        <v>712.7962987200001</v>
      </c>
      <c r="N9" s="8">
        <f>TI_EHG_E_E!N9+TI_EHG_CHP_E!N9+TI_EHG_H_E!N9</f>
        <v>370.87120751999993</v>
      </c>
      <c r="O9" s="8">
        <f>TI_EHG_E_E!O9+TI_EHG_CHP_E!O9+TI_EHG_H_E!O9</f>
        <v>786.97033271999976</v>
      </c>
      <c r="P9" s="8">
        <f>TI_EHG_E_E!P9+TI_EHG_CHP_E!P9+TI_EHG_H_E!P9</f>
        <v>895.51809600000001</v>
      </c>
      <c r="Q9" s="8">
        <f>TI_EHG_E_E!Q9+TI_EHG_CHP_E!Q9+TI_EHG_H_E!Q9</f>
        <v>859.3356235199999</v>
      </c>
      <c r="R9" s="8">
        <f>TI_EHG_E_E!R9+TI_EHG_CHP_E!R9+TI_EHG_H_E!R9</f>
        <v>805.06156895999993</v>
      </c>
      <c r="S9" s="8">
        <f>TI_EHG_E_E!S9+TI_EHG_CHP_E!S9+TI_EHG_H_E!S9</f>
        <v>231.56823887999997</v>
      </c>
      <c r="T9" s="8">
        <f>TI_EHG_E_E!T9+TI_EHG_CHP_E!T9+TI_EHG_H_E!T9</f>
        <v>15.034010639999996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4.2363129600000002</v>
      </c>
      <c r="D10" s="8">
        <f>TI_EHG_E_E!D10+TI_EHG_CHP_E!D10+TI_EHG_H_E!D10</f>
        <v>3.17723472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7916.0684184000002</v>
      </c>
      <c r="D17" s="27">
        <f t="shared" ref="D17:X17" si="10">SUM(D18:D21)</f>
        <v>8777.3399855999996</v>
      </c>
      <c r="E17" s="27">
        <f t="shared" si="10"/>
        <v>8933.2843463999998</v>
      </c>
      <c r="F17" s="27">
        <f t="shared" si="10"/>
        <v>9395.025811200001</v>
      </c>
      <c r="G17" s="27">
        <f t="shared" si="10"/>
        <v>9609.6773808000016</v>
      </c>
      <c r="H17" s="27">
        <f t="shared" si="10"/>
        <v>11164.918176000001</v>
      </c>
      <c r="I17" s="27">
        <f t="shared" si="10"/>
        <v>11854.3179384</v>
      </c>
      <c r="J17" s="27">
        <f t="shared" si="10"/>
        <v>11135.010074399999</v>
      </c>
      <c r="K17" s="27">
        <f t="shared" si="10"/>
        <v>10537.454678399999</v>
      </c>
      <c r="L17" s="27">
        <f t="shared" si="10"/>
        <v>6616.0086624000005</v>
      </c>
      <c r="M17" s="27">
        <f t="shared" si="10"/>
        <v>8807.8169663999997</v>
      </c>
      <c r="N17" s="27">
        <f t="shared" si="10"/>
        <v>10024.0087248</v>
      </c>
      <c r="O17" s="27">
        <f t="shared" si="10"/>
        <v>9145.0214711999997</v>
      </c>
      <c r="P17" s="27">
        <f t="shared" si="10"/>
        <v>6673.1355288000004</v>
      </c>
      <c r="Q17" s="27">
        <f t="shared" si="10"/>
        <v>6901.2992087999992</v>
      </c>
      <c r="R17" s="27">
        <f t="shared" si="10"/>
        <v>4992.2040096000001</v>
      </c>
      <c r="S17" s="27">
        <f t="shared" si="10"/>
        <v>6546.0738455999999</v>
      </c>
      <c r="T17" s="27">
        <f t="shared" si="10"/>
        <v>5115.4892784000003</v>
      </c>
      <c r="U17" s="27">
        <f t="shared" si="10"/>
        <v>5104.5176419199997</v>
      </c>
      <c r="V17" s="27">
        <f t="shared" si="10"/>
        <v>4882.3656321600001</v>
      </c>
      <c r="W17" s="27">
        <f t="shared" si="10"/>
        <v>3215.7188913599998</v>
      </c>
      <c r="X17" s="27">
        <f t="shared" si="10"/>
        <v>4143.9472315200001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521.7976799999999</v>
      </c>
      <c r="D19" s="8">
        <f>TI_EHG_E_E!D19+TI_EHG_CHP_E!D19+TI_EHG_H_E!D19</f>
        <v>521.63783999999987</v>
      </c>
      <c r="E19" s="8">
        <f>TI_EHG_E_E!E19+TI_EHG_CHP_E!E19+TI_EHG_H_E!E19</f>
        <v>510.08940000000007</v>
      </c>
      <c r="F19" s="8">
        <f>TI_EHG_E_E!F19+TI_EHG_CHP_E!F19+TI_EHG_H_E!F19</f>
        <v>575.90351999999996</v>
      </c>
      <c r="G19" s="8">
        <f>TI_EHG_E_E!G19+TI_EHG_CHP_E!G19+TI_EHG_H_E!G19</f>
        <v>554.60484000000008</v>
      </c>
      <c r="H19" s="8">
        <f>TI_EHG_E_E!H19+TI_EHG_CHP_E!H19+TI_EHG_H_E!H19</f>
        <v>548.13132000000007</v>
      </c>
      <c r="I19" s="8">
        <f>TI_EHG_E_E!I19+TI_EHG_CHP_E!I19+TI_EHG_H_E!I19</f>
        <v>577.18223999999987</v>
      </c>
      <c r="J19" s="8">
        <f>TI_EHG_E_E!J19+TI_EHG_CHP_E!J19+TI_EHG_H_E!J19</f>
        <v>635.40395999999998</v>
      </c>
      <c r="K19" s="8">
        <f>TI_EHG_E_E!K19+TI_EHG_CHP_E!K19+TI_EHG_H_E!K19</f>
        <v>657.1422</v>
      </c>
      <c r="L19" s="8">
        <f>TI_EHG_E_E!L19+TI_EHG_CHP_E!L19+TI_EHG_H_E!L19</f>
        <v>506.37311999999997</v>
      </c>
      <c r="M19" s="8">
        <f>TI_EHG_E_E!M19+TI_EHG_CHP_E!M19+TI_EHG_H_E!M19</f>
        <v>636.04331999999977</v>
      </c>
      <c r="N19" s="8">
        <f>TI_EHG_E_E!N19+TI_EHG_CHP_E!N19+TI_EHG_H_E!N19</f>
        <v>754.64460000000008</v>
      </c>
      <c r="O19" s="8">
        <f>TI_EHG_E_E!O19+TI_EHG_CHP_E!O19+TI_EHG_H_E!O19</f>
        <v>818.26091999999994</v>
      </c>
      <c r="P19" s="8">
        <f>TI_EHG_E_E!P19+TI_EHG_CHP_E!P19+TI_EHG_H_E!P19</f>
        <v>465.97355999999996</v>
      </c>
      <c r="Q19" s="8">
        <f>TI_EHG_E_E!Q19+TI_EHG_CHP_E!Q19+TI_EHG_H_E!Q19</f>
        <v>372.38724000000002</v>
      </c>
      <c r="R19" s="8">
        <f>TI_EHG_E_E!R19+TI_EHG_CHP_E!R19+TI_EHG_H_E!R19</f>
        <v>278.48123999999996</v>
      </c>
      <c r="S19" s="8">
        <f>TI_EHG_E_E!S19+TI_EHG_CHP_E!S19+TI_EHG_H_E!S19</f>
        <v>369.1504799999999</v>
      </c>
      <c r="T19" s="8">
        <f>TI_EHG_E_E!T19+TI_EHG_CHP_E!T19+TI_EHG_H_E!T19</f>
        <v>387.6823296</v>
      </c>
      <c r="U19" s="8">
        <f>TI_EHG_E_E!U19+TI_EHG_CHP_E!U19+TI_EHG_H_E!U19</f>
        <v>409.34592431999999</v>
      </c>
      <c r="V19" s="8">
        <f>TI_EHG_E_E!V19+TI_EHG_CHP_E!V19+TI_EHG_H_E!V19</f>
        <v>431.88911855999993</v>
      </c>
      <c r="W19" s="8">
        <f>TI_EHG_E_E!W19+TI_EHG_CHP_E!W19+TI_EHG_H_E!W19</f>
        <v>314.85187295999992</v>
      </c>
      <c r="X19" s="8">
        <f>TI_EHG_E_E!X19+TI_EHG_CHP_E!X19+TI_EHG_H_E!X19</f>
        <v>287.49909312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6916.52052</v>
      </c>
      <c r="D20" s="8">
        <f>TI_EHG_E_E!D20+TI_EHG_CHP_E!D20+TI_EHG_H_E!D20</f>
        <v>7714.98</v>
      </c>
      <c r="E20" s="8">
        <f>TI_EHG_E_E!E20+TI_EHG_CHP_E!E20+TI_EHG_H_E!E20</f>
        <v>7981.4807279999986</v>
      </c>
      <c r="F20" s="8">
        <f>TI_EHG_E_E!F20+TI_EHG_CHP_E!F20+TI_EHG_H_E!F20</f>
        <v>8194.68</v>
      </c>
      <c r="G20" s="8">
        <f>TI_EHG_E_E!G20+TI_EHG_CHP_E!G20+TI_EHG_H_E!G20</f>
        <v>8502.5201040000011</v>
      </c>
      <c r="H20" s="8">
        <f>TI_EHG_E_E!H20+TI_EHG_CHP_E!H20+TI_EHG_H_E!H20</f>
        <v>9804.3388560000003</v>
      </c>
      <c r="I20" s="8">
        <f>TI_EHG_E_E!I20+TI_EHG_CHP_E!I20+TI_EHG_H_E!I20</f>
        <v>10591.359479999999</v>
      </c>
      <c r="J20" s="8">
        <f>TI_EHG_E_E!J20+TI_EHG_CHP_E!J20+TI_EHG_H_E!J20</f>
        <v>10182.379896</v>
      </c>
      <c r="K20" s="8">
        <f>TI_EHG_E_E!K20+TI_EHG_CHP_E!K20+TI_EHG_H_E!K20</f>
        <v>9580.740624</v>
      </c>
      <c r="L20" s="8">
        <f>TI_EHG_E_E!L20+TI_EHG_CHP_E!L20+TI_EHG_H_E!L20</f>
        <v>5747.8196880000005</v>
      </c>
      <c r="M20" s="8">
        <f>TI_EHG_E_E!M20+TI_EHG_CHP_E!M20+TI_EHG_H_E!M20</f>
        <v>7693.6597919999995</v>
      </c>
      <c r="N20" s="8">
        <f>TI_EHG_E_E!N20+TI_EHG_CHP_E!N20+TI_EHG_H_E!N20</f>
        <v>9005.0996880000002</v>
      </c>
      <c r="O20" s="8">
        <f>TI_EHG_E_E!O20+TI_EHG_CHP_E!O20+TI_EHG_H_E!O20</f>
        <v>8188.4406239999998</v>
      </c>
      <c r="P20" s="8">
        <f>TI_EHG_E_E!P20+TI_EHG_CHP_E!P20+TI_EHG_H_E!P20</f>
        <v>6085.0398960000002</v>
      </c>
      <c r="Q20" s="8">
        <f>TI_EHG_E_E!Q20+TI_EHG_CHP_E!Q20+TI_EHG_H_E!Q20</f>
        <v>6513.2598959999996</v>
      </c>
      <c r="R20" s="8">
        <f>TI_EHG_E_E!R20+TI_EHG_CHP_E!R20+TI_EHG_H_E!R20</f>
        <v>4074.7206240000005</v>
      </c>
      <c r="S20" s="8">
        <f>TI_EHG_E_E!S20+TI_EHG_CHP_E!S20+TI_EHG_H_E!S20</f>
        <v>6158.3595839999998</v>
      </c>
      <c r="T20" s="8">
        <f>TI_EHG_E_E!T20+TI_EHG_CHP_E!T20+TI_EHG_H_E!T20</f>
        <v>4407.7325760000003</v>
      </c>
      <c r="U20" s="8">
        <f>TI_EHG_E_E!U20+TI_EHG_CHP_E!U20+TI_EHG_H_E!U20</f>
        <v>4676.6079360000003</v>
      </c>
      <c r="V20" s="8">
        <f>TI_EHG_E_E!V20+TI_EHG_CHP_E!V20+TI_EHG_H_E!V20</f>
        <v>4438.4352480000007</v>
      </c>
      <c r="W20" s="8">
        <f>TI_EHG_E_E!W20+TI_EHG_CHP_E!W20+TI_EHG_H_E!W20</f>
        <v>2814.6184559999997</v>
      </c>
      <c r="X20" s="8">
        <f>TI_EHG_E_E!X20+TI_EHG_CHP_E!X20+TI_EHG_H_E!X20</f>
        <v>3838.726944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477.75021839999999</v>
      </c>
      <c r="D21" s="8">
        <f>TI_EHG_E_E!D21+TI_EHG_CHP_E!D21+TI_EHG_H_E!D21</f>
        <v>540.72214559999998</v>
      </c>
      <c r="E21" s="8">
        <f>TI_EHG_E_E!E21+TI_EHG_CHP_E!E21+TI_EHG_H_E!E21</f>
        <v>441.71421839999994</v>
      </c>
      <c r="F21" s="8">
        <f>TI_EHG_E_E!F21+TI_EHG_CHP_E!F21+TI_EHG_H_E!F21</f>
        <v>624.4422912</v>
      </c>
      <c r="G21" s="8">
        <f>TI_EHG_E_E!G21+TI_EHG_CHP_E!G21+TI_EHG_H_E!G21</f>
        <v>552.55243680000001</v>
      </c>
      <c r="H21" s="8">
        <f>TI_EHG_E_E!H21+TI_EHG_CHP_E!H21+TI_EHG_H_E!H21</f>
        <v>812.44799999999998</v>
      </c>
      <c r="I21" s="8">
        <f>TI_EHG_E_E!I21+TI_EHG_CHP_E!I21+TI_EHG_H_E!I21</f>
        <v>685.77621840000006</v>
      </c>
      <c r="J21" s="8">
        <f>TI_EHG_E_E!J21+TI_EHG_CHP_E!J21+TI_EHG_H_E!J21</f>
        <v>317.22621840000005</v>
      </c>
      <c r="K21" s="8">
        <f>TI_EHG_E_E!K21+TI_EHG_CHP_E!K21+TI_EHG_H_E!K21</f>
        <v>299.57185440000001</v>
      </c>
      <c r="L21" s="8">
        <f>TI_EHG_E_E!L21+TI_EHG_CHP_E!L21+TI_EHG_H_E!L21</f>
        <v>361.81585439999998</v>
      </c>
      <c r="M21" s="8">
        <f>TI_EHG_E_E!M21+TI_EHG_CHP_E!M21+TI_EHG_H_E!M21</f>
        <v>478.11385439999998</v>
      </c>
      <c r="N21" s="8">
        <f>TI_EHG_E_E!N21+TI_EHG_CHP_E!N21+TI_EHG_H_E!N21</f>
        <v>264.2644368</v>
      </c>
      <c r="O21" s="8">
        <f>TI_EHG_E_E!O21+TI_EHG_CHP_E!O21+TI_EHG_H_E!O21</f>
        <v>138.31992720000002</v>
      </c>
      <c r="P21" s="8">
        <f>TI_EHG_E_E!P21+TI_EHG_CHP_E!P21+TI_EHG_H_E!P21</f>
        <v>122.12207280000003</v>
      </c>
      <c r="Q21" s="8">
        <f>TI_EHG_E_E!Q21+TI_EHG_CHP_E!Q21+TI_EHG_H_E!Q21</f>
        <v>15.652072799999997</v>
      </c>
      <c r="R21" s="8">
        <f>TI_EHG_E_E!R21+TI_EHG_CHP_E!R21+TI_EHG_H_E!R21</f>
        <v>639.00214559999995</v>
      </c>
      <c r="S21" s="8">
        <f>TI_EHG_E_E!S21+TI_EHG_CHP_E!S21+TI_EHG_H_E!S21</f>
        <v>18.563781599999999</v>
      </c>
      <c r="T21" s="8">
        <f>TI_EHG_E_E!T21+TI_EHG_CHP_E!T21+TI_EHG_H_E!T21</f>
        <v>320.07437279999999</v>
      </c>
      <c r="U21" s="8">
        <f>TI_EHG_E_E!U21+TI_EHG_CHP_E!U21+TI_EHG_H_E!U21</f>
        <v>18.563781599999999</v>
      </c>
      <c r="V21" s="8">
        <f>TI_EHG_E_E!V21+TI_EHG_CHP_E!V21+TI_EHG_H_E!V21</f>
        <v>12.041265599999997</v>
      </c>
      <c r="W21" s="8">
        <f>TI_EHG_E_E!W21+TI_EHG_CHP_E!W21+TI_EHG_H_E!W21</f>
        <v>86.248562399999955</v>
      </c>
      <c r="X21" s="8">
        <f>TI_EHG_E_E!X21+TI_EHG_CHP_E!X21+TI_EHG_H_E!X21</f>
        <v>17.721194400000002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60635.592456839993</v>
      </c>
      <c r="D26" s="27">
        <f t="shared" ref="D26:X26" si="14">SUM(D27,D33)</f>
        <v>53296.121975399983</v>
      </c>
      <c r="E26" s="27">
        <f t="shared" si="14"/>
        <v>56553.041932920001</v>
      </c>
      <c r="F26" s="27">
        <f t="shared" si="14"/>
        <v>52812.516994560006</v>
      </c>
      <c r="G26" s="27">
        <f t="shared" si="14"/>
        <v>47768.959016280009</v>
      </c>
      <c r="H26" s="27">
        <f t="shared" si="14"/>
        <v>38071.973677319998</v>
      </c>
      <c r="I26" s="27">
        <f t="shared" si="14"/>
        <v>40183.396266960008</v>
      </c>
      <c r="J26" s="27">
        <f t="shared" si="14"/>
        <v>33175.960693920002</v>
      </c>
      <c r="K26" s="27">
        <f t="shared" si="14"/>
        <v>29891.839529520003</v>
      </c>
      <c r="L26" s="27">
        <f t="shared" si="14"/>
        <v>23739.96224556</v>
      </c>
      <c r="M26" s="27">
        <f t="shared" si="14"/>
        <v>22671.696546720003</v>
      </c>
      <c r="N26" s="27">
        <f t="shared" si="14"/>
        <v>20085.790718160002</v>
      </c>
      <c r="O26" s="27">
        <f t="shared" si="14"/>
        <v>17809.687504800004</v>
      </c>
      <c r="P26" s="27">
        <f t="shared" si="14"/>
        <v>13647.736770479998</v>
      </c>
      <c r="Q26" s="27">
        <f t="shared" si="14"/>
        <v>12686.02369776</v>
      </c>
      <c r="R26" s="27">
        <f t="shared" si="14"/>
        <v>13597.50967236</v>
      </c>
      <c r="S26" s="27">
        <f t="shared" si="14"/>
        <v>12827.761737840003</v>
      </c>
      <c r="T26" s="27">
        <f t="shared" si="14"/>
        <v>12386.83855068</v>
      </c>
      <c r="U26" s="27">
        <f t="shared" si="14"/>
        <v>12179.170261800002</v>
      </c>
      <c r="V26" s="27">
        <f t="shared" si="14"/>
        <v>10951.583591159999</v>
      </c>
      <c r="W26" s="27">
        <f t="shared" si="14"/>
        <v>10368.77640336</v>
      </c>
      <c r="X26" s="27">
        <f t="shared" si="14"/>
        <v>11585.759701319999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60635.592456839993</v>
      </c>
      <c r="D33" s="19">
        <f t="shared" ref="D33:X33" si="18">SUM(D34:D50)</f>
        <v>53296.121975399983</v>
      </c>
      <c r="E33" s="19">
        <f t="shared" si="18"/>
        <v>56553.041932920001</v>
      </c>
      <c r="F33" s="19">
        <f t="shared" si="18"/>
        <v>52812.516994560006</v>
      </c>
      <c r="G33" s="19">
        <f t="shared" si="18"/>
        <v>47768.959016280009</v>
      </c>
      <c r="H33" s="19">
        <f t="shared" si="18"/>
        <v>38071.973677319998</v>
      </c>
      <c r="I33" s="19">
        <f t="shared" si="18"/>
        <v>40183.396266960008</v>
      </c>
      <c r="J33" s="19">
        <f t="shared" si="18"/>
        <v>33175.960693920002</v>
      </c>
      <c r="K33" s="19">
        <f t="shared" si="18"/>
        <v>29891.839529520003</v>
      </c>
      <c r="L33" s="19">
        <f t="shared" si="18"/>
        <v>23739.96224556</v>
      </c>
      <c r="M33" s="19">
        <f t="shared" si="18"/>
        <v>22671.696546720003</v>
      </c>
      <c r="N33" s="19">
        <f t="shared" si="18"/>
        <v>20085.790718160002</v>
      </c>
      <c r="O33" s="19">
        <f t="shared" si="18"/>
        <v>17809.687504800004</v>
      </c>
      <c r="P33" s="19">
        <f t="shared" si="18"/>
        <v>13647.736770479998</v>
      </c>
      <c r="Q33" s="19">
        <f t="shared" si="18"/>
        <v>12686.02369776</v>
      </c>
      <c r="R33" s="19">
        <f t="shared" si="18"/>
        <v>13597.50967236</v>
      </c>
      <c r="S33" s="19">
        <f t="shared" si="18"/>
        <v>12827.761737840003</v>
      </c>
      <c r="T33" s="19">
        <f t="shared" si="18"/>
        <v>12386.83855068</v>
      </c>
      <c r="U33" s="19">
        <f t="shared" si="18"/>
        <v>12179.170261800002</v>
      </c>
      <c r="V33" s="19">
        <f t="shared" si="18"/>
        <v>10951.583591159999</v>
      </c>
      <c r="W33" s="19">
        <f t="shared" si="18"/>
        <v>10368.77640336</v>
      </c>
      <c r="X33" s="19">
        <f t="shared" si="18"/>
        <v>11585.759701319999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2480.5439999999994</v>
      </c>
      <c r="D34" s="8">
        <f>TI_EHG_E_E!D34+TI_EHG_CHP_E!D34+TI_EHG_H_E!D34</f>
        <v>980.81280000000015</v>
      </c>
      <c r="E34" s="8">
        <f>TI_EHG_E_E!E34+TI_EHG_CHP_E!E34+TI_EHG_H_E!E34</f>
        <v>997.92000000000007</v>
      </c>
      <c r="F34" s="8">
        <f>TI_EHG_E_E!F34+TI_EHG_CHP_E!F34+TI_EHG_H_E!F34</f>
        <v>892.42560000000003</v>
      </c>
      <c r="G34" s="8">
        <f>TI_EHG_E_E!G34+TI_EHG_CHP_E!G34+TI_EHG_H_E!G34</f>
        <v>1887.4944</v>
      </c>
      <c r="H34" s="8">
        <f>TI_EHG_E_E!H34+TI_EHG_CHP_E!H34+TI_EHG_H_E!H34</f>
        <v>1955.9232000000004</v>
      </c>
      <c r="I34" s="8">
        <f>TI_EHG_E_E!I34+TI_EHG_CHP_E!I34+TI_EHG_H_E!I34</f>
        <v>1918.8576</v>
      </c>
      <c r="J34" s="8">
        <f>TI_EHG_E_E!J34+TI_EHG_CHP_E!J34+TI_EHG_H_E!J34</f>
        <v>2044.3104000000001</v>
      </c>
      <c r="K34" s="8">
        <f>TI_EHG_E_E!K34+TI_EHG_CHP_E!K34+TI_EHG_H_E!K34</f>
        <v>1873.2384</v>
      </c>
      <c r="L34" s="8">
        <f>TI_EHG_E_E!L34+TI_EHG_CHP_E!L34+TI_EHG_H_E!L34</f>
        <v>1827.6192000000003</v>
      </c>
      <c r="M34" s="8">
        <f>TI_EHG_E_E!M34+TI_EHG_CHP_E!M34+TI_EHG_H_E!M34</f>
        <v>1981.5840000000003</v>
      </c>
      <c r="N34" s="8">
        <f>TI_EHG_E_E!N34+TI_EHG_CHP_E!N34+TI_EHG_H_E!N34</f>
        <v>2158.3584000000001</v>
      </c>
      <c r="O34" s="8">
        <f>TI_EHG_E_E!O34+TI_EHG_CHP_E!O34+TI_EHG_H_E!O34</f>
        <v>2126.9951999999998</v>
      </c>
      <c r="P34" s="8">
        <f>TI_EHG_E_E!P34+TI_EHG_CHP_E!P34+TI_EHG_H_E!P34</f>
        <v>1858.9824000000001</v>
      </c>
      <c r="Q34" s="8">
        <f>TI_EHG_E_E!Q34+TI_EHG_CHP_E!Q34+TI_EHG_H_E!Q34</f>
        <v>1553.9040000000002</v>
      </c>
      <c r="R34" s="8">
        <f>TI_EHG_E_E!R34+TI_EHG_CHP_E!R34+TI_EHG_H_E!R34</f>
        <v>1667.9520000000002</v>
      </c>
      <c r="S34" s="8">
        <f>TI_EHG_E_E!S34+TI_EHG_CHP_E!S34+TI_EHG_H_E!S34</f>
        <v>1819.0656000000001</v>
      </c>
      <c r="T34" s="8">
        <f>TI_EHG_E_E!T34+TI_EHG_CHP_E!T34+TI_EHG_H_E!T34</f>
        <v>1775.0944972799998</v>
      </c>
      <c r="U34" s="8">
        <f>TI_EHG_E_E!U34+TI_EHG_CHP_E!U34+TI_EHG_H_E!U34</f>
        <v>1749.9498163199999</v>
      </c>
      <c r="V34" s="8">
        <f>TI_EHG_E_E!V34+TI_EHG_CHP_E!V34+TI_EHG_H_E!V34</f>
        <v>1789.6499251200003</v>
      </c>
      <c r="W34" s="8">
        <f>TI_EHG_E_E!W34+TI_EHG_CHP_E!W34+TI_EHG_H_E!W34</f>
        <v>1601.2681344000002</v>
      </c>
      <c r="X34" s="8">
        <f>TI_EHG_E_E!X34+TI_EHG_CHP_E!X34+TI_EHG_H_E!X34</f>
        <v>1520.9383219200001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75.467549520000006</v>
      </c>
      <c r="H36" s="8">
        <f>TI_EHG_E_E!H36+TI_EHG_CHP_E!H36+TI_EHG_H_E!H36</f>
        <v>63.857401919999987</v>
      </c>
      <c r="I36" s="8">
        <f>TI_EHG_E_E!I36+TI_EHG_CHP_E!I36+TI_EHG_H_E!I36</f>
        <v>52.2468</v>
      </c>
      <c r="J36" s="8">
        <f>TI_EHG_E_E!J36+TI_EHG_CHP_E!J36+TI_EHG_H_E!J36</f>
        <v>49.344149519999995</v>
      </c>
      <c r="K36" s="8">
        <f>TI_EHG_E_E!K36+TI_EHG_CHP_E!K36+TI_EHG_H_E!K36</f>
        <v>55.149450479999999</v>
      </c>
      <c r="L36" s="8">
        <f>TI_EHG_E_E!L36+TI_EHG_CHP_E!L36+TI_EHG_H_E!L36</f>
        <v>72.56489904</v>
      </c>
      <c r="M36" s="8">
        <f>TI_EHG_E_E!M36+TI_EHG_CHP_E!M36+TI_EHG_H_E!M36</f>
        <v>58.052100960000018</v>
      </c>
      <c r="N36" s="8">
        <f>TI_EHG_E_E!N36+TI_EHG_CHP_E!N36+TI_EHG_H_E!N36</f>
        <v>40.636425239999994</v>
      </c>
      <c r="O36" s="8">
        <f>TI_EHG_E_E!O36+TI_EHG_CHP_E!O36+TI_EHG_H_E!O36</f>
        <v>58.052100960000018</v>
      </c>
      <c r="P36" s="8">
        <f>TI_EHG_E_E!P36+TI_EHG_CHP_E!P36+TI_EHG_H_E!P36</f>
        <v>26.123400000000004</v>
      </c>
      <c r="Q36" s="8">
        <f>TI_EHG_E_E!Q36+TI_EHG_CHP_E!Q36+TI_EHG_H_E!Q36</f>
        <v>17.415675720000003</v>
      </c>
      <c r="R36" s="8">
        <f>TI_EHG_E_E!R36+TI_EHG_CHP_E!R36+TI_EHG_H_E!R36</f>
        <v>14.513025240000001</v>
      </c>
      <c r="S36" s="8">
        <f>TI_EHG_E_E!S36+TI_EHG_CHP_E!S36+TI_EHG_H_E!S36</f>
        <v>20.318326200000001</v>
      </c>
      <c r="T36" s="8">
        <f>TI_EHG_E_E!T36+TI_EHG_CHP_E!T36+TI_EHG_H_E!T36</f>
        <v>11.807776800000001</v>
      </c>
      <c r="U36" s="8">
        <f>TI_EHG_E_E!U36+TI_EHG_CHP_E!U36+TI_EHG_H_E!U36</f>
        <v>14.710427280000001</v>
      </c>
      <c r="V36" s="8">
        <f>TI_EHG_E_E!V36+TI_EHG_CHP_E!V36+TI_EHG_H_E!V36</f>
        <v>9.8921365199999993</v>
      </c>
      <c r="W36" s="8">
        <f>TI_EHG_E_E!W36+TI_EHG_CHP_E!W36+TI_EHG_H_E!W36</f>
        <v>11.079274680000001</v>
      </c>
      <c r="X36" s="8">
        <f>TI_EHG_E_E!X36+TI_EHG_CHP_E!X36+TI_EHG_H_E!X36</f>
        <v>11.665574640000003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9.2750137200000005</v>
      </c>
      <c r="L41" s="8">
        <f>TI_EHG_E_E!L41+TI_EHG_CHP_E!L41+TI_EHG_H_E!L41</f>
        <v>3.09158496</v>
      </c>
      <c r="M41" s="8">
        <f>TI_EHG_E_E!M41+TI_EHG_CHP_E!M41+TI_EHG_H_E!M41</f>
        <v>3.09158496</v>
      </c>
      <c r="N41" s="8">
        <f>TI_EHG_E_E!N41+TI_EHG_CHP_E!N41+TI_EHG_H_E!N41</f>
        <v>3.09158496</v>
      </c>
      <c r="O41" s="8">
        <f>TI_EHG_E_E!O41+TI_EHG_CHP_E!O41+TI_EHG_H_E!O41</f>
        <v>3.09158496</v>
      </c>
      <c r="P41" s="8">
        <f>TI_EHG_E_E!P41+TI_EHG_CHP_E!P41+TI_EHG_H_E!P41</f>
        <v>12.36685752</v>
      </c>
      <c r="Q41" s="8">
        <f>TI_EHG_E_E!Q41+TI_EHG_CHP_E!Q41+TI_EHG_H_E!Q41</f>
        <v>12.36685752</v>
      </c>
      <c r="R41" s="8">
        <f>TI_EHG_E_E!R41+TI_EHG_CHP_E!R41+TI_EHG_H_E!R41</f>
        <v>3.09158496</v>
      </c>
      <c r="S41" s="8">
        <f>TI_EHG_E_E!S41+TI_EHG_CHP_E!S41+TI_EHG_H_E!S41</f>
        <v>0</v>
      </c>
      <c r="T41" s="8">
        <f>TI_EHG_E_E!T41+TI_EHG_CHP_E!T41+TI_EHG_H_E!T41</f>
        <v>8.3605320000000011E-2</v>
      </c>
      <c r="U41" s="8">
        <f>TI_EHG_E_E!U41+TI_EHG_CHP_E!U41+TI_EHG_H_E!U41</f>
        <v>9.5770800000000031E-2</v>
      </c>
      <c r="V41" s="8">
        <f>TI_EHG_E_E!V41+TI_EHG_CHP_E!V41+TI_EHG_H_E!V41</f>
        <v>6.2121600000000004E-3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67.729287960000008</v>
      </c>
      <c r="D42" s="8">
        <f>TI_EHG_E_E!D42+TI_EHG_CHP_E!D42+TI_EHG_H_E!D42</f>
        <v>61.278741360000005</v>
      </c>
      <c r="E42" s="8">
        <f>TI_EHG_E_E!E42+TI_EHG_CHP_E!E42+TI_EHG_H_E!E42</f>
        <v>67.729287960000008</v>
      </c>
      <c r="F42" s="8">
        <f>TI_EHG_E_E!F42+TI_EHG_CHP_E!F42+TI_EHG_H_E!F42</f>
        <v>67.729287960000008</v>
      </c>
      <c r="G42" s="8">
        <f>TI_EHG_E_E!G42+TI_EHG_CHP_E!G42+TI_EHG_H_E!G42</f>
        <v>67.729024080000016</v>
      </c>
      <c r="H42" s="8">
        <f>TI_EHG_E_E!H42+TI_EHG_CHP_E!H42+TI_EHG_H_E!H42</f>
        <v>19.35111204</v>
      </c>
      <c r="I42" s="8">
        <f>TI_EHG_E_E!I42+TI_EHG_CHP_E!I42+TI_EHG_H_E!I42</f>
        <v>32.251941359999996</v>
      </c>
      <c r="J42" s="8">
        <f>TI_EHG_E_E!J42+TI_EHG_CHP_E!J42+TI_EHG_H_E!J42</f>
        <v>22.576517279999997</v>
      </c>
      <c r="K42" s="8">
        <f>TI_EHG_E_E!K42+TI_EHG_CHP_E!K42+TI_EHG_H_E!K42</f>
        <v>190.28677068000002</v>
      </c>
      <c r="L42" s="8">
        <f>TI_EHG_E_E!L42+TI_EHG_CHP_E!L42+TI_EHG_H_E!L42</f>
        <v>319.2947999999999</v>
      </c>
      <c r="M42" s="8">
        <f>TI_EHG_E_E!M42+TI_EHG_CHP_E!M42+TI_EHG_H_E!M42</f>
        <v>206.41274136000001</v>
      </c>
      <c r="N42" s="8">
        <f>TI_EHG_E_E!N42+TI_EHG_CHP_E!N42+TI_EHG_H_E!N42</f>
        <v>196.73731728000001</v>
      </c>
      <c r="O42" s="8">
        <f>TI_EHG_E_E!O42+TI_EHG_CHP_E!O42+TI_EHG_H_E!O42</f>
        <v>129.00802932000002</v>
      </c>
      <c r="P42" s="8">
        <f>TI_EHG_E_E!P42+TI_EHG_CHP_E!P42+TI_EHG_H_E!P42</f>
        <v>125.78288795999998</v>
      </c>
      <c r="Q42" s="8">
        <f>TI_EHG_E_E!Q42+TI_EHG_CHP_E!Q42+TI_EHG_H_E!Q42</f>
        <v>32.251941359999996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2405.3749200000002</v>
      </c>
      <c r="D43" s="8">
        <f>TI_EHG_E_E!D43+TI_EHG_CHP_E!D43+TI_EHG_H_E!D43</f>
        <v>1407.8704489199999</v>
      </c>
      <c r="E43" s="8">
        <f>TI_EHG_E_E!E43+TI_EHG_CHP_E!E43+TI_EHG_H_E!E43</f>
        <v>997.50473783999996</v>
      </c>
      <c r="F43" s="8">
        <f>TI_EHG_E_E!F43+TI_EHG_CHP_E!F43+TI_EHG_H_E!F43</f>
        <v>1328.95403784</v>
      </c>
      <c r="G43" s="8">
        <f>TI_EHG_E_E!G43+TI_EHG_CHP_E!G43+TI_EHG_H_E!G43</f>
        <v>697.62194892000002</v>
      </c>
      <c r="H43" s="8">
        <f>TI_EHG_E_E!H43+TI_EHG_CHP_E!H43+TI_EHG_H_E!H43</f>
        <v>643.95890675999999</v>
      </c>
      <c r="I43" s="8">
        <f>TI_EHG_E_E!I43+TI_EHG_CHP_E!I43+TI_EHG_H_E!I43</f>
        <v>612.39212891999989</v>
      </c>
      <c r="J43" s="8">
        <f>TI_EHG_E_E!J43+TI_EHG_CHP_E!J43+TI_EHG_H_E!J43</f>
        <v>561.8853910800002</v>
      </c>
      <c r="K43" s="8">
        <f>TI_EHG_E_E!K43+TI_EHG_CHP_E!K43+TI_EHG_H_E!K43</f>
        <v>583.98192215999984</v>
      </c>
      <c r="L43" s="8">
        <f>TI_EHG_E_E!L43+TI_EHG_CHP_E!L43+TI_EHG_H_E!L43</f>
        <v>609.2352910799998</v>
      </c>
      <c r="M43" s="8">
        <f>TI_EHG_E_E!M43+TI_EHG_CHP_E!M43+TI_EHG_H_E!M43</f>
        <v>441.93222215999992</v>
      </c>
      <c r="N43" s="8">
        <f>TI_EHG_E_E!N43+TI_EHG_CHP_E!N43+TI_EHG_H_E!N43</f>
        <v>435.61907999999994</v>
      </c>
      <c r="O43" s="8">
        <f>TI_EHG_E_E!O43+TI_EHG_CHP_E!O43+TI_EHG_H_E!O43</f>
        <v>407.20887324000006</v>
      </c>
      <c r="P43" s="8">
        <f>TI_EHG_E_E!P43+TI_EHG_CHP_E!P43+TI_EHG_H_E!P43</f>
        <v>331.44929999999994</v>
      </c>
      <c r="Q43" s="8">
        <f>TI_EHG_E_E!Q43+TI_EHG_CHP_E!Q43+TI_EHG_H_E!Q43</f>
        <v>369.32922000000002</v>
      </c>
      <c r="R43" s="8">
        <f>TI_EHG_E_E!R43+TI_EHG_CHP_E!R43+TI_EHG_H_E!R43</f>
        <v>331.44929999999999</v>
      </c>
      <c r="S43" s="8">
        <f>TI_EHG_E_E!S43+TI_EHG_CHP_E!S43+TI_EHG_H_E!S43</f>
        <v>315.66591107999994</v>
      </c>
      <c r="T43" s="8">
        <f>TI_EHG_E_E!T43+TI_EHG_CHP_E!T43+TI_EHG_H_E!T43</f>
        <v>347.65603704</v>
      </c>
      <c r="U43" s="8">
        <f>TI_EHG_E_E!U43+TI_EHG_CHP_E!U43+TI_EHG_H_E!U43</f>
        <v>293.14336427999996</v>
      </c>
      <c r="V43" s="8">
        <f>TI_EHG_E_E!V43+TI_EHG_CHP_E!V43+TI_EHG_H_E!V43</f>
        <v>322.93272024000004</v>
      </c>
      <c r="W43" s="8">
        <f>TI_EHG_E_E!W43+TI_EHG_CHP_E!W43+TI_EHG_H_E!W43</f>
        <v>332.31440268</v>
      </c>
      <c r="X43" s="8">
        <f>TI_EHG_E_E!X43+TI_EHG_CHP_E!X43+TI_EHG_H_E!X43</f>
        <v>391.47323435999999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54827.064092879998</v>
      </c>
      <c r="D44" s="8">
        <f>TI_EHG_E_E!D44+TI_EHG_CHP_E!D44+TI_EHG_H_E!D44</f>
        <v>49969.439907119988</v>
      </c>
      <c r="E44" s="8">
        <f>TI_EHG_E_E!E44+TI_EHG_CHP_E!E44+TI_EHG_H_E!E44</f>
        <v>53647.487907119998</v>
      </c>
      <c r="F44" s="8">
        <f>TI_EHG_E_E!F44+TI_EHG_CHP_E!F44+TI_EHG_H_E!F44</f>
        <v>49746.528185760006</v>
      </c>
      <c r="G44" s="8">
        <f>TI_EHG_E_E!G44+TI_EHG_CHP_E!G44+TI_EHG_H_E!G44</f>
        <v>32176.72778328001</v>
      </c>
      <c r="H44" s="8">
        <f>TI_EHG_E_E!H44+TI_EHG_CHP_E!H44+TI_EHG_H_E!H44</f>
        <v>25173.576154800005</v>
      </c>
      <c r="I44" s="8">
        <f>TI_EHG_E_E!I44+TI_EHG_CHP_E!I44+TI_EHG_H_E!I44</f>
        <v>24712.272030960004</v>
      </c>
      <c r="J44" s="8">
        <f>TI_EHG_E_E!J44+TI_EHG_CHP_E!J44+TI_EHG_H_E!J44</f>
        <v>16845.335845200003</v>
      </c>
      <c r="K44" s="8">
        <f>TI_EHG_E_E!K44+TI_EHG_CHP_E!K44+TI_EHG_H_E!K44</f>
        <v>14133.240216720005</v>
      </c>
      <c r="L44" s="8">
        <f>TI_EHG_E_E!L44+TI_EHG_CHP_E!L44+TI_EHG_H_E!L44</f>
        <v>11894.83203096</v>
      </c>
      <c r="M44" s="8">
        <f>TI_EHG_E_E!M44+TI_EHG_CHP_E!M44+TI_EHG_H_E!M44</f>
        <v>6715.223721360001</v>
      </c>
      <c r="N44" s="8">
        <f>TI_EHG_E_E!N44+TI_EHG_CHP_E!N44+TI_EHG_H_E!N44</f>
        <v>5213.6639690400007</v>
      </c>
      <c r="O44" s="8">
        <f>TI_EHG_E_E!O44+TI_EHG_CHP_E!O44+TI_EHG_H_E!O44</f>
        <v>3947.3998142400005</v>
      </c>
      <c r="P44" s="8">
        <f>TI_EHG_E_E!P44+TI_EHG_CHP_E!P44+TI_EHG_H_E!P44</f>
        <v>3142.4400619200005</v>
      </c>
      <c r="Q44" s="8">
        <f>TI_EHG_E_E!Q44+TI_EHG_CHP_E!Q44+TI_EHG_H_E!Q44</f>
        <v>2482.9922476800002</v>
      </c>
      <c r="R44" s="8">
        <f>TI_EHG_E_E!R44+TI_EHG_CHP_E!R44+TI_EHG_H_E!R44</f>
        <v>2876.1839380800002</v>
      </c>
      <c r="S44" s="8">
        <f>TI_EHG_E_E!S44+TI_EHG_CHP_E!S44+TI_EHG_H_E!S44</f>
        <v>1554.1917832800002</v>
      </c>
      <c r="T44" s="8">
        <f>TI_EHG_E_E!T44+TI_EHG_CHP_E!T44+TI_EHG_H_E!T44</f>
        <v>1537.16381424</v>
      </c>
      <c r="U44" s="8">
        <f>TI_EHG_E_E!U44+TI_EHG_CHP_E!U44+TI_EHG_H_E!U44</f>
        <v>961.67942712000001</v>
      </c>
      <c r="V44" s="8">
        <f>TI_EHG_E_E!V44+TI_EHG_CHP_E!V44+TI_EHG_H_E!V44</f>
        <v>973.61190647999979</v>
      </c>
      <c r="W44" s="8">
        <f>TI_EHG_E_E!W44+TI_EHG_CHP_E!W44+TI_EHG_H_E!W44</f>
        <v>995.93375688000015</v>
      </c>
      <c r="X44" s="8">
        <f>TI_EHG_E_E!X44+TI_EHG_CHP_E!X44+TI_EHG_H_E!X44</f>
        <v>1615.4741930399998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1230.59420316</v>
      </c>
      <c r="H47" s="8">
        <f>TI_EHG_E_E!H47+TI_EHG_CHP_E!H47+TI_EHG_H_E!H47</f>
        <v>6.2946968400000021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854.88015600000006</v>
      </c>
      <c r="D48" s="8">
        <f>TI_EHG_E_E!D48+TI_EHG_CHP_E!D48+TI_EHG_H_E!D48</f>
        <v>876.72007800000017</v>
      </c>
      <c r="E48" s="8">
        <f>TI_EHG_E_E!E48+TI_EHG_CHP_E!E48+TI_EHG_H_E!E48</f>
        <v>842.40000000000009</v>
      </c>
      <c r="F48" s="8">
        <f>TI_EHG_E_E!F48+TI_EHG_CHP_E!F48+TI_EHG_H_E!F48</f>
        <v>776.87988300000018</v>
      </c>
      <c r="G48" s="8">
        <f>TI_EHG_E_E!G48+TI_EHG_CHP_E!G48+TI_EHG_H_E!G48</f>
        <v>764.40007799999989</v>
      </c>
      <c r="H48" s="8">
        <f>TI_EHG_E_E!H48+TI_EHG_CHP_E!H48+TI_EHG_H_E!H48</f>
        <v>823.68011699999988</v>
      </c>
      <c r="I48" s="8">
        <f>TI_EHG_E_E!I48+TI_EHG_CHP_E!I48+TI_EHG_H_E!I48</f>
        <v>1338.479883</v>
      </c>
      <c r="J48" s="8">
        <f>TI_EHG_E_E!J48+TI_EHG_CHP_E!J48+TI_EHG_H_E!J48</f>
        <v>1575.6000390000002</v>
      </c>
      <c r="K48" s="8">
        <f>TI_EHG_E_E!K48+TI_EHG_CHP_E!K48+TI_EHG_H_E!K48</f>
        <v>1204.3199610000001</v>
      </c>
      <c r="L48" s="8">
        <f>TI_EHG_E_E!L48+TI_EHG_CHP_E!L48+TI_EHG_H_E!L48</f>
        <v>1076.4001169999999</v>
      </c>
      <c r="M48" s="8">
        <f>TI_EHG_E_E!M48+TI_EHG_CHP_E!M48+TI_EHG_H_E!M48</f>
        <v>1038.9600000000003</v>
      </c>
      <c r="N48" s="8">
        <f>TI_EHG_E_E!N48+TI_EHG_CHP_E!N48+TI_EHG_H_E!N48</f>
        <v>1198.0798830000001</v>
      </c>
      <c r="O48" s="8">
        <f>TI_EHG_E_E!O48+TI_EHG_CHP_E!O48+TI_EHG_H_E!O48</f>
        <v>960.96007799999995</v>
      </c>
      <c r="P48" s="8">
        <f>TI_EHG_E_E!P48+TI_EHG_CHP_E!P48+TI_EHG_H_E!P48</f>
        <v>480.48003900000015</v>
      </c>
      <c r="Q48" s="8">
        <f>TI_EHG_E_E!Q48+TI_EHG_CHP_E!Q48+TI_EHG_H_E!Q48</f>
        <v>427.4400779999998</v>
      </c>
      <c r="R48" s="8">
        <f>TI_EHG_E_E!R48+TI_EHG_CHP_E!R48+TI_EHG_H_E!R48</f>
        <v>84.240000000000009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10868.924029319998</v>
      </c>
      <c r="H50" s="8">
        <f>TI_EHG_E_E!H50+TI_EHG_CHP_E!H50+TI_EHG_H_E!H50</f>
        <v>9385.3320879599996</v>
      </c>
      <c r="I50" s="8">
        <f>TI_EHG_E_E!I50+TI_EHG_CHP_E!I50+TI_EHG_H_E!I50</f>
        <v>11516.895882720002</v>
      </c>
      <c r="J50" s="8">
        <f>TI_EHG_E_E!J50+TI_EHG_CHP_E!J50+TI_EHG_H_E!J50</f>
        <v>12076.90835184</v>
      </c>
      <c r="K50" s="8">
        <f>TI_EHG_E_E!K50+TI_EHG_CHP_E!K50+TI_EHG_H_E!K50</f>
        <v>11842.347794759999</v>
      </c>
      <c r="L50" s="8">
        <f>TI_EHG_E_E!L50+TI_EHG_CHP_E!L50+TI_EHG_H_E!L50</f>
        <v>7936.9243225200007</v>
      </c>
      <c r="M50" s="8">
        <f>TI_EHG_E_E!M50+TI_EHG_CHP_E!M50+TI_EHG_H_E!M50</f>
        <v>12226.440175919999</v>
      </c>
      <c r="N50" s="8">
        <f>TI_EHG_E_E!N50+TI_EHG_CHP_E!N50+TI_EHG_H_E!N50</f>
        <v>10839.604058640001</v>
      </c>
      <c r="O50" s="8">
        <f>TI_EHG_E_E!O50+TI_EHG_CHP_E!O50+TI_EHG_H_E!O50</f>
        <v>10176.971824080003</v>
      </c>
      <c r="P50" s="8">
        <f>TI_EHG_E_E!P50+TI_EHG_CHP_E!P50+TI_EHG_H_E!P50</f>
        <v>7670.1118240799988</v>
      </c>
      <c r="Q50" s="8">
        <f>TI_EHG_E_E!Q50+TI_EHG_CHP_E!Q50+TI_EHG_H_E!Q50</f>
        <v>7790.3236774800007</v>
      </c>
      <c r="R50" s="8">
        <f>TI_EHG_E_E!R50+TI_EHG_CHP_E!R50+TI_EHG_H_E!R50</f>
        <v>8620.0798240799995</v>
      </c>
      <c r="S50" s="8">
        <f>TI_EHG_E_E!S50+TI_EHG_CHP_E!S50+TI_EHG_H_E!S50</f>
        <v>9118.5201172800025</v>
      </c>
      <c r="T50" s="8">
        <f>TI_EHG_E_E!T50+TI_EHG_CHP_E!T50+TI_EHG_H_E!T50</f>
        <v>8715.0328200000004</v>
      </c>
      <c r="U50" s="8">
        <f>TI_EHG_E_E!U50+TI_EHG_CHP_E!U50+TI_EHG_H_E!U50</f>
        <v>9159.5914560000019</v>
      </c>
      <c r="V50" s="8">
        <f>TI_EHG_E_E!V50+TI_EHG_CHP_E!V50+TI_EHG_H_E!V50</f>
        <v>7855.4906906399992</v>
      </c>
      <c r="W50" s="8">
        <f>TI_EHG_E_E!W50+TI_EHG_CHP_E!W50+TI_EHG_H_E!W50</f>
        <v>7428.1808347200003</v>
      </c>
      <c r="X50" s="8">
        <f>TI_EHG_E_E!X50+TI_EHG_CHP_E!X50+TI_EHG_H_E!X50</f>
        <v>8046.2083773599998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43896.96531</v>
      </c>
      <c r="D51" s="27">
        <f>TI_EHG_E_E!D51+TI_EHG_CHP_E!D51+TI_EHG_H_E!D51</f>
        <v>42068.873880000014</v>
      </c>
      <c r="E51" s="27">
        <f>TI_EHG_E_E!E51+TI_EHG_CHP_E!E51+TI_EHG_H_E!E51</f>
        <v>43430.791139999987</v>
      </c>
      <c r="F51" s="27">
        <f>TI_EHG_E_E!F51+TI_EHG_CHP_E!F51+TI_EHG_H_E!F51</f>
        <v>49528.367460000009</v>
      </c>
      <c r="G51" s="27">
        <f>TI_EHG_E_E!G51+TI_EHG_CHP_E!G51+TI_EHG_H_E!G51</f>
        <v>59407.796249999999</v>
      </c>
      <c r="H51" s="27">
        <f>TI_EHG_E_E!H51+TI_EHG_CHP_E!H51+TI_EHG_H_E!H51</f>
        <v>66430.349370000011</v>
      </c>
      <c r="I51" s="27">
        <f>TI_EHG_E_E!I51+TI_EHG_CHP_E!I51+TI_EHG_H_E!I51</f>
        <v>68142.263310000009</v>
      </c>
      <c r="J51" s="27">
        <f>TI_EHG_E_E!J51+TI_EHG_CHP_E!J51+TI_EHG_H_E!J51</f>
        <v>73643.451750000007</v>
      </c>
      <c r="K51" s="27">
        <f>TI_EHG_E_E!K51+TI_EHG_CHP_E!K51+TI_EHG_H_E!K51</f>
        <v>72754.777260000003</v>
      </c>
      <c r="L51" s="27">
        <f>TI_EHG_E_E!L51+TI_EHG_CHP_E!L51+TI_EHG_H_E!L51</f>
        <v>62086.139280000018</v>
      </c>
      <c r="M51" s="27">
        <f>TI_EHG_E_E!M51+TI_EHG_CHP_E!M51+TI_EHG_H_E!M51</f>
        <v>65424.639060000001</v>
      </c>
      <c r="N51" s="27">
        <f>TI_EHG_E_E!N51+TI_EHG_CHP_E!N51+TI_EHG_H_E!N51</f>
        <v>61871.455800000011</v>
      </c>
      <c r="O51" s="27">
        <f>TI_EHG_E_E!O51+TI_EHG_CHP_E!O51+TI_EHG_H_E!O51</f>
        <v>56157.401519999999</v>
      </c>
      <c r="P51" s="27">
        <f>TI_EHG_E_E!P51+TI_EHG_CHP_E!P51+TI_EHG_H_E!P51</f>
        <v>47404.455119999999</v>
      </c>
      <c r="Q51" s="27">
        <f>TI_EHG_E_E!Q51+TI_EHG_CHP_E!Q51+TI_EHG_H_E!Q51</f>
        <v>41877.011880000005</v>
      </c>
      <c r="R51" s="27">
        <f>TI_EHG_E_E!R51+TI_EHG_CHP_E!R51+TI_EHG_H_E!R51</f>
        <v>47825.390250000011</v>
      </c>
      <c r="S51" s="27">
        <f>TI_EHG_E_E!S51+TI_EHG_CHP_E!S51+TI_EHG_H_E!S51</f>
        <v>53400.849480000019</v>
      </c>
      <c r="T51" s="27">
        <f>TI_EHG_E_E!T51+TI_EHG_CHP_E!T51+TI_EHG_H_E!T51</f>
        <v>59267.40537167999</v>
      </c>
      <c r="U51" s="27">
        <f>TI_EHG_E_E!U51+TI_EHG_CHP_E!U51+TI_EHG_H_E!U51</f>
        <v>54927.124413479985</v>
      </c>
      <c r="V51" s="27">
        <f>TI_EHG_E_E!V51+TI_EHG_CHP_E!V51+TI_EHG_H_E!V51</f>
        <v>59748.782686560015</v>
      </c>
      <c r="W51" s="27">
        <f>TI_EHG_E_E!W51+TI_EHG_CHP_E!W51+TI_EHG_H_E!W51</f>
        <v>56899.39306788001</v>
      </c>
      <c r="X51" s="27">
        <f>TI_EHG_E_E!X51+TI_EHG_CHP_E!X51+TI_EHG_H_E!X51</f>
        <v>60737.713553880007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597.63731280000002</v>
      </c>
      <c r="D52" s="27">
        <f t="shared" ref="D52:X52" si="20">SUM(D53:D54)</f>
        <v>826.14731759999995</v>
      </c>
      <c r="E52" s="27">
        <f t="shared" si="20"/>
        <v>830.3494584</v>
      </c>
      <c r="F52" s="27">
        <f t="shared" si="20"/>
        <v>2107.7571767999993</v>
      </c>
      <c r="G52" s="27">
        <f t="shared" si="20"/>
        <v>3026.4036659999997</v>
      </c>
      <c r="H52" s="27">
        <f t="shared" si="20"/>
        <v>3059.1259115999997</v>
      </c>
      <c r="I52" s="27">
        <f t="shared" si="20"/>
        <v>3525.8447136000004</v>
      </c>
      <c r="J52" s="27">
        <f t="shared" si="20"/>
        <v>3819.5884847999996</v>
      </c>
      <c r="K52" s="27">
        <f t="shared" si="20"/>
        <v>3443.5580255999998</v>
      </c>
      <c r="L52" s="27">
        <f t="shared" si="20"/>
        <v>3694.9693967999997</v>
      </c>
      <c r="M52" s="27">
        <f t="shared" si="20"/>
        <v>4063.0153080000014</v>
      </c>
      <c r="N52" s="27">
        <f t="shared" si="20"/>
        <v>4400.7078852000004</v>
      </c>
      <c r="O52" s="27">
        <f t="shared" si="20"/>
        <v>4231.6452024</v>
      </c>
      <c r="P52" s="27">
        <f t="shared" si="20"/>
        <v>4242.1800564000005</v>
      </c>
      <c r="Q52" s="27">
        <f t="shared" si="20"/>
        <v>4381.0978068000004</v>
      </c>
      <c r="R52" s="27">
        <f t="shared" si="20"/>
        <v>4363.4656295999994</v>
      </c>
      <c r="S52" s="27">
        <f t="shared" si="20"/>
        <v>4492.6537392</v>
      </c>
      <c r="T52" s="27">
        <f t="shared" si="20"/>
        <v>4406.0302572000001</v>
      </c>
      <c r="U52" s="27">
        <f t="shared" si="20"/>
        <v>4363.4119584</v>
      </c>
      <c r="V52" s="27">
        <f t="shared" si="20"/>
        <v>4442.6906172000008</v>
      </c>
      <c r="W52" s="27">
        <f t="shared" si="20"/>
        <v>4348.137446400001</v>
      </c>
      <c r="X52" s="27">
        <f t="shared" si="20"/>
        <v>4234.2189120000003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176.17588560000002</v>
      </c>
      <c r="D53" s="8">
        <f>TI_EHG_E_E!D53+TI_EHG_CHP_E!D53+TI_EHG_H_E!D53</f>
        <v>195.48088559999997</v>
      </c>
      <c r="E53" s="8">
        <f>TI_EHG_E_E!E53+TI_EHG_CHP_E!E53+TI_EHG_H_E!E53</f>
        <v>120.83488559999999</v>
      </c>
      <c r="F53" s="8">
        <f>TI_EHG_E_E!F53+TI_EHG_CHP_E!F53+TI_EHG_H_E!F53</f>
        <v>409.1228855999999</v>
      </c>
      <c r="G53" s="8">
        <f>TI_EHG_E_E!G53+TI_EHG_CHP_E!G53+TI_EHG_H_E!G53</f>
        <v>604.17494279999994</v>
      </c>
      <c r="H53" s="8">
        <f>TI_EHG_E_E!H53+TI_EHG_CHP_E!H53+TI_EHG_H_E!H53</f>
        <v>330.18705719999991</v>
      </c>
      <c r="I53" s="8">
        <f>TI_EHG_E_E!I53+TI_EHG_CHP_E!I53+TI_EHG_H_E!I53</f>
        <v>378.37799999999999</v>
      </c>
      <c r="J53" s="8">
        <f>TI_EHG_E_E!J53+TI_EHG_CHP_E!J53+TI_EHG_H_E!J53</f>
        <v>380.66577119999999</v>
      </c>
      <c r="K53" s="8">
        <f>TI_EHG_E_E!K53+TI_EHG_CHP_E!K53+TI_EHG_H_E!K53</f>
        <v>304.30445760000003</v>
      </c>
      <c r="L53" s="8">
        <f>TI_EHG_E_E!L53+TI_EHG_CHP_E!L53+TI_EHG_H_E!L53</f>
        <v>325.0385424000001</v>
      </c>
      <c r="M53" s="8">
        <f>TI_EHG_E_E!M53+TI_EHG_CHP_E!M53+TI_EHG_H_E!M53</f>
        <v>239.23888560000003</v>
      </c>
      <c r="N53" s="8">
        <f>TI_EHG_E_E!N53+TI_EHG_CHP_E!N53+TI_EHG_H_E!N53</f>
        <v>259.54517160000006</v>
      </c>
      <c r="O53" s="8">
        <f>TI_EHG_E_E!O53+TI_EHG_CHP_E!O53+TI_EHG_H_E!O53</f>
        <v>268.12534320000003</v>
      </c>
      <c r="P53" s="8">
        <f>TI_EHG_E_E!P53+TI_EHG_CHP_E!P53+TI_EHG_H_E!P53</f>
        <v>176.46262920000001</v>
      </c>
      <c r="Q53" s="8">
        <f>TI_EHG_E_E!Q53+TI_EHG_CHP_E!Q53+TI_EHG_H_E!Q53</f>
        <v>164.02094280000003</v>
      </c>
      <c r="R53" s="8">
        <f>TI_EHG_E_E!R53+TI_EHG_CHP_E!R53+TI_EHG_H_E!R53</f>
        <v>207.63634320000006</v>
      </c>
      <c r="S53" s="8">
        <f>TI_EHG_E_E!S53+TI_EHG_CHP_E!S53+TI_EHG_H_E!S53</f>
        <v>215.50145760000004</v>
      </c>
      <c r="T53" s="8">
        <f>TI_EHG_E_E!T53+TI_EHG_CHP_E!T53+TI_EHG_H_E!T53</f>
        <v>214.70712120000002</v>
      </c>
      <c r="U53" s="8">
        <f>TI_EHG_E_E!U53+TI_EHG_CHP_E!U53+TI_EHG_H_E!U53</f>
        <v>204.33441599999998</v>
      </c>
      <c r="V53" s="8">
        <f>TI_EHG_E_E!V53+TI_EHG_CHP_E!V53+TI_EHG_H_E!V53</f>
        <v>154.00808280000001</v>
      </c>
      <c r="W53" s="8">
        <f>TI_EHG_E_E!W53+TI_EHG_CHP_E!W53+TI_EHG_H_E!W53</f>
        <v>205.80468479999999</v>
      </c>
      <c r="X53" s="8">
        <f>TI_EHG_E_E!X53+TI_EHG_CHP_E!X53+TI_EHG_H_E!X53</f>
        <v>157.59469439999998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421.4614272</v>
      </c>
      <c r="D54" s="45">
        <f>TI_EHG_E_E!D54+TI_EHG_CHP_E!D54+TI_EHG_H_E!D54</f>
        <v>630.66643199999999</v>
      </c>
      <c r="E54" s="45">
        <f>TI_EHG_E_E!E54+TI_EHG_CHP_E!E54+TI_EHG_H_E!E54</f>
        <v>709.5145728</v>
      </c>
      <c r="F54" s="45">
        <f>TI_EHG_E_E!F54+TI_EHG_CHP_E!F54+TI_EHG_H_E!F54</f>
        <v>1698.6342911999996</v>
      </c>
      <c r="G54" s="45">
        <f>TI_EHG_E_E!G54+TI_EHG_CHP_E!G54+TI_EHG_H_E!G54</f>
        <v>2422.2287231999999</v>
      </c>
      <c r="H54" s="45">
        <f>TI_EHG_E_E!H54+TI_EHG_CHP_E!H54+TI_EHG_H_E!H54</f>
        <v>2728.9388543999999</v>
      </c>
      <c r="I54" s="45">
        <f>TI_EHG_E_E!I54+TI_EHG_CHP_E!I54+TI_EHG_H_E!I54</f>
        <v>3147.4667136000003</v>
      </c>
      <c r="J54" s="45">
        <f>TI_EHG_E_E!J54+TI_EHG_CHP_E!J54+TI_EHG_H_E!J54</f>
        <v>3438.9227135999995</v>
      </c>
      <c r="K54" s="45">
        <f>TI_EHG_E_E!K54+TI_EHG_CHP_E!K54+TI_EHG_H_E!K54</f>
        <v>3139.2535679999996</v>
      </c>
      <c r="L54" s="45">
        <f>TI_EHG_E_E!L54+TI_EHG_CHP_E!L54+TI_EHG_H_E!L54</f>
        <v>3369.9308543999996</v>
      </c>
      <c r="M54" s="45">
        <f>TI_EHG_E_E!M54+TI_EHG_CHP_E!M54+TI_EHG_H_E!M54</f>
        <v>3823.7764224000011</v>
      </c>
      <c r="N54" s="45">
        <f>TI_EHG_E_E!N54+TI_EHG_CHP_E!N54+TI_EHG_H_E!N54</f>
        <v>4141.1627136000006</v>
      </c>
      <c r="O54" s="45">
        <f>TI_EHG_E_E!O54+TI_EHG_CHP_E!O54+TI_EHG_H_E!O54</f>
        <v>3963.5198592000002</v>
      </c>
      <c r="P54" s="45">
        <f>TI_EHG_E_E!P54+TI_EHG_CHP_E!P54+TI_EHG_H_E!P54</f>
        <v>4065.7174272000002</v>
      </c>
      <c r="Q54" s="45">
        <f>TI_EHG_E_E!Q54+TI_EHG_CHP_E!Q54+TI_EHG_H_E!Q54</f>
        <v>4217.0768640000006</v>
      </c>
      <c r="R54" s="45">
        <f>TI_EHG_E_E!R54+TI_EHG_CHP_E!R54+TI_EHG_H_E!R54</f>
        <v>4155.8292863999995</v>
      </c>
      <c r="S54" s="45">
        <f>TI_EHG_E_E!S54+TI_EHG_CHP_E!S54+TI_EHG_H_E!S54</f>
        <v>4277.1522815999997</v>
      </c>
      <c r="T54" s="45">
        <f>TI_EHG_E_E!T54+TI_EHG_CHP_E!T54+TI_EHG_H_E!T54</f>
        <v>4191.323136</v>
      </c>
      <c r="U54" s="45">
        <f>TI_EHG_E_E!U54+TI_EHG_CHP_E!U54+TI_EHG_H_E!U54</f>
        <v>4159.0775424000003</v>
      </c>
      <c r="V54" s="45">
        <f>TI_EHG_E_E!V54+TI_EHG_CHP_E!V54+TI_EHG_H_E!V54</f>
        <v>4288.6825344000008</v>
      </c>
      <c r="W54" s="45">
        <f>TI_EHG_E_E!W54+TI_EHG_CHP_E!W54+TI_EHG_H_E!W54</f>
        <v>4142.3327616000006</v>
      </c>
      <c r="X54" s="45">
        <f>TI_EHG_E_E!X54+TI_EHG_CHP_E!X54+TI_EHG_H_E!X54</f>
        <v>4076.6242176000001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1154.0081707199997</v>
      </c>
      <c r="D61" s="49">
        <f t="shared" si="21"/>
        <v>1499.0464425599998</v>
      </c>
      <c r="E61" s="49">
        <f t="shared" si="21"/>
        <v>2336.0330447999995</v>
      </c>
      <c r="F61" s="49">
        <f t="shared" si="21"/>
        <v>4137.0283432799997</v>
      </c>
      <c r="G61" s="49">
        <f t="shared" si="21"/>
        <v>6044.9572497599993</v>
      </c>
      <c r="H61" s="49">
        <f t="shared" si="21"/>
        <v>6722.9093930399995</v>
      </c>
      <c r="I61" s="49">
        <f t="shared" si="21"/>
        <v>7206.1451351999985</v>
      </c>
      <c r="J61" s="49">
        <f t="shared" si="21"/>
        <v>7452.9003333600003</v>
      </c>
      <c r="K61" s="49">
        <f t="shared" si="21"/>
        <v>7876.917573839999</v>
      </c>
      <c r="L61" s="49">
        <f t="shared" si="21"/>
        <v>9248.0697676799991</v>
      </c>
      <c r="M61" s="49">
        <f t="shared" si="21"/>
        <v>10697.165042400002</v>
      </c>
      <c r="N61" s="49">
        <f t="shared" si="21"/>
        <v>14397.25122072</v>
      </c>
      <c r="O61" s="49">
        <f t="shared" si="21"/>
        <v>15162.071600879999</v>
      </c>
      <c r="P61" s="49">
        <f t="shared" si="21"/>
        <v>19162.149117840003</v>
      </c>
      <c r="Q61" s="49">
        <f t="shared" si="21"/>
        <v>20407.146045120004</v>
      </c>
      <c r="R61" s="49">
        <f t="shared" si="21"/>
        <v>19120.01021928</v>
      </c>
      <c r="S61" s="49">
        <f t="shared" si="21"/>
        <v>19497.926839680003</v>
      </c>
      <c r="T61" s="49">
        <f t="shared" si="21"/>
        <v>19230.306625440004</v>
      </c>
      <c r="U61" s="49">
        <f t="shared" si="21"/>
        <v>19057.509092879998</v>
      </c>
      <c r="V61" s="49">
        <f t="shared" si="21"/>
        <v>19602.870905520002</v>
      </c>
      <c r="W61" s="49">
        <f t="shared" si="21"/>
        <v>19688.972124239997</v>
      </c>
      <c r="X61" s="49">
        <f t="shared" si="21"/>
        <v>18790.590193199998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495.6001344</v>
      </c>
      <c r="D62" s="52">
        <f>TI_EHG_E_E!D62+TI_EHG_CHP_E!D62+TI_EHG_H_E!D62</f>
        <v>602.22395519999998</v>
      </c>
      <c r="E62" s="52">
        <f>TI_EHG_E_E!E62+TI_EHG_CHP_E!E62+TI_EHG_H_E!E62</f>
        <v>1237.3760447999998</v>
      </c>
      <c r="F62" s="52">
        <f>TI_EHG_E_E!F62+TI_EHG_CHP_E!F62+TI_EHG_H_E!F62</f>
        <v>2105.5999104000002</v>
      </c>
      <c r="G62" s="52">
        <f>TI_EHG_E_E!G62+TI_EHG_CHP_E!G62+TI_EHG_H_E!G62</f>
        <v>3251.5838207999996</v>
      </c>
      <c r="H62" s="52">
        <f>TI_EHG_E_E!H62+TI_EHG_CHP_E!H62+TI_EHG_H_E!H62</f>
        <v>3656.6877311999997</v>
      </c>
      <c r="I62" s="52">
        <f>TI_EHG_E_E!I62+TI_EHG_CHP_E!I62+TI_EHG_H_E!I62</f>
        <v>3703.2803135999998</v>
      </c>
      <c r="J62" s="52">
        <f>TI_EHG_E_E!J62+TI_EHG_CHP_E!J62+TI_EHG_H_E!J62</f>
        <v>3635.2959552000002</v>
      </c>
      <c r="K62" s="52">
        <f>TI_EHG_E_E!K62+TI_EHG_CHP_E!K62+TI_EHG_H_E!K62</f>
        <v>4207.5044927999988</v>
      </c>
      <c r="L62" s="52">
        <f>TI_EHG_E_E!L62+TI_EHG_CHP_E!L62+TI_EHG_H_E!L62</f>
        <v>4432.1755967999998</v>
      </c>
      <c r="M62" s="52">
        <f>TI_EHG_E_E!M62+TI_EHG_CHP_E!M62+TI_EHG_H_E!M62</f>
        <v>4374.8320895999996</v>
      </c>
      <c r="N62" s="52">
        <f>TI_EHG_E_E!N62+TI_EHG_CHP_E!N62+TI_EHG_H_E!N62</f>
        <v>6620.4319103999997</v>
      </c>
      <c r="O62" s="52">
        <f>TI_EHG_E_E!O62+TI_EHG_CHP_E!O62+TI_EHG_H_E!O62</f>
        <v>7184.4643584000005</v>
      </c>
      <c r="P62" s="52">
        <f>TI_EHG_E_E!P62+TI_EHG_CHP_E!P62+TI_EHG_H_E!P62</f>
        <v>9227.9041343999979</v>
      </c>
      <c r="Q62" s="52">
        <f>TI_EHG_E_E!Q62+TI_EHG_CHP_E!Q62+TI_EHG_H_E!Q62</f>
        <v>9615.0882240000028</v>
      </c>
      <c r="R62" s="52">
        <f>TI_EHG_E_E!R62+TI_EHG_CHP_E!R62+TI_EHG_H_E!R62</f>
        <v>8267.6160000000018</v>
      </c>
      <c r="S62" s="52">
        <f>TI_EHG_E_E!S62+TI_EHG_CHP_E!S62+TI_EHG_H_E!S62</f>
        <v>8651.2160447999995</v>
      </c>
      <c r="T62" s="52">
        <f>TI_EHG_E_E!T62+TI_EHG_CHP_E!T62+TI_EHG_H_E!T62</f>
        <v>8559.6065856000041</v>
      </c>
      <c r="U62" s="52">
        <f>TI_EHG_E_E!U62+TI_EHG_CHP_E!U62+TI_EHG_H_E!U62</f>
        <v>8549.5725503999984</v>
      </c>
      <c r="V62" s="52">
        <f>TI_EHG_E_E!V62+TI_EHG_CHP_E!V62+TI_EHG_H_E!V62</f>
        <v>8487.5426496000018</v>
      </c>
      <c r="W62" s="52">
        <f>TI_EHG_E_E!W62+TI_EHG_CHP_E!W62+TI_EHG_H_E!W62</f>
        <v>8795.5096319999993</v>
      </c>
      <c r="X62" s="52">
        <f>TI_EHG_E_E!X62+TI_EHG_CHP_E!X62+TI_EHG_H_E!X62</f>
        <v>8344.0772352000004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299.20795631999994</v>
      </c>
      <c r="D64" s="52">
        <f>TI_EHG_E_E!D64+TI_EHG_CHP_E!D64+TI_EHG_H_E!D64</f>
        <v>359.32268736000003</v>
      </c>
      <c r="E64" s="52">
        <f>TI_EHG_E_E!E64+TI_EHG_CHP_E!E64+TI_EHG_H_E!E64</f>
        <v>493.85700000000003</v>
      </c>
      <c r="F64" s="52">
        <f>TI_EHG_E_E!F64+TI_EHG_CHP_E!F64+TI_EHG_H_E!F64</f>
        <v>583.72875287999989</v>
      </c>
      <c r="G64" s="52">
        <f>TI_EHG_E_E!G64+TI_EHG_CHP_E!G64+TI_EHG_H_E!G64</f>
        <v>729.07366895999985</v>
      </c>
      <c r="H64" s="52">
        <f>TI_EHG_E_E!H64+TI_EHG_CHP_E!H64+TI_EHG_H_E!H64</f>
        <v>740.32142184000008</v>
      </c>
      <c r="I64" s="52">
        <f>TI_EHG_E_E!I64+TI_EHG_CHP_E!I64+TI_EHG_H_E!I64</f>
        <v>820.36478160000013</v>
      </c>
      <c r="J64" s="52">
        <f>TI_EHG_E_E!J64+TI_EHG_CHP_E!J64+TI_EHG_H_E!J64</f>
        <v>886.70397816000013</v>
      </c>
      <c r="K64" s="52">
        <f>TI_EHG_E_E!K64+TI_EHG_CHP_E!K64+TI_EHG_H_E!K64</f>
        <v>937.20889080000006</v>
      </c>
      <c r="L64" s="52">
        <f>TI_EHG_E_E!L64+TI_EHG_CHP_E!L64+TI_EHG_H_E!L64</f>
        <v>975.31971263999992</v>
      </c>
      <c r="M64" s="52">
        <f>TI_EHG_E_E!M64+TI_EHG_CHP_E!M64+TI_EHG_H_E!M64</f>
        <v>1157.4655747199999</v>
      </c>
      <c r="N64" s="52">
        <f>TI_EHG_E_E!N64+TI_EHG_CHP_E!N64+TI_EHG_H_E!N64</f>
        <v>2516.2956655200001</v>
      </c>
      <c r="O64" s="52">
        <f>TI_EHG_E_E!O64+TI_EHG_CHP_E!O64+TI_EHG_H_E!O64</f>
        <v>2593.0087091999999</v>
      </c>
      <c r="P64" s="52">
        <f>TI_EHG_E_E!P64+TI_EHG_CHP_E!P64+TI_EHG_H_E!P64</f>
        <v>4048.4262218400008</v>
      </c>
      <c r="Q64" s="52">
        <f>TI_EHG_E_E!Q64+TI_EHG_CHP_E!Q64+TI_EHG_H_E!Q64</f>
        <v>4381.0495747200002</v>
      </c>
      <c r="R64" s="52">
        <f>TI_EHG_E_E!R64+TI_EHG_CHP_E!R64+TI_EHG_H_E!R64</f>
        <v>4176.2995092000019</v>
      </c>
      <c r="S64" s="52">
        <f>TI_EHG_E_E!S64+TI_EHG_CHP_E!S64+TI_EHG_H_E!S64</f>
        <v>4185.7998436799999</v>
      </c>
      <c r="T64" s="52">
        <f>TI_EHG_E_E!T64+TI_EHG_CHP_E!T64+TI_EHG_H_E!T64</f>
        <v>4227.2056008</v>
      </c>
      <c r="U64" s="52">
        <f>TI_EHG_E_E!U64+TI_EHG_CHP_E!U64+TI_EHG_H_E!U64</f>
        <v>4176.9760687199996</v>
      </c>
      <c r="V64" s="52">
        <f>TI_EHG_E_E!V64+TI_EHG_CHP_E!V64+TI_EHG_H_E!V64</f>
        <v>4425.6142476000005</v>
      </c>
      <c r="W64" s="52">
        <f>TI_EHG_E_E!W64+TI_EHG_CHP_E!W64+TI_EHG_H_E!W64</f>
        <v>4342.0656333600009</v>
      </c>
      <c r="X64" s="52">
        <f>TI_EHG_E_E!X64+TI_EHG_CHP_E!X64+TI_EHG_H_E!X64</f>
        <v>4357.3359866399987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359.20007999999996</v>
      </c>
      <c r="D65" s="52">
        <f>TI_EHG_E_E!D65+TI_EHG_CHP_E!D65+TI_EHG_H_E!D65</f>
        <v>537.49979999999994</v>
      </c>
      <c r="E65" s="52">
        <f>TI_EHG_E_E!E65+TI_EHG_CHP_E!E65+TI_EHG_H_E!E65</f>
        <v>604.79999999999995</v>
      </c>
      <c r="F65" s="52">
        <f>TI_EHG_E_E!F65+TI_EHG_CHP_E!F65+TI_EHG_H_E!F65</f>
        <v>1447.6996799999997</v>
      </c>
      <c r="G65" s="52">
        <f>TI_EHG_E_E!G65+TI_EHG_CHP_E!G65+TI_EHG_H_E!G65</f>
        <v>2064.2997599999999</v>
      </c>
      <c r="H65" s="52">
        <f>TI_EHG_E_E!H65+TI_EHG_CHP_E!H65+TI_EHG_H_E!H65</f>
        <v>2325.9002399999995</v>
      </c>
      <c r="I65" s="52">
        <f>TI_EHG_E_E!I65+TI_EHG_CHP_E!I65+TI_EHG_H_E!I65</f>
        <v>2682.5000399999994</v>
      </c>
      <c r="J65" s="52">
        <f>TI_EHG_E_E!J65+TI_EHG_CHP_E!J65+TI_EHG_H_E!J65</f>
        <v>2930.9003999999995</v>
      </c>
      <c r="K65" s="52">
        <f>TI_EHG_E_E!K65+TI_EHG_CHP_E!K65+TI_EHG_H_E!K65</f>
        <v>2675.6002799999997</v>
      </c>
      <c r="L65" s="52">
        <f>TI_EHG_E_E!L65+TI_EHG_CHP_E!L65+TI_EHG_H_E!L65</f>
        <v>2872.1001599999991</v>
      </c>
      <c r="M65" s="52">
        <f>TI_EHG_E_E!M65+TI_EHG_CHP_E!M65+TI_EHG_H_E!M65</f>
        <v>3258.9003600000005</v>
      </c>
      <c r="N65" s="52">
        <f>TI_EHG_E_E!N65+TI_EHG_CHP_E!N65+TI_EHG_H_E!N65</f>
        <v>3529.4000399999995</v>
      </c>
      <c r="O65" s="52">
        <f>TI_EHG_E_E!O65+TI_EHG_CHP_E!O65+TI_EHG_H_E!O65</f>
        <v>3377.9998799999994</v>
      </c>
      <c r="P65" s="52">
        <f>TI_EHG_E_E!P65+TI_EHG_CHP_E!P65+TI_EHG_H_E!P65</f>
        <v>3465.1000799999993</v>
      </c>
      <c r="Q65" s="52">
        <f>TI_EHG_E_E!Q65+TI_EHG_CHP_E!Q65+TI_EHG_H_E!Q65</f>
        <v>3594.0996000000005</v>
      </c>
      <c r="R65" s="52">
        <f>TI_EHG_E_E!R65+TI_EHG_CHP_E!R65+TI_EHG_H_E!R65</f>
        <v>3541.8999599999997</v>
      </c>
      <c r="S65" s="52">
        <f>TI_EHG_E_E!S65+TI_EHG_CHP_E!S65+TI_EHG_H_E!S65</f>
        <v>3645.3002399999996</v>
      </c>
      <c r="T65" s="52">
        <f>TI_EHG_E_E!T65+TI_EHG_CHP_E!T65+TI_EHG_H_E!T65</f>
        <v>3572.1503999999995</v>
      </c>
      <c r="U65" s="52">
        <f>TI_EHG_E_E!U65+TI_EHG_CHP_E!U65+TI_EHG_H_E!U65</f>
        <v>3544.6683599999997</v>
      </c>
      <c r="V65" s="52">
        <f>TI_EHG_E_E!V65+TI_EHG_CHP_E!V65+TI_EHG_H_E!V65</f>
        <v>3655.12716</v>
      </c>
      <c r="W65" s="52">
        <f>TI_EHG_E_E!W65+TI_EHG_CHP_E!W65+TI_EHG_H_E!W65</f>
        <v>3530.3972399999998</v>
      </c>
      <c r="X65" s="52">
        <f>TI_EHG_E_E!X65+TI_EHG_CHP_E!X65+TI_EHG_H_E!X65</f>
        <v>3474.3956399999997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0.88010063999999988</v>
      </c>
      <c r="M68" s="52">
        <f>TI_EHG_E_E!M68+TI_EHG_CHP_E!M68+TI_EHG_H_E!M68</f>
        <v>0.92215584000000006</v>
      </c>
      <c r="N68" s="52">
        <f>TI_EHG_E_E!N68+TI_EHG_CHP_E!N68+TI_EHG_H_E!N68</f>
        <v>1.1133158400000001</v>
      </c>
      <c r="O68" s="52">
        <f>TI_EHG_E_E!O68+TI_EHG_CHP_E!O68+TI_EHG_H_E!O68</f>
        <v>0.9377035199999999</v>
      </c>
      <c r="P68" s="52">
        <f>TI_EHG_E_E!P68+TI_EHG_CHP_E!P68+TI_EHG_H_E!P68</f>
        <v>4.9089888000000004</v>
      </c>
      <c r="Q68" s="52">
        <f>TI_EHG_E_E!Q68+TI_EHG_CHP_E!Q68+TI_EHG_H_E!Q68</f>
        <v>5.8808462400000012</v>
      </c>
      <c r="R68" s="52">
        <f>TI_EHG_E_E!R68+TI_EHG_CHP_E!R68+TI_EHG_H_E!R68</f>
        <v>6.7846507200000001</v>
      </c>
      <c r="S68" s="52">
        <f>TI_EHG_E_E!S68+TI_EHG_CHP_E!S68+TI_EHG_H_E!S68</f>
        <v>7.2877838399999995</v>
      </c>
      <c r="T68" s="52">
        <f>TI_EHG_E_E!T68+TI_EHG_CHP_E!T68+TI_EHG_H_E!T68</f>
        <v>7.2143784000000011</v>
      </c>
      <c r="U68" s="52">
        <f>TI_EHG_E_E!U68+TI_EHG_CHP_E!U68+TI_EHG_H_E!U68</f>
        <v>7.6805539200000013</v>
      </c>
      <c r="V68" s="52">
        <f>TI_EHG_E_E!V68+TI_EHG_CHP_E!V68+TI_EHG_H_E!V68</f>
        <v>7.8561662400000003</v>
      </c>
      <c r="W68" s="52">
        <f>TI_EHG_E_E!W68+TI_EHG_CHP_E!W68+TI_EHG_H_E!W68</f>
        <v>7.4710425600000008</v>
      </c>
      <c r="X68" s="52">
        <f>TI_EHG_E_E!X68+TI_EHG_CHP_E!X68+TI_EHG_H_E!X68</f>
        <v>4.37476032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56.60391023999999</v>
      </c>
      <c r="L72" s="55">
        <f>TI_EHG_E_E!L72+TI_EHG_CHP_E!L72+TI_EHG_H_E!L72</f>
        <v>967.59419759999992</v>
      </c>
      <c r="M72" s="55">
        <f>TI_EHG_E_E!M72+TI_EHG_CHP_E!M72+TI_EHG_H_E!M72</f>
        <v>1905.0448622399999</v>
      </c>
      <c r="N72" s="55">
        <f>TI_EHG_E_E!N72+TI_EHG_CHP_E!N72+TI_EHG_H_E!N72</f>
        <v>1730.01028896</v>
      </c>
      <c r="O72" s="55">
        <f>TI_EHG_E_E!O72+TI_EHG_CHP_E!O72+TI_EHG_H_E!O72</f>
        <v>2005.6609497599998</v>
      </c>
      <c r="P72" s="55">
        <f>TI_EHG_E_E!P72+TI_EHG_CHP_E!P72+TI_EHG_H_E!P72</f>
        <v>2415.8096928</v>
      </c>
      <c r="Q72" s="55">
        <f>TI_EHG_E_E!Q72+TI_EHG_CHP_E!Q72+TI_EHG_H_E!Q72</f>
        <v>2811.0278001599995</v>
      </c>
      <c r="R72" s="55">
        <f>TI_EHG_E_E!R72+TI_EHG_CHP_E!R72+TI_EHG_H_E!R72</f>
        <v>3127.4100993599991</v>
      </c>
      <c r="S72" s="55">
        <f>TI_EHG_E_E!S72+TI_EHG_CHP_E!S72+TI_EHG_H_E!S72</f>
        <v>3008.32292736</v>
      </c>
      <c r="T72" s="55">
        <f>TI_EHG_E_E!T72+TI_EHG_CHP_E!T72+TI_EHG_H_E!T72</f>
        <v>2864.1296606400001</v>
      </c>
      <c r="U72" s="55">
        <f>TI_EHG_E_E!U72+TI_EHG_CHP_E!U72+TI_EHG_H_E!U72</f>
        <v>2778.6115598399997</v>
      </c>
      <c r="V72" s="55">
        <f>TI_EHG_E_E!V72+TI_EHG_CHP_E!V72+TI_EHG_H_E!V72</f>
        <v>3026.7306820799995</v>
      </c>
      <c r="W72" s="55">
        <f>TI_EHG_E_E!W72+TI_EHG_CHP_E!W72+TI_EHG_H_E!W72</f>
        <v>3013.528576319999</v>
      </c>
      <c r="X72" s="55">
        <f>TI_EHG_E_E!X72+TI_EHG_CHP_E!X72+TI_EHG_H_E!X72</f>
        <v>2610.4065710399991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106948.50470388007</v>
      </c>
      <c r="D2" s="21">
        <f t="shared" ref="D2:X2" si="0">SUM(D3,D17,D22,D25,D26,D51,D52)</f>
        <v>103262.53199346591</v>
      </c>
      <c r="E2" s="21">
        <f t="shared" si="0"/>
        <v>105471.08791076922</v>
      </c>
      <c r="F2" s="21">
        <f t="shared" si="0"/>
        <v>96523.440596990069</v>
      </c>
      <c r="G2" s="21">
        <f t="shared" si="0"/>
        <v>107114.16922953284</v>
      </c>
      <c r="H2" s="21">
        <f t="shared" si="0"/>
        <v>100820.13896183885</v>
      </c>
      <c r="I2" s="21">
        <f t="shared" si="0"/>
        <v>101415.56877073349</v>
      </c>
      <c r="J2" s="21">
        <f t="shared" si="0"/>
        <v>94978.991899142915</v>
      </c>
      <c r="K2" s="21">
        <f t="shared" si="0"/>
        <v>93223.856062595252</v>
      </c>
      <c r="L2" s="21">
        <f t="shared" si="0"/>
        <v>75066.981678476179</v>
      </c>
      <c r="M2" s="21">
        <f t="shared" si="0"/>
        <v>70627.306939516842</v>
      </c>
      <c r="N2" s="21">
        <f t="shared" si="0"/>
        <v>75410.995650278492</v>
      </c>
      <c r="O2" s="21">
        <f t="shared" si="0"/>
        <v>71805.590589689629</v>
      </c>
      <c r="P2" s="21">
        <f t="shared" si="0"/>
        <v>63226.467546970991</v>
      </c>
      <c r="Q2" s="21">
        <f t="shared" si="0"/>
        <v>58796.613733614351</v>
      </c>
      <c r="R2" s="21">
        <f t="shared" si="0"/>
        <v>57932.677379264336</v>
      </c>
      <c r="S2" s="21">
        <f t="shared" si="0"/>
        <v>52391.07488025073</v>
      </c>
      <c r="T2" s="21">
        <f t="shared" si="0"/>
        <v>52213.391535356044</v>
      </c>
      <c r="U2" s="21">
        <f t="shared" si="0"/>
        <v>46089.138246059381</v>
      </c>
      <c r="V2" s="21">
        <f t="shared" si="0"/>
        <v>41890.909427505132</v>
      </c>
      <c r="W2" s="21">
        <f t="shared" si="0"/>
        <v>37181.31564099063</v>
      </c>
      <c r="X2" s="21">
        <f t="shared" si="0"/>
        <v>40473.907689970249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23128.436902920061</v>
      </c>
      <c r="D3" s="24">
        <f t="shared" si="1"/>
        <v>27963.773013065904</v>
      </c>
      <c r="E3" s="24">
        <f t="shared" si="1"/>
        <v>31929.340375529231</v>
      </c>
      <c r="F3" s="24">
        <f t="shared" si="1"/>
        <v>35035.192965830058</v>
      </c>
      <c r="G3" s="24">
        <f t="shared" si="1"/>
        <v>42829.862804492826</v>
      </c>
      <c r="H3" s="24">
        <f t="shared" si="1"/>
        <v>40432.249623118856</v>
      </c>
      <c r="I3" s="24">
        <f t="shared" si="1"/>
        <v>41110.848548173475</v>
      </c>
      <c r="J3" s="24">
        <f t="shared" si="1"/>
        <v>40390.354702742894</v>
      </c>
      <c r="K3" s="24">
        <f t="shared" si="1"/>
        <v>40147.156442915257</v>
      </c>
      <c r="L3" s="24">
        <f t="shared" si="1"/>
        <v>36179.25460031617</v>
      </c>
      <c r="M3" s="24">
        <f t="shared" si="1"/>
        <v>35290.917984676831</v>
      </c>
      <c r="N3" s="24">
        <f t="shared" si="1"/>
        <v>39037.076148158478</v>
      </c>
      <c r="O3" s="24">
        <f t="shared" si="1"/>
        <v>42329.74801976962</v>
      </c>
      <c r="P3" s="24">
        <f t="shared" si="1"/>
        <v>39532.047039370991</v>
      </c>
      <c r="Q3" s="24">
        <f t="shared" si="1"/>
        <v>38046.147056814356</v>
      </c>
      <c r="R3" s="24">
        <f t="shared" si="1"/>
        <v>38652.168749504337</v>
      </c>
      <c r="S3" s="24">
        <f t="shared" si="1"/>
        <v>31505.046774570732</v>
      </c>
      <c r="T3" s="24">
        <f t="shared" si="1"/>
        <v>28318.742087876046</v>
      </c>
      <c r="U3" s="24">
        <f t="shared" si="1"/>
        <v>25100.231346899374</v>
      </c>
      <c r="V3" s="24">
        <f t="shared" si="1"/>
        <v>17091.855491025126</v>
      </c>
      <c r="W3" s="24">
        <f t="shared" si="1"/>
        <v>13125.141994470625</v>
      </c>
      <c r="X3" s="24">
        <f t="shared" si="1"/>
        <v>13799.298484210247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23124.200589960059</v>
      </c>
      <c r="D4" s="19">
        <f t="shared" si="2"/>
        <v>27960.595778345905</v>
      </c>
      <c r="E4" s="19">
        <f t="shared" si="2"/>
        <v>31929.340375529231</v>
      </c>
      <c r="F4" s="19">
        <f t="shared" si="2"/>
        <v>35035.192965830058</v>
      </c>
      <c r="G4" s="19">
        <f t="shared" si="2"/>
        <v>42829.862804492826</v>
      </c>
      <c r="H4" s="19">
        <f t="shared" si="2"/>
        <v>40432.249623118856</v>
      </c>
      <c r="I4" s="19">
        <f t="shared" si="2"/>
        <v>41110.848548173475</v>
      </c>
      <c r="J4" s="19">
        <f t="shared" si="2"/>
        <v>40390.354702742894</v>
      </c>
      <c r="K4" s="19">
        <f t="shared" si="2"/>
        <v>40147.156442915257</v>
      </c>
      <c r="L4" s="19">
        <f t="shared" si="2"/>
        <v>35133.57900143617</v>
      </c>
      <c r="M4" s="19">
        <f t="shared" si="2"/>
        <v>34578.12168595683</v>
      </c>
      <c r="N4" s="19">
        <f t="shared" si="2"/>
        <v>38666.204940638476</v>
      </c>
      <c r="O4" s="19">
        <f t="shared" si="2"/>
        <v>41542.777687049624</v>
      </c>
      <c r="P4" s="19">
        <f t="shared" si="2"/>
        <v>38636.528943370991</v>
      </c>
      <c r="Q4" s="19">
        <f t="shared" si="2"/>
        <v>37186.811433294359</v>
      </c>
      <c r="R4" s="19">
        <f t="shared" si="2"/>
        <v>37847.107180544335</v>
      </c>
      <c r="S4" s="19">
        <f t="shared" si="2"/>
        <v>31273.47853569073</v>
      </c>
      <c r="T4" s="19">
        <f t="shared" si="2"/>
        <v>28303.708077236046</v>
      </c>
      <c r="U4" s="19">
        <f t="shared" si="2"/>
        <v>25100.231346899374</v>
      </c>
      <c r="V4" s="19">
        <f t="shared" si="2"/>
        <v>17091.855491025126</v>
      </c>
      <c r="W4" s="19">
        <f t="shared" si="2"/>
        <v>13125.141994470625</v>
      </c>
      <c r="X4" s="19">
        <f t="shared" si="2"/>
        <v>13799.298484210247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23124.200589960059</v>
      </c>
      <c r="D7" s="8">
        <v>27960.595778345905</v>
      </c>
      <c r="E7" s="8">
        <v>31929.340375529231</v>
      </c>
      <c r="F7" s="8">
        <v>35035.192965830058</v>
      </c>
      <c r="G7" s="8">
        <v>42829.862804492826</v>
      </c>
      <c r="H7" s="8">
        <v>40432.249623118856</v>
      </c>
      <c r="I7" s="8">
        <v>41110.848548173475</v>
      </c>
      <c r="J7" s="8">
        <v>40390.354702742894</v>
      </c>
      <c r="K7" s="8">
        <v>40147.156442915257</v>
      </c>
      <c r="L7" s="8">
        <v>35133.57900143617</v>
      </c>
      <c r="M7" s="8">
        <v>34578.12168595683</v>
      </c>
      <c r="N7" s="8">
        <v>38666.204940638476</v>
      </c>
      <c r="O7" s="8">
        <v>41542.777687049624</v>
      </c>
      <c r="P7" s="8">
        <v>38636.528943370991</v>
      </c>
      <c r="Q7" s="8">
        <v>37186.811433294359</v>
      </c>
      <c r="R7" s="8">
        <v>37847.107180544335</v>
      </c>
      <c r="S7" s="8">
        <v>31273.47853569073</v>
      </c>
      <c r="T7" s="8">
        <v>28303.708077236046</v>
      </c>
      <c r="U7" s="8">
        <v>25100.231346899374</v>
      </c>
      <c r="V7" s="8">
        <v>17091.855491025126</v>
      </c>
      <c r="W7" s="8">
        <v>13125.141994470625</v>
      </c>
      <c r="X7" s="8">
        <v>13799.298484210247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4.2363129600000002</v>
      </c>
      <c r="D8" s="19">
        <f t="shared" si="3"/>
        <v>3.17723472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1045.6755988799998</v>
      </c>
      <c r="M8" s="19">
        <f t="shared" si="3"/>
        <v>712.7962987200001</v>
      </c>
      <c r="N8" s="19">
        <f t="shared" si="3"/>
        <v>370.87120751999993</v>
      </c>
      <c r="O8" s="19">
        <f t="shared" si="3"/>
        <v>786.97033271999976</v>
      </c>
      <c r="P8" s="19">
        <f t="shared" si="3"/>
        <v>895.51809600000001</v>
      </c>
      <c r="Q8" s="19">
        <f t="shared" si="3"/>
        <v>859.3356235199999</v>
      </c>
      <c r="R8" s="19">
        <f t="shared" si="3"/>
        <v>805.06156895999993</v>
      </c>
      <c r="S8" s="19">
        <f t="shared" si="3"/>
        <v>231.56823887999997</v>
      </c>
      <c r="T8" s="19">
        <f t="shared" si="3"/>
        <v>15.034010639999996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1045.6755988799998</v>
      </c>
      <c r="M9" s="8">
        <v>712.7962987200001</v>
      </c>
      <c r="N9" s="8">
        <v>370.87120751999993</v>
      </c>
      <c r="O9" s="8">
        <v>786.97033271999976</v>
      </c>
      <c r="P9" s="8">
        <v>895.51809600000001</v>
      </c>
      <c r="Q9" s="8">
        <v>859.3356235199999</v>
      </c>
      <c r="R9" s="8">
        <v>805.06156895999993</v>
      </c>
      <c r="S9" s="8">
        <v>231.56823887999997</v>
      </c>
      <c r="T9" s="8">
        <v>15.034010639999996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4.2363129600000002</v>
      </c>
      <c r="D10" s="8">
        <v>3.17723472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3197.0356271999999</v>
      </c>
      <c r="D17" s="27">
        <f t="shared" si="5"/>
        <v>2835.8997839999997</v>
      </c>
      <c r="E17" s="27">
        <f t="shared" si="5"/>
        <v>2621.2551119999998</v>
      </c>
      <c r="F17" s="27">
        <f t="shared" si="5"/>
        <v>2818.9800720000003</v>
      </c>
      <c r="G17" s="27">
        <f t="shared" si="5"/>
        <v>3246.6471695999999</v>
      </c>
      <c r="H17" s="27">
        <f t="shared" si="5"/>
        <v>4671.2998511999995</v>
      </c>
      <c r="I17" s="27">
        <f t="shared" si="5"/>
        <v>4730.1812568000005</v>
      </c>
      <c r="J17" s="27">
        <f t="shared" si="5"/>
        <v>3345.0547680000004</v>
      </c>
      <c r="K17" s="27">
        <f t="shared" si="5"/>
        <v>3588.7008959999998</v>
      </c>
      <c r="L17" s="27">
        <f t="shared" si="5"/>
        <v>937.03292639999995</v>
      </c>
      <c r="M17" s="27">
        <f t="shared" si="5"/>
        <v>2234.2566239999996</v>
      </c>
      <c r="N17" s="27">
        <f t="shared" si="5"/>
        <v>3646.0268495999994</v>
      </c>
      <c r="O17" s="27">
        <f t="shared" si="5"/>
        <v>3684.2575031999995</v>
      </c>
      <c r="P17" s="27">
        <f t="shared" si="5"/>
        <v>2984.4979919999996</v>
      </c>
      <c r="Q17" s="27">
        <f t="shared" si="5"/>
        <v>3564.8733599999991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216.86291999999992</v>
      </c>
      <c r="D19" s="8">
        <v>172.14767999999998</v>
      </c>
      <c r="E19" s="8">
        <v>139.0608</v>
      </c>
      <c r="F19" s="8">
        <v>271.96776</v>
      </c>
      <c r="G19" s="8">
        <v>136.94291999999999</v>
      </c>
      <c r="H19" s="8">
        <v>97.82208</v>
      </c>
      <c r="I19" s="8">
        <v>56.343600000000002</v>
      </c>
      <c r="J19" s="8">
        <v>45.394559999999991</v>
      </c>
      <c r="K19" s="8">
        <v>59.46047999999999</v>
      </c>
      <c r="L19" s="8">
        <v>12.707280000000001</v>
      </c>
      <c r="M19" s="8">
        <v>38.921039999999991</v>
      </c>
      <c r="N19" s="8">
        <v>104.77512</v>
      </c>
      <c r="O19" s="8">
        <v>248.59115999999997</v>
      </c>
      <c r="P19" s="8">
        <v>90.229679999999988</v>
      </c>
      <c r="Q19" s="8">
        <v>66.573360000000008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2871.7004159999997</v>
      </c>
      <c r="D20" s="8">
        <v>2542.5401039999997</v>
      </c>
      <c r="E20" s="8">
        <v>2362.6203119999996</v>
      </c>
      <c r="F20" s="8">
        <v>2425.8003120000003</v>
      </c>
      <c r="G20" s="8">
        <v>2963.740104</v>
      </c>
      <c r="H20" s="8">
        <v>4158.6994799999993</v>
      </c>
      <c r="I20" s="8">
        <v>4335.4995840000001</v>
      </c>
      <c r="J20" s="8">
        <v>3299.6602080000002</v>
      </c>
      <c r="K20" s="8">
        <v>3529.2404159999996</v>
      </c>
      <c r="L20" s="8">
        <v>816.39979199999993</v>
      </c>
      <c r="M20" s="8">
        <v>1831.6995839999997</v>
      </c>
      <c r="N20" s="8">
        <v>3352.6995839999995</v>
      </c>
      <c r="O20" s="8">
        <v>3351.4004159999995</v>
      </c>
      <c r="P20" s="8">
        <v>2786.1603119999995</v>
      </c>
      <c r="Q20" s="8">
        <v>3498.2999999999993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108.47229120000002</v>
      </c>
      <c r="D21" s="8">
        <v>121.212</v>
      </c>
      <c r="E21" s="8">
        <v>119.57399999999998</v>
      </c>
      <c r="F21" s="8">
        <v>121.212</v>
      </c>
      <c r="G21" s="8">
        <v>145.96414559999999</v>
      </c>
      <c r="H21" s="8">
        <v>414.77829120000001</v>
      </c>
      <c r="I21" s="8">
        <v>338.33807280000002</v>
      </c>
      <c r="J21" s="8">
        <v>0</v>
      </c>
      <c r="K21" s="8">
        <v>0</v>
      </c>
      <c r="L21" s="8">
        <v>107.92585440000001</v>
      </c>
      <c r="M21" s="8">
        <v>363.63600000000002</v>
      </c>
      <c r="N21" s="8">
        <v>188.55214560000002</v>
      </c>
      <c r="O21" s="8">
        <v>84.265927200000021</v>
      </c>
      <c r="P21" s="8">
        <v>108.10800000000002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53072.634630959998</v>
      </c>
      <c r="D26" s="27">
        <f t="shared" si="7"/>
        <v>46148.167799999988</v>
      </c>
      <c r="E26" s="27">
        <f t="shared" si="7"/>
        <v>44896.948556039992</v>
      </c>
      <c r="F26" s="27">
        <f t="shared" si="7"/>
        <v>31475.735672760005</v>
      </c>
      <c r="G26" s="27">
        <f t="shared" si="7"/>
        <v>28917.546254640005</v>
      </c>
      <c r="H26" s="27">
        <f t="shared" si="7"/>
        <v>21291.431238720004</v>
      </c>
      <c r="I26" s="27">
        <f t="shared" si="7"/>
        <v>21060.395055360004</v>
      </c>
      <c r="J26" s="27">
        <f t="shared" si="7"/>
        <v>13631.190195599998</v>
      </c>
      <c r="K26" s="27">
        <f t="shared" si="7"/>
        <v>11268.290119680003</v>
      </c>
      <c r="L26" s="27">
        <f t="shared" si="7"/>
        <v>9295.7111049599989</v>
      </c>
      <c r="M26" s="27">
        <f t="shared" si="7"/>
        <v>4854.6257072400003</v>
      </c>
      <c r="N26" s="27">
        <f t="shared" si="7"/>
        <v>3949.9692145200006</v>
      </c>
      <c r="O26" s="27">
        <f t="shared" si="7"/>
        <v>2913.7382287200007</v>
      </c>
      <c r="P26" s="27">
        <f t="shared" si="7"/>
        <v>2267.1979560000004</v>
      </c>
      <c r="Q26" s="27">
        <f t="shared" si="7"/>
        <v>2125.8918864000002</v>
      </c>
      <c r="R26" s="27">
        <f t="shared" si="7"/>
        <v>2558.9272917600001</v>
      </c>
      <c r="S26" s="27">
        <f t="shared" si="7"/>
        <v>1599.5493424800002</v>
      </c>
      <c r="T26" s="27">
        <f t="shared" si="7"/>
        <v>1603.3139920799997</v>
      </c>
      <c r="U26" s="27">
        <f t="shared" si="7"/>
        <v>1038.5913236400002</v>
      </c>
      <c r="V26" s="27">
        <f t="shared" si="7"/>
        <v>1097.0923683599999</v>
      </c>
      <c r="W26" s="27">
        <f t="shared" si="7"/>
        <v>960.8397620400001</v>
      </c>
      <c r="X26" s="27">
        <f t="shared" si="7"/>
        <v>1635.6553541999999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53072.634630959998</v>
      </c>
      <c r="D33" s="19">
        <f t="shared" si="9"/>
        <v>46148.167799999988</v>
      </c>
      <c r="E33" s="19">
        <f t="shared" si="9"/>
        <v>44896.948556039992</v>
      </c>
      <c r="F33" s="19">
        <f t="shared" si="9"/>
        <v>31475.735672760005</v>
      </c>
      <c r="G33" s="19">
        <f t="shared" si="9"/>
        <v>28917.546254640005</v>
      </c>
      <c r="H33" s="19">
        <f t="shared" si="9"/>
        <v>21291.431238720004</v>
      </c>
      <c r="I33" s="19">
        <f t="shared" si="9"/>
        <v>21060.395055360004</v>
      </c>
      <c r="J33" s="19">
        <f t="shared" si="9"/>
        <v>13631.190195599998</v>
      </c>
      <c r="K33" s="19">
        <f t="shared" si="9"/>
        <v>11268.290119680003</v>
      </c>
      <c r="L33" s="19">
        <f t="shared" si="9"/>
        <v>9295.7111049599989</v>
      </c>
      <c r="M33" s="19">
        <f t="shared" si="9"/>
        <v>4854.6257072400003</v>
      </c>
      <c r="N33" s="19">
        <f t="shared" si="9"/>
        <v>3949.9692145200006</v>
      </c>
      <c r="O33" s="19">
        <f t="shared" si="9"/>
        <v>2913.7382287200007</v>
      </c>
      <c r="P33" s="19">
        <f t="shared" si="9"/>
        <v>2267.1979560000004</v>
      </c>
      <c r="Q33" s="19">
        <f t="shared" si="9"/>
        <v>2125.8918864000002</v>
      </c>
      <c r="R33" s="19">
        <f t="shared" si="9"/>
        <v>2558.9272917600001</v>
      </c>
      <c r="S33" s="19">
        <f t="shared" si="9"/>
        <v>1599.5493424800002</v>
      </c>
      <c r="T33" s="19">
        <f t="shared" si="9"/>
        <v>1603.3139920799997</v>
      </c>
      <c r="U33" s="19">
        <f t="shared" si="9"/>
        <v>1038.5913236400002</v>
      </c>
      <c r="V33" s="19">
        <f t="shared" si="9"/>
        <v>1097.0923683599999</v>
      </c>
      <c r="W33" s="19">
        <f t="shared" si="9"/>
        <v>960.8397620400001</v>
      </c>
      <c r="X33" s="19">
        <f t="shared" si="9"/>
        <v>1635.6553541999999</v>
      </c>
    </row>
    <row r="34" spans="1:24" ht="11.25" customHeight="1" x14ac:dyDescent="0.2">
      <c r="A34" s="28" t="s">
        <v>54</v>
      </c>
      <c r="B34" s="7" t="s">
        <v>55</v>
      </c>
      <c r="C34" s="8">
        <v>2480.5439999999994</v>
      </c>
      <c r="D34" s="8">
        <v>980.81280000000015</v>
      </c>
      <c r="E34" s="8">
        <v>997.92000000000007</v>
      </c>
      <c r="F34" s="8">
        <v>892.42560000000003</v>
      </c>
      <c r="G34" s="8">
        <v>2.8512000000000008</v>
      </c>
      <c r="H34" s="8">
        <v>2.8512000000000008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2.9026504799999988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662.89860000000022</v>
      </c>
      <c r="D43" s="8">
        <v>473.49900000000002</v>
      </c>
      <c r="E43" s="8">
        <v>366.17264892000003</v>
      </c>
      <c r="F43" s="8">
        <v>697.62194892000002</v>
      </c>
      <c r="G43" s="8">
        <v>445.08906000000002</v>
      </c>
      <c r="H43" s="8">
        <v>432.46250891999995</v>
      </c>
      <c r="I43" s="8">
        <v>473.49899999999991</v>
      </c>
      <c r="J43" s="8">
        <v>451.40220216000023</v>
      </c>
      <c r="K43" s="8">
        <v>508.2220821599999</v>
      </c>
      <c r="L43" s="8">
        <v>492.43895999999984</v>
      </c>
      <c r="M43" s="8">
        <v>353.54583107999991</v>
      </c>
      <c r="N43" s="8">
        <v>312.50933999999995</v>
      </c>
      <c r="O43" s="8">
        <v>337.76244216000009</v>
      </c>
      <c r="P43" s="8">
        <v>296.72595107999996</v>
      </c>
      <c r="Q43" s="8">
        <v>287.25597107999999</v>
      </c>
      <c r="R43" s="8">
        <v>265.15943999999996</v>
      </c>
      <c r="S43" s="8">
        <v>293.56937999999997</v>
      </c>
      <c r="T43" s="8">
        <v>295.3593396</v>
      </c>
      <c r="U43" s="8">
        <v>261.73770947999998</v>
      </c>
      <c r="V43" s="8">
        <v>279.00775188</v>
      </c>
      <c r="W43" s="8">
        <v>210.60301860000001</v>
      </c>
      <c r="X43" s="8">
        <v>240.46493328</v>
      </c>
    </row>
    <row r="44" spans="1:24" ht="11.25" customHeight="1" x14ac:dyDescent="0.2">
      <c r="A44" s="28" t="s">
        <v>74</v>
      </c>
      <c r="B44" s="7" t="s">
        <v>75</v>
      </c>
      <c r="C44" s="8">
        <v>49929.192030959995</v>
      </c>
      <c r="D44" s="8">
        <v>44693.855999999985</v>
      </c>
      <c r="E44" s="8">
        <v>43532.855907119992</v>
      </c>
      <c r="F44" s="8">
        <v>29885.688123840006</v>
      </c>
      <c r="G44" s="8">
        <v>25641.071938080007</v>
      </c>
      <c r="H44" s="8">
        <v>19269.504123840004</v>
      </c>
      <c r="I44" s="8">
        <v>19120.895938080004</v>
      </c>
      <c r="J44" s="8">
        <v>11687.39987616</v>
      </c>
      <c r="K44" s="8">
        <v>9402.5521548000033</v>
      </c>
      <c r="L44" s="8">
        <v>7554.2399690399998</v>
      </c>
      <c r="M44" s="8">
        <v>3551.1118761600005</v>
      </c>
      <c r="N44" s="8">
        <v>2690.4238452000004</v>
      </c>
      <c r="O44" s="8">
        <v>2411.7838452000005</v>
      </c>
      <c r="P44" s="8">
        <v>1829.7360928800003</v>
      </c>
      <c r="Q44" s="8">
        <v>1665.6480619200001</v>
      </c>
      <c r="R44" s="8">
        <v>2176.4879690400003</v>
      </c>
      <c r="S44" s="8">
        <v>1185.7678452000002</v>
      </c>
      <c r="T44" s="8">
        <v>1186.9598671199999</v>
      </c>
      <c r="U44" s="8">
        <v>665.74535688000003</v>
      </c>
      <c r="V44" s="8">
        <v>703.5754737599998</v>
      </c>
      <c r="W44" s="8">
        <v>639.40133808000007</v>
      </c>
      <c r="X44" s="8">
        <v>1312.3291982399999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1230.59420316</v>
      </c>
      <c r="H47" s="8">
        <v>6.2946968400000021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1597.9398533999997</v>
      </c>
      <c r="H50" s="8">
        <v>1577.4160586400001</v>
      </c>
      <c r="I50" s="8">
        <v>1466.00011728</v>
      </c>
      <c r="J50" s="8">
        <v>1492.3881172799997</v>
      </c>
      <c r="K50" s="8">
        <v>1357.51588272</v>
      </c>
      <c r="L50" s="8">
        <v>1249.0321759200001</v>
      </c>
      <c r="M50" s="8">
        <v>949.96800000000007</v>
      </c>
      <c r="N50" s="8">
        <v>947.03602932000024</v>
      </c>
      <c r="O50" s="8">
        <v>164.19194135999999</v>
      </c>
      <c r="P50" s="8">
        <v>140.73591203999999</v>
      </c>
      <c r="Q50" s="8">
        <v>172.98785339999998</v>
      </c>
      <c r="R50" s="8">
        <v>117.27988272</v>
      </c>
      <c r="S50" s="8">
        <v>120.21211728</v>
      </c>
      <c r="T50" s="8">
        <v>120.99478535999999</v>
      </c>
      <c r="U50" s="8">
        <v>111.10825727999999</v>
      </c>
      <c r="V50" s="8">
        <v>114.50914272</v>
      </c>
      <c r="W50" s="8">
        <v>110.83540536</v>
      </c>
      <c r="X50" s="8">
        <v>82.861222680000026</v>
      </c>
    </row>
    <row r="51" spans="1:24" ht="11.25" customHeight="1" x14ac:dyDescent="0.2">
      <c r="A51" s="25" t="s">
        <v>88</v>
      </c>
      <c r="B51" s="26" t="s">
        <v>89</v>
      </c>
      <c r="C51" s="27">
        <v>27266.619599999998</v>
      </c>
      <c r="D51" s="27">
        <v>25994.877480000006</v>
      </c>
      <c r="E51" s="27">
        <v>25636.600439999991</v>
      </c>
      <c r="F51" s="27">
        <v>26060.564970000007</v>
      </c>
      <c r="G51" s="27">
        <v>30908.261340000001</v>
      </c>
      <c r="H51" s="27">
        <v>33120.682650000002</v>
      </c>
      <c r="I51" s="27">
        <v>32997.537539999998</v>
      </c>
      <c r="J51" s="27">
        <v>36054.656550000014</v>
      </c>
      <c r="K51" s="27">
        <v>36630.545489999997</v>
      </c>
      <c r="L51" s="27">
        <v>26664.324390000005</v>
      </c>
      <c r="M51" s="27">
        <v>25953.526170000008</v>
      </c>
      <c r="N51" s="27">
        <v>26293.323870000007</v>
      </c>
      <c r="O51" s="27">
        <v>20396.697750000003</v>
      </c>
      <c r="P51" s="27">
        <v>15991.74819</v>
      </c>
      <c r="Q51" s="27">
        <v>12668.950800000001</v>
      </c>
      <c r="R51" s="27">
        <v>14531.62788</v>
      </c>
      <c r="S51" s="27">
        <v>17092.480680000004</v>
      </c>
      <c r="T51" s="27">
        <v>20247.312987000001</v>
      </c>
      <c r="U51" s="27">
        <v>17969.353031520001</v>
      </c>
      <c r="V51" s="27">
        <v>21749.562556920002</v>
      </c>
      <c r="W51" s="27">
        <v>21219.078466080002</v>
      </c>
      <c r="X51" s="27">
        <v>23089.515455159999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283.77794280000001</v>
      </c>
      <c r="D52" s="27">
        <f t="shared" si="10"/>
        <v>319.81391639999998</v>
      </c>
      <c r="E52" s="27">
        <f t="shared" si="10"/>
        <v>386.94342719999997</v>
      </c>
      <c r="F52" s="27">
        <f t="shared" si="10"/>
        <v>1132.9669163999997</v>
      </c>
      <c r="G52" s="27">
        <f t="shared" si="10"/>
        <v>1211.8516608000002</v>
      </c>
      <c r="H52" s="27">
        <f t="shared" si="10"/>
        <v>1304.4755987999997</v>
      </c>
      <c r="I52" s="27">
        <f t="shared" si="10"/>
        <v>1516.6063704000005</v>
      </c>
      <c r="J52" s="27">
        <f t="shared" si="10"/>
        <v>1557.7356827999997</v>
      </c>
      <c r="K52" s="27">
        <f t="shared" si="10"/>
        <v>1589.1631139999997</v>
      </c>
      <c r="L52" s="27">
        <f t="shared" si="10"/>
        <v>1990.6586567999998</v>
      </c>
      <c r="M52" s="27">
        <f t="shared" si="10"/>
        <v>2293.9804536000011</v>
      </c>
      <c r="N52" s="27">
        <f t="shared" si="10"/>
        <v>2484.5995680000001</v>
      </c>
      <c r="O52" s="27">
        <f t="shared" si="10"/>
        <v>2481.1490879999997</v>
      </c>
      <c r="P52" s="27">
        <f t="shared" si="10"/>
        <v>2450.9763696</v>
      </c>
      <c r="Q52" s="27">
        <f t="shared" si="10"/>
        <v>2390.7506304000008</v>
      </c>
      <c r="R52" s="27">
        <f t="shared" si="10"/>
        <v>2189.953458</v>
      </c>
      <c r="S52" s="27">
        <f t="shared" si="10"/>
        <v>2193.9980831999997</v>
      </c>
      <c r="T52" s="27">
        <f t="shared" si="10"/>
        <v>2044.0224684</v>
      </c>
      <c r="U52" s="27">
        <f t="shared" si="10"/>
        <v>1980.9625439999998</v>
      </c>
      <c r="V52" s="27">
        <f t="shared" si="10"/>
        <v>1952.3990112000004</v>
      </c>
      <c r="W52" s="27">
        <f t="shared" si="10"/>
        <v>1876.2554184000003</v>
      </c>
      <c r="X52" s="27">
        <f t="shared" si="10"/>
        <v>1949.4383964000001</v>
      </c>
    </row>
    <row r="53" spans="1:24" ht="11.25" customHeight="1" x14ac:dyDescent="0.2">
      <c r="A53" s="29" t="s">
        <v>116</v>
      </c>
      <c r="B53" s="7" t="s">
        <v>117</v>
      </c>
      <c r="C53" s="8">
        <v>95.809942799999988</v>
      </c>
      <c r="D53" s="8">
        <v>99.814057199999993</v>
      </c>
      <c r="E53" s="8">
        <v>90.089999999999989</v>
      </c>
      <c r="F53" s="8">
        <v>294.15105719999991</v>
      </c>
      <c r="G53" s="8">
        <v>212.64122880000002</v>
      </c>
      <c r="H53" s="8">
        <v>232.51817159999996</v>
      </c>
      <c r="I53" s="8">
        <v>235.09165679999998</v>
      </c>
      <c r="J53" s="8">
        <v>226.94082839999999</v>
      </c>
      <c r="K53" s="8">
        <v>196.76840040000005</v>
      </c>
      <c r="L53" s="8">
        <v>226.08265680000005</v>
      </c>
      <c r="M53" s="8">
        <v>239.23888560000003</v>
      </c>
      <c r="N53" s="8">
        <v>223.93800000000005</v>
      </c>
      <c r="O53" s="8">
        <v>217.78922880000002</v>
      </c>
      <c r="P53" s="8">
        <v>141.8562288</v>
      </c>
      <c r="Q53" s="8">
        <v>116.83077120000003</v>
      </c>
      <c r="R53" s="8">
        <v>121.83617160000003</v>
      </c>
      <c r="S53" s="8">
        <v>107.10722880000003</v>
      </c>
      <c r="T53" s="8">
        <v>111.64004279999999</v>
      </c>
      <c r="U53" s="8">
        <v>93.95305919999997</v>
      </c>
      <c r="V53" s="8">
        <v>47.168035199999998</v>
      </c>
      <c r="W53" s="8">
        <v>71.889760800000005</v>
      </c>
      <c r="X53" s="8">
        <v>77.895932399999992</v>
      </c>
    </row>
    <row r="54" spans="1:24" ht="11.25" customHeight="1" x14ac:dyDescent="0.2">
      <c r="A54" s="43" t="s">
        <v>118</v>
      </c>
      <c r="B54" s="44" t="s">
        <v>119</v>
      </c>
      <c r="C54" s="45">
        <v>187.96800000000002</v>
      </c>
      <c r="D54" s="45">
        <v>219.9998592</v>
      </c>
      <c r="E54" s="45">
        <v>296.8534272</v>
      </c>
      <c r="F54" s="45">
        <v>838.81585919999986</v>
      </c>
      <c r="G54" s="45">
        <v>999.2104320000002</v>
      </c>
      <c r="H54" s="45">
        <v>1071.9574271999998</v>
      </c>
      <c r="I54" s="45">
        <v>1281.5147136000005</v>
      </c>
      <c r="J54" s="45">
        <v>1330.7948543999996</v>
      </c>
      <c r="K54" s="45">
        <v>1392.3947135999997</v>
      </c>
      <c r="L54" s="45">
        <v>1764.5759999999998</v>
      </c>
      <c r="M54" s="45">
        <v>2054.7415680000008</v>
      </c>
      <c r="N54" s="45">
        <v>2260.661568</v>
      </c>
      <c r="O54" s="45">
        <v>2263.3598591999998</v>
      </c>
      <c r="P54" s="45">
        <v>2309.1201408000002</v>
      </c>
      <c r="Q54" s="45">
        <v>2273.9198592000007</v>
      </c>
      <c r="R54" s="45">
        <v>2068.1172864</v>
      </c>
      <c r="S54" s="45">
        <v>2086.8908543999996</v>
      </c>
      <c r="T54" s="45">
        <v>1932.3824256</v>
      </c>
      <c r="U54" s="45">
        <v>1887.0094847999999</v>
      </c>
      <c r="V54" s="45">
        <v>1905.2309760000003</v>
      </c>
      <c r="W54" s="45">
        <v>1804.3656576000003</v>
      </c>
      <c r="X54" s="45">
        <v>1871.5424640000001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555.42993551999996</v>
      </c>
      <c r="D61" s="49">
        <f t="shared" si="11"/>
        <v>629.08796735999999</v>
      </c>
      <c r="E61" s="49">
        <f t="shared" si="11"/>
        <v>1551.0603455999999</v>
      </c>
      <c r="F61" s="49">
        <f t="shared" si="11"/>
        <v>2653.5402144</v>
      </c>
      <c r="G61" s="49">
        <f t="shared" si="11"/>
        <v>3018.9254219999998</v>
      </c>
      <c r="H61" s="49">
        <f t="shared" si="11"/>
        <v>3158.8821237599996</v>
      </c>
      <c r="I61" s="49">
        <f t="shared" si="11"/>
        <v>3979.0827777599998</v>
      </c>
      <c r="J61" s="49">
        <f t="shared" si="11"/>
        <v>4252.99332744</v>
      </c>
      <c r="K61" s="49">
        <f t="shared" si="11"/>
        <v>4784.8466577599993</v>
      </c>
      <c r="L61" s="49">
        <f t="shared" si="11"/>
        <v>6009.7577558399998</v>
      </c>
      <c r="M61" s="49">
        <f t="shared" si="11"/>
        <v>6281.2375329600009</v>
      </c>
      <c r="N61" s="49">
        <f t="shared" si="11"/>
        <v>7785.8535895200002</v>
      </c>
      <c r="O61" s="49">
        <f t="shared" si="11"/>
        <v>8060.5162576799994</v>
      </c>
      <c r="P61" s="49">
        <f t="shared" si="11"/>
        <v>9424.5113541599985</v>
      </c>
      <c r="Q61" s="49">
        <f t="shared" si="11"/>
        <v>9696.8392999200005</v>
      </c>
      <c r="R61" s="49">
        <f t="shared" si="11"/>
        <v>8521.6908657599997</v>
      </c>
      <c r="S61" s="49">
        <f t="shared" si="11"/>
        <v>8746.6770691199999</v>
      </c>
      <c r="T61" s="49">
        <f t="shared" si="11"/>
        <v>8238.3233342399999</v>
      </c>
      <c r="U61" s="49">
        <f t="shared" si="11"/>
        <v>8000.1206978399987</v>
      </c>
      <c r="V61" s="49">
        <f t="shared" si="11"/>
        <v>8036.1164743199988</v>
      </c>
      <c r="W61" s="49">
        <f t="shared" si="11"/>
        <v>7895.7983052</v>
      </c>
      <c r="X61" s="49">
        <f t="shared" si="11"/>
        <v>8196.671730959999</v>
      </c>
    </row>
    <row r="62" spans="1:24" ht="11.25" customHeight="1" x14ac:dyDescent="0.2">
      <c r="A62" s="50" t="s">
        <v>92</v>
      </c>
      <c r="B62" s="51" t="s">
        <v>93</v>
      </c>
      <c r="C62" s="52">
        <v>117.15217919999998</v>
      </c>
      <c r="D62" s="52">
        <v>125.99999999999999</v>
      </c>
      <c r="E62" s="52">
        <v>882.33586559999992</v>
      </c>
      <c r="F62" s="52">
        <v>1431.0241344000003</v>
      </c>
      <c r="G62" s="52">
        <v>1591.2957311999999</v>
      </c>
      <c r="H62" s="52">
        <v>1671.5998655999997</v>
      </c>
      <c r="I62" s="52">
        <v>2250.1922688</v>
      </c>
      <c r="J62" s="52">
        <v>2443.7278656000003</v>
      </c>
      <c r="K62" s="52">
        <v>2833.3763135999993</v>
      </c>
      <c r="L62" s="52">
        <v>3154.255776</v>
      </c>
      <c r="M62" s="52">
        <v>2414.3841791999998</v>
      </c>
      <c r="N62" s="52">
        <v>3651.8719104000002</v>
      </c>
      <c r="O62" s="52">
        <v>3432.1283135999997</v>
      </c>
      <c r="P62" s="52">
        <v>3810.4637760000001</v>
      </c>
      <c r="Q62" s="52">
        <v>3926.1599999999994</v>
      </c>
      <c r="R62" s="52">
        <v>2956.4639999999999</v>
      </c>
      <c r="S62" s="52">
        <v>3252.4801343999998</v>
      </c>
      <c r="T62" s="52">
        <v>3068.3959488000005</v>
      </c>
      <c r="U62" s="52">
        <v>3058.8227711999998</v>
      </c>
      <c r="V62" s="52">
        <v>2999.1479615999997</v>
      </c>
      <c r="W62" s="52">
        <v>3055.4862912000003</v>
      </c>
      <c r="X62" s="52">
        <v>3380.8207103999998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278.07775631999993</v>
      </c>
      <c r="D64" s="52">
        <v>315.58808736000003</v>
      </c>
      <c r="E64" s="52">
        <v>415.7244</v>
      </c>
      <c r="F64" s="52">
        <v>507.61619999999988</v>
      </c>
      <c r="G64" s="52">
        <v>576.02989079999986</v>
      </c>
      <c r="H64" s="52">
        <v>573.68217816000003</v>
      </c>
      <c r="I64" s="52">
        <v>636.69046896000009</v>
      </c>
      <c r="J64" s="52">
        <v>674.96522184000014</v>
      </c>
      <c r="K64" s="52">
        <v>737.1</v>
      </c>
      <c r="L64" s="52">
        <v>740.92191263999996</v>
      </c>
      <c r="M64" s="52">
        <v>818.29028735999998</v>
      </c>
      <c r="N64" s="52">
        <v>1033.3597528800001</v>
      </c>
      <c r="O64" s="52">
        <v>1203.7662655199999</v>
      </c>
      <c r="P64" s="52">
        <v>1860.2766655200001</v>
      </c>
      <c r="Q64" s="52">
        <v>1867.2109092000003</v>
      </c>
      <c r="R64" s="52">
        <v>1676.8207310400001</v>
      </c>
      <c r="S64" s="52">
        <v>1655.0352000000003</v>
      </c>
      <c r="T64" s="52">
        <v>1591.2113817600002</v>
      </c>
      <c r="U64" s="52">
        <v>1546.4760947999998</v>
      </c>
      <c r="V64" s="52">
        <v>1550.3581548000002</v>
      </c>
      <c r="W64" s="52">
        <v>1457.4886653600001</v>
      </c>
      <c r="X64" s="52">
        <v>1338.2915364</v>
      </c>
    </row>
    <row r="65" spans="1:24" ht="11.25" customHeight="1" x14ac:dyDescent="0.2">
      <c r="A65" s="50" t="s">
        <v>98</v>
      </c>
      <c r="B65" s="51" t="s">
        <v>99</v>
      </c>
      <c r="C65" s="52">
        <v>160.20000000000002</v>
      </c>
      <c r="D65" s="52">
        <v>187.49987999999999</v>
      </c>
      <c r="E65" s="52">
        <v>253.00008</v>
      </c>
      <c r="F65" s="52">
        <v>714.89987999999983</v>
      </c>
      <c r="G65" s="52">
        <v>851.59980000000007</v>
      </c>
      <c r="H65" s="52">
        <v>913.60007999999971</v>
      </c>
      <c r="I65" s="52">
        <v>1092.2000399999997</v>
      </c>
      <c r="J65" s="52">
        <v>1134.3002399999996</v>
      </c>
      <c r="K65" s="52">
        <v>1186.8001199999997</v>
      </c>
      <c r="L65" s="52">
        <v>1503.8999999999996</v>
      </c>
      <c r="M65" s="52">
        <v>1751.2002000000002</v>
      </c>
      <c r="N65" s="52">
        <v>1926.7001999999998</v>
      </c>
      <c r="O65" s="52">
        <v>1928.9998799999994</v>
      </c>
      <c r="P65" s="52">
        <v>1968.0001199999997</v>
      </c>
      <c r="Q65" s="52">
        <v>1937.9998800000003</v>
      </c>
      <c r="R65" s="52">
        <v>1762.59996</v>
      </c>
      <c r="S65" s="52">
        <v>1778.6001599999995</v>
      </c>
      <c r="T65" s="52">
        <v>1646.9168399999999</v>
      </c>
      <c r="U65" s="52">
        <v>1608.2467199999996</v>
      </c>
      <c r="V65" s="52">
        <v>1623.7764</v>
      </c>
      <c r="W65" s="52">
        <v>1537.8116399999999</v>
      </c>
      <c r="X65" s="52">
        <v>1595.0645999999999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0.88010063999999988</v>
      </c>
      <c r="M68" s="52">
        <v>0.92215584000000006</v>
      </c>
      <c r="N68" s="52">
        <v>1.1133158400000001</v>
      </c>
      <c r="O68" s="52">
        <v>0.93515471999999988</v>
      </c>
      <c r="P68" s="52">
        <v>1.8310579199999999</v>
      </c>
      <c r="Q68" s="52">
        <v>1.7576524800000002</v>
      </c>
      <c r="R68" s="52">
        <v>1.8415079999999999</v>
      </c>
      <c r="S68" s="52">
        <v>1.9202659200000001</v>
      </c>
      <c r="T68" s="52">
        <v>2.0433729599999997</v>
      </c>
      <c r="U68" s="52">
        <v>2.2003790400000001</v>
      </c>
      <c r="V68" s="52">
        <v>2.2136328000000001</v>
      </c>
      <c r="W68" s="52">
        <v>1.9595174399999999</v>
      </c>
      <c r="X68" s="52">
        <v>1.9804175999999998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27.570224159999999</v>
      </c>
      <c r="L72" s="55">
        <v>609.79996655999992</v>
      </c>
      <c r="M72" s="55">
        <v>1296.4407105600001</v>
      </c>
      <c r="N72" s="55">
        <v>1172.8084103999997</v>
      </c>
      <c r="O72" s="55">
        <v>1494.6866438399998</v>
      </c>
      <c r="P72" s="55">
        <v>1783.9397347199999</v>
      </c>
      <c r="Q72" s="55">
        <v>1963.7108582399999</v>
      </c>
      <c r="R72" s="55">
        <v>2123.9646667199995</v>
      </c>
      <c r="S72" s="55">
        <v>2058.6413087999999</v>
      </c>
      <c r="T72" s="55">
        <v>1929.7557907199996</v>
      </c>
      <c r="U72" s="55">
        <v>1784.3747327999997</v>
      </c>
      <c r="V72" s="55">
        <v>1860.6203251199997</v>
      </c>
      <c r="W72" s="55">
        <v>1843.0521911999995</v>
      </c>
      <c r="X72" s="55">
        <v>1880.5144665599996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29468.963019183499</v>
      </c>
      <c r="D2" s="21">
        <f t="shared" ref="D2:X2" si="0">SUM(D3,D17,D22,D25,D26,D51,D52)</f>
        <v>29883.08730816047</v>
      </c>
      <c r="E2" s="21">
        <f t="shared" si="0"/>
        <v>36458.570458218797</v>
      </c>
      <c r="F2" s="21">
        <f t="shared" si="0"/>
        <v>52628.28350493552</v>
      </c>
      <c r="G2" s="21">
        <f t="shared" si="0"/>
        <v>56126.09680790062</v>
      </c>
      <c r="H2" s="21">
        <f t="shared" si="0"/>
        <v>58993.322340711464</v>
      </c>
      <c r="I2" s="21">
        <f t="shared" si="0"/>
        <v>63964.742688299324</v>
      </c>
      <c r="J2" s="21">
        <f t="shared" si="0"/>
        <v>67645.312842265455</v>
      </c>
      <c r="K2" s="21">
        <f t="shared" si="0"/>
        <v>63782.429034664288</v>
      </c>
      <c r="L2" s="21">
        <f t="shared" si="0"/>
        <v>57294.980418438448</v>
      </c>
      <c r="M2" s="21">
        <f t="shared" si="0"/>
        <v>65822.945671724621</v>
      </c>
      <c r="N2" s="21">
        <f t="shared" si="0"/>
        <v>60222.803542804533</v>
      </c>
      <c r="O2" s="21">
        <f t="shared" si="0"/>
        <v>58064.955809925392</v>
      </c>
      <c r="P2" s="21">
        <f t="shared" si="0"/>
        <v>48487.893467023867</v>
      </c>
      <c r="Q2" s="21">
        <f t="shared" si="0"/>
        <v>45295.177039152339</v>
      </c>
      <c r="R2" s="21">
        <f t="shared" si="0"/>
        <v>51711.520666952078</v>
      </c>
      <c r="S2" s="21">
        <f t="shared" si="0"/>
        <v>56590.52949771165</v>
      </c>
      <c r="T2" s="21">
        <f t="shared" si="0"/>
        <v>56905.003223900152</v>
      </c>
      <c r="U2" s="21">
        <f t="shared" si="0"/>
        <v>55141.29997642713</v>
      </c>
      <c r="V2" s="21">
        <f t="shared" si="0"/>
        <v>54815.481421505792</v>
      </c>
      <c r="W2" s="21">
        <f t="shared" si="0"/>
        <v>50235.08711857767</v>
      </c>
      <c r="X2" s="21">
        <f t="shared" si="0"/>
        <v>53338.809836280016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242.76732210349846</v>
      </c>
      <c r="D3" s="24">
        <f t="shared" si="1"/>
        <v>213.36312996046445</v>
      </c>
      <c r="E3" s="24">
        <f t="shared" si="1"/>
        <v>252.85111573879379</v>
      </c>
      <c r="F3" s="24">
        <f t="shared" si="1"/>
        <v>272.86369353551862</v>
      </c>
      <c r="G3" s="24">
        <f t="shared" si="1"/>
        <v>597.56691986061298</v>
      </c>
      <c r="H3" s="24">
        <f t="shared" si="1"/>
        <v>654.84454451145871</v>
      </c>
      <c r="I3" s="24">
        <f t="shared" si="1"/>
        <v>563.64068189931527</v>
      </c>
      <c r="J3" s="24">
        <f t="shared" si="1"/>
        <v>459.93903554545153</v>
      </c>
      <c r="K3" s="24">
        <f t="shared" si="1"/>
        <v>231.49916082428081</v>
      </c>
      <c r="L3" s="24">
        <f t="shared" si="1"/>
        <v>45.627911838439296</v>
      </c>
      <c r="M3" s="24">
        <f t="shared" si="1"/>
        <v>192.16674544462575</v>
      </c>
      <c r="N3" s="24">
        <f t="shared" si="1"/>
        <v>214.75991676453086</v>
      </c>
      <c r="O3" s="24">
        <f t="shared" si="1"/>
        <v>197.0426814453875</v>
      </c>
      <c r="P3" s="24">
        <f t="shared" si="1"/>
        <v>214.80649894387136</v>
      </c>
      <c r="Q3" s="24">
        <f t="shared" si="1"/>
        <v>200.21112259233442</v>
      </c>
      <c r="R3" s="24">
        <f t="shared" si="1"/>
        <v>213.45973515206495</v>
      </c>
      <c r="S3" s="24">
        <f t="shared" si="1"/>
        <v>209.21880075163631</v>
      </c>
      <c r="T3" s="24">
        <f t="shared" si="1"/>
        <v>211.46054366015935</v>
      </c>
      <c r="U3" s="24">
        <f t="shared" si="1"/>
        <v>213.16185694715492</v>
      </c>
      <c r="V3" s="24">
        <f t="shared" si="1"/>
        <v>211.34774718578313</v>
      </c>
      <c r="W3" s="24">
        <f t="shared" si="1"/>
        <v>107.6335354976695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242.76732210349846</v>
      </c>
      <c r="D4" s="19">
        <f t="shared" si="2"/>
        <v>213.36312996046445</v>
      </c>
      <c r="E4" s="19">
        <f t="shared" si="2"/>
        <v>252.85111573879379</v>
      </c>
      <c r="F4" s="19">
        <f t="shared" si="2"/>
        <v>272.86369353551862</v>
      </c>
      <c r="G4" s="19">
        <f t="shared" si="2"/>
        <v>597.56691986061298</v>
      </c>
      <c r="H4" s="19">
        <f t="shared" si="2"/>
        <v>654.84454451145871</v>
      </c>
      <c r="I4" s="19">
        <f t="shared" si="2"/>
        <v>563.64068189931527</v>
      </c>
      <c r="J4" s="19">
        <f t="shared" si="2"/>
        <v>459.93903554545153</v>
      </c>
      <c r="K4" s="19">
        <f t="shared" si="2"/>
        <v>231.49916082428081</v>
      </c>
      <c r="L4" s="19">
        <f t="shared" si="2"/>
        <v>45.627911838439296</v>
      </c>
      <c r="M4" s="19">
        <f t="shared" si="2"/>
        <v>192.16674544462575</v>
      </c>
      <c r="N4" s="19">
        <f t="shared" si="2"/>
        <v>214.75991676453086</v>
      </c>
      <c r="O4" s="19">
        <f t="shared" si="2"/>
        <v>197.0426814453875</v>
      </c>
      <c r="P4" s="19">
        <f t="shared" si="2"/>
        <v>214.80649894387136</v>
      </c>
      <c r="Q4" s="19">
        <f t="shared" si="2"/>
        <v>200.21112259233442</v>
      </c>
      <c r="R4" s="19">
        <f t="shared" si="2"/>
        <v>213.45973515206495</v>
      </c>
      <c r="S4" s="19">
        <f t="shared" si="2"/>
        <v>209.21880075163631</v>
      </c>
      <c r="T4" s="19">
        <f t="shared" si="2"/>
        <v>211.46054366015935</v>
      </c>
      <c r="U4" s="19">
        <f t="shared" si="2"/>
        <v>213.16185694715492</v>
      </c>
      <c r="V4" s="19">
        <f t="shared" si="2"/>
        <v>211.34774718578313</v>
      </c>
      <c r="W4" s="19">
        <f t="shared" si="2"/>
        <v>107.6335354976695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242.76732210349846</v>
      </c>
      <c r="D7" s="8">
        <v>213.36312996046445</v>
      </c>
      <c r="E7" s="8">
        <v>252.85111573879379</v>
      </c>
      <c r="F7" s="8">
        <v>272.86369353551862</v>
      </c>
      <c r="G7" s="8">
        <v>597.56691986061298</v>
      </c>
      <c r="H7" s="8">
        <v>654.84454451145871</v>
      </c>
      <c r="I7" s="8">
        <v>563.64068189931527</v>
      </c>
      <c r="J7" s="8">
        <v>459.93903554545153</v>
      </c>
      <c r="K7" s="8">
        <v>231.49916082428081</v>
      </c>
      <c r="L7" s="8">
        <v>45.627911838439296</v>
      </c>
      <c r="M7" s="8">
        <v>192.16674544462575</v>
      </c>
      <c r="N7" s="8">
        <v>214.75991676453086</v>
      </c>
      <c r="O7" s="8">
        <v>197.0426814453875</v>
      </c>
      <c r="P7" s="8">
        <v>214.80649894387136</v>
      </c>
      <c r="Q7" s="8">
        <v>200.21112259233442</v>
      </c>
      <c r="R7" s="8">
        <v>213.45973515206495</v>
      </c>
      <c r="S7" s="8">
        <v>209.21880075163631</v>
      </c>
      <c r="T7" s="8">
        <v>211.46054366015935</v>
      </c>
      <c r="U7" s="8">
        <v>213.16185694715492</v>
      </c>
      <c r="V7" s="8">
        <v>211.34774718578313</v>
      </c>
      <c r="W7" s="8">
        <v>107.6335354976695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4719.0327912000002</v>
      </c>
      <c r="D17" s="27">
        <f t="shared" si="5"/>
        <v>5941.4402016000004</v>
      </c>
      <c r="E17" s="27">
        <f t="shared" si="5"/>
        <v>6312.029234399999</v>
      </c>
      <c r="F17" s="27">
        <f t="shared" si="5"/>
        <v>6576.0457392000008</v>
      </c>
      <c r="G17" s="27">
        <f t="shared" si="5"/>
        <v>6363.0302112000008</v>
      </c>
      <c r="H17" s="27">
        <f t="shared" si="5"/>
        <v>6493.6183248000016</v>
      </c>
      <c r="I17" s="27">
        <f t="shared" si="5"/>
        <v>7124.1366816</v>
      </c>
      <c r="J17" s="27">
        <f t="shared" si="5"/>
        <v>7789.9553064000002</v>
      </c>
      <c r="K17" s="27">
        <f t="shared" si="5"/>
        <v>6948.7537824000001</v>
      </c>
      <c r="L17" s="27">
        <f t="shared" si="5"/>
        <v>5678.9757360000003</v>
      </c>
      <c r="M17" s="27">
        <f t="shared" si="5"/>
        <v>6573.5603423999992</v>
      </c>
      <c r="N17" s="27">
        <f t="shared" si="5"/>
        <v>6377.981875200001</v>
      </c>
      <c r="O17" s="27">
        <f t="shared" si="5"/>
        <v>5460.7639680000002</v>
      </c>
      <c r="P17" s="27">
        <f t="shared" si="5"/>
        <v>3688.6375368000004</v>
      </c>
      <c r="Q17" s="27">
        <f t="shared" si="5"/>
        <v>3336.4258488</v>
      </c>
      <c r="R17" s="27">
        <f t="shared" si="5"/>
        <v>4992.2040096000001</v>
      </c>
      <c r="S17" s="27">
        <f t="shared" si="5"/>
        <v>6546.0738455999999</v>
      </c>
      <c r="T17" s="27">
        <f t="shared" si="5"/>
        <v>5115.4892784000003</v>
      </c>
      <c r="U17" s="27">
        <f t="shared" si="5"/>
        <v>5104.5176419199997</v>
      </c>
      <c r="V17" s="27">
        <f t="shared" si="5"/>
        <v>4882.3656321600001</v>
      </c>
      <c r="W17" s="27">
        <f t="shared" si="5"/>
        <v>3215.7188913599998</v>
      </c>
      <c r="X17" s="27">
        <f t="shared" si="5"/>
        <v>4143.9472315200001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304.93475999999993</v>
      </c>
      <c r="D19" s="8">
        <v>349.49015999999989</v>
      </c>
      <c r="E19" s="8">
        <v>371.02860000000004</v>
      </c>
      <c r="F19" s="8">
        <v>303.93575999999996</v>
      </c>
      <c r="G19" s="8">
        <v>417.66192000000007</v>
      </c>
      <c r="H19" s="8">
        <v>450.30924000000005</v>
      </c>
      <c r="I19" s="8">
        <v>520.83863999999983</v>
      </c>
      <c r="J19" s="8">
        <v>590.00940000000003</v>
      </c>
      <c r="K19" s="8">
        <v>597.68172000000004</v>
      </c>
      <c r="L19" s="8">
        <v>493.66583999999995</v>
      </c>
      <c r="M19" s="8">
        <v>597.12227999999982</v>
      </c>
      <c r="N19" s="8">
        <v>649.86948000000007</v>
      </c>
      <c r="O19" s="8">
        <v>569.66976</v>
      </c>
      <c r="P19" s="8">
        <v>375.74387999999999</v>
      </c>
      <c r="Q19" s="8">
        <v>305.81388000000004</v>
      </c>
      <c r="R19" s="8">
        <v>278.48123999999996</v>
      </c>
      <c r="S19" s="8">
        <v>369.1504799999999</v>
      </c>
      <c r="T19" s="8">
        <v>387.6823296</v>
      </c>
      <c r="U19" s="8">
        <v>409.34592431999999</v>
      </c>
      <c r="V19" s="8">
        <v>431.88911855999993</v>
      </c>
      <c r="W19" s="8">
        <v>314.85187295999992</v>
      </c>
      <c r="X19" s="8">
        <v>287.49909312</v>
      </c>
    </row>
    <row r="20" spans="1:24" ht="11.25" customHeight="1" x14ac:dyDescent="0.2">
      <c r="A20" s="29" t="s">
        <v>30</v>
      </c>
      <c r="B20" s="7" t="s">
        <v>31</v>
      </c>
      <c r="C20" s="8">
        <v>4044.8201040000004</v>
      </c>
      <c r="D20" s="8">
        <v>5172.4398959999999</v>
      </c>
      <c r="E20" s="8">
        <v>5618.8604159999995</v>
      </c>
      <c r="F20" s="8">
        <v>5768.879688</v>
      </c>
      <c r="G20" s="8">
        <v>5538.7800000000007</v>
      </c>
      <c r="H20" s="8">
        <v>5645.639376000001</v>
      </c>
      <c r="I20" s="8">
        <v>6255.8598959999999</v>
      </c>
      <c r="J20" s="8">
        <v>6882.7196880000001</v>
      </c>
      <c r="K20" s="8">
        <v>6051.5002080000004</v>
      </c>
      <c r="L20" s="8">
        <v>4931.4198960000003</v>
      </c>
      <c r="M20" s="8">
        <v>5861.9602079999995</v>
      </c>
      <c r="N20" s="8">
        <v>5652.4001040000003</v>
      </c>
      <c r="O20" s="8">
        <v>4837.0402080000003</v>
      </c>
      <c r="P20" s="8">
        <v>3298.8795840000002</v>
      </c>
      <c r="Q20" s="8">
        <v>3014.9598959999998</v>
      </c>
      <c r="R20" s="8">
        <v>4074.7206240000005</v>
      </c>
      <c r="S20" s="8">
        <v>6158.3595839999998</v>
      </c>
      <c r="T20" s="8">
        <v>4407.7325760000003</v>
      </c>
      <c r="U20" s="8">
        <v>4676.6079360000003</v>
      </c>
      <c r="V20" s="8">
        <v>4438.4352480000007</v>
      </c>
      <c r="W20" s="8">
        <v>2814.6184559999997</v>
      </c>
      <c r="X20" s="8">
        <v>3838.726944</v>
      </c>
    </row>
    <row r="21" spans="1:24" ht="11.25" customHeight="1" x14ac:dyDescent="0.2">
      <c r="A21" s="29" t="s">
        <v>32</v>
      </c>
      <c r="B21" s="7" t="s">
        <v>33</v>
      </c>
      <c r="C21" s="8">
        <v>369.27792719999997</v>
      </c>
      <c r="D21" s="8">
        <v>419.51014559999999</v>
      </c>
      <c r="E21" s="8">
        <v>322.14021839999998</v>
      </c>
      <c r="F21" s="8">
        <v>503.23029120000001</v>
      </c>
      <c r="G21" s="8">
        <v>406.58829120000001</v>
      </c>
      <c r="H21" s="8">
        <v>397.66970879999997</v>
      </c>
      <c r="I21" s="8">
        <v>347.4381456000001</v>
      </c>
      <c r="J21" s="8">
        <v>317.22621840000005</v>
      </c>
      <c r="K21" s="8">
        <v>299.57185440000001</v>
      </c>
      <c r="L21" s="8">
        <v>253.88999999999996</v>
      </c>
      <c r="M21" s="8">
        <v>114.47785439999997</v>
      </c>
      <c r="N21" s="8">
        <v>75.712291199999996</v>
      </c>
      <c r="O21" s="8">
        <v>54.054000000000002</v>
      </c>
      <c r="P21" s="8">
        <v>14.014072800000003</v>
      </c>
      <c r="Q21" s="8">
        <v>15.652072799999997</v>
      </c>
      <c r="R21" s="8">
        <v>639.00214559999995</v>
      </c>
      <c r="S21" s="8">
        <v>18.563781599999999</v>
      </c>
      <c r="T21" s="8">
        <v>320.07437279999999</v>
      </c>
      <c r="U21" s="8">
        <v>18.563781599999999</v>
      </c>
      <c r="V21" s="8">
        <v>12.041265599999997</v>
      </c>
      <c r="W21" s="8">
        <v>86.248562399999955</v>
      </c>
      <c r="X21" s="8">
        <v>17.721194400000002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7562.9578258800002</v>
      </c>
      <c r="D26" s="27">
        <f t="shared" si="7"/>
        <v>7147.954175400002</v>
      </c>
      <c r="E26" s="27">
        <f t="shared" si="7"/>
        <v>11656.093376880001</v>
      </c>
      <c r="F26" s="27">
        <f t="shared" si="7"/>
        <v>21336.781321800005</v>
      </c>
      <c r="G26" s="27">
        <f t="shared" si="7"/>
        <v>18851.41276164</v>
      </c>
      <c r="H26" s="27">
        <f t="shared" si="7"/>
        <v>16780.542438600001</v>
      </c>
      <c r="I26" s="27">
        <f t="shared" si="7"/>
        <v>19123.001211600003</v>
      </c>
      <c r="J26" s="27">
        <f t="shared" si="7"/>
        <v>19544.770498320002</v>
      </c>
      <c r="K26" s="27">
        <f t="shared" si="7"/>
        <v>18623.549409840001</v>
      </c>
      <c r="L26" s="27">
        <f t="shared" si="7"/>
        <v>14444.251140600001</v>
      </c>
      <c r="M26" s="27">
        <f t="shared" si="7"/>
        <v>17817.070839479999</v>
      </c>
      <c r="N26" s="27">
        <f t="shared" si="7"/>
        <v>16135.821503640002</v>
      </c>
      <c r="O26" s="27">
        <f t="shared" si="7"/>
        <v>14895.949276080002</v>
      </c>
      <c r="P26" s="27">
        <f t="shared" si="7"/>
        <v>11380.538814479998</v>
      </c>
      <c r="Q26" s="27">
        <f t="shared" si="7"/>
        <v>10560.131811360001</v>
      </c>
      <c r="R26" s="27">
        <f t="shared" si="7"/>
        <v>11038.582380600001</v>
      </c>
      <c r="S26" s="27">
        <f t="shared" si="7"/>
        <v>11228.212395360002</v>
      </c>
      <c r="T26" s="27">
        <f t="shared" si="7"/>
        <v>10775.957911199999</v>
      </c>
      <c r="U26" s="27">
        <f t="shared" si="7"/>
        <v>11126.8139472</v>
      </c>
      <c r="V26" s="27">
        <f t="shared" si="7"/>
        <v>9839.5142796</v>
      </c>
      <c r="W26" s="27">
        <f t="shared" si="7"/>
        <v>9395.9198787599998</v>
      </c>
      <c r="X26" s="27">
        <f t="shared" si="7"/>
        <v>9935.0237390399998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7562.9578258800002</v>
      </c>
      <c r="D33" s="19">
        <f t="shared" si="9"/>
        <v>7147.954175400002</v>
      </c>
      <c r="E33" s="19">
        <f t="shared" si="9"/>
        <v>11656.093376880001</v>
      </c>
      <c r="F33" s="19">
        <f t="shared" si="9"/>
        <v>21336.781321800005</v>
      </c>
      <c r="G33" s="19">
        <f t="shared" si="9"/>
        <v>18851.41276164</v>
      </c>
      <c r="H33" s="19">
        <f t="shared" si="9"/>
        <v>16780.542438600001</v>
      </c>
      <c r="I33" s="19">
        <f t="shared" si="9"/>
        <v>19123.001211600003</v>
      </c>
      <c r="J33" s="19">
        <f t="shared" si="9"/>
        <v>19544.770498320002</v>
      </c>
      <c r="K33" s="19">
        <f t="shared" si="9"/>
        <v>18623.549409840001</v>
      </c>
      <c r="L33" s="19">
        <f t="shared" si="9"/>
        <v>14444.251140600001</v>
      </c>
      <c r="M33" s="19">
        <f t="shared" si="9"/>
        <v>17817.070839479999</v>
      </c>
      <c r="N33" s="19">
        <f t="shared" si="9"/>
        <v>16135.821503640002</v>
      </c>
      <c r="O33" s="19">
        <f t="shared" si="9"/>
        <v>14895.949276080002</v>
      </c>
      <c r="P33" s="19">
        <f t="shared" si="9"/>
        <v>11380.538814479998</v>
      </c>
      <c r="Q33" s="19">
        <f t="shared" si="9"/>
        <v>10560.131811360001</v>
      </c>
      <c r="R33" s="19">
        <f t="shared" si="9"/>
        <v>11038.582380600001</v>
      </c>
      <c r="S33" s="19">
        <f t="shared" si="9"/>
        <v>11228.212395360002</v>
      </c>
      <c r="T33" s="19">
        <f t="shared" si="9"/>
        <v>10775.957911199999</v>
      </c>
      <c r="U33" s="19">
        <f t="shared" si="9"/>
        <v>11126.8139472</v>
      </c>
      <c r="V33" s="19">
        <f t="shared" si="9"/>
        <v>9839.5142796</v>
      </c>
      <c r="W33" s="19">
        <f t="shared" si="9"/>
        <v>9395.9198787599998</v>
      </c>
      <c r="X33" s="19">
        <f t="shared" si="9"/>
        <v>9935.0237390399998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1884.6432</v>
      </c>
      <c r="H34" s="8">
        <v>1953.0720000000003</v>
      </c>
      <c r="I34" s="8">
        <v>1918.8576</v>
      </c>
      <c r="J34" s="8">
        <v>2044.3104000000001</v>
      </c>
      <c r="K34" s="8">
        <v>1873.2384</v>
      </c>
      <c r="L34" s="8">
        <v>1827.6192000000003</v>
      </c>
      <c r="M34" s="8">
        <v>1981.5840000000003</v>
      </c>
      <c r="N34" s="8">
        <v>2158.3584000000001</v>
      </c>
      <c r="O34" s="8">
        <v>2126.9951999999998</v>
      </c>
      <c r="P34" s="8">
        <v>1858.9824000000001</v>
      </c>
      <c r="Q34" s="8">
        <v>1553.9040000000002</v>
      </c>
      <c r="R34" s="8">
        <v>1667.9520000000002</v>
      </c>
      <c r="S34" s="8">
        <v>1819.0656000000001</v>
      </c>
      <c r="T34" s="8">
        <v>1775.0944972799998</v>
      </c>
      <c r="U34" s="8">
        <v>1749.9498163199999</v>
      </c>
      <c r="V34" s="8">
        <v>1789.6499251200003</v>
      </c>
      <c r="W34" s="8">
        <v>1601.2681344000002</v>
      </c>
      <c r="X34" s="8">
        <v>1520.9383219200001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75.467549520000006</v>
      </c>
      <c r="H36" s="8">
        <v>60.954751439999988</v>
      </c>
      <c r="I36" s="8">
        <v>52.2468</v>
      </c>
      <c r="J36" s="8">
        <v>49.344149519999995</v>
      </c>
      <c r="K36" s="8">
        <v>55.149450479999999</v>
      </c>
      <c r="L36" s="8">
        <v>72.56489904</v>
      </c>
      <c r="M36" s="8">
        <v>58.052100960000018</v>
      </c>
      <c r="N36" s="8">
        <v>40.636425239999994</v>
      </c>
      <c r="O36" s="8">
        <v>58.052100960000018</v>
      </c>
      <c r="P36" s="8">
        <v>26.123400000000004</v>
      </c>
      <c r="Q36" s="8">
        <v>17.415675720000003</v>
      </c>
      <c r="R36" s="8">
        <v>14.513025240000001</v>
      </c>
      <c r="S36" s="8">
        <v>20.318326200000001</v>
      </c>
      <c r="T36" s="8">
        <v>11.807776800000001</v>
      </c>
      <c r="U36" s="8">
        <v>14.710427280000001</v>
      </c>
      <c r="V36" s="8">
        <v>9.8921365199999993</v>
      </c>
      <c r="W36" s="8">
        <v>11.079274680000001</v>
      </c>
      <c r="X36" s="8">
        <v>11.665574640000003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9.2750137200000005</v>
      </c>
      <c r="L41" s="8">
        <v>3.09158496</v>
      </c>
      <c r="M41" s="8">
        <v>3.09158496</v>
      </c>
      <c r="N41" s="8">
        <v>3.09158496</v>
      </c>
      <c r="O41" s="8">
        <v>3.09158496</v>
      </c>
      <c r="P41" s="8">
        <v>12.36685752</v>
      </c>
      <c r="Q41" s="8">
        <v>12.36685752</v>
      </c>
      <c r="R41" s="8">
        <v>3.09158496</v>
      </c>
      <c r="S41" s="8">
        <v>0</v>
      </c>
      <c r="T41" s="8">
        <v>8.3605320000000011E-2</v>
      </c>
      <c r="U41" s="8">
        <v>9.5770800000000031E-2</v>
      </c>
      <c r="V41" s="8">
        <v>6.2121600000000004E-3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67.729287960000008</v>
      </c>
      <c r="D42" s="8">
        <v>61.278741360000005</v>
      </c>
      <c r="E42" s="8">
        <v>67.729287960000008</v>
      </c>
      <c r="F42" s="8">
        <v>67.729287960000008</v>
      </c>
      <c r="G42" s="8">
        <v>67.729024080000016</v>
      </c>
      <c r="H42" s="8">
        <v>19.35111204</v>
      </c>
      <c r="I42" s="8">
        <v>32.251941359999996</v>
      </c>
      <c r="J42" s="8">
        <v>22.576517279999997</v>
      </c>
      <c r="K42" s="8">
        <v>190.28677068000002</v>
      </c>
      <c r="L42" s="8">
        <v>319.2947999999999</v>
      </c>
      <c r="M42" s="8">
        <v>206.41274136000001</v>
      </c>
      <c r="N42" s="8">
        <v>196.73731728000001</v>
      </c>
      <c r="O42" s="8">
        <v>129.00802932000002</v>
      </c>
      <c r="P42" s="8">
        <v>125.78288795999998</v>
      </c>
      <c r="Q42" s="8">
        <v>32.251941359999996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1742.4763199999998</v>
      </c>
      <c r="D43" s="8">
        <v>934.37144891999992</v>
      </c>
      <c r="E43" s="8">
        <v>631.33208891999993</v>
      </c>
      <c r="F43" s="8">
        <v>631.33208891999993</v>
      </c>
      <c r="G43" s="8">
        <v>252.53288892</v>
      </c>
      <c r="H43" s="8">
        <v>211.49639784000001</v>
      </c>
      <c r="I43" s="8">
        <v>138.89312891999998</v>
      </c>
      <c r="J43" s="8">
        <v>110.48318892</v>
      </c>
      <c r="K43" s="8">
        <v>75.759839999999997</v>
      </c>
      <c r="L43" s="8">
        <v>116.79633108000002</v>
      </c>
      <c r="M43" s="8">
        <v>88.386391079999996</v>
      </c>
      <c r="N43" s="8">
        <v>123.10973999999997</v>
      </c>
      <c r="O43" s="8">
        <v>69.446431079999982</v>
      </c>
      <c r="P43" s="8">
        <v>34.723348919999999</v>
      </c>
      <c r="Q43" s="8">
        <v>82.073248920000012</v>
      </c>
      <c r="R43" s="8">
        <v>66.289860000000019</v>
      </c>
      <c r="S43" s="8">
        <v>22.096531079999998</v>
      </c>
      <c r="T43" s="8">
        <v>44.730050039999988</v>
      </c>
      <c r="U43" s="8">
        <v>21.73667184</v>
      </c>
      <c r="V43" s="8">
        <v>33.208152120000001</v>
      </c>
      <c r="W43" s="8">
        <v>110.53360656</v>
      </c>
      <c r="X43" s="8">
        <v>136.83800987999999</v>
      </c>
    </row>
    <row r="44" spans="1:24" ht="11.25" customHeight="1" x14ac:dyDescent="0.2">
      <c r="A44" s="28" t="s">
        <v>74</v>
      </c>
      <c r="B44" s="7" t="s">
        <v>75</v>
      </c>
      <c r="C44" s="8">
        <v>4897.8720619200003</v>
      </c>
      <c r="D44" s="8">
        <v>5275.5839071200016</v>
      </c>
      <c r="E44" s="8">
        <v>10114.632000000001</v>
      </c>
      <c r="F44" s="8">
        <v>19860.840061920004</v>
      </c>
      <c r="G44" s="8">
        <v>6535.6558452000017</v>
      </c>
      <c r="H44" s="8">
        <v>5904.0720309600001</v>
      </c>
      <c r="I44" s="8">
        <v>5591.3760928800011</v>
      </c>
      <c r="J44" s="8">
        <v>5157.9359690400015</v>
      </c>
      <c r="K44" s="8">
        <v>4730.6880619200019</v>
      </c>
      <c r="L44" s="8">
        <v>4340.5920619200006</v>
      </c>
      <c r="M44" s="8">
        <v>3164.1118452000005</v>
      </c>
      <c r="N44" s="8">
        <v>2523.2401238400007</v>
      </c>
      <c r="O44" s="8">
        <v>1535.61596904</v>
      </c>
      <c r="P44" s="8">
        <v>1312.7039690399999</v>
      </c>
      <c r="Q44" s="8">
        <v>817.34418576000007</v>
      </c>
      <c r="R44" s="8">
        <v>699.69596904000014</v>
      </c>
      <c r="S44" s="8">
        <v>368.42393808000003</v>
      </c>
      <c r="T44" s="8">
        <v>350.20394712000007</v>
      </c>
      <c r="U44" s="8">
        <v>291.83806224</v>
      </c>
      <c r="V44" s="8">
        <v>265.77630576000007</v>
      </c>
      <c r="W44" s="8">
        <v>355.69343376000006</v>
      </c>
      <c r="X44" s="8">
        <v>302.23467791999997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854.88015600000006</v>
      </c>
      <c r="D48" s="8">
        <v>876.72007800000017</v>
      </c>
      <c r="E48" s="8">
        <v>842.40000000000009</v>
      </c>
      <c r="F48" s="8">
        <v>776.87988300000018</v>
      </c>
      <c r="G48" s="8">
        <v>764.40007799999989</v>
      </c>
      <c r="H48" s="8">
        <v>823.68011699999988</v>
      </c>
      <c r="I48" s="8">
        <v>1338.479883</v>
      </c>
      <c r="J48" s="8">
        <v>1575.6000390000002</v>
      </c>
      <c r="K48" s="8">
        <v>1204.3199610000001</v>
      </c>
      <c r="L48" s="8">
        <v>1076.4001169999999</v>
      </c>
      <c r="M48" s="8">
        <v>1038.9600000000003</v>
      </c>
      <c r="N48" s="8">
        <v>1198.0798830000001</v>
      </c>
      <c r="O48" s="8">
        <v>960.96007799999995</v>
      </c>
      <c r="P48" s="8">
        <v>480.48003900000015</v>
      </c>
      <c r="Q48" s="8">
        <v>427.4400779999998</v>
      </c>
      <c r="R48" s="8">
        <v>84.240000000000009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9270.984175919999</v>
      </c>
      <c r="H50" s="8">
        <v>7807.9160293200002</v>
      </c>
      <c r="I50" s="8">
        <v>10050.895765440002</v>
      </c>
      <c r="J50" s="8">
        <v>10584.520234560001</v>
      </c>
      <c r="K50" s="8">
        <v>10484.831912039999</v>
      </c>
      <c r="L50" s="8">
        <v>6687.8921466000002</v>
      </c>
      <c r="M50" s="8">
        <v>11276.472175919998</v>
      </c>
      <c r="N50" s="8">
        <v>9892.5680293200003</v>
      </c>
      <c r="O50" s="8">
        <v>10012.779882720002</v>
      </c>
      <c r="P50" s="8">
        <v>7529.3759120399991</v>
      </c>
      <c r="Q50" s="8">
        <v>7617.3358240800007</v>
      </c>
      <c r="R50" s="8">
        <v>8502.7999413599991</v>
      </c>
      <c r="S50" s="8">
        <v>8998.3080000000027</v>
      </c>
      <c r="T50" s="8">
        <v>8594.0380346399998</v>
      </c>
      <c r="U50" s="8">
        <v>9048.4831987200014</v>
      </c>
      <c r="V50" s="8">
        <v>7740.9815479199997</v>
      </c>
      <c r="W50" s="8">
        <v>7317.3454293600007</v>
      </c>
      <c r="X50" s="8">
        <v>7963.3471546800001</v>
      </c>
    </row>
    <row r="51" spans="1:24" ht="11.25" customHeight="1" x14ac:dyDescent="0.2">
      <c r="A51" s="25" t="s">
        <v>88</v>
      </c>
      <c r="B51" s="26" t="s">
        <v>89</v>
      </c>
      <c r="C51" s="27">
        <v>16630.345710000001</v>
      </c>
      <c r="D51" s="27">
        <v>16073.996400000004</v>
      </c>
      <c r="E51" s="27">
        <v>17794.190699999999</v>
      </c>
      <c r="F51" s="27">
        <v>23467.802489999998</v>
      </c>
      <c r="G51" s="27">
        <v>28499.534910000002</v>
      </c>
      <c r="H51" s="27">
        <v>33309.666720000001</v>
      </c>
      <c r="I51" s="27">
        <v>35144.725770000005</v>
      </c>
      <c r="J51" s="27">
        <v>37588.7952</v>
      </c>
      <c r="K51" s="27">
        <v>36124.231770000006</v>
      </c>
      <c r="L51" s="27">
        <v>35421.814890000009</v>
      </c>
      <c r="M51" s="27">
        <v>39471.112889999997</v>
      </c>
      <c r="N51" s="27">
        <v>35578.131930000003</v>
      </c>
      <c r="O51" s="27">
        <v>35760.70377</v>
      </c>
      <c r="P51" s="27">
        <v>31412.706929999997</v>
      </c>
      <c r="Q51" s="27">
        <v>29208.061080000007</v>
      </c>
      <c r="R51" s="27">
        <v>33293.762370000011</v>
      </c>
      <c r="S51" s="27">
        <v>36308.368800000011</v>
      </c>
      <c r="T51" s="27">
        <v>38440.087701839991</v>
      </c>
      <c r="U51" s="27">
        <v>36314.357115959981</v>
      </c>
      <c r="V51" s="27">
        <v>37391.96215656001</v>
      </c>
      <c r="W51" s="27">
        <v>35043.932784960001</v>
      </c>
      <c r="X51" s="27">
        <v>36975.058350120009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313.85937000000001</v>
      </c>
      <c r="D52" s="27">
        <f t="shared" si="10"/>
        <v>506.33340120000003</v>
      </c>
      <c r="E52" s="27">
        <f t="shared" si="10"/>
        <v>443.40603119999997</v>
      </c>
      <c r="F52" s="27">
        <f t="shared" si="10"/>
        <v>974.79026039999985</v>
      </c>
      <c r="G52" s="27">
        <f t="shared" si="10"/>
        <v>1814.5520051999997</v>
      </c>
      <c r="H52" s="27">
        <f t="shared" si="10"/>
        <v>1754.6503128000002</v>
      </c>
      <c r="I52" s="27">
        <f t="shared" si="10"/>
        <v>2009.2383431999997</v>
      </c>
      <c r="J52" s="27">
        <f t="shared" si="10"/>
        <v>2261.8528019999999</v>
      </c>
      <c r="K52" s="27">
        <f t="shared" si="10"/>
        <v>1854.3949115999999</v>
      </c>
      <c r="L52" s="27">
        <f t="shared" si="10"/>
        <v>1704.3107399999997</v>
      </c>
      <c r="M52" s="27">
        <f t="shared" si="10"/>
        <v>1769.0348544000003</v>
      </c>
      <c r="N52" s="27">
        <f t="shared" si="10"/>
        <v>1916.1083172000001</v>
      </c>
      <c r="O52" s="27">
        <f t="shared" si="10"/>
        <v>1750.4961144000004</v>
      </c>
      <c r="P52" s="27">
        <f t="shared" si="10"/>
        <v>1791.2036868</v>
      </c>
      <c r="Q52" s="27">
        <f t="shared" si="10"/>
        <v>1990.3471764000001</v>
      </c>
      <c r="R52" s="27">
        <f t="shared" si="10"/>
        <v>2173.5121715999994</v>
      </c>
      <c r="S52" s="27">
        <f t="shared" si="10"/>
        <v>2298.6556559999999</v>
      </c>
      <c r="T52" s="27">
        <f t="shared" si="10"/>
        <v>2362.0077888000001</v>
      </c>
      <c r="U52" s="27">
        <f t="shared" si="10"/>
        <v>2382.4494144</v>
      </c>
      <c r="V52" s="27">
        <f t="shared" si="10"/>
        <v>2490.2916060000007</v>
      </c>
      <c r="W52" s="27">
        <f t="shared" si="10"/>
        <v>2471.8820280000004</v>
      </c>
      <c r="X52" s="27">
        <f t="shared" si="10"/>
        <v>2284.7805155999999</v>
      </c>
    </row>
    <row r="53" spans="1:24" ht="11.25" customHeight="1" x14ac:dyDescent="0.2">
      <c r="A53" s="29" t="s">
        <v>116</v>
      </c>
      <c r="B53" s="7" t="s">
        <v>117</v>
      </c>
      <c r="C53" s="8">
        <v>80.365942800000028</v>
      </c>
      <c r="D53" s="8">
        <v>95.666828399999986</v>
      </c>
      <c r="E53" s="8">
        <v>30.7448856</v>
      </c>
      <c r="F53" s="8">
        <v>114.97182840000002</v>
      </c>
      <c r="G53" s="8">
        <v>391.53371399999992</v>
      </c>
      <c r="H53" s="8">
        <v>97.668885599999982</v>
      </c>
      <c r="I53" s="8">
        <v>143.2863432</v>
      </c>
      <c r="J53" s="8">
        <v>153.72494279999998</v>
      </c>
      <c r="K53" s="8">
        <v>107.5360572</v>
      </c>
      <c r="L53" s="8">
        <v>98.955885600000016</v>
      </c>
      <c r="M53" s="8">
        <v>0</v>
      </c>
      <c r="N53" s="8">
        <v>35.607171600000001</v>
      </c>
      <c r="O53" s="8">
        <v>50.3361144</v>
      </c>
      <c r="P53" s="8">
        <v>34.606400400000005</v>
      </c>
      <c r="Q53" s="8">
        <v>47.190171599999999</v>
      </c>
      <c r="R53" s="8">
        <v>85.800171600000027</v>
      </c>
      <c r="S53" s="8">
        <v>108.39422880000002</v>
      </c>
      <c r="T53" s="8">
        <v>103.06707840000001</v>
      </c>
      <c r="U53" s="8">
        <v>110.38135679999999</v>
      </c>
      <c r="V53" s="8">
        <v>106.84004760000001</v>
      </c>
      <c r="W53" s="8">
        <v>133.91492399999998</v>
      </c>
      <c r="X53" s="8">
        <v>79.698762000000002</v>
      </c>
    </row>
    <row r="54" spans="1:24" ht="11.25" customHeight="1" x14ac:dyDescent="0.2">
      <c r="A54" s="43" t="s">
        <v>118</v>
      </c>
      <c r="B54" s="44" t="s">
        <v>119</v>
      </c>
      <c r="C54" s="45">
        <v>233.49342720000001</v>
      </c>
      <c r="D54" s="45">
        <v>410.66657280000004</v>
      </c>
      <c r="E54" s="45">
        <v>412.6611456</v>
      </c>
      <c r="F54" s="45">
        <v>859.8184319999998</v>
      </c>
      <c r="G54" s="45">
        <v>1423.0182911999998</v>
      </c>
      <c r="H54" s="45">
        <v>1656.9814272000001</v>
      </c>
      <c r="I54" s="45">
        <v>1865.9519999999998</v>
      </c>
      <c r="J54" s="45">
        <v>2108.1278591999999</v>
      </c>
      <c r="K54" s="45">
        <v>1746.8588543999999</v>
      </c>
      <c r="L54" s="45">
        <v>1605.3548543999996</v>
      </c>
      <c r="M54" s="45">
        <v>1769.0348544000003</v>
      </c>
      <c r="N54" s="45">
        <v>1880.5011456000002</v>
      </c>
      <c r="O54" s="45">
        <v>1700.1600000000003</v>
      </c>
      <c r="P54" s="45">
        <v>1756.5972864</v>
      </c>
      <c r="Q54" s="45">
        <v>1943.1570048000001</v>
      </c>
      <c r="R54" s="45">
        <v>2087.7119999999995</v>
      </c>
      <c r="S54" s="45">
        <v>2190.2614272000001</v>
      </c>
      <c r="T54" s="45">
        <v>2258.9407104000002</v>
      </c>
      <c r="U54" s="45">
        <v>2272.0680576</v>
      </c>
      <c r="V54" s="45">
        <v>2383.4515584000005</v>
      </c>
      <c r="W54" s="45">
        <v>2337.9671040000003</v>
      </c>
      <c r="X54" s="45">
        <v>2205.0817536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598.57823519999999</v>
      </c>
      <c r="D61" s="49">
        <f t="shared" si="11"/>
        <v>869.95847519999995</v>
      </c>
      <c r="E61" s="49">
        <f t="shared" si="11"/>
        <v>784.97269920000008</v>
      </c>
      <c r="F61" s="49">
        <f t="shared" si="11"/>
        <v>1483.4881288799997</v>
      </c>
      <c r="G61" s="49">
        <f t="shared" si="11"/>
        <v>3026.0318277599999</v>
      </c>
      <c r="H61" s="49">
        <f t="shared" si="11"/>
        <v>3564.0272692799995</v>
      </c>
      <c r="I61" s="49">
        <f t="shared" si="11"/>
        <v>3227.0623574399997</v>
      </c>
      <c r="J61" s="49">
        <f t="shared" si="11"/>
        <v>3199.9070059199994</v>
      </c>
      <c r="K61" s="49">
        <f t="shared" si="11"/>
        <v>3092.0709160799997</v>
      </c>
      <c r="L61" s="49">
        <f t="shared" si="11"/>
        <v>3238.3120118399993</v>
      </c>
      <c r="M61" s="49">
        <f t="shared" si="11"/>
        <v>4035.2435503199999</v>
      </c>
      <c r="N61" s="49">
        <f t="shared" si="11"/>
        <v>6199.37141256</v>
      </c>
      <c r="O61" s="49">
        <f t="shared" si="11"/>
        <v>6604.1614288800001</v>
      </c>
      <c r="P61" s="49">
        <f t="shared" si="11"/>
        <v>9289.5927314399996</v>
      </c>
      <c r="Q61" s="49">
        <f t="shared" si="11"/>
        <v>10321.798777200003</v>
      </c>
      <c r="R61" s="49">
        <f t="shared" si="11"/>
        <v>10174.383943200002</v>
      </c>
      <c r="S61" s="49">
        <f t="shared" si="11"/>
        <v>10289.646209519999</v>
      </c>
      <c r="T61" s="49">
        <f t="shared" si="11"/>
        <v>10530.433797840002</v>
      </c>
      <c r="U61" s="49">
        <f t="shared" si="11"/>
        <v>10577.382008399998</v>
      </c>
      <c r="V61" s="49">
        <f t="shared" si="11"/>
        <v>11059.810103520002</v>
      </c>
      <c r="W61" s="49">
        <f t="shared" si="11"/>
        <v>11225.65928688</v>
      </c>
      <c r="X61" s="49">
        <f t="shared" si="11"/>
        <v>10056.874921199998</v>
      </c>
    </row>
    <row r="62" spans="1:24" ht="11.25" customHeight="1" x14ac:dyDescent="0.2">
      <c r="A62" s="50" t="s">
        <v>92</v>
      </c>
      <c r="B62" s="51" t="s">
        <v>93</v>
      </c>
      <c r="C62" s="52">
        <v>378.44795520000002</v>
      </c>
      <c r="D62" s="52">
        <v>476.22395519999998</v>
      </c>
      <c r="E62" s="52">
        <v>355.04017920000001</v>
      </c>
      <c r="F62" s="52">
        <v>674.57577599999991</v>
      </c>
      <c r="G62" s="52">
        <v>1660.2880895999999</v>
      </c>
      <c r="H62" s="52">
        <v>1985.0878655999998</v>
      </c>
      <c r="I62" s="52">
        <v>1453.0880447999998</v>
      </c>
      <c r="J62" s="52">
        <v>1191.5680895999999</v>
      </c>
      <c r="K62" s="52">
        <v>1374.1281792</v>
      </c>
      <c r="L62" s="52">
        <v>1277.9198207999998</v>
      </c>
      <c r="M62" s="52">
        <v>1580.6560896000001</v>
      </c>
      <c r="N62" s="52">
        <v>2557.2959999999994</v>
      </c>
      <c r="O62" s="52">
        <v>3255.84</v>
      </c>
      <c r="P62" s="52">
        <v>4970.2242239999987</v>
      </c>
      <c r="Q62" s="52">
        <v>5302.3041792000022</v>
      </c>
      <c r="R62" s="52">
        <v>4888.800000000002</v>
      </c>
      <c r="S62" s="52">
        <v>4938.7520448000005</v>
      </c>
      <c r="T62" s="52">
        <v>5032.7694144000025</v>
      </c>
      <c r="U62" s="52">
        <v>5014.1516543999987</v>
      </c>
      <c r="V62" s="52">
        <v>4984.6926528000013</v>
      </c>
      <c r="W62" s="52">
        <v>5173.7430527999986</v>
      </c>
      <c r="X62" s="52">
        <v>4427.5198463999996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21.130200000000002</v>
      </c>
      <c r="D64" s="52">
        <v>43.734599999999993</v>
      </c>
      <c r="E64" s="52">
        <v>78.132600000000011</v>
      </c>
      <c r="F64" s="52">
        <v>76.112552879999981</v>
      </c>
      <c r="G64" s="52">
        <v>153.04377815999999</v>
      </c>
      <c r="H64" s="52">
        <v>166.63924367999999</v>
      </c>
      <c r="I64" s="52">
        <v>183.67431264000001</v>
      </c>
      <c r="J64" s="52">
        <v>211.73875632000002</v>
      </c>
      <c r="K64" s="52">
        <v>200.10889080000001</v>
      </c>
      <c r="L64" s="52">
        <v>234.39779999999999</v>
      </c>
      <c r="M64" s="52">
        <v>338.35622183999993</v>
      </c>
      <c r="N64" s="52">
        <v>1482.2261344800002</v>
      </c>
      <c r="O64" s="52">
        <v>1388.4233781600001</v>
      </c>
      <c r="P64" s="52">
        <v>2187.3851344800005</v>
      </c>
      <c r="Q64" s="52">
        <v>2512.9651528800005</v>
      </c>
      <c r="R64" s="52">
        <v>2498.7143563200016</v>
      </c>
      <c r="S64" s="52">
        <v>2530.1095091999996</v>
      </c>
      <c r="T64" s="52">
        <v>2635.5910744799994</v>
      </c>
      <c r="U64" s="52">
        <v>2630.1117679200006</v>
      </c>
      <c r="V64" s="52">
        <v>2874.9003192000005</v>
      </c>
      <c r="W64" s="52">
        <v>2884.3241918399999</v>
      </c>
      <c r="X64" s="52">
        <v>3018.882681359999</v>
      </c>
    </row>
    <row r="65" spans="1:24" ht="11.25" customHeight="1" x14ac:dyDescent="0.2">
      <c r="A65" s="50" t="s">
        <v>98</v>
      </c>
      <c r="B65" s="51" t="s">
        <v>99</v>
      </c>
      <c r="C65" s="52">
        <v>199.00007999999997</v>
      </c>
      <c r="D65" s="52">
        <v>349.99991999999997</v>
      </c>
      <c r="E65" s="52">
        <v>351.79991999999999</v>
      </c>
      <c r="F65" s="52">
        <v>732.79979999999978</v>
      </c>
      <c r="G65" s="52">
        <v>1212.6999599999997</v>
      </c>
      <c r="H65" s="52">
        <v>1412.3001599999998</v>
      </c>
      <c r="I65" s="52">
        <v>1590.2999999999997</v>
      </c>
      <c r="J65" s="52">
        <v>1796.6001599999997</v>
      </c>
      <c r="K65" s="52">
        <v>1488.8001599999998</v>
      </c>
      <c r="L65" s="52">
        <v>1368.2001599999996</v>
      </c>
      <c r="M65" s="52">
        <v>1507.7001600000001</v>
      </c>
      <c r="N65" s="52">
        <v>1602.69984</v>
      </c>
      <c r="O65" s="52">
        <v>1449</v>
      </c>
      <c r="P65" s="52">
        <v>1497.0999599999998</v>
      </c>
      <c r="Q65" s="52">
        <v>1656.0997199999999</v>
      </c>
      <c r="R65" s="52">
        <v>1779.2999999999995</v>
      </c>
      <c r="S65" s="52">
        <v>1866.7000799999998</v>
      </c>
      <c r="T65" s="52">
        <v>1925.2335599999999</v>
      </c>
      <c r="U65" s="52">
        <v>1936.4216399999998</v>
      </c>
      <c r="V65" s="52">
        <v>2031.35076</v>
      </c>
      <c r="W65" s="52">
        <v>1992.5855999999999</v>
      </c>
      <c r="X65" s="52">
        <v>1879.3310399999998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2.5487999999999999E-3</v>
      </c>
      <c r="P68" s="52">
        <v>3.0779308800000007</v>
      </c>
      <c r="Q68" s="52">
        <v>4.1231937600000013</v>
      </c>
      <c r="R68" s="52">
        <v>4.94314272</v>
      </c>
      <c r="S68" s="52">
        <v>5.3675179199999992</v>
      </c>
      <c r="T68" s="52">
        <v>5.1710054400000018</v>
      </c>
      <c r="U68" s="52">
        <v>5.4801748800000016</v>
      </c>
      <c r="V68" s="52">
        <v>5.6425334400000002</v>
      </c>
      <c r="W68" s="52">
        <v>5.5115251200000008</v>
      </c>
      <c r="X68" s="52">
        <v>2.39434272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29.033686079999992</v>
      </c>
      <c r="L72" s="55">
        <v>357.79423103999994</v>
      </c>
      <c r="M72" s="55">
        <v>608.53107887999977</v>
      </c>
      <c r="N72" s="55">
        <v>557.1494380800001</v>
      </c>
      <c r="O72" s="55">
        <v>510.89550191999996</v>
      </c>
      <c r="P72" s="55">
        <v>631.80548207999993</v>
      </c>
      <c r="Q72" s="55">
        <v>846.30653135999978</v>
      </c>
      <c r="R72" s="55">
        <v>1002.6264441599998</v>
      </c>
      <c r="S72" s="55">
        <v>948.71705759999975</v>
      </c>
      <c r="T72" s="55">
        <v>931.66874352000013</v>
      </c>
      <c r="U72" s="55">
        <v>991.2167711999997</v>
      </c>
      <c r="V72" s="55">
        <v>1163.22383808</v>
      </c>
      <c r="W72" s="55">
        <v>1169.4949171199996</v>
      </c>
      <c r="X72" s="55">
        <v>728.74701071999982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587.57133024000007</v>
      </c>
      <c r="U2" s="21">
        <f t="shared" si="0"/>
        <v>657.17925695999998</v>
      </c>
      <c r="V2" s="21">
        <f t="shared" si="0"/>
        <v>622.23491628000022</v>
      </c>
      <c r="W2" s="21">
        <f t="shared" si="0"/>
        <v>648.39857940000013</v>
      </c>
      <c r="X2" s="21">
        <f t="shared" si="0"/>
        <v>688.22035668000012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7.5666473999999999</v>
      </c>
      <c r="U26" s="27">
        <f t="shared" si="7"/>
        <v>13.764990959999999</v>
      </c>
      <c r="V26" s="27">
        <f t="shared" si="7"/>
        <v>14.976943200000001</v>
      </c>
      <c r="W26" s="27">
        <f t="shared" si="7"/>
        <v>12.01676256</v>
      </c>
      <c r="X26" s="27">
        <f t="shared" si="7"/>
        <v>15.080608079999999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7.5666473999999999</v>
      </c>
      <c r="U33" s="19">
        <f t="shared" si="9"/>
        <v>13.764990959999999</v>
      </c>
      <c r="V33" s="19">
        <f t="shared" si="9"/>
        <v>14.976943200000001</v>
      </c>
      <c r="W33" s="19">
        <f t="shared" si="9"/>
        <v>12.01676256</v>
      </c>
      <c r="X33" s="19">
        <f t="shared" si="9"/>
        <v>15.080608079999999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7.5666473999999999</v>
      </c>
      <c r="U43" s="8">
        <v>9.6689829599999992</v>
      </c>
      <c r="V43" s="8">
        <v>10.71681624</v>
      </c>
      <c r="W43" s="8">
        <v>11.177777519999999</v>
      </c>
      <c r="X43" s="8">
        <v>14.170291199999999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4.0960079999999994</v>
      </c>
      <c r="V44" s="8">
        <v>4.2601269600000009</v>
      </c>
      <c r="W44" s="8">
        <v>0.83898504000000018</v>
      </c>
      <c r="X44" s="8">
        <v>0.91031688000000011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580.0046828400001</v>
      </c>
      <c r="U51" s="27">
        <v>643.414266</v>
      </c>
      <c r="V51" s="27">
        <v>607.25797308000017</v>
      </c>
      <c r="W51" s="27">
        <v>636.38181684000017</v>
      </c>
      <c r="X51" s="27">
        <v>673.13974860000008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380.68395911999994</v>
      </c>
      <c r="N61" s="49">
        <f t="shared" si="11"/>
        <v>412.02621863999991</v>
      </c>
      <c r="O61" s="49">
        <f t="shared" si="11"/>
        <v>497.39391431999991</v>
      </c>
      <c r="P61" s="49">
        <f t="shared" si="11"/>
        <v>448.04503223999995</v>
      </c>
      <c r="Q61" s="49">
        <f t="shared" si="11"/>
        <v>388.50796800000001</v>
      </c>
      <c r="R61" s="49">
        <f t="shared" si="11"/>
        <v>423.93541031999996</v>
      </c>
      <c r="S61" s="49">
        <f t="shared" si="11"/>
        <v>461.60356104000005</v>
      </c>
      <c r="T61" s="49">
        <f t="shared" si="11"/>
        <v>461.54949335999993</v>
      </c>
      <c r="U61" s="49">
        <f t="shared" si="11"/>
        <v>480.00638663999996</v>
      </c>
      <c r="V61" s="49">
        <f t="shared" si="11"/>
        <v>506.94432768000007</v>
      </c>
      <c r="W61" s="49">
        <f t="shared" si="11"/>
        <v>567.51453216000004</v>
      </c>
      <c r="X61" s="49">
        <f t="shared" si="11"/>
        <v>537.04354103999992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379.79182079999998</v>
      </c>
      <c r="N62" s="52">
        <v>411.26399999999995</v>
      </c>
      <c r="O62" s="52">
        <v>496.49604479999994</v>
      </c>
      <c r="P62" s="52">
        <v>447.21613439999993</v>
      </c>
      <c r="Q62" s="52">
        <v>386.62404479999998</v>
      </c>
      <c r="R62" s="52">
        <v>422.35199999999998</v>
      </c>
      <c r="S62" s="52">
        <v>459.9838656</v>
      </c>
      <c r="T62" s="52">
        <v>458.44122239999996</v>
      </c>
      <c r="U62" s="52">
        <v>476.59812479999994</v>
      </c>
      <c r="V62" s="52">
        <v>503.70203520000007</v>
      </c>
      <c r="W62" s="52">
        <v>566.28028800000004</v>
      </c>
      <c r="X62" s="52">
        <v>535.73667839999996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0.81906551999999999</v>
      </c>
      <c r="N64" s="52">
        <v>0.70977816000000005</v>
      </c>
      <c r="O64" s="52">
        <v>0.81906551999999999</v>
      </c>
      <c r="P64" s="52">
        <v>0.76442184000000002</v>
      </c>
      <c r="Q64" s="52">
        <v>0.87351264000000006</v>
      </c>
      <c r="R64" s="52">
        <v>0.76442184000000002</v>
      </c>
      <c r="S64" s="52">
        <v>0.65513447999999996</v>
      </c>
      <c r="T64" s="52">
        <v>0.40314456000000004</v>
      </c>
      <c r="U64" s="52">
        <v>0.388206</v>
      </c>
      <c r="V64" s="52">
        <v>0.35577359999999991</v>
      </c>
      <c r="W64" s="52">
        <v>0.25277615999999997</v>
      </c>
      <c r="X64" s="52">
        <v>0.16176888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7.3072800000000007E-2</v>
      </c>
      <c r="N72" s="55">
        <v>5.2440479999999991E-2</v>
      </c>
      <c r="O72" s="55">
        <v>7.8803999999999999E-2</v>
      </c>
      <c r="P72" s="55">
        <v>6.4475999999999992E-2</v>
      </c>
      <c r="Q72" s="55">
        <v>1.0104105599999997</v>
      </c>
      <c r="R72" s="55">
        <v>0.81898847999999991</v>
      </c>
      <c r="S72" s="55">
        <v>0.96456096000000002</v>
      </c>
      <c r="T72" s="55">
        <v>2.7051263999999997</v>
      </c>
      <c r="U72" s="55">
        <v>3.0200558399999995</v>
      </c>
      <c r="V72" s="55">
        <v>2.8865188799999997</v>
      </c>
      <c r="W72" s="55">
        <v>0.9814679999999999</v>
      </c>
      <c r="X72" s="55">
        <v>1.1450937600000002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17243.179151497097</v>
      </c>
      <c r="D2" s="21">
        <f t="shared" ref="D2:X2" si="0">SUM(D3,D17,D22,D25,D26,D51,D52)</f>
        <v>16729.249226858734</v>
      </c>
      <c r="E2" s="21">
        <f t="shared" si="0"/>
        <v>17555.066130959996</v>
      </c>
      <c r="F2" s="21">
        <f t="shared" si="0"/>
        <v>16560.227034720003</v>
      </c>
      <c r="G2" s="21">
        <f t="shared" si="0"/>
        <v>16805.484828720004</v>
      </c>
      <c r="H2" s="21">
        <f t="shared" si="0"/>
        <v>19057.948573740934</v>
      </c>
      <c r="I2" s="21">
        <f t="shared" si="0"/>
        <v>16292.080527471564</v>
      </c>
      <c r="J2" s="21">
        <f t="shared" si="0"/>
        <v>17355.426646087875</v>
      </c>
      <c r="K2" s="21">
        <f t="shared" si="0"/>
        <v>16742.457183968792</v>
      </c>
      <c r="L2" s="21">
        <f t="shared" si="0"/>
        <v>15481.66964604468</v>
      </c>
      <c r="M2" s="21">
        <f t="shared" si="0"/>
        <v>17186.473163068007</v>
      </c>
      <c r="N2" s="21">
        <f t="shared" si="0"/>
        <v>16770.878728151238</v>
      </c>
      <c r="O2" s="21">
        <f t="shared" si="0"/>
        <v>14617.93008632314</v>
      </c>
      <c r="P2" s="21">
        <f t="shared" si="0"/>
        <v>11401.956905452367</v>
      </c>
      <c r="Q2" s="21">
        <f t="shared" si="0"/>
        <v>10321.929653995809</v>
      </c>
      <c r="R2" s="21">
        <f t="shared" si="0"/>
        <v>11954.386250755577</v>
      </c>
      <c r="S2" s="21">
        <f t="shared" si="0"/>
        <v>9934.8283342800023</v>
      </c>
      <c r="T2" s="21">
        <f t="shared" si="0"/>
        <v>12121.016176560001</v>
      </c>
      <c r="U2" s="21">
        <f t="shared" si="0"/>
        <v>12275.562562560001</v>
      </c>
      <c r="V2" s="21">
        <f t="shared" si="0"/>
        <v>12165.085426439999</v>
      </c>
      <c r="W2" s="21">
        <f t="shared" si="0"/>
        <v>10927.717112520004</v>
      </c>
      <c r="X2" s="21">
        <f t="shared" si="0"/>
        <v>12158.830473959999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289.54962585709211</v>
      </c>
      <c r="D3" s="24">
        <f t="shared" ref="D3:X3" si="2">SUM(D4,D8,D11)</f>
        <v>348.65388657873166</v>
      </c>
      <c r="E3" s="24">
        <f t="shared" si="2"/>
        <v>331.21264967999997</v>
      </c>
      <c r="F3" s="24">
        <f t="shared" si="2"/>
        <v>175.865184</v>
      </c>
      <c r="G3" s="24">
        <f t="shared" si="2"/>
        <v>178.79638391999995</v>
      </c>
      <c r="H3" s="24">
        <f t="shared" si="2"/>
        <v>1000.5526163409297</v>
      </c>
      <c r="I3" s="24">
        <f t="shared" si="2"/>
        <v>157.47747191156114</v>
      </c>
      <c r="J3" s="24">
        <f t="shared" si="2"/>
        <v>172.82925084787351</v>
      </c>
      <c r="K3" s="24">
        <f t="shared" si="2"/>
        <v>176.48395164878823</v>
      </c>
      <c r="L3" s="24">
        <f t="shared" si="2"/>
        <v>158.58327516467969</v>
      </c>
      <c r="M3" s="24">
        <f t="shared" si="2"/>
        <v>152.56264670800368</v>
      </c>
      <c r="N3" s="24">
        <f t="shared" si="2"/>
        <v>177.58257763123521</v>
      </c>
      <c r="O3" s="24">
        <f t="shared" si="2"/>
        <v>150.82033748313677</v>
      </c>
      <c r="P3" s="24">
        <f t="shared" si="2"/>
        <v>137.53418729236745</v>
      </c>
      <c r="Q3" s="24">
        <f t="shared" si="2"/>
        <v>17.483625955807717</v>
      </c>
      <c r="R3" s="24">
        <f t="shared" si="2"/>
        <v>8.7858541155739562</v>
      </c>
      <c r="S3" s="24">
        <f t="shared" si="2"/>
        <v>0</v>
      </c>
      <c r="T3" s="24">
        <f t="shared" si="2"/>
        <v>159.57654240000002</v>
      </c>
      <c r="U3" s="24">
        <f t="shared" si="2"/>
        <v>214.5974688</v>
      </c>
      <c r="V3" s="24">
        <f t="shared" si="2"/>
        <v>163.47690480000003</v>
      </c>
      <c r="W3" s="24">
        <f t="shared" si="2"/>
        <v>119.98602000000002</v>
      </c>
      <c r="X3" s="24">
        <f t="shared" si="2"/>
        <v>108.62702400000002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143.62334712000001</v>
      </c>
      <c r="D4" s="19">
        <f t="shared" ref="D4:X4" si="4">SUM(D5:D7)</f>
        <v>196.38290232000006</v>
      </c>
      <c r="E4" s="19">
        <f t="shared" si="4"/>
        <v>331.21264967999997</v>
      </c>
      <c r="F4" s="19">
        <f t="shared" si="4"/>
        <v>175.865184</v>
      </c>
      <c r="G4" s="19">
        <f t="shared" si="4"/>
        <v>178.79638391999995</v>
      </c>
      <c r="H4" s="19">
        <f t="shared" si="4"/>
        <v>1000.5526163409297</v>
      </c>
      <c r="I4" s="19">
        <f t="shared" si="4"/>
        <v>157.47747191156114</v>
      </c>
      <c r="J4" s="19">
        <f t="shared" si="4"/>
        <v>172.82925084787351</v>
      </c>
      <c r="K4" s="19">
        <f t="shared" si="4"/>
        <v>176.48395164878823</v>
      </c>
      <c r="L4" s="19">
        <f t="shared" si="4"/>
        <v>158.58327516467969</v>
      </c>
      <c r="M4" s="19">
        <f t="shared" si="4"/>
        <v>152.56264670800368</v>
      </c>
      <c r="N4" s="19">
        <f t="shared" si="4"/>
        <v>177.58257763123521</v>
      </c>
      <c r="O4" s="19">
        <f t="shared" si="4"/>
        <v>150.82033748313677</v>
      </c>
      <c r="P4" s="19">
        <f t="shared" si="4"/>
        <v>137.53418729236745</v>
      </c>
      <c r="Q4" s="19">
        <f t="shared" si="4"/>
        <v>17.483625955807717</v>
      </c>
      <c r="R4" s="19">
        <f t="shared" si="4"/>
        <v>8.7858541155739562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143.62334712000001</v>
      </c>
      <c r="D6" s="8">
        <f>NRG_CM_E!D6+NRG_OIL_NG_E!D6+NRG_PF_E!D6+NRG_CO_E!D6+NRG_BKBPB_E!D6+NRG_GW_E!D6+NRG_BF_E!D6+NRG_PR_E!D6+NRG_NI_E!D6+NRG_CL_E!D6+NRG_LNG_E!D6+NRG_BIOG_E!D6+NRG_GTL_E!D6+NRG_CPP_E!D6+NRG_NSP_E!D6</f>
        <v>196.38290232000006</v>
      </c>
      <c r="E6" s="8">
        <f>NRG_CM_E!E6+NRG_OIL_NG_E!E6+NRG_PF_E!E6+NRG_CO_E!E6+NRG_BKBPB_E!E6+NRG_GW_E!E6+NRG_BF_E!E6+NRG_PR_E!E6+NRG_NI_E!E6+NRG_CL_E!E6+NRG_LNG_E!E6+NRG_BIOG_E!E6+NRG_GTL_E!E6+NRG_CPP_E!E6+NRG_NSP_E!E6</f>
        <v>331.21264967999997</v>
      </c>
      <c r="F6" s="8">
        <f>NRG_CM_E!F6+NRG_OIL_NG_E!F6+NRG_PF_E!F6+NRG_CO_E!F6+NRG_BKBPB_E!F6+NRG_GW_E!F6+NRG_BF_E!F6+NRG_PR_E!F6+NRG_NI_E!F6+NRG_CL_E!F6+NRG_LNG_E!F6+NRG_BIOG_E!F6+NRG_GTL_E!F6+NRG_CPP_E!F6+NRG_NSP_E!F6</f>
        <v>175.865184</v>
      </c>
      <c r="G6" s="8">
        <f>NRG_CM_E!G6+NRG_OIL_NG_E!G6+NRG_PF_E!G6+NRG_CO_E!G6+NRG_BKBPB_E!G6+NRG_GW_E!G6+NRG_BF_E!G6+NRG_PR_E!G6+NRG_NI_E!G6+NRG_CL_E!G6+NRG_LNG_E!G6+NRG_BIOG_E!G6+NRG_GTL_E!G6+NRG_CPP_E!G6+NRG_NSP_E!G6</f>
        <v>178.79638391999995</v>
      </c>
      <c r="H6" s="8">
        <f>NRG_CM_E!H6+NRG_OIL_NG_E!H6+NRG_PF_E!H6+NRG_CO_E!H6+NRG_BKBPB_E!H6+NRG_GW_E!H6+NRG_BF_E!H6+NRG_PR_E!H6+NRG_NI_E!H6+NRG_CL_E!H6+NRG_LNG_E!H6+NRG_BIOG_E!H6+NRG_GTL_E!H6+NRG_CPP_E!H6+NRG_NSP_E!H6</f>
        <v>1000.5526163409297</v>
      </c>
      <c r="I6" s="8">
        <f>NRG_CM_E!I6+NRG_OIL_NG_E!I6+NRG_PF_E!I6+NRG_CO_E!I6+NRG_BKBPB_E!I6+NRG_GW_E!I6+NRG_BF_E!I6+NRG_PR_E!I6+NRG_NI_E!I6+NRG_CL_E!I6+NRG_LNG_E!I6+NRG_BIOG_E!I6+NRG_GTL_E!I6+NRG_CPP_E!I6+NRG_NSP_E!I6</f>
        <v>157.47747191156114</v>
      </c>
      <c r="J6" s="8">
        <f>NRG_CM_E!J6+NRG_OIL_NG_E!J6+NRG_PF_E!J6+NRG_CO_E!J6+NRG_BKBPB_E!J6+NRG_GW_E!J6+NRG_BF_E!J6+NRG_PR_E!J6+NRG_NI_E!J6+NRG_CL_E!J6+NRG_LNG_E!J6+NRG_BIOG_E!J6+NRG_GTL_E!J6+NRG_CPP_E!J6+NRG_NSP_E!J6</f>
        <v>172.82925084787351</v>
      </c>
      <c r="K6" s="8">
        <f>NRG_CM_E!K6+NRG_OIL_NG_E!K6+NRG_PF_E!K6+NRG_CO_E!K6+NRG_BKBPB_E!K6+NRG_GW_E!K6+NRG_BF_E!K6+NRG_PR_E!K6+NRG_NI_E!K6+NRG_CL_E!K6+NRG_LNG_E!K6+NRG_BIOG_E!K6+NRG_GTL_E!K6+NRG_CPP_E!K6+NRG_NSP_E!K6</f>
        <v>176.48395164878823</v>
      </c>
      <c r="L6" s="8">
        <f>NRG_CM_E!L6+NRG_OIL_NG_E!L6+NRG_PF_E!L6+NRG_CO_E!L6+NRG_BKBPB_E!L6+NRG_GW_E!L6+NRG_BF_E!L6+NRG_PR_E!L6+NRG_NI_E!L6+NRG_CL_E!L6+NRG_LNG_E!L6+NRG_BIOG_E!L6+NRG_GTL_E!L6+NRG_CPP_E!L6+NRG_NSP_E!L6</f>
        <v>158.58327516467969</v>
      </c>
      <c r="M6" s="8">
        <f>NRG_CM_E!M6+NRG_OIL_NG_E!M6+NRG_PF_E!M6+NRG_CO_E!M6+NRG_BKBPB_E!M6+NRG_GW_E!M6+NRG_BF_E!M6+NRG_PR_E!M6+NRG_NI_E!M6+NRG_CL_E!M6+NRG_LNG_E!M6+NRG_BIOG_E!M6+NRG_GTL_E!M6+NRG_CPP_E!M6+NRG_NSP_E!M6</f>
        <v>152.56264670800368</v>
      </c>
      <c r="N6" s="8">
        <f>NRG_CM_E!N6+NRG_OIL_NG_E!N6+NRG_PF_E!N6+NRG_CO_E!N6+NRG_BKBPB_E!N6+NRG_GW_E!N6+NRG_BF_E!N6+NRG_PR_E!N6+NRG_NI_E!N6+NRG_CL_E!N6+NRG_LNG_E!N6+NRG_BIOG_E!N6+NRG_GTL_E!N6+NRG_CPP_E!N6+NRG_NSP_E!N6</f>
        <v>177.58257763123521</v>
      </c>
      <c r="O6" s="8">
        <f>NRG_CM_E!O6+NRG_OIL_NG_E!O6+NRG_PF_E!O6+NRG_CO_E!O6+NRG_BKBPB_E!O6+NRG_GW_E!O6+NRG_BF_E!O6+NRG_PR_E!O6+NRG_NI_E!O6+NRG_CL_E!O6+NRG_LNG_E!O6+NRG_BIOG_E!O6+NRG_GTL_E!O6+NRG_CPP_E!O6+NRG_NSP_E!O6</f>
        <v>150.82033748313677</v>
      </c>
      <c r="P6" s="8">
        <f>NRG_CM_E!P6+NRG_OIL_NG_E!P6+NRG_PF_E!P6+NRG_CO_E!P6+NRG_BKBPB_E!P6+NRG_GW_E!P6+NRG_BF_E!P6+NRG_PR_E!P6+NRG_NI_E!P6+NRG_CL_E!P6+NRG_LNG_E!P6+NRG_BIOG_E!P6+NRG_GTL_E!P6+NRG_CPP_E!P6+NRG_NSP_E!P6</f>
        <v>137.53418729236745</v>
      </c>
      <c r="Q6" s="8">
        <f>NRG_CM_E!Q6+NRG_OIL_NG_E!Q6+NRG_PF_E!Q6+NRG_CO_E!Q6+NRG_BKBPB_E!Q6+NRG_GW_E!Q6+NRG_BF_E!Q6+NRG_PR_E!Q6+NRG_NI_E!Q6+NRG_CL_E!Q6+NRG_LNG_E!Q6+NRG_BIOG_E!Q6+NRG_GTL_E!Q6+NRG_CPP_E!Q6+NRG_NSP_E!Q6</f>
        <v>17.483625955807717</v>
      </c>
      <c r="R6" s="8">
        <f>NRG_CM_E!R6+NRG_OIL_NG_E!R6+NRG_PF_E!R6+NRG_CO_E!R6+NRG_BKBPB_E!R6+NRG_GW_E!R6+NRG_BF_E!R6+NRG_PR_E!R6+NRG_NI_E!R6+NRG_CL_E!R6+NRG_LNG_E!R6+NRG_BIOG_E!R6+NRG_GTL_E!R6+NRG_CPP_E!R6+NRG_NSP_E!R6</f>
        <v>8.7858541155739562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145.92627873709208</v>
      </c>
      <c r="D11" s="19">
        <f t="shared" ref="D11:X11" si="8">SUM(D12:D16)</f>
        <v>152.2709842587316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159.57654240000002</v>
      </c>
      <c r="U11" s="19">
        <f t="shared" si="8"/>
        <v>214.5974688</v>
      </c>
      <c r="V11" s="19">
        <f t="shared" si="8"/>
        <v>163.47690480000003</v>
      </c>
      <c r="W11" s="19">
        <f t="shared" si="8"/>
        <v>119.98602000000002</v>
      </c>
      <c r="X11" s="19">
        <f t="shared" si="8"/>
        <v>108.62702400000002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145.92627873709208</v>
      </c>
      <c r="D13" s="8">
        <f>NRG_CM_E!D13+NRG_OIL_NG_E!D13+NRG_PF_E!D13+NRG_CO_E!D13+NRG_BKBPB_E!D13+NRG_GW_E!D13+NRG_BF_E!D13+NRG_PR_E!D13+NRG_NI_E!D13+NRG_CL_E!D13+NRG_LNG_E!D13+NRG_BIOG_E!D13+NRG_GTL_E!D13+NRG_CPP_E!D13+NRG_NSP_E!D13</f>
        <v>152.2709842587316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159.57654240000002</v>
      </c>
      <c r="U15" s="8">
        <f>NRG_CM_E!U15+NRG_OIL_NG_E!U15+NRG_PF_E!U15+NRG_CO_E!U15+NRG_BKBPB_E!U15+NRG_GW_E!U15+NRG_BF_E!U15+NRG_PR_E!U15+NRG_NI_E!U15+NRG_CL_E!U15+NRG_LNG_E!U15+NRG_BIOG_E!U15+NRG_GTL_E!U15+NRG_CPP_E!U15+NRG_NSP_E!U15</f>
        <v>214.5974688</v>
      </c>
      <c r="V15" s="8">
        <f>NRG_CM_E!V15+NRG_OIL_NG_E!V15+NRG_PF_E!V15+NRG_CO_E!V15+NRG_BKBPB_E!V15+NRG_GW_E!V15+NRG_BF_E!V15+NRG_PR_E!V15+NRG_NI_E!V15+NRG_CL_E!V15+NRG_LNG_E!V15+NRG_BIOG_E!V15+NRG_GTL_E!V15+NRG_CPP_E!V15+NRG_NSP_E!V15</f>
        <v>163.47690480000003</v>
      </c>
      <c r="W15" s="8">
        <f>NRG_CM_E!W15+NRG_OIL_NG_E!W15+NRG_PF_E!W15+NRG_CO_E!W15+NRG_BKBPB_E!W15+NRG_GW_E!W15+NRG_BF_E!W15+NRG_PR_E!W15+NRG_NI_E!W15+NRG_CL_E!W15+NRG_LNG_E!W15+NRG_BIOG_E!W15+NRG_GTL_E!W15+NRG_CPP_E!W15+NRG_NSP_E!W15</f>
        <v>119.98602000000002</v>
      </c>
      <c r="X15" s="8">
        <f>NRG_CM_E!X15+NRG_OIL_NG_E!X15+NRG_PF_E!X15+NRG_CO_E!X15+NRG_BKBPB_E!X15+NRG_GW_E!X15+NRG_BF_E!X15+NRG_PR_E!X15+NRG_NI_E!X15+NRG_CL_E!X15+NRG_LNG_E!X15+NRG_BIOG_E!X15+NRG_GTL_E!X15+NRG_CPP_E!X15+NRG_NSP_E!X15</f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1624.3507440000001</v>
      </c>
      <c r="D17" s="27">
        <f t="shared" ref="D17:X17" si="10">SUM(D18:D21)</f>
        <v>345.0344399999999</v>
      </c>
      <c r="E17" s="27">
        <f t="shared" si="10"/>
        <v>202.43383200000008</v>
      </c>
      <c r="F17" s="27">
        <f t="shared" si="10"/>
        <v>190.11880800000003</v>
      </c>
      <c r="G17" s="27">
        <f t="shared" si="10"/>
        <v>38.880288000000007</v>
      </c>
      <c r="H17" s="27">
        <f t="shared" si="10"/>
        <v>42.402383999999998</v>
      </c>
      <c r="I17" s="27">
        <f t="shared" si="10"/>
        <v>68.907888</v>
      </c>
      <c r="J17" s="27">
        <f t="shared" si="10"/>
        <v>43.417152000000002</v>
      </c>
      <c r="K17" s="27">
        <f t="shared" si="10"/>
        <v>26.413559999999993</v>
      </c>
      <c r="L17" s="27">
        <f t="shared" si="10"/>
        <v>8.9909999999999997</v>
      </c>
      <c r="M17" s="27">
        <f t="shared" si="10"/>
        <v>6.8331599999999995</v>
      </c>
      <c r="N17" s="27">
        <f t="shared" si="10"/>
        <v>12.507479999999999</v>
      </c>
      <c r="O17" s="27">
        <f t="shared" si="10"/>
        <v>52.555824000000001</v>
      </c>
      <c r="P17" s="27">
        <f t="shared" si="10"/>
        <v>25.174799999999998</v>
      </c>
      <c r="Q17" s="27">
        <f t="shared" si="10"/>
        <v>37.282679999999992</v>
      </c>
      <c r="R17" s="27">
        <f t="shared" si="10"/>
        <v>35.044919999999991</v>
      </c>
      <c r="S17" s="27">
        <f t="shared" si="10"/>
        <v>7.8721199999999998</v>
      </c>
      <c r="T17" s="27">
        <f t="shared" si="10"/>
        <v>16.050493439999997</v>
      </c>
      <c r="U17" s="27">
        <f t="shared" si="10"/>
        <v>21.04709183999999</v>
      </c>
      <c r="V17" s="27">
        <f t="shared" si="10"/>
        <v>15.2575272</v>
      </c>
      <c r="W17" s="27">
        <f t="shared" si="10"/>
        <v>14.647098239999998</v>
      </c>
      <c r="X17" s="27">
        <f t="shared" si="10"/>
        <v>13.601265120000001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68.771160000000009</v>
      </c>
      <c r="D19" s="8">
        <f>NRG_CM_E!D19+NRG_OIL_NG_E!D19+NRG_PF_E!D19+NRG_CO_E!D19+NRG_BKBPB_E!D19+NRG_GW_E!D19+NRG_BF_E!D19+NRG_PR_E!D19+NRG_NI_E!D19+NRG_CL_E!D19+NRG_LNG_E!D19+NRG_BIOG_E!D19+NRG_GTL_E!D19+NRG_CPP_E!D19+NRG_NSP_E!D19</f>
        <v>44.994959999999999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45.914040000000007</v>
      </c>
      <c r="F19" s="8">
        <f>NRG_CM_E!F19+NRG_OIL_NG_E!F19+NRG_PF_E!F19+NRG_CO_E!F19+NRG_BKBPB_E!F19+NRG_GW_E!F19+NRG_BF_E!F19+NRG_PR_E!F19+NRG_NI_E!F19+NRG_CL_E!F19+NRG_LNG_E!F19+NRG_BIOG_E!F19+NRG_GTL_E!F19+NRG_CPP_E!F19+NRG_NSP_E!F19</f>
        <v>21.378599999999999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19.380600000000005</v>
      </c>
      <c r="H19" s="8">
        <f>NRG_CM_E!H19+NRG_OIL_NG_E!H19+NRG_PF_E!H19+NRG_CO_E!H19+NRG_BKBPB_E!H19+NRG_GW_E!H19+NRG_BF_E!H19+NRG_PR_E!H19+NRG_NI_E!H19+NRG_CL_E!H19+NRG_LNG_E!H19+NRG_BIOG_E!H19+NRG_GTL_E!H19+NRG_CPP_E!H19+NRG_NSP_E!H19</f>
        <v>17.1828</v>
      </c>
      <c r="I19" s="8">
        <f>NRG_CM_E!I19+NRG_OIL_NG_E!I19+NRG_PF_E!I19+NRG_CO_E!I19+NRG_BKBPB_E!I19+NRG_GW_E!I19+NRG_BF_E!I19+NRG_PR_E!I19+NRG_NI_E!I19+NRG_CL_E!I19+NRG_LNG_E!I19+NRG_BIOG_E!I19+NRG_GTL_E!I19+NRG_CPP_E!I19+NRG_NSP_E!I19</f>
        <v>52.267679999999999</v>
      </c>
      <c r="J19" s="8">
        <f>NRG_CM_E!J19+NRG_OIL_NG_E!J19+NRG_PF_E!J19+NRG_CO_E!J19+NRG_BKBPB_E!J19+NRG_GW_E!J19+NRG_BF_E!J19+NRG_PR_E!J19+NRG_NI_E!J19+NRG_CL_E!J19+NRG_LNG_E!J19+NRG_BIOG_E!J19+NRG_GTL_E!J19+NRG_CPP_E!J19+NRG_NSP_E!J19</f>
        <v>23.136839999999992</v>
      </c>
      <c r="K19" s="8">
        <f>NRG_CM_E!K19+NRG_OIL_NG_E!K19+NRG_PF_E!K19+NRG_CO_E!K19+NRG_BKBPB_E!K19+NRG_GW_E!K19+NRG_BF_E!K19+NRG_PR_E!K19+NRG_NI_E!K19+NRG_CL_E!K19+NRG_LNG_E!K19+NRG_BIOG_E!K19+NRG_GTL_E!K19+NRG_CPP_E!K19+NRG_NSP_E!K19</f>
        <v>26.413559999999993</v>
      </c>
      <c r="L19" s="8">
        <f>NRG_CM_E!L19+NRG_OIL_NG_E!L19+NRG_PF_E!L19+NRG_CO_E!L19+NRG_BKBPB_E!L19+NRG_GW_E!L19+NRG_BF_E!L19+NRG_PR_E!L19+NRG_NI_E!L19+NRG_CL_E!L19+NRG_LNG_E!L19+NRG_BIOG_E!L19+NRG_GTL_E!L19+NRG_CPP_E!L19+NRG_NSP_E!L19</f>
        <v>8.9909999999999997</v>
      </c>
      <c r="M19" s="8">
        <f>NRG_CM_E!M19+NRG_OIL_NG_E!M19+NRG_PF_E!M19+NRG_CO_E!M19+NRG_BKBPB_E!M19+NRG_GW_E!M19+NRG_BF_E!M19+NRG_PR_E!M19+NRG_NI_E!M19+NRG_CL_E!M19+NRG_LNG_E!M19+NRG_BIOG_E!M19+NRG_GTL_E!M19+NRG_CPP_E!M19+NRG_NSP_E!M19</f>
        <v>6.8331599999999995</v>
      </c>
      <c r="N19" s="8">
        <f>NRG_CM_E!N19+NRG_OIL_NG_E!N19+NRG_PF_E!N19+NRG_CO_E!N19+NRG_BKBPB_E!N19+NRG_GW_E!N19+NRG_BF_E!N19+NRG_PR_E!N19+NRG_NI_E!N19+NRG_CL_E!N19+NRG_LNG_E!N19+NRG_BIOG_E!N19+NRG_GTL_E!N19+NRG_CPP_E!N19+NRG_NSP_E!N19</f>
        <v>12.507479999999999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44.235720000000001</v>
      </c>
      <c r="P19" s="8">
        <f>NRG_CM_E!P19+NRG_OIL_NG_E!P19+NRG_PF_E!P19+NRG_CO_E!P19+NRG_BKBPB_E!P19+NRG_GW_E!P19+NRG_BF_E!P19+NRG_PR_E!P19+NRG_NI_E!P19+NRG_CL_E!P19+NRG_LNG_E!P19+NRG_BIOG_E!P19+NRG_GTL_E!P19+NRG_CPP_E!P19+NRG_NSP_E!P19</f>
        <v>25.174799999999998</v>
      </c>
      <c r="Q19" s="8">
        <f>NRG_CM_E!Q19+NRG_OIL_NG_E!Q19+NRG_PF_E!Q19+NRG_CO_E!Q19+NRG_BKBPB_E!Q19+NRG_GW_E!Q19+NRG_BF_E!Q19+NRG_PR_E!Q19+NRG_NI_E!Q19+NRG_CL_E!Q19+NRG_LNG_E!Q19+NRG_BIOG_E!Q19+NRG_GTL_E!Q19+NRG_CPP_E!Q19+NRG_NSP_E!Q19</f>
        <v>37.282679999999992</v>
      </c>
      <c r="R19" s="8">
        <f>NRG_CM_E!R19+NRG_OIL_NG_E!R19+NRG_PF_E!R19+NRG_CO_E!R19+NRG_BKBPB_E!R19+NRG_GW_E!R19+NRG_BF_E!R19+NRG_PR_E!R19+NRG_NI_E!R19+NRG_CL_E!R19+NRG_LNG_E!R19+NRG_BIOG_E!R19+NRG_GTL_E!R19+NRG_CPP_E!R19+NRG_NSP_E!R19</f>
        <v>35.044919999999991</v>
      </c>
      <c r="S19" s="8">
        <f>NRG_CM_E!S19+NRG_OIL_NG_E!S19+NRG_PF_E!S19+NRG_CO_E!S19+NRG_BKBPB_E!S19+NRG_GW_E!S19+NRG_BF_E!S19+NRG_PR_E!S19+NRG_NI_E!S19+NRG_CL_E!S19+NRG_LNG_E!S19+NRG_BIOG_E!S19+NRG_GTL_E!S19+NRG_CPP_E!S19+NRG_NSP_E!S19</f>
        <v>7.8721199999999998</v>
      </c>
      <c r="T19" s="8">
        <f>NRG_CM_E!T19+NRG_OIL_NG_E!T19+NRG_PF_E!T19+NRG_CO_E!T19+NRG_BKBPB_E!T19+NRG_GW_E!T19+NRG_BF_E!T19+NRG_PR_E!T19+NRG_NI_E!T19+NRG_CL_E!T19+NRG_LNG_E!T19+NRG_BIOG_E!T19+NRG_GTL_E!T19+NRG_CPP_E!T19+NRG_NSP_E!T19</f>
        <v>16.050493439999997</v>
      </c>
      <c r="U19" s="8">
        <f>NRG_CM_E!U19+NRG_OIL_NG_E!U19+NRG_PF_E!U19+NRG_CO_E!U19+NRG_BKBPB_E!U19+NRG_GW_E!U19+NRG_BF_E!U19+NRG_PR_E!U19+NRG_NI_E!U19+NRG_CL_E!U19+NRG_LNG_E!U19+NRG_BIOG_E!U19+NRG_GTL_E!U19+NRG_CPP_E!U19+NRG_NSP_E!U19</f>
        <v>21.04709183999999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15.2575272</v>
      </c>
      <c r="W19" s="8">
        <f>NRG_CM_E!W19+NRG_OIL_NG_E!W19+NRG_PF_E!W19+NRG_CO_E!W19+NRG_BKBPB_E!W19+NRG_GW_E!W19+NRG_BF_E!W19+NRG_PR_E!W19+NRG_NI_E!W19+NRG_CL_E!W19+NRG_LNG_E!W19+NRG_BIOG_E!W19+NRG_GTL_E!W19+NRG_CPP_E!W19+NRG_NSP_E!W19</f>
        <v>14.647098239999998</v>
      </c>
      <c r="X19" s="8">
        <f>NRG_CM_E!X19+NRG_OIL_NG_E!X19+NRG_PF_E!X19+NRG_CO_E!X19+NRG_BKBPB_E!X19+NRG_GW_E!X19+NRG_BF_E!X19+NRG_PR_E!X19+NRG_NI_E!X19+NRG_CL_E!X19+NRG_LNG_E!X19+NRG_BIOG_E!X19+NRG_GTL_E!X19+NRG_CPP_E!X19+NRG_NSP_E!X19</f>
        <v>13.601265120000001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1555.5795840000001</v>
      </c>
      <c r="D20" s="8">
        <f>NRG_CM_E!D20+NRG_OIL_NG_E!D20+NRG_PF_E!D20+NRG_CO_E!D20+NRG_BKBPB_E!D20+NRG_GW_E!D20+NRG_BF_E!D20+NRG_PR_E!D20+NRG_NI_E!D20+NRG_CL_E!D20+NRG_LNG_E!D20+NRG_BIOG_E!D20+NRG_GTL_E!D20+NRG_CPP_E!D20+NRG_NSP_E!D20</f>
        <v>300.03947999999991</v>
      </c>
      <c r="E20" s="8">
        <f>NRG_CM_E!E20+NRG_OIL_NG_E!E20+NRG_PF_E!E20+NRG_CO_E!E20+NRG_BKBPB_E!E20+NRG_GW_E!E20+NRG_BF_E!E20+NRG_PR_E!E20+NRG_NI_E!E20+NRG_CL_E!E20+NRG_LNG_E!E20+NRG_BIOG_E!E20+NRG_GTL_E!E20+NRG_CPP_E!E20+NRG_NSP_E!E20</f>
        <v>156.51979200000008</v>
      </c>
      <c r="F20" s="8">
        <f>NRG_CM_E!F20+NRG_OIL_NG_E!F20+NRG_PF_E!F20+NRG_CO_E!F20+NRG_BKBPB_E!F20+NRG_GW_E!F20+NRG_BF_E!F20+NRG_PR_E!F20+NRG_NI_E!F20+NRG_CL_E!F20+NRG_LNG_E!F20+NRG_BIOG_E!F20+NRG_GTL_E!F20+NRG_CPP_E!F20+NRG_NSP_E!F20</f>
        <v>168.74020800000002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19.499687999999999</v>
      </c>
      <c r="H20" s="8">
        <f>NRG_CM_E!H20+NRG_OIL_NG_E!H20+NRG_PF_E!H20+NRG_CO_E!H20+NRG_BKBPB_E!H20+NRG_GW_E!H20+NRG_BF_E!H20+NRG_PR_E!H20+NRG_NI_E!H20+NRG_CL_E!H20+NRG_LNG_E!H20+NRG_BIOG_E!H20+NRG_GTL_E!H20+NRG_CPP_E!H20+NRG_NSP_E!H20</f>
        <v>25.219584000000001</v>
      </c>
      <c r="I20" s="8">
        <f>NRG_CM_E!I20+NRG_OIL_NG_E!I20+NRG_PF_E!I20+NRG_CO_E!I20+NRG_BKBPB_E!I20+NRG_GW_E!I20+NRG_BF_E!I20+NRG_PR_E!I20+NRG_NI_E!I20+NRG_CL_E!I20+NRG_LNG_E!I20+NRG_BIOG_E!I20+NRG_GTL_E!I20+NRG_CPP_E!I20+NRG_NSP_E!I20</f>
        <v>16.640207999999998</v>
      </c>
      <c r="J20" s="8">
        <f>NRG_CM_E!J20+NRG_OIL_NG_E!J20+NRG_PF_E!J20+NRG_CO_E!J20+NRG_BKBPB_E!J20+NRG_GW_E!J20+NRG_BF_E!J20+NRG_PR_E!J20+NRG_NI_E!J20+NRG_CL_E!J20+NRG_LNG_E!J20+NRG_BIOG_E!J20+NRG_GTL_E!J20+NRG_CPP_E!J20+NRG_NSP_E!J20</f>
        <v>20.280312000000006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8.3201039999999988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14413.339691640003</v>
      </c>
      <c r="D26" s="27">
        <f t="shared" ref="D26:X26" si="14">SUM(D27,D33)</f>
        <v>15438.163220280001</v>
      </c>
      <c r="E26" s="27">
        <f t="shared" si="14"/>
        <v>16227.464399279997</v>
      </c>
      <c r="F26" s="27">
        <f t="shared" si="14"/>
        <v>15400.035342720004</v>
      </c>
      <c r="G26" s="27">
        <f t="shared" si="14"/>
        <v>15889.884886800002</v>
      </c>
      <c r="H26" s="27">
        <f t="shared" si="14"/>
        <v>17322.725183400002</v>
      </c>
      <c r="I26" s="27">
        <f t="shared" si="14"/>
        <v>15334.599967560003</v>
      </c>
      <c r="J26" s="27">
        <f t="shared" si="14"/>
        <v>15668.103603240001</v>
      </c>
      <c r="K26" s="27">
        <f t="shared" si="14"/>
        <v>14492.291152320002</v>
      </c>
      <c r="L26" s="27">
        <f t="shared" si="14"/>
        <v>14235.02309088</v>
      </c>
      <c r="M26" s="27">
        <f t="shared" si="14"/>
        <v>15500.057796360003</v>
      </c>
      <c r="N26" s="27">
        <f t="shared" si="14"/>
        <v>13835.495900520002</v>
      </c>
      <c r="O26" s="27">
        <f t="shared" si="14"/>
        <v>11624.426034840002</v>
      </c>
      <c r="P26" s="27">
        <f t="shared" si="14"/>
        <v>8608.8198981599999</v>
      </c>
      <c r="Q26" s="27">
        <f t="shared" si="14"/>
        <v>7467.29088804</v>
      </c>
      <c r="R26" s="27">
        <f t="shared" si="14"/>
        <v>9278.6127566400028</v>
      </c>
      <c r="S26" s="27">
        <f t="shared" si="14"/>
        <v>7159.8517642800016</v>
      </c>
      <c r="T26" s="27">
        <f t="shared" si="14"/>
        <v>8617.5853642800012</v>
      </c>
      <c r="U26" s="27">
        <f t="shared" si="14"/>
        <v>8321.4444171600007</v>
      </c>
      <c r="V26" s="27">
        <f t="shared" si="14"/>
        <v>8385.8388123599998</v>
      </c>
      <c r="W26" s="27">
        <f t="shared" si="14"/>
        <v>7368.1826968800024</v>
      </c>
      <c r="X26" s="27">
        <f t="shared" si="14"/>
        <v>8629.2825152400001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14413.339691640003</v>
      </c>
      <c r="D33" s="19">
        <f t="shared" ref="D33:X33" si="18">SUM(D34:D50)</f>
        <v>15438.163220280001</v>
      </c>
      <c r="E33" s="19">
        <f t="shared" si="18"/>
        <v>16227.464399279997</v>
      </c>
      <c r="F33" s="19">
        <f t="shared" si="18"/>
        <v>15400.035342720004</v>
      </c>
      <c r="G33" s="19">
        <f t="shared" si="18"/>
        <v>15889.884886800002</v>
      </c>
      <c r="H33" s="19">
        <f t="shared" si="18"/>
        <v>17322.725183400002</v>
      </c>
      <c r="I33" s="19">
        <f t="shared" si="18"/>
        <v>15334.599967560003</v>
      </c>
      <c r="J33" s="19">
        <f t="shared" si="18"/>
        <v>15668.103603240001</v>
      </c>
      <c r="K33" s="19">
        <f t="shared" si="18"/>
        <v>14492.291152320002</v>
      </c>
      <c r="L33" s="19">
        <f t="shared" si="18"/>
        <v>14235.02309088</v>
      </c>
      <c r="M33" s="19">
        <f t="shared" si="18"/>
        <v>15500.057796360003</v>
      </c>
      <c r="N33" s="19">
        <f t="shared" si="18"/>
        <v>13835.495900520002</v>
      </c>
      <c r="O33" s="19">
        <f t="shared" si="18"/>
        <v>11624.426034840002</v>
      </c>
      <c r="P33" s="19">
        <f t="shared" si="18"/>
        <v>8608.8198981599999</v>
      </c>
      <c r="Q33" s="19">
        <f t="shared" si="18"/>
        <v>7467.29088804</v>
      </c>
      <c r="R33" s="19">
        <f t="shared" si="18"/>
        <v>9278.6127566400028</v>
      </c>
      <c r="S33" s="19">
        <f t="shared" si="18"/>
        <v>7159.8517642800016</v>
      </c>
      <c r="T33" s="19">
        <f t="shared" si="18"/>
        <v>8617.5853642800012</v>
      </c>
      <c r="U33" s="19">
        <f t="shared" si="18"/>
        <v>8321.4444171600007</v>
      </c>
      <c r="V33" s="19">
        <f t="shared" si="18"/>
        <v>8385.8388123599998</v>
      </c>
      <c r="W33" s="19">
        <f t="shared" si="18"/>
        <v>7368.1826968800024</v>
      </c>
      <c r="X33" s="19">
        <f t="shared" si="18"/>
        <v>8629.2825152400001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4587.5808000000015</v>
      </c>
      <c r="D34" s="8">
        <f>NRG_CM_E!D34+NRG_OIL_NG_E!D34+NRG_PF_E!D34+NRG_CO_E!D34+NRG_BKBPB_E!D34+NRG_GW_E!D34+NRG_BF_E!D34+NRG_PR_E!D34+NRG_NI_E!D34+NRG_CL_E!D34+NRG_LNG_E!D34+NRG_BIOG_E!D34+NRG_GTL_E!D34+NRG_CPP_E!D34+NRG_NSP_E!D34</f>
        <v>5391.6192000000001</v>
      </c>
      <c r="E34" s="8">
        <f>NRG_CM_E!E34+NRG_OIL_NG_E!E34+NRG_PF_E!E34+NRG_CO_E!E34+NRG_BKBPB_E!E34+NRG_GW_E!E34+NRG_BF_E!E34+NRG_PR_E!E34+NRG_NI_E!E34+NRG_CL_E!E34+NRG_LNG_E!E34+NRG_BIOG_E!E34+NRG_GTL_E!E34+NRG_CPP_E!E34+NRG_NSP_E!E34</f>
        <v>5742.3167999999996</v>
      </c>
      <c r="F34" s="8">
        <f>NRG_CM_E!F34+NRG_OIL_NG_E!F34+NRG_PF_E!F34+NRG_CO_E!F34+NRG_BKBPB_E!F34+NRG_GW_E!F34+NRG_BF_E!F34+NRG_PR_E!F34+NRG_NI_E!F34+NRG_CL_E!F34+NRG_LNG_E!F34+NRG_BIOG_E!F34+NRG_GTL_E!F34+NRG_CPP_E!F34+NRG_NSP_E!F34</f>
        <v>5873.4720000000007</v>
      </c>
      <c r="G34" s="8">
        <f>NRG_CM_E!G34+NRG_OIL_NG_E!G34+NRG_PF_E!G34+NRG_CO_E!G34+NRG_BKBPB_E!G34+NRG_GW_E!G34+NRG_BF_E!G34+NRG_PR_E!G34+NRG_NI_E!G34+NRG_CL_E!G34+NRG_LNG_E!G34+NRG_BIOG_E!G34+NRG_GTL_E!G34+NRG_CPP_E!G34+NRG_NSP_E!G34</f>
        <v>6093.0144000000009</v>
      </c>
      <c r="H34" s="8">
        <f>NRG_CM_E!H34+NRG_OIL_NG_E!H34+NRG_PF_E!H34+NRG_CO_E!H34+NRG_BKBPB_E!H34+NRG_GW_E!H34+NRG_BF_E!H34+NRG_PR_E!H34+NRG_NI_E!H34+NRG_CL_E!H34+NRG_LNG_E!H34+NRG_BIOG_E!H34+NRG_GTL_E!H34+NRG_CPP_E!H34+NRG_NSP_E!H34</f>
        <v>6728.8319999999994</v>
      </c>
      <c r="I34" s="8">
        <f>NRG_CM_E!I34+NRG_OIL_NG_E!I34+NRG_PF_E!I34+NRG_CO_E!I34+NRG_BKBPB_E!I34+NRG_GW_E!I34+NRG_BF_E!I34+NRG_PR_E!I34+NRG_NI_E!I34+NRG_CL_E!I34+NRG_LNG_E!I34+NRG_BIOG_E!I34+NRG_GTL_E!I34+NRG_CPP_E!I34+NRG_NSP_E!I34</f>
        <v>6520.6944000000012</v>
      </c>
      <c r="J34" s="8">
        <f>NRG_CM_E!J34+NRG_OIL_NG_E!J34+NRG_PF_E!J34+NRG_CO_E!J34+NRG_BKBPB_E!J34+NRG_GW_E!J34+NRG_BF_E!J34+NRG_PR_E!J34+NRG_NI_E!J34+NRG_CL_E!J34+NRG_LNG_E!J34+NRG_BIOG_E!J34+NRG_GTL_E!J34+NRG_CPP_E!J34+NRG_NSP_E!J34</f>
        <v>6580.5696000000007</v>
      </c>
      <c r="K34" s="8">
        <f>NRG_CM_E!K34+NRG_OIL_NG_E!K34+NRG_PF_E!K34+NRG_CO_E!K34+NRG_BKBPB_E!K34+NRG_GW_E!K34+NRG_BF_E!K34+NRG_PR_E!K34+NRG_NI_E!K34+NRG_CL_E!K34+NRG_LNG_E!K34+NRG_BIOG_E!K34+NRG_GTL_E!K34+NRG_CPP_E!K34+NRG_NSP_E!K34</f>
        <v>6044.5439999999999</v>
      </c>
      <c r="L34" s="8">
        <f>NRG_CM_E!L34+NRG_OIL_NG_E!L34+NRG_PF_E!L34+NRG_CO_E!L34+NRG_BKBPB_E!L34+NRG_GW_E!L34+NRG_BF_E!L34+NRG_PR_E!L34+NRG_NI_E!L34+NRG_CL_E!L34+NRG_LNG_E!L34+NRG_BIOG_E!L34+NRG_GTL_E!L34+NRG_CPP_E!L34+NRG_NSP_E!L34</f>
        <v>6030.2880000000014</v>
      </c>
      <c r="M34" s="8">
        <f>NRG_CM_E!M34+NRG_OIL_NG_E!M34+NRG_PF_E!M34+NRG_CO_E!M34+NRG_BKBPB_E!M34+NRG_GW_E!M34+NRG_BF_E!M34+NRG_PR_E!M34+NRG_NI_E!M34+NRG_CL_E!M34+NRG_LNG_E!M34+NRG_BIOG_E!M34+NRG_GTL_E!M34+NRG_CPP_E!M34+NRG_NSP_E!M34</f>
        <v>6743.0880000000006</v>
      </c>
      <c r="N34" s="8">
        <f>NRG_CM_E!N34+NRG_OIL_NG_E!N34+NRG_PF_E!N34+NRG_CO_E!N34+NRG_BKBPB_E!N34+NRG_GW_E!N34+NRG_BF_E!N34+NRG_PR_E!N34+NRG_NI_E!N34+NRG_CL_E!N34+NRG_LNG_E!N34+NRG_BIOG_E!N34+NRG_GTL_E!N34+NRG_CPP_E!N34+NRG_NSP_E!N34</f>
        <v>6574.8672000000015</v>
      </c>
      <c r="O34" s="8">
        <f>NRG_CM_E!O34+NRG_OIL_NG_E!O34+NRG_PF_E!O34+NRG_CO_E!O34+NRG_BKBPB_E!O34+NRG_GW_E!O34+NRG_BF_E!O34+NRG_PR_E!O34+NRG_NI_E!O34+NRG_CL_E!O34+NRG_LNG_E!O34+NRG_BIOG_E!O34+NRG_GTL_E!O34+NRG_CPP_E!O34+NRG_NSP_E!O34</f>
        <v>4875.5519999999997</v>
      </c>
      <c r="P34" s="8">
        <f>NRG_CM_E!P34+NRG_OIL_NG_E!P34+NRG_PF_E!P34+NRG_CO_E!P34+NRG_BKBPB_E!P34+NRG_GW_E!P34+NRG_BF_E!P34+NRG_PR_E!P34+NRG_NI_E!P34+NRG_CL_E!P34+NRG_LNG_E!P34+NRG_BIOG_E!P34+NRG_GTL_E!P34+NRG_CPP_E!P34+NRG_NSP_E!P34</f>
        <v>5001.0048000000006</v>
      </c>
      <c r="Q34" s="8">
        <f>NRG_CM_E!Q34+NRG_OIL_NG_E!Q34+NRG_PF_E!Q34+NRG_CO_E!Q34+NRG_BKBPB_E!Q34+NRG_GW_E!Q34+NRG_BF_E!Q34+NRG_PR_E!Q34+NRG_NI_E!Q34+NRG_CL_E!Q34+NRG_LNG_E!Q34+NRG_BIOG_E!Q34+NRG_GTL_E!Q34+NRG_CPP_E!Q34+NRG_NSP_E!Q34</f>
        <v>4219.7759999999998</v>
      </c>
      <c r="R34" s="8">
        <f>NRG_CM_E!R34+NRG_OIL_NG_E!R34+NRG_PF_E!R34+NRG_CO_E!R34+NRG_BKBPB_E!R34+NRG_GW_E!R34+NRG_BF_E!R34+NRG_PR_E!R34+NRG_NI_E!R34+NRG_CL_E!R34+NRG_LNG_E!R34+NRG_BIOG_E!R34+NRG_GTL_E!R34+NRG_CPP_E!R34+NRG_NSP_E!R34</f>
        <v>5862.0672000000022</v>
      </c>
      <c r="S34" s="8">
        <f>NRG_CM_E!S34+NRG_OIL_NG_E!S34+NRG_PF_E!S34+NRG_CO_E!S34+NRG_BKBPB_E!S34+NRG_GW_E!S34+NRG_BF_E!S34+NRG_PR_E!S34+NRG_NI_E!S34+NRG_CL_E!S34+NRG_LNG_E!S34+NRG_BIOG_E!S34+NRG_GTL_E!S34+NRG_CPP_E!S34+NRG_NSP_E!S34</f>
        <v>4812.825600000001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5269.0176000000019</v>
      </c>
      <c r="U34" s="8">
        <f>NRG_CM_E!U34+NRG_OIL_NG_E!U34+NRG_PF_E!U34+NRG_CO_E!U34+NRG_BKBPB_E!U34+NRG_GW_E!U34+NRG_BF_E!U34+NRG_PR_E!U34+NRG_NI_E!U34+NRG_CL_E!U34+NRG_LNG_E!U34+NRG_BIOG_E!U34+NRG_GTL_E!U34+NRG_CPP_E!U34+NRG_NSP_E!U34</f>
        <v>5440.0896000000012</v>
      </c>
      <c r="V34" s="8">
        <f>NRG_CM_E!V34+NRG_OIL_NG_E!V34+NRG_PF_E!V34+NRG_CO_E!V34+NRG_BKBPB_E!V34+NRG_GW_E!V34+NRG_BF_E!V34+NRG_PR_E!V34+NRG_NI_E!V34+NRG_CL_E!V34+NRG_LNG_E!V34+NRG_BIOG_E!V34+NRG_GTL_E!V34+NRG_CPP_E!V34+NRG_NSP_E!V34</f>
        <v>5508.4499711999997</v>
      </c>
      <c r="W34" s="8">
        <f>NRG_CM_E!W34+NRG_OIL_NG_E!W34+NRG_PF_E!W34+NRG_CO_E!W34+NRG_BKBPB_E!W34+NRG_GW_E!W34+NRG_BF_E!W34+NRG_PR_E!W34+NRG_NI_E!W34+NRG_CL_E!W34+NRG_LNG_E!W34+NRG_BIOG_E!W34+NRG_GTL_E!W34+NRG_CPP_E!W34+NRG_NSP_E!W34</f>
        <v>4726.2859776000005</v>
      </c>
      <c r="X34" s="8">
        <f>NRG_CM_E!X34+NRG_OIL_NG_E!X34+NRG_PF_E!X34+NRG_CO_E!X34+NRG_BKBPB_E!X34+NRG_GW_E!X34+NRG_BF_E!X34+NRG_PR_E!X34+NRG_NI_E!X34+NRG_CL_E!X34+NRG_LNG_E!X34+NRG_BIOG_E!X34+NRG_GTL_E!X34+NRG_CPP_E!X34+NRG_NSP_E!X34</f>
        <v>4950.1622015999992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127.71434951999998</v>
      </c>
      <c r="D36" s="8">
        <f>NRG_CM_E!D36+NRG_OIL_NG_E!D36+NRG_PF_E!D36+NRG_CO_E!D36+NRG_BKBPB_E!D36+NRG_GW_E!D36+NRG_BF_E!D36+NRG_PR_E!D36+NRG_NI_E!D36+NRG_CL_E!D36+NRG_LNG_E!D36+NRG_BIOG_E!D36+NRG_GTL_E!D36+NRG_CPP_E!D36+NRG_NSP_E!D36</f>
        <v>113.20132428000002</v>
      </c>
      <c r="E36" s="8">
        <f>NRG_CM_E!E36+NRG_OIL_NG_E!E36+NRG_PF_E!E36+NRG_CO_E!E36+NRG_BKBPB_E!E36+NRG_GW_E!E36+NRG_BF_E!E36+NRG_PR_E!E36+NRG_NI_E!E36+NRG_CL_E!E36+NRG_LNG_E!E36+NRG_BIOG_E!E36+NRG_GTL_E!E36+NRG_CPP_E!E36+NRG_NSP_E!E36</f>
        <v>136.42230096000006</v>
      </c>
      <c r="F36" s="8">
        <f>NRG_CM_E!F36+NRG_OIL_NG_E!F36+NRG_PF_E!F36+NRG_CO_E!F36+NRG_BKBPB_E!F36+NRG_GW_E!F36+NRG_BF_E!F36+NRG_PR_E!F36+NRG_NI_E!F36+NRG_CL_E!F36+NRG_LNG_E!F36+NRG_BIOG_E!F36+NRG_GTL_E!F36+NRG_CPP_E!F36+NRG_NSP_E!F36</f>
        <v>124.81169904000001</v>
      </c>
      <c r="G36" s="8">
        <f>NRG_CM_E!G36+NRG_OIL_NG_E!G36+NRG_PF_E!G36+NRG_CO_E!G36+NRG_BKBPB_E!G36+NRG_GW_E!G36+NRG_BF_E!G36+NRG_PR_E!G36+NRG_NI_E!G36+NRG_CL_E!G36+NRG_LNG_E!G36+NRG_BIOG_E!G36+NRG_GTL_E!G36+NRG_CPP_E!G36+NRG_NSP_E!G36</f>
        <v>98.68829903999999</v>
      </c>
      <c r="H36" s="8">
        <f>NRG_CM_E!H36+NRG_OIL_NG_E!H36+NRG_PF_E!H36+NRG_CO_E!H36+NRG_BKBPB_E!H36+NRG_GW_E!H36+NRG_BF_E!H36+NRG_PR_E!H36+NRG_NI_E!H36+NRG_CL_E!H36+NRG_LNG_E!H36+NRG_BIOG_E!H36+NRG_GTL_E!H36+NRG_CPP_E!H36+NRG_NSP_E!H36</f>
        <v>150.93509904000001</v>
      </c>
      <c r="I36" s="8">
        <f>NRG_CM_E!I36+NRG_OIL_NG_E!I36+NRG_PF_E!I36+NRG_CO_E!I36+NRG_BKBPB_E!I36+NRG_GW_E!I36+NRG_BF_E!I36+NRG_PR_E!I36+NRG_NI_E!I36+NRG_CL_E!I36+NRG_LNG_E!I36+NRG_BIOG_E!I36+NRG_GTL_E!I36+NRG_CPP_E!I36+NRG_NSP_E!I36</f>
        <v>139.32472428</v>
      </c>
      <c r="J36" s="8">
        <f>NRG_CM_E!J36+NRG_OIL_NG_E!J36+NRG_PF_E!J36+NRG_CO_E!J36+NRG_BKBPB_E!J36+NRG_GW_E!J36+NRG_BF_E!J36+NRG_PR_E!J36+NRG_NI_E!J36+NRG_CL_E!J36+NRG_LNG_E!J36+NRG_BIOG_E!J36+NRG_GTL_E!J36+NRG_CPP_E!J36+NRG_NSP_E!J36</f>
        <v>87.077924280000005</v>
      </c>
      <c r="K36" s="8">
        <f>NRG_CM_E!K36+NRG_OIL_NG_E!K36+NRG_PF_E!K36+NRG_CO_E!K36+NRG_BKBPB_E!K36+NRG_GW_E!K36+NRG_BF_E!K36+NRG_PR_E!K36+NRG_NI_E!K36+NRG_CL_E!K36+NRG_LNG_E!K36+NRG_BIOG_E!K36+NRG_GTL_E!K36+NRG_CPP_E!K36+NRG_NSP_E!K36</f>
        <v>121.90927572000002</v>
      </c>
      <c r="L36" s="8">
        <f>NRG_CM_E!L36+NRG_OIL_NG_E!L36+NRG_PF_E!L36+NRG_CO_E!L36+NRG_BKBPB_E!L36+NRG_GW_E!L36+NRG_BF_E!L36+NRG_PR_E!L36+NRG_NI_E!L36+NRG_CL_E!L36+NRG_LNG_E!L36+NRG_BIOG_E!L36+NRG_GTL_E!L36+NRG_CPP_E!L36+NRG_NSP_E!L36</f>
        <v>116.10397476</v>
      </c>
      <c r="M36" s="8">
        <f>NRG_CM_E!M36+NRG_OIL_NG_E!M36+NRG_PF_E!M36+NRG_CO_E!M36+NRG_BKBPB_E!M36+NRG_GW_E!M36+NRG_BF_E!M36+NRG_PR_E!M36+NRG_NI_E!M36+NRG_CL_E!M36+NRG_LNG_E!M36+NRG_BIOG_E!M36+NRG_GTL_E!M36+NRG_CPP_E!M36+NRG_NSP_E!M36</f>
        <v>113.20132428000002</v>
      </c>
      <c r="N36" s="8">
        <f>NRG_CM_E!N36+NRG_OIL_NG_E!N36+NRG_PF_E!N36+NRG_CO_E!N36+NRG_BKBPB_E!N36+NRG_GW_E!N36+NRG_BF_E!N36+NRG_PR_E!N36+NRG_NI_E!N36+NRG_CL_E!N36+NRG_LNG_E!N36+NRG_BIOG_E!N36+NRG_GTL_E!N36+NRG_CPP_E!N36+NRG_NSP_E!N36</f>
        <v>78.370200000000025</v>
      </c>
      <c r="O36" s="8">
        <f>NRG_CM_E!O36+NRG_OIL_NG_E!O36+NRG_PF_E!O36+NRG_CO_E!O36+NRG_BKBPB_E!O36+NRG_GW_E!O36+NRG_BF_E!O36+NRG_PR_E!O36+NRG_NI_E!O36+NRG_CL_E!O36+NRG_LNG_E!O36+NRG_BIOG_E!O36+NRG_GTL_E!O36+NRG_CPP_E!O36+NRG_NSP_E!O36</f>
        <v>66.759825239999998</v>
      </c>
      <c r="P36" s="8">
        <f>NRG_CM_E!P36+NRG_OIL_NG_E!P36+NRG_PF_E!P36+NRG_CO_E!P36+NRG_BKBPB_E!P36+NRG_GW_E!P36+NRG_BF_E!P36+NRG_PR_E!P36+NRG_NI_E!P36+NRG_CL_E!P36+NRG_LNG_E!P36+NRG_BIOG_E!P36+NRG_GTL_E!P36+NRG_CPP_E!P36+NRG_NSP_E!P36</f>
        <v>89.980574759999996</v>
      </c>
      <c r="Q36" s="8">
        <f>NRG_CM_E!Q36+NRG_OIL_NG_E!Q36+NRG_PF_E!Q36+NRG_CO_E!Q36+NRG_BKBPB_E!Q36+NRG_GW_E!Q36+NRG_BF_E!Q36+NRG_PR_E!Q36+NRG_NI_E!Q36+NRG_CL_E!Q36+NRG_LNG_E!Q36+NRG_BIOG_E!Q36+NRG_GTL_E!Q36+NRG_CPP_E!Q36+NRG_NSP_E!Q36</f>
        <v>101.59094952</v>
      </c>
      <c r="R36" s="8">
        <f>NRG_CM_E!R36+NRG_OIL_NG_E!R36+NRG_PF_E!R36+NRG_CO_E!R36+NRG_BKBPB_E!R36+NRG_GW_E!R36+NRG_BF_E!R36+NRG_PR_E!R36+NRG_NI_E!R36+NRG_CL_E!R36+NRG_LNG_E!R36+NRG_BIOG_E!R36+NRG_GTL_E!R36+NRG_CPP_E!R36+NRG_NSP_E!R36</f>
        <v>92.88322524000003</v>
      </c>
      <c r="S36" s="8">
        <f>NRG_CM_E!S36+NRG_OIL_NG_E!S36+NRG_PF_E!S36+NRG_CO_E!S36+NRG_BKBPB_E!S36+NRG_GW_E!S36+NRG_BF_E!S36+NRG_PR_E!S36+NRG_NI_E!S36+NRG_CL_E!S36+NRG_LNG_E!S36+NRG_BIOG_E!S36+NRG_GTL_E!S36+NRG_CPP_E!S36+NRG_NSP_E!S36</f>
        <v>78.370200000000025</v>
      </c>
      <c r="T36" s="8">
        <f>NRG_CM_E!T36+NRG_OIL_NG_E!T36+NRG_PF_E!T36+NRG_CO_E!T36+NRG_BKBPB_E!T36+NRG_GW_E!T36+NRG_BF_E!T36+NRG_PR_E!T36+NRG_NI_E!T36+NRG_CL_E!T36+NRG_LNG_E!T36+NRG_BIOG_E!T36+NRG_GTL_E!T36+NRG_CPP_E!T36+NRG_NSP_E!T36</f>
        <v>182.86380000000003</v>
      </c>
      <c r="U36" s="8">
        <f>NRG_CM_E!U36+NRG_OIL_NG_E!U36+NRG_PF_E!U36+NRG_CO_E!U36+NRG_BKBPB_E!U36+NRG_GW_E!U36+NRG_BF_E!U36+NRG_PR_E!U36+NRG_NI_E!U36+NRG_CL_E!U36+NRG_LNG_E!U36+NRG_BIOG_E!U36+NRG_GTL_E!U36+NRG_CPP_E!U36+NRG_NSP_E!U36</f>
        <v>141.05182176000002</v>
      </c>
      <c r="V36" s="8">
        <f>NRG_CM_E!V36+NRG_OIL_NG_E!V36+NRG_PF_E!V36+NRG_CO_E!V36+NRG_BKBPB_E!V36+NRG_GW_E!V36+NRG_BF_E!V36+NRG_PR_E!V36+NRG_NI_E!V36+NRG_CL_E!V36+NRG_LNG_E!V36+NRG_BIOG_E!V36+NRG_GTL_E!V36+NRG_CPP_E!V36+NRG_NSP_E!V36</f>
        <v>200.96436312000003</v>
      </c>
      <c r="W36" s="8">
        <f>NRG_CM_E!W36+NRG_OIL_NG_E!W36+NRG_PF_E!W36+NRG_CO_E!W36+NRG_BKBPB_E!W36+NRG_GW_E!W36+NRG_BF_E!W36+NRG_PR_E!W36+NRG_NI_E!W36+NRG_CL_E!W36+NRG_LNG_E!W36+NRG_BIOG_E!W36+NRG_GTL_E!W36+NRG_CPP_E!W36+NRG_NSP_E!W36</f>
        <v>146.30262516000002</v>
      </c>
      <c r="X36" s="8">
        <f>NRG_CM_E!X36+NRG_OIL_NG_E!X36+NRG_PF_E!X36+NRG_CO_E!X36+NRG_BKBPB_E!X36+NRG_GW_E!X36+NRG_BF_E!X36+NRG_PR_E!X36+NRG_NI_E!X36+NRG_CL_E!X36+NRG_LNG_E!X36+NRG_BIOG_E!X36+NRG_GTL_E!X36+NRG_CPP_E!X36+NRG_NSP_E!X36</f>
        <v>213.69531816000003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21.344510879999994</v>
      </c>
      <c r="D37" s="8">
        <f>NRG_CM_E!D37+NRG_OIL_NG_E!D37+NRG_PF_E!D37+NRG_CO_E!D37+NRG_BKBPB_E!D37+NRG_GW_E!D37+NRG_BF_E!D37+NRG_PR_E!D37+NRG_NI_E!D37+NRG_CL_E!D37+NRG_LNG_E!D37+NRG_BIOG_E!D37+NRG_GTL_E!D37+NRG_CPP_E!D37+NRG_NSP_E!D37</f>
        <v>51.83645543999998</v>
      </c>
      <c r="E37" s="8">
        <f>NRG_CM_E!E37+NRG_OIL_NG_E!E37+NRG_PF_E!E37+NRG_CO_E!E37+NRG_BKBPB_E!E37+NRG_GW_E!E37+NRG_BF_E!E37+NRG_PR_E!E37+NRG_NI_E!E37+NRG_CL_E!E37+NRG_LNG_E!E37+NRG_BIOG_E!E37+NRG_GTL_E!E37+NRG_CPP_E!E37+NRG_NSP_E!E37</f>
        <v>33.541089119999995</v>
      </c>
      <c r="F37" s="8">
        <f>NRG_CM_E!F37+NRG_OIL_NG_E!F37+NRG_PF_E!F37+NRG_CO_E!F37+NRG_BKBPB_E!F37+NRG_GW_E!F37+NRG_BF_E!F37+NRG_PR_E!F37+NRG_NI_E!F37+NRG_CL_E!F37+NRG_LNG_E!F37+NRG_BIOG_E!F37+NRG_GTL_E!F37+NRG_CPP_E!F37+NRG_NSP_E!F37</f>
        <v>18.295116839999999</v>
      </c>
      <c r="G37" s="8">
        <f>NRG_CM_E!G37+NRG_OIL_NG_E!G37+NRG_PF_E!G37+NRG_CO_E!G37+NRG_BKBPB_E!G37+NRG_GW_E!G37+NRG_BF_E!G37+NRG_PR_E!G37+NRG_NI_E!G37+NRG_CL_E!G37+NRG_LNG_E!G37+NRG_BIOG_E!G37+NRG_GTL_E!G37+NRG_CPP_E!G37+NRG_NSP_E!G37</f>
        <v>60.983889120000001</v>
      </c>
      <c r="H37" s="8">
        <f>NRG_CM_E!H37+NRG_OIL_NG_E!H37+NRG_PF_E!H37+NRG_CO_E!H37+NRG_BKBPB_E!H37+NRG_GW_E!H37+NRG_BF_E!H37+NRG_PR_E!H37+NRG_NI_E!H37+NRG_CL_E!H37+NRG_LNG_E!H37+NRG_BIOG_E!H37+NRG_GTL_E!H37+NRG_CPP_E!H37+NRG_NSP_E!H37</f>
        <v>67.082427719999998</v>
      </c>
      <c r="I37" s="8">
        <f>NRG_CM_E!I37+NRG_OIL_NG_E!I37+NRG_PF_E!I37+NRG_CO_E!I37+NRG_BKBPB_E!I37+NRG_GW_E!I37+NRG_BF_E!I37+NRG_PR_E!I37+NRG_NI_E!I37+NRG_CL_E!I37+NRG_LNG_E!I37+NRG_BIOG_E!I37+NRG_GTL_E!I37+NRG_CPP_E!I37+NRG_NSP_E!I37</f>
        <v>18.295116839999999</v>
      </c>
      <c r="J37" s="8">
        <f>NRG_CM_E!J37+NRG_OIL_NG_E!J37+NRG_PF_E!J37+NRG_CO_E!J37+NRG_BKBPB_E!J37+NRG_GW_E!J37+NRG_BF_E!J37+NRG_PR_E!J37+NRG_NI_E!J37+NRG_CL_E!J37+NRG_LNG_E!J37+NRG_BIOG_E!J37+NRG_GTL_E!J37+NRG_CPP_E!J37+NRG_NSP_E!J37</f>
        <v>60.983889120000001</v>
      </c>
      <c r="K37" s="8">
        <f>NRG_CM_E!K37+NRG_OIL_NG_E!K37+NRG_PF_E!K37+NRG_CO_E!K37+NRG_BKBPB_E!K37+NRG_GW_E!K37+NRG_BF_E!K37+NRG_PR_E!K37+NRG_NI_E!K37+NRG_CL_E!K37+NRG_LNG_E!K37+NRG_BIOG_E!K37+NRG_GTL_E!K37+NRG_CPP_E!K37+NRG_NSP_E!K37</f>
        <v>21.344510879999994</v>
      </c>
      <c r="L37" s="8">
        <f>NRG_CM_E!L37+NRG_OIL_NG_E!L37+NRG_PF_E!L37+NRG_CO_E!L37+NRG_BKBPB_E!L37+NRG_GW_E!L37+NRG_BF_E!L37+NRG_PR_E!L37+NRG_NI_E!L37+NRG_CL_E!L37+NRG_LNG_E!L37+NRG_BIOG_E!L37+NRG_GTL_E!L37+NRG_CPP_E!L37+NRG_NSP_E!L37</f>
        <v>18.295116839999999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0.35675639999999997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170.04338496</v>
      </c>
      <c r="E41" s="8">
        <f>NRG_CM_E!E41+NRG_OIL_NG_E!E41+NRG_PF_E!E41+NRG_CO_E!E41+NRG_BKBPB_E!E41+NRG_GW_E!E41+NRG_BF_E!E41+NRG_PR_E!E41+NRG_NI_E!E41+NRG_CL_E!E41+NRG_LNG_E!E41+NRG_BIOG_E!E41+NRG_GTL_E!E41+NRG_CPP_E!E41+NRG_NSP_E!E41</f>
        <v>3.09158496</v>
      </c>
      <c r="F41" s="8">
        <f>NRG_CM_E!F41+NRG_OIL_NG_E!F41+NRG_PF_E!F41+NRG_CO_E!F41+NRG_BKBPB_E!F41+NRG_GW_E!F41+NRG_BF_E!F41+NRG_PR_E!F41+NRG_NI_E!F41+NRG_CL_E!F41+NRG_LNG_E!F41+NRG_BIOG_E!F41+NRG_GTL_E!F41+NRG_CPP_E!F41+NRG_NSP_E!F41</f>
        <v>6.18342876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9.2750137200000005</v>
      </c>
      <c r="N41" s="8">
        <f>NRG_CM_E!N41+NRG_OIL_NG_E!N41+NRG_PF_E!N41+NRG_CO_E!N41+NRG_BKBPB_E!N41+NRG_GW_E!N41+NRG_BF_E!N41+NRG_PR_E!N41+NRG_NI_E!N41+NRG_CL_E!N41+NRG_LNG_E!N41+NRG_BIOG_E!N41+NRG_GTL_E!N41+NRG_CPP_E!N41+NRG_NSP_E!N41</f>
        <v>3.09158496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261.24119999999999</v>
      </c>
      <c r="D42" s="8">
        <f>NRG_CM_E!D42+NRG_OIL_NG_E!D42+NRG_PF_E!D42+NRG_CO_E!D42+NRG_BKBPB_E!D42+NRG_GW_E!D42+NRG_BF_E!D42+NRG_PR_E!D42+NRG_NI_E!D42+NRG_CL_E!D42+NRG_LNG_E!D42+NRG_BIOG_E!D42+NRG_GTL_E!D42+NRG_CPP_E!D42+NRG_NSP_E!D42</f>
        <v>893.38051728000005</v>
      </c>
      <c r="E42" s="8">
        <f>NRG_CM_E!E42+NRG_OIL_NG_E!E42+NRG_PF_E!E42+NRG_CO_E!E42+NRG_BKBPB_E!E42+NRG_GW_E!E42+NRG_BF_E!E42+NRG_PR_E!E42+NRG_NI_E!E42+NRG_CL_E!E42+NRG_LNG_E!E42+NRG_BIOG_E!E42+NRG_GTL_E!E42+NRG_CPP_E!E42+NRG_NSP_E!E42</f>
        <v>857.90317068000013</v>
      </c>
      <c r="F42" s="8">
        <f>NRG_CM_E!F42+NRG_OIL_NG_E!F42+NRG_PF_E!F42+NRG_CO_E!F42+NRG_BKBPB_E!F42+NRG_GW_E!F42+NRG_BF_E!F42+NRG_PR_E!F42+NRG_NI_E!F42+NRG_CL_E!F42+NRG_LNG_E!F42+NRG_BIOG_E!F42+NRG_GTL_E!F42+NRG_CPP_E!F42+NRG_NSP_E!F42</f>
        <v>667.6164</v>
      </c>
      <c r="G42" s="8">
        <f>NRG_CM_E!G42+NRG_OIL_NG_E!G42+NRG_PF_E!G42+NRG_CO_E!G42+NRG_BKBPB_E!G42+NRG_GW_E!G42+NRG_BF_E!G42+NRG_PR_E!G42+NRG_NI_E!G42+NRG_CL_E!G42+NRG_LNG_E!G42+NRG_BIOG_E!G42+NRG_GTL_E!G42+NRG_CPP_E!G42+NRG_NSP_E!G42</f>
        <v>167.71051728</v>
      </c>
      <c r="H42" s="8">
        <f>NRG_CM_E!H42+NRG_OIL_NG_E!H42+NRG_PF_E!H42+NRG_CO_E!H42+NRG_BKBPB_E!H42+NRG_GW_E!H42+NRG_BF_E!H42+NRG_PR_E!H42+NRG_NI_E!H42+NRG_CL_E!H42+NRG_LNG_E!H42+NRG_BIOG_E!H42+NRG_GTL_E!H42+NRG_CPP_E!H42+NRG_NSP_E!H42</f>
        <v>174.16079999999999</v>
      </c>
      <c r="I42" s="8">
        <f>NRG_CM_E!I42+NRG_OIL_NG_E!I42+NRG_PF_E!I42+NRG_CO_E!I42+NRG_BKBPB_E!I42+NRG_GW_E!I42+NRG_BF_E!I42+NRG_PR_E!I42+NRG_NI_E!I42+NRG_CL_E!I42+NRG_LNG_E!I42+NRG_BIOG_E!I42+NRG_GTL_E!I42+NRG_CPP_E!I42+NRG_NSP_E!I42</f>
        <v>67.729287960000008</v>
      </c>
      <c r="J42" s="8">
        <f>NRG_CM_E!J42+NRG_OIL_NG_E!J42+NRG_PF_E!J42+NRG_CO_E!J42+NRG_BKBPB_E!J42+NRG_GW_E!J42+NRG_BF_E!J42+NRG_PR_E!J42+NRG_NI_E!J42+NRG_CL_E!J42+NRG_LNG_E!J42+NRG_BIOG_E!J42+NRG_GTL_E!J42+NRG_CPP_E!J42+NRG_NSP_E!J42</f>
        <v>87.080400000000012</v>
      </c>
      <c r="K42" s="8">
        <f>NRG_CM_E!K42+NRG_OIL_NG_E!K42+NRG_PF_E!K42+NRG_CO_E!K42+NRG_BKBPB_E!K42+NRG_GW_E!K42+NRG_BF_E!K42+NRG_PR_E!K42+NRG_NI_E!K42+NRG_CL_E!K42+NRG_LNG_E!K42+NRG_BIOG_E!K42+NRG_GTL_E!K42+NRG_CPP_E!K42+NRG_NSP_E!K42</f>
        <v>58.05360000000001</v>
      </c>
      <c r="L42" s="8">
        <f>NRG_CM_E!L42+NRG_OIL_NG_E!L42+NRG_PF_E!L42+NRG_CO_E!L42+NRG_BKBPB_E!L42+NRG_GW_E!L42+NRG_BF_E!L42+NRG_PR_E!L42+NRG_NI_E!L42+NRG_CL_E!L42+NRG_LNG_E!L42+NRG_BIOG_E!L42+NRG_GTL_E!L42+NRG_CPP_E!L42+NRG_NSP_E!L42</f>
        <v>48.37791204000002</v>
      </c>
      <c r="M42" s="8">
        <f>NRG_CM_E!M42+NRG_OIL_NG_E!M42+NRG_PF_E!M42+NRG_CO_E!M42+NRG_BKBPB_E!M42+NRG_GW_E!M42+NRG_BF_E!M42+NRG_PR_E!M42+NRG_NI_E!M42+NRG_CL_E!M42+NRG_LNG_E!M42+NRG_BIOG_E!M42+NRG_GTL_E!M42+NRG_CPP_E!M42+NRG_NSP_E!M42</f>
        <v>41.927629319999994</v>
      </c>
      <c r="N42" s="8">
        <f>NRG_CM_E!N42+NRG_OIL_NG_E!N42+NRG_PF_E!N42+NRG_CO_E!N42+NRG_BKBPB_E!N42+NRG_GW_E!N42+NRG_BF_E!N42+NRG_PR_E!N42+NRG_NI_E!N42+NRG_CL_E!N42+NRG_LNG_E!N42+NRG_BIOG_E!N42+NRG_GTL_E!N42+NRG_CPP_E!N42+NRG_NSP_E!N42</f>
        <v>38.702487959999999</v>
      </c>
      <c r="O42" s="8">
        <f>NRG_CM_E!O42+NRG_OIL_NG_E!O42+NRG_PF_E!O42+NRG_CO_E!O42+NRG_BKBPB_E!O42+NRG_GW_E!O42+NRG_BF_E!O42+NRG_PR_E!O42+NRG_NI_E!O42+NRG_CL_E!O42+NRG_LNG_E!O42+NRG_BIOG_E!O42+NRG_GTL_E!O42+NRG_CPP_E!O42+NRG_NSP_E!O42</f>
        <v>32.251941359999996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6.4502827199999979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0.24197796000000002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394.58258892000009</v>
      </c>
      <c r="D43" s="8">
        <f>NRG_CM_E!D43+NRG_OIL_NG_E!D43+NRG_PF_E!D43+NRG_CO_E!D43+NRG_BKBPB_E!D43+NRG_GW_E!D43+NRG_BF_E!D43+NRG_PR_E!D43+NRG_NI_E!D43+NRG_CL_E!D43+NRG_LNG_E!D43+NRG_BIOG_E!D43+NRG_GTL_E!D43+NRG_CPP_E!D43+NRG_NSP_E!D43</f>
        <v>202.02615107999998</v>
      </c>
      <c r="E43" s="8">
        <f>NRG_CM_E!E43+NRG_OIL_NG_E!E43+NRG_PF_E!E43+NRG_CO_E!E43+NRG_BKBPB_E!E43+NRG_GW_E!E43+NRG_BF_E!E43+NRG_PR_E!E43+NRG_NI_E!E43+NRG_CL_E!E43+NRG_LNG_E!E43+NRG_BIOG_E!E43+NRG_GTL_E!E43+NRG_CPP_E!E43+NRG_NSP_E!E43</f>
        <v>905.96150892000014</v>
      </c>
      <c r="F43" s="8">
        <f>NRG_CM_E!F43+NRG_OIL_NG_E!F43+NRG_PF_E!F43+NRG_CO_E!F43+NRG_BKBPB_E!F43+NRG_GW_E!F43+NRG_BF_E!F43+NRG_PR_E!F43+NRG_NI_E!F43+NRG_CL_E!F43+NRG_LNG_E!F43+NRG_BIOG_E!F43+NRG_GTL_E!F43+NRG_CPP_E!F43+NRG_NSP_E!F43</f>
        <v>789.16491108000014</v>
      </c>
      <c r="G43" s="8">
        <f>NRG_CM_E!G43+NRG_OIL_NG_E!G43+NRG_PF_E!G43+NRG_CO_E!G43+NRG_BKBPB_E!G43+NRG_GW_E!G43+NRG_BF_E!G43+NRG_PR_E!G43+NRG_NI_E!G43+NRG_CL_E!G43+NRG_LNG_E!G43+NRG_BIOG_E!G43+NRG_GTL_E!G43+NRG_CPP_E!G43+NRG_NSP_E!G43</f>
        <v>820.73168892000001</v>
      </c>
      <c r="H43" s="8">
        <f>NRG_CM_E!H43+NRG_OIL_NG_E!H43+NRG_PF_E!H43+NRG_CO_E!H43+NRG_BKBPB_E!H43+NRG_GW_E!H43+NRG_BF_E!H43+NRG_PR_E!H43+NRG_NI_E!H43+NRG_CL_E!H43+NRG_LNG_E!H43+NRG_BIOG_E!H43+NRG_GTL_E!H43+NRG_CPP_E!H43+NRG_NSP_E!H43</f>
        <v>836.51481108000007</v>
      </c>
      <c r="I43" s="8">
        <f>NRG_CM_E!I43+NRG_OIL_NG_E!I43+NRG_PF_E!I43+NRG_CO_E!I43+NRG_BKBPB_E!I43+NRG_GW_E!I43+NRG_BF_E!I43+NRG_PR_E!I43+NRG_NI_E!I43+NRG_CL_E!I43+NRG_LNG_E!I43+NRG_BIOG_E!I43+NRG_GTL_E!I43+NRG_CPP_E!I43+NRG_NSP_E!I43</f>
        <v>22.096531079999998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47.349899999999998</v>
      </c>
      <c r="M43" s="8">
        <f>NRG_CM_E!M43+NRG_OIL_NG_E!M43+NRG_PF_E!M43+NRG_CO_E!M43+NRG_BKBPB_E!M43+NRG_GW_E!M43+NRG_BF_E!M43+NRG_PR_E!M43+NRG_NI_E!M43+NRG_CL_E!M43+NRG_LNG_E!M43+NRG_BIOG_E!M43+NRG_GTL_E!M43+NRG_CPP_E!M43+NRG_NSP_E!M43</f>
        <v>66.289859999999976</v>
      </c>
      <c r="N43" s="8">
        <f>NRG_CM_E!N43+NRG_OIL_NG_E!N43+NRG_PF_E!N43+NRG_CO_E!N43+NRG_BKBPB_E!N43+NRG_GW_E!N43+NRG_BF_E!N43+NRG_PR_E!N43+NRG_NI_E!N43+NRG_CL_E!N43+NRG_LNG_E!N43+NRG_BIOG_E!N43+NRG_GTL_E!N43+NRG_CPP_E!N43+NRG_NSP_E!N43</f>
        <v>78.916411080000003</v>
      </c>
      <c r="O43" s="8">
        <f>NRG_CM_E!O43+NRG_OIL_NG_E!O43+NRG_PF_E!O43+NRG_CO_E!O43+NRG_BKBPB_E!O43+NRG_GW_E!O43+NRG_BF_E!O43+NRG_PR_E!O43+NRG_NI_E!O43+NRG_CL_E!O43+NRG_LNG_E!O43+NRG_BIOG_E!O43+NRG_GTL_E!O43+NRG_CPP_E!O43+NRG_NSP_E!O43</f>
        <v>69.446431079999996</v>
      </c>
      <c r="P43" s="8">
        <f>NRG_CM_E!P43+NRG_OIL_NG_E!P43+NRG_PF_E!P43+NRG_CO_E!P43+NRG_BKBPB_E!P43+NRG_GW_E!P43+NRG_BF_E!P43+NRG_PR_E!P43+NRG_NI_E!P43+NRG_CL_E!P43+NRG_LNG_E!P43+NRG_BIOG_E!P43+NRG_GTL_E!P43+NRG_CPP_E!P43+NRG_NSP_E!P43</f>
        <v>12.626551079999999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0.51137892000000007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6161.0399690400018</v>
      </c>
      <c r="D44" s="8">
        <f>NRG_CM_E!D44+NRG_OIL_NG_E!D44+NRG_PF_E!D44+NRG_CO_E!D44+NRG_BKBPB_E!D44+NRG_GW_E!D44+NRG_BF_E!D44+NRG_PR_E!D44+NRG_NI_E!D44+NRG_CL_E!D44+NRG_LNG_E!D44+NRG_BIOG_E!D44+NRG_GTL_E!D44+NRG_CPP_E!D44+NRG_NSP_E!D44</f>
        <v>5876.2080309600005</v>
      </c>
      <c r="E44" s="8">
        <f>NRG_CM_E!E44+NRG_OIL_NG_E!E44+NRG_PF_E!E44+NRG_CO_E!E44+NRG_BKBPB_E!E44+NRG_GW_E!E44+NRG_BF_E!E44+NRG_PR_E!E44+NRG_NI_E!E44+NRG_CL_E!E44+NRG_LNG_E!E44+NRG_BIOG_E!E44+NRG_GTL_E!E44+NRG_CPP_E!E44+NRG_NSP_E!E44</f>
        <v>5761.656061919999</v>
      </c>
      <c r="F44" s="8">
        <f>NRG_CM_E!F44+NRG_OIL_NG_E!F44+NRG_PF_E!F44+NRG_CO_E!F44+NRG_BKBPB_E!F44+NRG_GW_E!F44+NRG_BF_E!F44+NRG_PR_E!F44+NRG_NI_E!F44+NRG_CL_E!F44+NRG_LNG_E!F44+NRG_BIOG_E!F44+NRG_GTL_E!F44+NRG_CPP_E!F44+NRG_NSP_E!F44</f>
        <v>5681.1600309600008</v>
      </c>
      <c r="G44" s="8">
        <f>NRG_CM_E!G44+NRG_OIL_NG_E!G44+NRG_PF_E!G44+NRG_CO_E!G44+NRG_BKBPB_E!G44+NRG_GW_E!G44+NRG_BF_E!G44+NRG_PR_E!G44+NRG_NI_E!G44+NRG_CL_E!G44+NRG_LNG_E!G44+NRG_BIOG_E!G44+NRG_GTL_E!G44+NRG_CPP_E!G44+NRG_NSP_E!G44</f>
        <v>5609.9519071200011</v>
      </c>
      <c r="H44" s="8">
        <f>NRG_CM_E!H44+NRG_OIL_NG_E!H44+NRG_PF_E!H44+NRG_CO_E!H44+NRG_BKBPB_E!H44+NRG_GW_E!H44+NRG_BF_E!H44+NRG_PR_E!H44+NRG_NI_E!H44+NRG_CL_E!H44+NRG_LNG_E!H44+NRG_BIOG_E!H44+NRG_GTL_E!H44+NRG_CPP_E!H44+NRG_NSP_E!H44</f>
        <v>5671.8721238400021</v>
      </c>
      <c r="I44" s="8">
        <f>NRG_CM_E!I44+NRG_OIL_NG_E!I44+NRG_PF_E!I44+NRG_CO_E!I44+NRG_BKBPB_E!I44+NRG_GW_E!I44+NRG_BF_E!I44+NRG_PR_E!I44+NRG_NI_E!I44+NRG_CL_E!I44+NRG_LNG_E!I44+NRG_BIOG_E!I44+NRG_GTL_E!I44+NRG_CPP_E!I44+NRG_NSP_E!I44</f>
        <v>5247.7199071200012</v>
      </c>
      <c r="J44" s="8">
        <f>NRG_CM_E!J44+NRG_OIL_NG_E!J44+NRG_PF_E!J44+NRG_CO_E!J44+NRG_BKBPB_E!J44+NRG_GW_E!J44+NRG_BF_E!J44+NRG_PR_E!J44+NRG_NI_E!J44+NRG_CL_E!J44+NRG_LNG_E!J44+NRG_BIOG_E!J44+NRG_GTL_E!J44+NRG_CPP_E!J44+NRG_NSP_E!J44</f>
        <v>5414.9039071200004</v>
      </c>
      <c r="K44" s="8">
        <f>NRG_CM_E!K44+NRG_OIL_NG_E!K44+NRG_PF_E!K44+NRG_CO_E!K44+NRG_BKBPB_E!K44+NRG_GW_E!K44+NRG_BF_E!K44+NRG_PR_E!K44+NRG_NI_E!K44+NRG_CL_E!K44+NRG_LNG_E!K44+NRG_BIOG_E!K44+NRG_GTL_E!K44+NRG_CPP_E!K44+NRG_NSP_E!K44</f>
        <v>5099.1120000000001</v>
      </c>
      <c r="L44" s="8">
        <f>NRG_CM_E!L44+NRG_OIL_NG_E!L44+NRG_PF_E!L44+NRG_CO_E!L44+NRG_BKBPB_E!L44+NRG_GW_E!L44+NRG_BF_E!L44+NRG_PR_E!L44+NRG_NI_E!L44+NRG_CL_E!L44+NRG_LNG_E!L44+NRG_BIOG_E!L44+NRG_GTL_E!L44+NRG_CPP_E!L44+NRG_NSP_E!L44</f>
        <v>4873.1040309599994</v>
      </c>
      <c r="M44" s="8">
        <f>NRG_CM_E!M44+NRG_OIL_NG_E!M44+NRG_PF_E!M44+NRG_CO_E!M44+NRG_BKBPB_E!M44+NRG_GW_E!M44+NRG_BF_E!M44+NRG_PR_E!M44+NRG_NI_E!M44+NRG_CL_E!M44+NRG_LNG_E!M44+NRG_BIOG_E!M44+NRG_GTL_E!M44+NRG_CPP_E!M44+NRG_NSP_E!M44</f>
        <v>5102.2079690399996</v>
      </c>
      <c r="N44" s="8">
        <f>NRG_CM_E!N44+NRG_OIL_NG_E!N44+NRG_PF_E!N44+NRG_CO_E!N44+NRG_BKBPB_E!N44+NRG_GW_E!N44+NRG_BF_E!N44+NRG_PR_E!N44+NRG_NI_E!N44+NRG_CL_E!N44+NRG_LNG_E!N44+NRG_BIOG_E!N44+NRG_GTL_E!N44+NRG_CPP_E!N44+NRG_NSP_E!N44</f>
        <v>3470.6161238399995</v>
      </c>
      <c r="O44" s="8">
        <f>NRG_CM_E!O44+NRG_OIL_NG_E!O44+NRG_PF_E!O44+NRG_CO_E!O44+NRG_BKBPB_E!O44+NRG_GW_E!O44+NRG_BF_E!O44+NRG_PR_E!O44+NRG_NI_E!O44+NRG_CL_E!O44+NRG_LNG_E!O44+NRG_BIOG_E!O44+NRG_GTL_E!O44+NRG_CPP_E!O44+NRG_NSP_E!O44</f>
        <v>3578.975876160001</v>
      </c>
      <c r="P44" s="8">
        <f>NRG_CM_E!P44+NRG_OIL_NG_E!P44+NRG_PF_E!P44+NRG_CO_E!P44+NRG_BKBPB_E!P44+NRG_GW_E!P44+NRG_BF_E!P44+NRG_PR_E!P44+NRG_NI_E!P44+NRG_CL_E!P44+NRG_LNG_E!P44+NRG_BIOG_E!P44+NRG_GTL_E!P44+NRG_CPP_E!P44+NRG_NSP_E!P44</f>
        <v>972.1440309599999</v>
      </c>
      <c r="Q44" s="8">
        <f>NRG_CM_E!Q44+NRG_OIL_NG_E!Q44+NRG_PF_E!Q44+NRG_CO_E!Q44+NRG_BKBPB_E!Q44+NRG_GW_E!Q44+NRG_BF_E!Q44+NRG_PR_E!Q44+NRG_NI_E!Q44+NRG_CL_E!Q44+NRG_LNG_E!Q44+NRG_BIOG_E!Q44+NRG_GTL_E!Q44+NRG_CPP_E!Q44+NRG_NSP_E!Q44</f>
        <v>656.35212383999999</v>
      </c>
      <c r="R44" s="8">
        <f>NRG_CM_E!R44+NRG_OIL_NG_E!R44+NRG_PF_E!R44+NRG_CO_E!R44+NRG_BKBPB_E!R44+NRG_GW_E!R44+NRG_BF_E!R44+NRG_PR_E!R44+NRG_NI_E!R44+NRG_CL_E!R44+NRG_LNG_E!R44+NRG_BIOG_E!R44+NRG_GTL_E!R44+NRG_CPP_E!R44+NRG_NSP_E!R44</f>
        <v>696.6</v>
      </c>
      <c r="S44" s="8">
        <f>NRG_CM_E!S44+NRG_OIL_NG_E!S44+NRG_PF_E!S44+NRG_CO_E!S44+NRG_BKBPB_E!S44+NRG_GW_E!S44+NRG_BF_E!S44+NRG_PR_E!S44+NRG_NI_E!S44+NRG_CL_E!S44+NRG_LNG_E!S44+NRG_BIOG_E!S44+NRG_GTL_E!S44+NRG_CPP_E!S44+NRG_NSP_E!S44</f>
        <v>300.31206192000002</v>
      </c>
      <c r="T44" s="8">
        <f>NRG_CM_E!T44+NRG_OIL_NG_E!T44+NRG_PF_E!T44+NRG_CO_E!T44+NRG_BKBPB_E!T44+NRG_GW_E!T44+NRG_BF_E!T44+NRG_PR_E!T44+NRG_NI_E!T44+NRG_CL_E!T44+NRG_LNG_E!T44+NRG_BIOG_E!T44+NRG_GTL_E!T44+NRG_CPP_E!T44+NRG_NSP_E!T44</f>
        <v>495.36006191999996</v>
      </c>
      <c r="U44" s="8">
        <f>NRG_CM_E!U44+NRG_OIL_NG_E!U44+NRG_PF_E!U44+NRG_CO_E!U44+NRG_BKBPB_E!U44+NRG_GW_E!U44+NRG_BF_E!U44+NRG_PR_E!U44+NRG_NI_E!U44+NRG_CL_E!U44+NRG_LNG_E!U44+NRG_BIOG_E!U44+NRG_GTL_E!U44+NRG_CPP_E!U44+NRG_NSP_E!U44</f>
        <v>366.35893703999994</v>
      </c>
      <c r="V44" s="8">
        <f>NRG_CM_E!V44+NRG_OIL_NG_E!V44+NRG_PF_E!V44+NRG_CO_E!V44+NRG_BKBPB_E!V44+NRG_GW_E!V44+NRG_BF_E!V44+NRG_PR_E!V44+NRG_NI_E!V44+NRG_CL_E!V44+NRG_LNG_E!V44+NRG_BIOG_E!V44+NRG_GTL_E!V44+NRG_CPP_E!V44+NRG_NSP_E!V44</f>
        <v>275.96812104000003</v>
      </c>
      <c r="W44" s="8">
        <f>NRG_CM_E!W44+NRG_OIL_NG_E!W44+NRG_PF_E!W44+NRG_CO_E!W44+NRG_BKBPB_E!W44+NRG_GW_E!W44+NRG_BF_E!W44+NRG_PR_E!W44+NRG_NI_E!W44+NRG_CL_E!W44+NRG_LNG_E!W44+NRG_BIOG_E!W44+NRG_GTL_E!W44+NRG_CPP_E!W44+NRG_NSP_E!W44</f>
        <v>278.00525808000003</v>
      </c>
      <c r="X44" s="8">
        <f>NRG_CM_E!X44+NRG_OIL_NG_E!X44+NRG_PF_E!X44+NRG_CO_E!X44+NRG_BKBPB_E!X44+NRG_GW_E!X44+NRG_BF_E!X44+NRG_PR_E!X44+NRG_NI_E!X44+NRG_CL_E!X44+NRG_LNG_E!X44+NRG_BIOG_E!X44+NRG_GTL_E!X44+NRG_CPP_E!X44+NRG_NSP_E!X44</f>
        <v>405.97234992000011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2792.4001559999997</v>
      </c>
      <c r="D48" s="8">
        <f>NRG_CM_E!D48+NRG_OIL_NG_E!D48+NRG_PF_E!D48+NRG_CO_E!D48+NRG_BKBPB_E!D48+NRG_GW_E!D48+NRG_BF_E!D48+NRG_PR_E!D48+NRG_NI_E!D48+NRG_CL_E!D48+NRG_LNG_E!D48+NRG_BIOG_E!D48+NRG_GTL_E!D48+NRG_CPP_E!D48+NRG_NSP_E!D48</f>
        <v>2698.8000389999997</v>
      </c>
      <c r="E48" s="8">
        <f>NRG_CM_E!E48+NRG_OIL_NG_E!E48+NRG_PF_E!E48+NRG_CO_E!E48+NRG_BKBPB_E!E48+NRG_GW_E!E48+NRG_BF_E!E48+NRG_PR_E!E48+NRG_NI_E!E48+NRG_CL_E!E48+NRG_LNG_E!E48+NRG_BIOG_E!E48+NRG_GTL_E!E48+NRG_CPP_E!E48+NRG_NSP_E!E48</f>
        <v>2695.68</v>
      </c>
      <c r="F48" s="8">
        <f>NRG_CM_E!F48+NRG_OIL_NG_E!F48+NRG_PF_E!F48+NRG_CO_E!F48+NRG_BKBPB_E!F48+NRG_GW_E!F48+NRG_BF_E!F48+NRG_PR_E!F48+NRG_NI_E!F48+NRG_CL_E!F48+NRG_LNG_E!F48+NRG_BIOG_E!F48+NRG_GTL_E!F48+NRG_CPP_E!F48+NRG_NSP_E!F48</f>
        <v>2177.7598440000002</v>
      </c>
      <c r="G48" s="8">
        <f>NRG_CM_E!G48+NRG_OIL_NG_E!G48+NRG_PF_E!G48+NRG_CO_E!G48+NRG_BKBPB_E!G48+NRG_GW_E!G48+NRG_BF_E!G48+NRG_PR_E!G48+NRG_NI_E!G48+NRG_CL_E!G48+NRG_LNG_E!G48+NRG_BIOG_E!G48+NRG_GTL_E!G48+NRG_CPP_E!G48+NRG_NSP_E!G48</f>
        <v>2988.9601560000001</v>
      </c>
      <c r="H48" s="8">
        <f>NRG_CM_E!H48+NRG_OIL_NG_E!H48+NRG_PF_E!H48+NRG_CO_E!H48+NRG_BKBPB_E!H48+NRG_GW_E!H48+NRG_BF_E!H48+NRG_PR_E!H48+NRG_NI_E!H48+NRG_CL_E!H48+NRG_LNG_E!H48+NRG_BIOG_E!H48+NRG_GTL_E!H48+NRG_CPP_E!H48+NRG_NSP_E!H48</f>
        <v>3681.6000389999999</v>
      </c>
      <c r="I48" s="8">
        <f>NRG_CM_E!I48+NRG_OIL_NG_E!I48+NRG_PF_E!I48+NRG_CO_E!I48+NRG_BKBPB_E!I48+NRG_GW_E!I48+NRG_BF_E!I48+NRG_PR_E!I48+NRG_NI_E!I48+NRG_CL_E!I48+NRG_LNG_E!I48+NRG_BIOG_E!I48+NRG_GTL_E!I48+NRG_CPP_E!I48+NRG_NSP_E!I48</f>
        <v>3304.0798830000003</v>
      </c>
      <c r="J48" s="8">
        <f>NRG_CM_E!J48+NRG_OIL_NG_E!J48+NRG_PF_E!J48+NRG_CO_E!J48+NRG_BKBPB_E!J48+NRG_GW_E!J48+NRG_BF_E!J48+NRG_PR_E!J48+NRG_NI_E!J48+NRG_CL_E!J48+NRG_LNG_E!J48+NRG_BIOG_E!J48+NRG_GTL_E!J48+NRG_CPP_E!J48+NRG_NSP_E!J48</f>
        <v>3425.7599999999998</v>
      </c>
      <c r="K48" s="8">
        <f>NRG_CM_E!K48+NRG_OIL_NG_E!K48+NRG_PF_E!K48+NRG_CO_E!K48+NRG_BKBPB_E!K48+NRG_GW_E!K48+NRG_BF_E!K48+NRG_PR_E!K48+NRG_NI_E!K48+NRG_CL_E!K48+NRG_LNG_E!K48+NRG_BIOG_E!K48+NRG_GTL_E!K48+NRG_CPP_E!K48+NRG_NSP_E!K48</f>
        <v>3135.5998830000003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3007.6800389999994</v>
      </c>
      <c r="M48" s="8">
        <f>NRG_CM_E!M48+NRG_OIL_NG_E!M48+NRG_PF_E!M48+NRG_CO_E!M48+NRG_BKBPB_E!M48+NRG_GW_E!M48+NRG_BF_E!M48+NRG_PR_E!M48+NRG_NI_E!M48+NRG_CL_E!M48+NRG_LNG_E!M48+NRG_BIOG_E!M48+NRG_GTL_E!M48+NRG_CPP_E!M48+NRG_NSP_E!M48</f>
        <v>3397.68</v>
      </c>
      <c r="N48" s="8">
        <f>NRG_CM_E!N48+NRG_OIL_NG_E!N48+NRG_PF_E!N48+NRG_CO_E!N48+NRG_BKBPB_E!N48+NRG_GW_E!N48+NRG_BF_E!N48+NRG_PR_E!N48+NRG_NI_E!N48+NRG_CL_E!N48+NRG_LNG_E!N48+NRG_BIOG_E!N48+NRG_GTL_E!N48+NRG_CPP_E!N48+NRG_NSP_E!N48</f>
        <v>3587.999922</v>
      </c>
      <c r="O48" s="8">
        <f>NRG_CM_E!O48+NRG_OIL_NG_E!O48+NRG_PF_E!O48+NRG_CO_E!O48+NRG_BKBPB_E!O48+NRG_GW_E!O48+NRG_BF_E!O48+NRG_PR_E!O48+NRG_NI_E!O48+NRG_CL_E!O48+NRG_LNG_E!O48+NRG_BIOG_E!O48+NRG_GTL_E!O48+NRG_CPP_E!O48+NRG_NSP_E!O48</f>
        <v>3001.4399610000005</v>
      </c>
      <c r="P48" s="8">
        <f>NRG_CM_E!P48+NRG_OIL_NG_E!P48+NRG_PF_E!P48+NRG_CO_E!P48+NRG_BKBPB_E!P48+NRG_GW_E!P48+NRG_BF_E!P48+NRG_PR_E!P48+NRG_NI_E!P48+NRG_CL_E!P48+NRG_LNG_E!P48+NRG_BIOG_E!P48+NRG_GTL_E!P48+NRG_CPP_E!P48+NRG_NSP_E!P48</f>
        <v>2527.1999999999998</v>
      </c>
      <c r="Q48" s="8">
        <f>NRG_CM_E!Q48+NRG_OIL_NG_E!Q48+NRG_PF_E!Q48+NRG_CO_E!Q48+NRG_BKBPB_E!Q48+NRG_GW_E!Q48+NRG_BF_E!Q48+NRG_PR_E!Q48+NRG_NI_E!Q48+NRG_CL_E!Q48+NRG_LNG_E!Q48+NRG_BIOG_E!Q48+NRG_GTL_E!Q48+NRG_CPP_E!Q48+NRG_NSP_E!Q48</f>
        <v>2486.6398440000003</v>
      </c>
      <c r="R48" s="8">
        <f>NRG_CM_E!R48+NRG_OIL_NG_E!R48+NRG_PF_E!R48+NRG_CO_E!R48+NRG_BKBPB_E!R48+NRG_GW_E!R48+NRG_BF_E!R48+NRG_PR_E!R48+NRG_NI_E!R48+NRG_CL_E!R48+NRG_LNG_E!R48+NRG_BIOG_E!R48+NRG_GTL_E!R48+NRG_CPP_E!R48+NRG_NSP_E!R48</f>
        <v>2617.6800779999999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1962.4799609999998</v>
      </c>
      <c r="T48" s="8">
        <f>NRG_CM_E!T48+NRG_OIL_NG_E!T48+NRG_PF_E!T48+NRG_CO_E!T48+NRG_BKBPB_E!T48+NRG_GW_E!T48+NRG_BF_E!T48+NRG_PR_E!T48+NRG_NI_E!T48+NRG_CL_E!T48+NRG_LNG_E!T48+NRG_BIOG_E!T48+NRG_GTL_E!T48+NRG_CPP_E!T48+NRG_NSP_E!T48</f>
        <v>2664.479961</v>
      </c>
      <c r="U48" s="8">
        <f>NRG_CM_E!U48+NRG_OIL_NG_E!U48+NRG_PF_E!U48+NRG_CO_E!U48+NRG_BKBPB_E!U48+NRG_GW_E!U48+NRG_BF_E!U48+NRG_PR_E!U48+NRG_NI_E!U48+NRG_CL_E!U48+NRG_LNG_E!U48+NRG_BIOG_E!U48+NRG_GTL_E!U48+NRG_CPP_E!U48+NRG_NSP_E!U48</f>
        <v>2368.0801170000004</v>
      </c>
      <c r="V48" s="8">
        <f>NRG_CM_E!V48+NRG_OIL_NG_E!V48+NRG_PF_E!V48+NRG_CO_E!V48+NRG_BKBPB_E!V48+NRG_GW_E!V48+NRG_BF_E!V48+NRG_PR_E!V48+NRG_NI_E!V48+NRG_CL_E!V48+NRG_LNG_E!V48+NRG_BIOG_E!V48+NRG_GTL_E!V48+NRG_CPP_E!V48+NRG_NSP_E!V48</f>
        <v>2400.456357</v>
      </c>
      <c r="W48" s="8">
        <f>NRG_CM_E!W48+NRG_OIL_NG_E!W48+NRG_PF_E!W48+NRG_CO_E!W48+NRG_BKBPB_E!W48+NRG_GW_E!W48+NRG_BF_E!W48+NRG_PR_E!W48+NRG_NI_E!W48+NRG_CL_E!W48+NRG_LNG_E!W48+NRG_BIOG_E!W48+NRG_GTL_E!W48+NRG_CPP_E!W48+NRG_NSP_E!W48</f>
        <v>2212.158195</v>
      </c>
      <c r="X48" s="8">
        <f>NRG_CM_E!X48+NRG_OIL_NG_E!X48+NRG_PF_E!X48+NRG_CO_E!X48+NRG_BKBPB_E!X48+NRG_GW_E!X48+NRG_BF_E!X48+NRG_PR_E!X48+NRG_NI_E!X48+NRG_CL_E!X48+NRG_LNG_E!X48+NRG_BIOG_E!X48+NRG_GTL_E!X48+NRG_CPP_E!X48+NRG_NSP_E!X48</f>
        <v>3053.9597400000002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67.436117280000019</v>
      </c>
      <c r="D50" s="8">
        <f>NRG_CM_E!D50+NRG_OIL_NG_E!D50+NRG_PF_E!D50+NRG_CO_E!D50+NRG_BKBPB_E!D50+NRG_GW_E!D50+NRG_BF_E!D50+NRG_PR_E!D50+NRG_NI_E!D50+NRG_CL_E!D50+NRG_LNG_E!D50+NRG_BIOG_E!D50+NRG_GTL_E!D50+NRG_CPP_E!D50+NRG_NSP_E!D50</f>
        <v>41.048117279999992</v>
      </c>
      <c r="E50" s="8">
        <f>NRG_CM_E!E50+NRG_OIL_NG_E!E50+NRG_PF_E!E50+NRG_CO_E!E50+NRG_BKBPB_E!E50+NRG_GW_E!E50+NRG_BF_E!E50+NRG_PR_E!E50+NRG_NI_E!E50+NRG_CL_E!E50+NRG_LNG_E!E50+NRG_BIOG_E!E50+NRG_GTL_E!E50+NRG_CPP_E!E50+NRG_NSP_E!E50</f>
        <v>90.891882719999984</v>
      </c>
      <c r="F50" s="8">
        <f>NRG_CM_E!F50+NRG_OIL_NG_E!F50+NRG_PF_E!F50+NRG_CO_E!F50+NRG_BKBPB_E!F50+NRG_GW_E!F50+NRG_BF_E!F50+NRG_PR_E!F50+NRG_NI_E!F50+NRG_CL_E!F50+NRG_LNG_E!F50+NRG_BIOG_E!F50+NRG_GTL_E!F50+NRG_CPP_E!F50+NRG_NSP_E!F50</f>
        <v>61.571912039999987</v>
      </c>
      <c r="G50" s="8">
        <f>NRG_CM_E!G50+NRG_OIL_NG_E!G50+NRG_PF_E!G50+NRG_CO_E!G50+NRG_BKBPB_E!G50+NRG_GW_E!G50+NRG_BF_E!G50+NRG_PR_E!G50+NRG_NI_E!G50+NRG_CL_E!G50+NRG_LNG_E!G50+NRG_BIOG_E!G50+NRG_GTL_E!G50+NRG_CPP_E!G50+NRG_NSP_E!G50</f>
        <v>49.844029320000004</v>
      </c>
      <c r="H50" s="8">
        <f>NRG_CM_E!H50+NRG_OIL_NG_E!H50+NRG_PF_E!H50+NRG_CO_E!H50+NRG_BKBPB_E!H50+NRG_GW_E!H50+NRG_BF_E!H50+NRG_PR_E!H50+NRG_NI_E!H50+NRG_CL_E!H50+NRG_LNG_E!H50+NRG_BIOG_E!H50+NRG_GTL_E!H50+NRG_CPP_E!H50+NRG_NSP_E!H50</f>
        <v>11.727882720000002</v>
      </c>
      <c r="I50" s="8">
        <f>NRG_CM_E!I50+NRG_OIL_NG_E!I50+NRG_PF_E!I50+NRG_CO_E!I50+NRG_BKBPB_E!I50+NRG_GW_E!I50+NRG_BF_E!I50+NRG_PR_E!I50+NRG_NI_E!I50+NRG_CL_E!I50+NRG_LNG_E!I50+NRG_BIOG_E!I50+NRG_GTL_E!I50+NRG_CPP_E!I50+NRG_NSP_E!I50</f>
        <v>14.66011728</v>
      </c>
      <c r="J50" s="8">
        <f>NRG_CM_E!J50+NRG_OIL_NG_E!J50+NRG_PF_E!J50+NRG_CO_E!J50+NRG_BKBPB_E!J50+NRG_GW_E!J50+NRG_BF_E!J50+NRG_PR_E!J50+NRG_NI_E!J50+NRG_CL_E!J50+NRG_LNG_E!J50+NRG_BIOG_E!J50+NRG_GTL_E!J50+NRG_CPP_E!J50+NRG_NSP_E!J50</f>
        <v>11.727882720000002</v>
      </c>
      <c r="K50" s="8">
        <f>NRG_CM_E!K50+NRG_OIL_NG_E!K50+NRG_PF_E!K50+NRG_CO_E!K50+NRG_BKBPB_E!K50+NRG_GW_E!K50+NRG_BF_E!K50+NRG_PR_E!K50+NRG_NI_E!K50+NRG_CL_E!K50+NRG_LNG_E!K50+NRG_BIOG_E!K50+NRG_GTL_E!K50+NRG_CPP_E!K50+NRG_NSP_E!K50</f>
        <v>11.727882720000002</v>
      </c>
      <c r="L50" s="8">
        <f>NRG_CM_E!L50+NRG_OIL_NG_E!L50+NRG_PF_E!L50+NRG_CO_E!L50+NRG_BKBPB_E!L50+NRG_GW_E!L50+NRG_BF_E!L50+NRG_PR_E!L50+NRG_NI_E!L50+NRG_CL_E!L50+NRG_LNG_E!L50+NRG_BIOG_E!L50+NRG_GTL_E!L50+NRG_CPP_E!L50+NRG_NSP_E!L50</f>
        <v>93.82411728000001</v>
      </c>
      <c r="M50" s="8">
        <f>NRG_CM_E!M50+NRG_OIL_NG_E!M50+NRG_PF_E!M50+NRG_CO_E!M50+NRG_BKBPB_E!M50+NRG_GW_E!M50+NRG_BF_E!M50+NRG_PR_E!M50+NRG_NI_E!M50+NRG_CL_E!M50+NRG_LNG_E!M50+NRG_BIOG_E!M50+NRG_GTL_E!M50+NRG_CPP_E!M50+NRG_NSP_E!M50</f>
        <v>26.388000000000002</v>
      </c>
      <c r="N50" s="8">
        <f>NRG_CM_E!N50+NRG_OIL_NG_E!N50+NRG_PF_E!N50+NRG_CO_E!N50+NRG_BKBPB_E!N50+NRG_GW_E!N50+NRG_BF_E!N50+NRG_PR_E!N50+NRG_NI_E!N50+NRG_CL_E!N50+NRG_LNG_E!N50+NRG_BIOG_E!N50+NRG_GTL_E!N50+NRG_CPP_E!N50+NRG_NSP_E!N50</f>
        <v>2.9319706800000005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5.8639413599999992</v>
      </c>
      <c r="Q50" s="8">
        <f>NRG_CM_E!Q50+NRG_OIL_NG_E!Q50+NRG_PF_E!Q50+NRG_CO_E!Q50+NRG_BKBPB_E!Q50+NRG_GW_E!Q50+NRG_BF_E!Q50+NRG_PR_E!Q50+NRG_NI_E!Q50+NRG_CL_E!Q50+NRG_LNG_E!Q50+NRG_BIOG_E!Q50+NRG_GTL_E!Q50+NRG_CPP_E!Q50+NRG_NSP_E!Q50</f>
        <v>2.9319706800000005</v>
      </c>
      <c r="R50" s="8">
        <f>NRG_CM_E!R50+NRG_OIL_NG_E!R50+NRG_PF_E!R50+NRG_CO_E!R50+NRG_BKBPB_E!R50+NRG_GW_E!R50+NRG_BF_E!R50+NRG_PR_E!R50+NRG_NI_E!R50+NRG_CL_E!R50+NRG_LNG_E!R50+NRG_BIOG_E!R50+NRG_GTL_E!R50+NRG_CPP_E!R50+NRG_NSP_E!R50</f>
        <v>2.9319706800000005</v>
      </c>
      <c r="S50" s="8">
        <f>NRG_CM_E!S50+NRG_OIL_NG_E!S50+NRG_PF_E!S50+NRG_CO_E!S50+NRG_BKBPB_E!S50+NRG_GW_E!S50+NRG_BF_E!S50+NRG_PR_E!S50+NRG_NI_E!S50+NRG_CL_E!S50+NRG_LNG_E!S50+NRG_BIOG_E!S50+NRG_GTL_E!S50+NRG_CPP_E!S50+NRG_NSP_E!S50</f>
        <v>5.8639413599999992</v>
      </c>
      <c r="T50" s="8">
        <f>NRG_CM_E!T50+NRG_OIL_NG_E!T50+NRG_PF_E!T50+NRG_CO_E!T50+NRG_BKBPB_E!T50+NRG_GW_E!T50+NRG_BF_E!T50+NRG_PR_E!T50+NRG_NI_E!T50+NRG_CL_E!T50+NRG_LNG_E!T50+NRG_BIOG_E!T50+NRG_GTL_E!T50+NRG_CPP_E!T50+NRG_NSP_E!T50</f>
        <v>5.8639413599999992</v>
      </c>
      <c r="U50" s="8">
        <f>NRG_CM_E!U50+NRG_OIL_NG_E!U50+NRG_PF_E!U50+NRG_CO_E!U50+NRG_BKBPB_E!U50+NRG_GW_E!U50+NRG_BF_E!U50+NRG_PR_E!U50+NRG_NI_E!U50+NRG_CL_E!U50+NRG_LNG_E!U50+NRG_BIOG_E!U50+NRG_GTL_E!U50+NRG_CPP_E!U50+NRG_NSP_E!U50</f>
        <v>5.8639413599999992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4.8319066800000003</v>
      </c>
      <c r="X50" s="8">
        <f>NRG_CM_E!X50+NRG_OIL_NG_E!X50+NRG_PF_E!X50+NRG_CO_E!X50+NRG_BKBPB_E!X50+NRG_GW_E!X50+NRG_BF_E!X50+NRG_PR_E!X50+NRG_NI_E!X50+NRG_CL_E!X50+NRG_LNG_E!X50+NRG_BIOG_E!X50+NRG_GTL_E!X50+NRG_CPP_E!X50+NRG_NSP_E!X50</f>
        <v>4.9815266400000011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915.93909000000008</v>
      </c>
      <c r="D51" s="27">
        <f>NRG_CM_E!D51+NRG_OIL_NG_E!D51+NRG_PF_E!D51+NRG_CO_E!D51+NRG_BKBPB_E!D51+NRG_GW_E!D51+NRG_BF_E!D51+NRG_PR_E!D51+NRG_NI_E!D51+NRG_CL_E!D51+NRG_LNG_E!D51+NRG_BIOG_E!D51+NRG_GTL_E!D51+NRG_CPP_E!D51+NRG_NSP_E!D51</f>
        <v>597.39768000000015</v>
      </c>
      <c r="E51" s="27">
        <f>NRG_CM_E!E51+NRG_OIL_NG_E!E51+NRG_PF_E!E51+NRG_CO_E!E51+NRG_BKBPB_E!E51+NRG_GW_E!E51+NRG_BF_E!E51+NRG_PR_E!E51+NRG_NI_E!E51+NRG_CL_E!E51+NRG_LNG_E!E51+NRG_BIOG_E!E51+NRG_GTL_E!E51+NRG_CPP_E!E51+NRG_NSP_E!E51</f>
        <v>793.95524999999998</v>
      </c>
      <c r="F51" s="27">
        <f>NRG_CM_E!F51+NRG_OIL_NG_E!F51+NRG_PF_E!F51+NRG_CO_E!F51+NRG_BKBPB_E!F51+NRG_GW_E!F51+NRG_BF_E!F51+NRG_PR_E!F51+NRG_NI_E!F51+NRG_CL_E!F51+NRG_LNG_E!F51+NRG_BIOG_E!F51+NRG_GTL_E!F51+NRG_CPP_E!F51+NRG_NSP_E!F51</f>
        <v>794.20770000000005</v>
      </c>
      <c r="G51" s="27">
        <f>NRG_CM_E!G51+NRG_OIL_NG_E!G51+NRG_PF_E!G51+NRG_CO_E!G51+NRG_BKBPB_E!G51+NRG_GW_E!G51+NRG_BF_E!G51+NRG_PR_E!G51+NRG_NI_E!G51+NRG_CL_E!G51+NRG_LNG_E!G51+NRG_BIOG_E!G51+NRG_GTL_E!G51+NRG_CPP_E!G51+NRG_NSP_E!G51</f>
        <v>697.92327000000012</v>
      </c>
      <c r="H51" s="27">
        <f>NRG_CM_E!H51+NRG_OIL_NG_E!H51+NRG_PF_E!H51+NRG_CO_E!H51+NRG_BKBPB_E!H51+NRG_GW_E!H51+NRG_BF_E!H51+NRG_PR_E!H51+NRG_NI_E!H51+NRG_CL_E!H51+NRG_LNG_E!H51+NRG_BIOG_E!H51+NRG_GTL_E!H51+NRG_CPP_E!H51+NRG_NSP_E!H51</f>
        <v>692.26839000000007</v>
      </c>
      <c r="I51" s="27">
        <f>NRG_CM_E!I51+NRG_OIL_NG_E!I51+NRG_PF_E!I51+NRG_CO_E!I51+NRG_BKBPB_E!I51+NRG_GW_E!I51+NRG_BF_E!I51+NRG_PR_E!I51+NRG_NI_E!I51+NRG_CL_E!I51+NRG_LNG_E!I51+NRG_BIOG_E!I51+NRG_GTL_E!I51+NRG_CPP_E!I51+NRG_NSP_E!I51</f>
        <v>731.09520000000009</v>
      </c>
      <c r="J51" s="27">
        <f>NRG_CM_E!J51+NRG_OIL_NG_E!J51+NRG_PF_E!J51+NRG_CO_E!J51+NRG_BKBPB_E!J51+NRG_GW_E!J51+NRG_BF_E!J51+NRG_PR_E!J51+NRG_NI_E!J51+NRG_CL_E!J51+NRG_LNG_E!J51+NRG_BIOG_E!J51+NRG_GTL_E!J51+NRG_CPP_E!J51+NRG_NSP_E!J51</f>
        <v>1471.0766399999998</v>
      </c>
      <c r="K51" s="27">
        <f>NRG_CM_E!K51+NRG_OIL_NG_E!K51+NRG_PF_E!K51+NRG_CO_E!K51+NRG_BKBPB_E!K51+NRG_GW_E!K51+NRG_BF_E!K51+NRG_PR_E!K51+NRG_NI_E!K51+NRG_CL_E!K51+NRG_LNG_E!K51+NRG_BIOG_E!K51+NRG_GTL_E!K51+NRG_CPP_E!K51+NRG_NSP_E!K51</f>
        <v>2047.2685200000003</v>
      </c>
      <c r="L51" s="27">
        <f>NRG_CM_E!L51+NRG_OIL_NG_E!L51+NRG_PF_E!L51+NRG_CO_E!L51+NRG_BKBPB_E!L51+NRG_GW_E!L51+NRG_BF_E!L51+NRG_PR_E!L51+NRG_NI_E!L51+NRG_CL_E!L51+NRG_LNG_E!L51+NRG_BIOG_E!L51+NRG_GTL_E!L51+NRG_CPP_E!L51+NRG_NSP_E!L51</f>
        <v>1079.0722799999999</v>
      </c>
      <c r="M51" s="27">
        <f>NRG_CM_E!M51+NRG_OIL_NG_E!M51+NRG_PF_E!M51+NRG_CO_E!M51+NRG_BKBPB_E!M51+NRG_GW_E!M51+NRG_BF_E!M51+NRG_PR_E!M51+NRG_NI_E!M51+NRG_CL_E!M51+NRG_LNG_E!M51+NRG_BIOG_E!M51+NRG_GTL_E!M51+NRG_CPP_E!M51+NRG_NSP_E!M51</f>
        <v>1527.01956</v>
      </c>
      <c r="N51" s="27">
        <f>NRG_CM_E!N51+NRG_OIL_NG_E!N51+NRG_PF_E!N51+NRG_CO_E!N51+NRG_BKBPB_E!N51+NRG_GW_E!N51+NRG_BF_E!N51+NRG_PR_E!N51+NRG_NI_E!N51+NRG_CL_E!N51+NRG_LNG_E!N51+NRG_BIOG_E!N51+NRG_GTL_E!N51+NRG_CPP_E!N51+NRG_NSP_E!N51</f>
        <v>2745.29277</v>
      </c>
      <c r="O51" s="27">
        <f>NRG_CM_E!O51+NRG_OIL_NG_E!O51+NRG_PF_E!O51+NRG_CO_E!O51+NRG_BKBPB_E!O51+NRG_GW_E!O51+NRG_BF_E!O51+NRG_PR_E!O51+NRG_NI_E!O51+NRG_CL_E!O51+NRG_LNG_E!O51+NRG_BIOG_E!O51+NRG_GTL_E!O51+NRG_CPP_E!O51+NRG_NSP_E!O51</f>
        <v>2790.1278900000007</v>
      </c>
      <c r="P51" s="27">
        <f>NRG_CM_E!P51+NRG_OIL_NG_E!P51+NRG_PF_E!P51+NRG_CO_E!P51+NRG_BKBPB_E!P51+NRG_GW_E!P51+NRG_BF_E!P51+NRG_PR_E!P51+NRG_NI_E!P51+NRG_CL_E!P51+NRG_LNG_E!P51+NRG_BIOG_E!P51+NRG_GTL_E!P51+NRG_CPP_E!P51+NRG_NSP_E!P51</f>
        <v>2630.4280199999998</v>
      </c>
      <c r="Q51" s="27">
        <f>NRG_CM_E!Q51+NRG_OIL_NG_E!Q51+NRG_PF_E!Q51+NRG_CO_E!Q51+NRG_BKBPB_E!Q51+NRG_GW_E!Q51+NRG_BF_E!Q51+NRG_PR_E!Q51+NRG_NI_E!Q51+NRG_CL_E!Q51+NRG_LNG_E!Q51+NRG_BIOG_E!Q51+NRG_GTL_E!Q51+NRG_CPP_E!Q51+NRG_NSP_E!Q51</f>
        <v>2799.87246</v>
      </c>
      <c r="R51" s="27">
        <f>NRG_CM_E!R51+NRG_OIL_NG_E!R51+NRG_PF_E!R51+NRG_CO_E!R51+NRG_BKBPB_E!R51+NRG_GW_E!R51+NRG_BF_E!R51+NRG_PR_E!R51+NRG_NI_E!R51+NRG_CL_E!R51+NRG_LNG_E!R51+NRG_BIOG_E!R51+NRG_GTL_E!R51+NRG_CPP_E!R51+NRG_NSP_E!R51</f>
        <v>2631.9427200000005</v>
      </c>
      <c r="S51" s="27">
        <f>NRG_CM_E!S51+NRG_OIL_NG_E!S51+NRG_PF_E!S51+NRG_CO_E!S51+NRG_BKBPB_E!S51+NRG_GW_E!S51+NRG_BF_E!S51+NRG_PR_E!S51+NRG_NI_E!S51+NRG_CL_E!S51+NRG_LNG_E!S51+NRG_BIOG_E!S51+NRG_GTL_E!S51+NRG_CPP_E!S51+NRG_NSP_E!S51</f>
        <v>2767.1044500000003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3327.8037764400001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3718.4735847600004</v>
      </c>
      <c r="V51" s="27">
        <f>NRG_CM_E!V51+NRG_OIL_NG_E!V51+NRG_PF_E!V51+NRG_CO_E!V51+NRG_BKBPB_E!V51+NRG_GW_E!V51+NRG_BF_E!V51+NRG_PR_E!V51+NRG_NI_E!V51+NRG_CL_E!V51+NRG_LNG_E!V51+NRG_BIOG_E!V51+NRG_GTL_E!V51+NRG_CPP_E!V51+NRG_NSP_E!V51</f>
        <v>3600.5121820799991</v>
      </c>
      <c r="W51" s="27">
        <f>NRG_CM_E!W51+NRG_OIL_NG_E!W51+NRG_PF_E!W51+NRG_CO_E!W51+NRG_BKBPB_E!W51+NRG_GW_E!W51+NRG_BF_E!W51+NRG_PR_E!W51+NRG_NI_E!W51+NRG_CL_E!W51+NRG_LNG_E!W51+NRG_BIOG_E!W51+NRG_GTL_E!W51+NRG_CPP_E!W51+NRG_NSP_E!W51</f>
        <v>3424.9012974000007</v>
      </c>
      <c r="X51" s="27">
        <f>NRG_CM_E!X51+NRG_OIL_NG_E!X51+NRG_PF_E!X51+NRG_CO_E!X51+NRG_BKBPB_E!X51+NRG_GW_E!X51+NRG_BF_E!X51+NRG_PR_E!X51+NRG_NI_E!X51+NRG_CL_E!X51+NRG_LNG_E!X51+NRG_BIOG_E!X51+NRG_GTL_E!X51+NRG_CPP_E!X51+NRG_NSP_E!X51</f>
        <v>3407.3196695999995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915.93909000000008</v>
      </c>
      <c r="D2" s="21">
        <f t="shared" ref="D2:X2" si="0">SUM(D3,D17,D22,D25,D26,D51,D52)</f>
        <v>597.39768000000015</v>
      </c>
      <c r="E2" s="21">
        <f t="shared" si="0"/>
        <v>793.95524999999998</v>
      </c>
      <c r="F2" s="21">
        <f t="shared" si="0"/>
        <v>794.20770000000005</v>
      </c>
      <c r="G2" s="21">
        <f t="shared" si="0"/>
        <v>697.92327000000012</v>
      </c>
      <c r="H2" s="21">
        <f t="shared" si="0"/>
        <v>692.26839000000007</v>
      </c>
      <c r="I2" s="21">
        <f t="shared" si="0"/>
        <v>731.09520000000009</v>
      </c>
      <c r="J2" s="21">
        <f t="shared" si="0"/>
        <v>657.37979999999993</v>
      </c>
      <c r="K2" s="21">
        <f t="shared" si="0"/>
        <v>945.02133000000003</v>
      </c>
      <c r="L2" s="21">
        <f t="shared" si="0"/>
        <v>464.10407999999995</v>
      </c>
      <c r="M2" s="21">
        <f t="shared" si="0"/>
        <v>645.76709999999991</v>
      </c>
      <c r="N2" s="21">
        <f t="shared" si="0"/>
        <v>639.80928000000006</v>
      </c>
      <c r="O2" s="21">
        <f t="shared" si="0"/>
        <v>657.68274000000008</v>
      </c>
      <c r="P2" s="21">
        <f t="shared" si="0"/>
        <v>620.0172</v>
      </c>
      <c r="Q2" s="21">
        <f t="shared" si="0"/>
        <v>612.54467999999986</v>
      </c>
      <c r="R2" s="21">
        <f t="shared" si="0"/>
        <v>626.07600000000014</v>
      </c>
      <c r="S2" s="21">
        <f t="shared" si="0"/>
        <v>658.23813000000007</v>
      </c>
      <c r="T2" s="21">
        <f t="shared" si="0"/>
        <v>789.42003623999983</v>
      </c>
      <c r="U2" s="21">
        <f t="shared" si="0"/>
        <v>815.61283452000009</v>
      </c>
      <c r="V2" s="21">
        <f t="shared" si="0"/>
        <v>678.18390155999998</v>
      </c>
      <c r="W2" s="21">
        <f t="shared" si="0"/>
        <v>615.04211736000013</v>
      </c>
      <c r="X2" s="21">
        <f t="shared" si="0"/>
        <v>500.59340495999999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915.93909000000008</v>
      </c>
      <c r="D51" s="27">
        <v>597.39768000000015</v>
      </c>
      <c r="E51" s="27">
        <v>793.95524999999998</v>
      </c>
      <c r="F51" s="27">
        <v>794.20770000000005</v>
      </c>
      <c r="G51" s="27">
        <v>697.92327000000012</v>
      </c>
      <c r="H51" s="27">
        <v>692.26839000000007</v>
      </c>
      <c r="I51" s="27">
        <v>731.09520000000009</v>
      </c>
      <c r="J51" s="27">
        <v>657.37979999999993</v>
      </c>
      <c r="K51" s="27">
        <v>945.02133000000003</v>
      </c>
      <c r="L51" s="27">
        <v>464.10407999999995</v>
      </c>
      <c r="M51" s="27">
        <v>645.76709999999991</v>
      </c>
      <c r="N51" s="27">
        <v>639.80928000000006</v>
      </c>
      <c r="O51" s="27">
        <v>657.68274000000008</v>
      </c>
      <c r="P51" s="27">
        <v>620.0172</v>
      </c>
      <c r="Q51" s="27">
        <v>612.54467999999986</v>
      </c>
      <c r="R51" s="27">
        <v>626.07600000000014</v>
      </c>
      <c r="S51" s="27">
        <v>658.23813000000007</v>
      </c>
      <c r="T51" s="27">
        <v>789.42003623999983</v>
      </c>
      <c r="U51" s="27">
        <v>815.61283452000009</v>
      </c>
      <c r="V51" s="27">
        <v>678.18390155999998</v>
      </c>
      <c r="W51" s="27">
        <v>615.04211736000013</v>
      </c>
      <c r="X51" s="27">
        <v>500.59340495999999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1034.4864658570921</v>
      </c>
      <c r="D2" s="21">
        <f t="shared" ref="D2:X2" si="0">SUM(D3,D17,D22,D25,D26,D51,D52)</f>
        <v>465.95031057873166</v>
      </c>
      <c r="E2" s="21">
        <f t="shared" si="0"/>
        <v>490.88928168000007</v>
      </c>
      <c r="F2" s="21">
        <f t="shared" si="0"/>
        <v>353.35663199999999</v>
      </c>
      <c r="G2" s="21">
        <f t="shared" si="0"/>
        <v>217.67667191999996</v>
      </c>
      <c r="H2" s="21">
        <f t="shared" si="0"/>
        <v>1042.9550003409297</v>
      </c>
      <c r="I2" s="21">
        <f t="shared" si="0"/>
        <v>226.38535991156112</v>
      </c>
      <c r="J2" s="21">
        <f t="shared" si="0"/>
        <v>216.24640284787353</v>
      </c>
      <c r="K2" s="21">
        <f t="shared" si="0"/>
        <v>202.89751164878822</v>
      </c>
      <c r="L2" s="21">
        <f t="shared" si="0"/>
        <v>167.5742751646797</v>
      </c>
      <c r="M2" s="21">
        <f t="shared" si="0"/>
        <v>159.39580670800368</v>
      </c>
      <c r="N2" s="21">
        <f t="shared" si="0"/>
        <v>190.0900576312352</v>
      </c>
      <c r="O2" s="21">
        <f t="shared" si="0"/>
        <v>203.37616148313677</v>
      </c>
      <c r="P2" s="21">
        <f t="shared" si="0"/>
        <v>162.70898729236745</v>
      </c>
      <c r="Q2" s="21">
        <f t="shared" si="0"/>
        <v>54.766305955807709</v>
      </c>
      <c r="R2" s="21">
        <f t="shared" si="0"/>
        <v>43.830774115573945</v>
      </c>
      <c r="S2" s="21">
        <f t="shared" si="0"/>
        <v>7.8721199999999998</v>
      </c>
      <c r="T2" s="21">
        <f t="shared" si="0"/>
        <v>175.62703584000002</v>
      </c>
      <c r="U2" s="21">
        <f t="shared" si="0"/>
        <v>235.64456063999998</v>
      </c>
      <c r="V2" s="21">
        <f t="shared" si="0"/>
        <v>178.73443200000003</v>
      </c>
      <c r="W2" s="21">
        <f t="shared" si="0"/>
        <v>134.63311824000002</v>
      </c>
      <c r="X2" s="21">
        <f t="shared" si="0"/>
        <v>122.22828912000003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289.54962585709211</v>
      </c>
      <c r="D3" s="24">
        <f t="shared" ref="D3:X3" si="2">SUM(D4,D8,D11)</f>
        <v>348.65388657873166</v>
      </c>
      <c r="E3" s="24">
        <f t="shared" si="2"/>
        <v>331.21264967999997</v>
      </c>
      <c r="F3" s="24">
        <f t="shared" si="2"/>
        <v>175.865184</v>
      </c>
      <c r="G3" s="24">
        <f t="shared" si="2"/>
        <v>178.79638391999995</v>
      </c>
      <c r="H3" s="24">
        <f t="shared" si="2"/>
        <v>1000.5526163409297</v>
      </c>
      <c r="I3" s="24">
        <f t="shared" si="2"/>
        <v>157.47747191156114</v>
      </c>
      <c r="J3" s="24">
        <f t="shared" si="2"/>
        <v>172.82925084787351</v>
      </c>
      <c r="K3" s="24">
        <f t="shared" si="2"/>
        <v>176.48395164878823</v>
      </c>
      <c r="L3" s="24">
        <f t="shared" si="2"/>
        <v>158.58327516467969</v>
      </c>
      <c r="M3" s="24">
        <f t="shared" si="2"/>
        <v>152.56264670800368</v>
      </c>
      <c r="N3" s="24">
        <f t="shared" si="2"/>
        <v>177.58257763123521</v>
      </c>
      <c r="O3" s="24">
        <f t="shared" si="2"/>
        <v>150.82033748313677</v>
      </c>
      <c r="P3" s="24">
        <f t="shared" si="2"/>
        <v>137.53418729236745</v>
      </c>
      <c r="Q3" s="24">
        <f t="shared" si="2"/>
        <v>17.483625955807717</v>
      </c>
      <c r="R3" s="24">
        <f t="shared" si="2"/>
        <v>8.7858541155739562</v>
      </c>
      <c r="S3" s="24">
        <f t="shared" si="2"/>
        <v>0</v>
      </c>
      <c r="T3" s="24">
        <f t="shared" si="2"/>
        <v>159.57654240000002</v>
      </c>
      <c r="U3" s="24">
        <f t="shared" si="2"/>
        <v>214.5974688</v>
      </c>
      <c r="V3" s="24">
        <f t="shared" si="2"/>
        <v>163.47690480000003</v>
      </c>
      <c r="W3" s="24">
        <f t="shared" si="2"/>
        <v>119.98602000000002</v>
      </c>
      <c r="X3" s="24">
        <f t="shared" si="2"/>
        <v>108.62702400000002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143.62334712000001</v>
      </c>
      <c r="D4" s="19">
        <f t="shared" ref="D4:X4" si="4">SUM(D5:D7)</f>
        <v>196.38290232000006</v>
      </c>
      <c r="E4" s="19">
        <f t="shared" si="4"/>
        <v>331.21264967999997</v>
      </c>
      <c r="F4" s="19">
        <f t="shared" si="4"/>
        <v>175.865184</v>
      </c>
      <c r="G4" s="19">
        <f t="shared" si="4"/>
        <v>178.79638391999995</v>
      </c>
      <c r="H4" s="19">
        <f t="shared" si="4"/>
        <v>1000.5526163409297</v>
      </c>
      <c r="I4" s="19">
        <f t="shared" si="4"/>
        <v>157.47747191156114</v>
      </c>
      <c r="J4" s="19">
        <f t="shared" si="4"/>
        <v>172.82925084787351</v>
      </c>
      <c r="K4" s="19">
        <f t="shared" si="4"/>
        <v>176.48395164878823</v>
      </c>
      <c r="L4" s="19">
        <f t="shared" si="4"/>
        <v>158.58327516467969</v>
      </c>
      <c r="M4" s="19">
        <f t="shared" si="4"/>
        <v>152.56264670800368</v>
      </c>
      <c r="N4" s="19">
        <f t="shared" si="4"/>
        <v>177.58257763123521</v>
      </c>
      <c r="O4" s="19">
        <f t="shared" si="4"/>
        <v>150.82033748313677</v>
      </c>
      <c r="P4" s="19">
        <f t="shared" si="4"/>
        <v>137.53418729236745</v>
      </c>
      <c r="Q4" s="19">
        <f t="shared" si="4"/>
        <v>17.483625955807717</v>
      </c>
      <c r="R4" s="19">
        <f t="shared" si="4"/>
        <v>8.7858541155739562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143.62334712000001</v>
      </c>
      <c r="D6" s="8">
        <v>196.38290232000006</v>
      </c>
      <c r="E6" s="8">
        <v>331.21264967999997</v>
      </c>
      <c r="F6" s="8">
        <v>175.865184</v>
      </c>
      <c r="G6" s="8">
        <v>178.79638391999995</v>
      </c>
      <c r="H6" s="8">
        <v>1000.5526163409297</v>
      </c>
      <c r="I6" s="8">
        <v>157.47747191156114</v>
      </c>
      <c r="J6" s="8">
        <v>172.82925084787351</v>
      </c>
      <c r="K6" s="8">
        <v>176.48395164878823</v>
      </c>
      <c r="L6" s="8">
        <v>158.58327516467969</v>
      </c>
      <c r="M6" s="8">
        <v>152.56264670800368</v>
      </c>
      <c r="N6" s="8">
        <v>177.58257763123521</v>
      </c>
      <c r="O6" s="8">
        <v>150.82033748313677</v>
      </c>
      <c r="P6" s="8">
        <v>137.53418729236745</v>
      </c>
      <c r="Q6" s="8">
        <v>17.483625955807717</v>
      </c>
      <c r="R6" s="8">
        <v>8.7858541155739562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145.92627873709208</v>
      </c>
      <c r="D11" s="19">
        <f t="shared" ref="D11:X11" si="8">SUM(D12:D16)</f>
        <v>152.2709842587316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159.57654240000002</v>
      </c>
      <c r="U11" s="19">
        <f t="shared" si="8"/>
        <v>214.5974688</v>
      </c>
      <c r="V11" s="19">
        <f t="shared" si="8"/>
        <v>163.47690480000003</v>
      </c>
      <c r="W11" s="19">
        <f t="shared" si="8"/>
        <v>119.98602000000002</v>
      </c>
      <c r="X11" s="19">
        <f t="shared" si="8"/>
        <v>108.62702400000002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145.92627873709208</v>
      </c>
      <c r="D13" s="8">
        <v>152.2709842587316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159.57654240000002</v>
      </c>
      <c r="U15" s="8">
        <v>214.5974688</v>
      </c>
      <c r="V15" s="8">
        <v>163.47690480000003</v>
      </c>
      <c r="W15" s="8">
        <v>119.98602000000002</v>
      </c>
      <c r="X15" s="8">
        <v>108.62702400000002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744.93683999999996</v>
      </c>
      <c r="D17" s="27">
        <f t="shared" ref="D17:X17" si="10">SUM(D18:D21)</f>
        <v>117.29642399999999</v>
      </c>
      <c r="E17" s="27">
        <f t="shared" si="10"/>
        <v>159.67663200000007</v>
      </c>
      <c r="F17" s="27">
        <f t="shared" si="10"/>
        <v>177.49144800000002</v>
      </c>
      <c r="G17" s="27">
        <f t="shared" si="10"/>
        <v>38.880288000000007</v>
      </c>
      <c r="H17" s="27">
        <f t="shared" si="10"/>
        <v>42.402383999999998</v>
      </c>
      <c r="I17" s="27">
        <f t="shared" si="10"/>
        <v>68.907888</v>
      </c>
      <c r="J17" s="27">
        <f t="shared" si="10"/>
        <v>43.417152000000002</v>
      </c>
      <c r="K17" s="27">
        <f t="shared" si="10"/>
        <v>26.413559999999993</v>
      </c>
      <c r="L17" s="27">
        <f t="shared" si="10"/>
        <v>8.9909999999999997</v>
      </c>
      <c r="M17" s="27">
        <f t="shared" si="10"/>
        <v>6.8331599999999995</v>
      </c>
      <c r="N17" s="27">
        <f t="shared" si="10"/>
        <v>12.507479999999999</v>
      </c>
      <c r="O17" s="27">
        <f t="shared" si="10"/>
        <v>52.555824000000001</v>
      </c>
      <c r="P17" s="27">
        <f t="shared" si="10"/>
        <v>25.174799999999998</v>
      </c>
      <c r="Q17" s="27">
        <f t="shared" si="10"/>
        <v>37.282679999999992</v>
      </c>
      <c r="R17" s="27">
        <f t="shared" si="10"/>
        <v>35.044919999999991</v>
      </c>
      <c r="S17" s="27">
        <f t="shared" si="10"/>
        <v>7.8721199999999998</v>
      </c>
      <c r="T17" s="27">
        <f t="shared" si="10"/>
        <v>16.050493439999997</v>
      </c>
      <c r="U17" s="27">
        <f t="shared" si="10"/>
        <v>21.04709183999999</v>
      </c>
      <c r="V17" s="27">
        <f t="shared" si="10"/>
        <v>15.2575272</v>
      </c>
      <c r="W17" s="27">
        <f t="shared" si="10"/>
        <v>14.647098239999998</v>
      </c>
      <c r="X17" s="27">
        <f t="shared" si="10"/>
        <v>13.601265120000001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3.1568399999999994</v>
      </c>
      <c r="D19" s="8">
        <v>3.1568399999999994</v>
      </c>
      <c r="E19" s="8">
        <v>3.1568399999999994</v>
      </c>
      <c r="F19" s="8">
        <v>8.7512399999999992</v>
      </c>
      <c r="G19" s="8">
        <v>19.380600000000005</v>
      </c>
      <c r="H19" s="8">
        <v>17.1828</v>
      </c>
      <c r="I19" s="8">
        <v>52.267679999999999</v>
      </c>
      <c r="J19" s="8">
        <v>23.136839999999992</v>
      </c>
      <c r="K19" s="8">
        <v>26.413559999999993</v>
      </c>
      <c r="L19" s="8">
        <v>8.9909999999999997</v>
      </c>
      <c r="M19" s="8">
        <v>6.8331599999999995</v>
      </c>
      <c r="N19" s="8">
        <v>12.507479999999999</v>
      </c>
      <c r="O19" s="8">
        <v>44.235720000000001</v>
      </c>
      <c r="P19" s="8">
        <v>25.174799999999998</v>
      </c>
      <c r="Q19" s="8">
        <v>37.282679999999992</v>
      </c>
      <c r="R19" s="8">
        <v>35.044919999999991</v>
      </c>
      <c r="S19" s="8">
        <v>7.8721199999999998</v>
      </c>
      <c r="T19" s="8">
        <v>16.050493439999997</v>
      </c>
      <c r="U19" s="8">
        <v>21.04709183999999</v>
      </c>
      <c r="V19" s="8">
        <v>15.2575272</v>
      </c>
      <c r="W19" s="8">
        <v>14.647098239999998</v>
      </c>
      <c r="X19" s="8">
        <v>13.601265120000001</v>
      </c>
    </row>
    <row r="20" spans="1:24" ht="11.25" customHeight="1" x14ac:dyDescent="0.2">
      <c r="A20" s="29" t="s">
        <v>30</v>
      </c>
      <c r="B20" s="7" t="s">
        <v>31</v>
      </c>
      <c r="C20" s="8">
        <v>741.78</v>
      </c>
      <c r="D20" s="8">
        <v>114.13958399999999</v>
      </c>
      <c r="E20" s="8">
        <v>156.51979200000008</v>
      </c>
      <c r="F20" s="8">
        <v>168.74020800000002</v>
      </c>
      <c r="G20" s="8">
        <v>19.499687999999999</v>
      </c>
      <c r="H20" s="8">
        <v>25.219584000000001</v>
      </c>
      <c r="I20" s="8">
        <v>16.640207999999998</v>
      </c>
      <c r="J20" s="8">
        <v>20.280312000000006</v>
      </c>
      <c r="K20" s="8">
        <v>0</v>
      </c>
      <c r="L20" s="8">
        <v>0</v>
      </c>
      <c r="M20" s="8">
        <v>0</v>
      </c>
      <c r="N20" s="8">
        <v>0</v>
      </c>
      <c r="O20" s="8">
        <v>8.3201039999999988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879.413904</v>
      </c>
      <c r="D2" s="21">
        <f t="shared" ref="D2:X2" si="0">SUM(D3,D17,D22,D25,D26,D51,D52)</f>
        <v>227.73801599999996</v>
      </c>
      <c r="E2" s="21">
        <f t="shared" si="0"/>
        <v>42.757200000000005</v>
      </c>
      <c r="F2" s="21">
        <f t="shared" si="0"/>
        <v>12.627359999999998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879.413904</v>
      </c>
      <c r="D17" s="27">
        <f t="shared" si="5"/>
        <v>227.73801599999996</v>
      </c>
      <c r="E17" s="27">
        <f t="shared" si="5"/>
        <v>42.757200000000005</v>
      </c>
      <c r="F17" s="27">
        <f t="shared" si="5"/>
        <v>12.627359999999998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65.614320000000006</v>
      </c>
      <c r="D19" s="8">
        <v>41.838119999999996</v>
      </c>
      <c r="E19" s="8">
        <v>42.757200000000005</v>
      </c>
      <c r="F19" s="8">
        <v>12.627359999999998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813.79958399999998</v>
      </c>
      <c r="D20" s="8">
        <v>185.89989599999996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14413.339691640003</v>
      </c>
      <c r="D2" s="21">
        <f t="shared" ref="D2:X2" si="0">SUM(D3,D17,D22,D25,D26,D51,D52)</f>
        <v>15438.163220280001</v>
      </c>
      <c r="E2" s="21">
        <f t="shared" si="0"/>
        <v>16227.464399279997</v>
      </c>
      <c r="F2" s="21">
        <f t="shared" si="0"/>
        <v>15400.035342720004</v>
      </c>
      <c r="G2" s="21">
        <f t="shared" si="0"/>
        <v>15889.884886800002</v>
      </c>
      <c r="H2" s="21">
        <f t="shared" si="0"/>
        <v>17322.725183400002</v>
      </c>
      <c r="I2" s="21">
        <f t="shared" si="0"/>
        <v>15334.599967560003</v>
      </c>
      <c r="J2" s="21">
        <f t="shared" si="0"/>
        <v>16366.380303240001</v>
      </c>
      <c r="K2" s="21">
        <f t="shared" si="0"/>
        <v>15479.118202320002</v>
      </c>
      <c r="L2" s="21">
        <f t="shared" si="0"/>
        <v>14734.57115088</v>
      </c>
      <c r="M2" s="21">
        <f t="shared" si="0"/>
        <v>16231.203486360002</v>
      </c>
      <c r="N2" s="21">
        <f t="shared" si="0"/>
        <v>15794.507900520002</v>
      </c>
      <c r="O2" s="21">
        <f t="shared" si="0"/>
        <v>13651.044144840002</v>
      </c>
      <c r="P2" s="21">
        <f t="shared" si="0"/>
        <v>10519.46247816</v>
      </c>
      <c r="Q2" s="21">
        <f t="shared" si="0"/>
        <v>9533.4426680399993</v>
      </c>
      <c r="R2" s="21">
        <f t="shared" si="0"/>
        <v>11171.331386640002</v>
      </c>
      <c r="S2" s="21">
        <f t="shared" si="0"/>
        <v>9149.7636442800012</v>
      </c>
      <c r="T2" s="21">
        <f t="shared" si="0"/>
        <v>10989.274349880001</v>
      </c>
      <c r="U2" s="21">
        <f t="shared" si="0"/>
        <v>11043.820180080002</v>
      </c>
      <c r="V2" s="21">
        <f t="shared" si="0"/>
        <v>11074.724558279999</v>
      </c>
      <c r="W2" s="21">
        <f t="shared" si="0"/>
        <v>9940.7693728800023</v>
      </c>
      <c r="X2" s="21">
        <f t="shared" si="0"/>
        <v>11339.4233394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14413.339691640003</v>
      </c>
      <c r="D26" s="27">
        <f t="shared" si="7"/>
        <v>15438.163220280001</v>
      </c>
      <c r="E26" s="27">
        <f t="shared" si="7"/>
        <v>16227.464399279997</v>
      </c>
      <c r="F26" s="27">
        <f t="shared" si="7"/>
        <v>15400.035342720004</v>
      </c>
      <c r="G26" s="27">
        <f t="shared" si="7"/>
        <v>15889.884886800002</v>
      </c>
      <c r="H26" s="27">
        <f t="shared" si="7"/>
        <v>17322.725183400002</v>
      </c>
      <c r="I26" s="27">
        <f t="shared" si="7"/>
        <v>15334.599967560003</v>
      </c>
      <c r="J26" s="27">
        <f t="shared" si="7"/>
        <v>15668.103603240001</v>
      </c>
      <c r="K26" s="27">
        <f t="shared" si="7"/>
        <v>14492.291152320002</v>
      </c>
      <c r="L26" s="27">
        <f t="shared" si="7"/>
        <v>14235.02309088</v>
      </c>
      <c r="M26" s="27">
        <f t="shared" si="7"/>
        <v>15500.057796360003</v>
      </c>
      <c r="N26" s="27">
        <f t="shared" si="7"/>
        <v>13835.495900520002</v>
      </c>
      <c r="O26" s="27">
        <f t="shared" si="7"/>
        <v>11624.426034840002</v>
      </c>
      <c r="P26" s="27">
        <f t="shared" si="7"/>
        <v>8608.8198981599999</v>
      </c>
      <c r="Q26" s="27">
        <f t="shared" si="7"/>
        <v>7467.29088804</v>
      </c>
      <c r="R26" s="27">
        <f t="shared" si="7"/>
        <v>9278.6127566400028</v>
      </c>
      <c r="S26" s="27">
        <f t="shared" si="7"/>
        <v>7159.8517642800016</v>
      </c>
      <c r="T26" s="27">
        <f t="shared" si="7"/>
        <v>8617.5853642800012</v>
      </c>
      <c r="U26" s="27">
        <f t="shared" si="7"/>
        <v>8321.4444171600007</v>
      </c>
      <c r="V26" s="27">
        <f t="shared" si="7"/>
        <v>8385.8388123599998</v>
      </c>
      <c r="W26" s="27">
        <f t="shared" si="7"/>
        <v>7368.1826968800024</v>
      </c>
      <c r="X26" s="27">
        <f t="shared" si="7"/>
        <v>8629.2825152400001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14413.339691640003</v>
      </c>
      <c r="D33" s="19">
        <f t="shared" si="9"/>
        <v>15438.163220280001</v>
      </c>
      <c r="E33" s="19">
        <f t="shared" si="9"/>
        <v>16227.464399279997</v>
      </c>
      <c r="F33" s="19">
        <f t="shared" si="9"/>
        <v>15400.035342720004</v>
      </c>
      <c r="G33" s="19">
        <f t="shared" si="9"/>
        <v>15889.884886800002</v>
      </c>
      <c r="H33" s="19">
        <f t="shared" si="9"/>
        <v>17322.725183400002</v>
      </c>
      <c r="I33" s="19">
        <f t="shared" si="9"/>
        <v>15334.599967560003</v>
      </c>
      <c r="J33" s="19">
        <f t="shared" si="9"/>
        <v>15668.103603240001</v>
      </c>
      <c r="K33" s="19">
        <f t="shared" si="9"/>
        <v>14492.291152320002</v>
      </c>
      <c r="L33" s="19">
        <f t="shared" si="9"/>
        <v>14235.02309088</v>
      </c>
      <c r="M33" s="19">
        <f t="shared" si="9"/>
        <v>15500.057796360003</v>
      </c>
      <c r="N33" s="19">
        <f t="shared" si="9"/>
        <v>13835.495900520002</v>
      </c>
      <c r="O33" s="19">
        <f t="shared" si="9"/>
        <v>11624.426034840002</v>
      </c>
      <c r="P33" s="19">
        <f t="shared" si="9"/>
        <v>8608.8198981599999</v>
      </c>
      <c r="Q33" s="19">
        <f t="shared" si="9"/>
        <v>7467.29088804</v>
      </c>
      <c r="R33" s="19">
        <f t="shared" si="9"/>
        <v>9278.6127566400028</v>
      </c>
      <c r="S33" s="19">
        <f t="shared" si="9"/>
        <v>7159.8517642800016</v>
      </c>
      <c r="T33" s="19">
        <f t="shared" si="9"/>
        <v>8617.5853642800012</v>
      </c>
      <c r="U33" s="19">
        <f t="shared" si="9"/>
        <v>8321.4444171600007</v>
      </c>
      <c r="V33" s="19">
        <f t="shared" si="9"/>
        <v>8385.8388123599998</v>
      </c>
      <c r="W33" s="19">
        <f t="shared" si="9"/>
        <v>7368.1826968800024</v>
      </c>
      <c r="X33" s="19">
        <f t="shared" si="9"/>
        <v>8629.2825152400001</v>
      </c>
    </row>
    <row r="34" spans="1:24" ht="11.25" customHeight="1" x14ac:dyDescent="0.2">
      <c r="A34" s="28" t="s">
        <v>54</v>
      </c>
      <c r="B34" s="7" t="s">
        <v>55</v>
      </c>
      <c r="C34" s="8">
        <v>4587.5808000000015</v>
      </c>
      <c r="D34" s="8">
        <v>5391.6192000000001</v>
      </c>
      <c r="E34" s="8">
        <v>5742.3167999999996</v>
      </c>
      <c r="F34" s="8">
        <v>5873.4720000000007</v>
      </c>
      <c r="G34" s="8">
        <v>6093.0144000000009</v>
      </c>
      <c r="H34" s="8">
        <v>6728.8319999999994</v>
      </c>
      <c r="I34" s="8">
        <v>6520.6944000000012</v>
      </c>
      <c r="J34" s="8">
        <v>6580.5696000000007</v>
      </c>
      <c r="K34" s="8">
        <v>6044.5439999999999</v>
      </c>
      <c r="L34" s="8">
        <v>6030.2880000000014</v>
      </c>
      <c r="M34" s="8">
        <v>6743.0880000000006</v>
      </c>
      <c r="N34" s="8">
        <v>6574.8672000000015</v>
      </c>
      <c r="O34" s="8">
        <v>4875.5519999999997</v>
      </c>
      <c r="P34" s="8">
        <v>5001.0048000000006</v>
      </c>
      <c r="Q34" s="8">
        <v>4219.7759999999998</v>
      </c>
      <c r="R34" s="8">
        <v>5862.0672000000022</v>
      </c>
      <c r="S34" s="8">
        <v>4812.825600000001</v>
      </c>
      <c r="T34" s="8">
        <v>5269.0176000000019</v>
      </c>
      <c r="U34" s="8">
        <v>5440.0896000000012</v>
      </c>
      <c r="V34" s="8">
        <v>5508.4499711999997</v>
      </c>
      <c r="W34" s="8">
        <v>4726.2859776000005</v>
      </c>
      <c r="X34" s="8">
        <v>4950.1622015999992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127.71434951999998</v>
      </c>
      <c r="D36" s="8">
        <v>113.20132428000002</v>
      </c>
      <c r="E36" s="8">
        <v>136.42230096000006</v>
      </c>
      <c r="F36" s="8">
        <v>124.81169904000001</v>
      </c>
      <c r="G36" s="8">
        <v>98.68829903999999</v>
      </c>
      <c r="H36" s="8">
        <v>150.93509904000001</v>
      </c>
      <c r="I36" s="8">
        <v>139.32472428</v>
      </c>
      <c r="J36" s="8">
        <v>87.077924280000005</v>
      </c>
      <c r="K36" s="8">
        <v>121.90927572000002</v>
      </c>
      <c r="L36" s="8">
        <v>116.10397476</v>
      </c>
      <c r="M36" s="8">
        <v>113.20132428000002</v>
      </c>
      <c r="N36" s="8">
        <v>78.370200000000025</v>
      </c>
      <c r="O36" s="8">
        <v>66.759825239999998</v>
      </c>
      <c r="P36" s="8">
        <v>89.980574759999996</v>
      </c>
      <c r="Q36" s="8">
        <v>101.59094952</v>
      </c>
      <c r="R36" s="8">
        <v>92.88322524000003</v>
      </c>
      <c r="S36" s="8">
        <v>78.370200000000025</v>
      </c>
      <c r="T36" s="8">
        <v>182.86380000000003</v>
      </c>
      <c r="U36" s="8">
        <v>141.05182176000002</v>
      </c>
      <c r="V36" s="8">
        <v>200.96436312000003</v>
      </c>
      <c r="W36" s="8">
        <v>146.30262516000002</v>
      </c>
      <c r="X36" s="8">
        <v>213.69531816000003</v>
      </c>
    </row>
    <row r="37" spans="1:24" ht="11.25" customHeight="1" x14ac:dyDescent="0.2">
      <c r="A37" s="28" t="s">
        <v>60</v>
      </c>
      <c r="B37" s="7" t="s">
        <v>61</v>
      </c>
      <c r="C37" s="8">
        <v>21.344510879999994</v>
      </c>
      <c r="D37" s="8">
        <v>51.83645543999998</v>
      </c>
      <c r="E37" s="8">
        <v>33.541089119999995</v>
      </c>
      <c r="F37" s="8">
        <v>18.295116839999999</v>
      </c>
      <c r="G37" s="8">
        <v>60.983889120000001</v>
      </c>
      <c r="H37" s="8">
        <v>67.082427719999998</v>
      </c>
      <c r="I37" s="8">
        <v>18.295116839999999</v>
      </c>
      <c r="J37" s="8">
        <v>60.983889120000001</v>
      </c>
      <c r="K37" s="8">
        <v>21.344510879999994</v>
      </c>
      <c r="L37" s="8">
        <v>18.295116839999999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0.35675639999999997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170.04338496</v>
      </c>
      <c r="E41" s="8">
        <v>3.09158496</v>
      </c>
      <c r="F41" s="8">
        <v>6.18342876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9.2750137200000005</v>
      </c>
      <c r="N41" s="8">
        <v>3.09158496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261.24119999999999</v>
      </c>
      <c r="D42" s="8">
        <v>893.38051728000005</v>
      </c>
      <c r="E42" s="8">
        <v>857.90317068000013</v>
      </c>
      <c r="F42" s="8">
        <v>667.6164</v>
      </c>
      <c r="G42" s="8">
        <v>167.71051728</v>
      </c>
      <c r="H42" s="8">
        <v>174.16079999999999</v>
      </c>
      <c r="I42" s="8">
        <v>67.729287960000008</v>
      </c>
      <c r="J42" s="8">
        <v>87.080400000000012</v>
      </c>
      <c r="K42" s="8">
        <v>58.05360000000001</v>
      </c>
      <c r="L42" s="8">
        <v>48.37791204000002</v>
      </c>
      <c r="M42" s="8">
        <v>41.927629319999994</v>
      </c>
      <c r="N42" s="8">
        <v>38.702487959999999</v>
      </c>
      <c r="O42" s="8">
        <v>32.251941359999996</v>
      </c>
      <c r="P42" s="8">
        <v>0</v>
      </c>
      <c r="Q42" s="8">
        <v>0</v>
      </c>
      <c r="R42" s="8">
        <v>6.4502827199999979</v>
      </c>
      <c r="S42" s="8">
        <v>0</v>
      </c>
      <c r="T42" s="8">
        <v>0</v>
      </c>
      <c r="U42" s="8">
        <v>0</v>
      </c>
      <c r="V42" s="8">
        <v>0</v>
      </c>
      <c r="W42" s="8">
        <v>0.24197796000000002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394.58258892000009</v>
      </c>
      <c r="D43" s="8">
        <v>202.02615107999998</v>
      </c>
      <c r="E43" s="8">
        <v>905.96150892000014</v>
      </c>
      <c r="F43" s="8">
        <v>789.16491108000014</v>
      </c>
      <c r="G43" s="8">
        <v>820.73168892000001</v>
      </c>
      <c r="H43" s="8">
        <v>836.51481108000007</v>
      </c>
      <c r="I43" s="8">
        <v>22.096531079999998</v>
      </c>
      <c r="J43" s="8">
        <v>0</v>
      </c>
      <c r="K43" s="8">
        <v>0</v>
      </c>
      <c r="L43" s="8">
        <v>47.349899999999998</v>
      </c>
      <c r="M43" s="8">
        <v>66.289859999999976</v>
      </c>
      <c r="N43" s="8">
        <v>78.916411080000003</v>
      </c>
      <c r="O43" s="8">
        <v>69.446431079999996</v>
      </c>
      <c r="P43" s="8">
        <v>12.626551079999999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0.51137892000000007</v>
      </c>
    </row>
    <row r="44" spans="1:24" ht="11.25" customHeight="1" x14ac:dyDescent="0.2">
      <c r="A44" s="28" t="s">
        <v>74</v>
      </c>
      <c r="B44" s="7" t="s">
        <v>75</v>
      </c>
      <c r="C44" s="8">
        <v>6161.0399690400018</v>
      </c>
      <c r="D44" s="8">
        <v>5876.2080309600005</v>
      </c>
      <c r="E44" s="8">
        <v>5761.656061919999</v>
      </c>
      <c r="F44" s="8">
        <v>5681.1600309600008</v>
      </c>
      <c r="G44" s="8">
        <v>5609.9519071200011</v>
      </c>
      <c r="H44" s="8">
        <v>5671.8721238400021</v>
      </c>
      <c r="I44" s="8">
        <v>5247.7199071200012</v>
      </c>
      <c r="J44" s="8">
        <v>5414.9039071200004</v>
      </c>
      <c r="K44" s="8">
        <v>5099.1120000000001</v>
      </c>
      <c r="L44" s="8">
        <v>4873.1040309599994</v>
      </c>
      <c r="M44" s="8">
        <v>5102.2079690399996</v>
      </c>
      <c r="N44" s="8">
        <v>3470.6161238399995</v>
      </c>
      <c r="O44" s="8">
        <v>3578.975876160001</v>
      </c>
      <c r="P44" s="8">
        <v>972.1440309599999</v>
      </c>
      <c r="Q44" s="8">
        <v>656.35212383999999</v>
      </c>
      <c r="R44" s="8">
        <v>696.6</v>
      </c>
      <c r="S44" s="8">
        <v>300.31206192000002</v>
      </c>
      <c r="T44" s="8">
        <v>495.36006191999996</v>
      </c>
      <c r="U44" s="8">
        <v>366.35893703999994</v>
      </c>
      <c r="V44" s="8">
        <v>275.96812104000003</v>
      </c>
      <c r="W44" s="8">
        <v>278.00525808000003</v>
      </c>
      <c r="X44" s="8">
        <v>405.97234992000011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2792.4001559999997</v>
      </c>
      <c r="D48" s="8">
        <v>2698.8000389999997</v>
      </c>
      <c r="E48" s="8">
        <v>2695.68</v>
      </c>
      <c r="F48" s="8">
        <v>2177.7598440000002</v>
      </c>
      <c r="G48" s="8">
        <v>2988.9601560000001</v>
      </c>
      <c r="H48" s="8">
        <v>3681.6000389999999</v>
      </c>
      <c r="I48" s="8">
        <v>3304.0798830000003</v>
      </c>
      <c r="J48" s="8">
        <v>3425.7599999999998</v>
      </c>
      <c r="K48" s="8">
        <v>3135.5998830000003</v>
      </c>
      <c r="L48" s="8">
        <v>3007.6800389999994</v>
      </c>
      <c r="M48" s="8">
        <v>3397.68</v>
      </c>
      <c r="N48" s="8">
        <v>3587.999922</v>
      </c>
      <c r="O48" s="8">
        <v>3001.4399610000005</v>
      </c>
      <c r="P48" s="8">
        <v>2527.1999999999998</v>
      </c>
      <c r="Q48" s="8">
        <v>2486.6398440000003</v>
      </c>
      <c r="R48" s="8">
        <v>2617.6800779999999</v>
      </c>
      <c r="S48" s="8">
        <v>1962.4799609999998</v>
      </c>
      <c r="T48" s="8">
        <v>2664.479961</v>
      </c>
      <c r="U48" s="8">
        <v>2368.0801170000004</v>
      </c>
      <c r="V48" s="8">
        <v>2400.456357</v>
      </c>
      <c r="W48" s="8">
        <v>2212.158195</v>
      </c>
      <c r="X48" s="8">
        <v>3053.9597400000002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67.436117280000019</v>
      </c>
      <c r="D50" s="8">
        <v>41.048117279999992</v>
      </c>
      <c r="E50" s="8">
        <v>90.891882719999984</v>
      </c>
      <c r="F50" s="8">
        <v>61.571912039999987</v>
      </c>
      <c r="G50" s="8">
        <v>49.844029320000004</v>
      </c>
      <c r="H50" s="8">
        <v>11.727882720000002</v>
      </c>
      <c r="I50" s="8">
        <v>14.66011728</v>
      </c>
      <c r="J50" s="8">
        <v>11.727882720000002</v>
      </c>
      <c r="K50" s="8">
        <v>11.727882720000002</v>
      </c>
      <c r="L50" s="8">
        <v>93.82411728000001</v>
      </c>
      <c r="M50" s="8">
        <v>26.388000000000002</v>
      </c>
      <c r="N50" s="8">
        <v>2.9319706800000005</v>
      </c>
      <c r="O50" s="8">
        <v>0</v>
      </c>
      <c r="P50" s="8">
        <v>5.8639413599999992</v>
      </c>
      <c r="Q50" s="8">
        <v>2.9319706800000005</v>
      </c>
      <c r="R50" s="8">
        <v>2.9319706800000005</v>
      </c>
      <c r="S50" s="8">
        <v>5.8639413599999992</v>
      </c>
      <c r="T50" s="8">
        <v>5.8639413599999992</v>
      </c>
      <c r="U50" s="8">
        <v>5.8639413599999992</v>
      </c>
      <c r="V50" s="8">
        <v>0</v>
      </c>
      <c r="W50" s="8">
        <v>4.8319066800000003</v>
      </c>
      <c r="X50" s="8">
        <v>4.9815266400000011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698.27669999999989</v>
      </c>
      <c r="K51" s="27">
        <v>986.82705000000021</v>
      </c>
      <c r="L51" s="27">
        <v>499.54806000000002</v>
      </c>
      <c r="M51" s="27">
        <v>731.14569000000006</v>
      </c>
      <c r="N51" s="27">
        <v>1959.0120000000002</v>
      </c>
      <c r="O51" s="27">
        <v>2026.6181100000003</v>
      </c>
      <c r="P51" s="27">
        <v>1910.6425800000002</v>
      </c>
      <c r="Q51" s="27">
        <v>2066.1517800000001</v>
      </c>
      <c r="R51" s="27">
        <v>1892.7186300000001</v>
      </c>
      <c r="S51" s="27">
        <v>1989.9118800000001</v>
      </c>
      <c r="T51" s="27">
        <v>2371.6889856000003</v>
      </c>
      <c r="U51" s="27">
        <v>2722.3757629200004</v>
      </c>
      <c r="V51" s="27">
        <v>2688.8857459199994</v>
      </c>
      <c r="W51" s="27">
        <v>2572.5866760000004</v>
      </c>
      <c r="X51" s="27">
        <v>2710.1408241599993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115.42014</v>
      </c>
      <c r="K2" s="21">
        <f t="shared" si="0"/>
        <v>115.42014</v>
      </c>
      <c r="L2" s="21">
        <f t="shared" si="0"/>
        <v>115.42014</v>
      </c>
      <c r="M2" s="21">
        <f t="shared" si="0"/>
        <v>150.10677000000001</v>
      </c>
      <c r="N2" s="21">
        <f t="shared" si="0"/>
        <v>146.47149000000002</v>
      </c>
      <c r="O2" s="21">
        <f t="shared" si="0"/>
        <v>105.82704000000001</v>
      </c>
      <c r="P2" s="21">
        <f t="shared" si="0"/>
        <v>99.76824000000002</v>
      </c>
      <c r="Q2" s="21">
        <f t="shared" si="0"/>
        <v>121.176</v>
      </c>
      <c r="R2" s="21">
        <f t="shared" si="0"/>
        <v>113.14809</v>
      </c>
      <c r="S2" s="21">
        <f t="shared" si="0"/>
        <v>118.95444000000001</v>
      </c>
      <c r="T2" s="21">
        <f t="shared" si="0"/>
        <v>166.69475460000001</v>
      </c>
      <c r="U2" s="21">
        <f t="shared" si="0"/>
        <v>180.48498732000002</v>
      </c>
      <c r="V2" s="21">
        <f t="shared" si="0"/>
        <v>233.44253460000002</v>
      </c>
      <c r="W2" s="21">
        <f t="shared" si="0"/>
        <v>237.27250404</v>
      </c>
      <c r="X2" s="21">
        <f t="shared" si="0"/>
        <v>196.58544048000002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115.42014</v>
      </c>
      <c r="K51" s="27">
        <v>115.42014</v>
      </c>
      <c r="L51" s="27">
        <v>115.42014</v>
      </c>
      <c r="M51" s="27">
        <v>150.10677000000001</v>
      </c>
      <c r="N51" s="27">
        <v>146.47149000000002</v>
      </c>
      <c r="O51" s="27">
        <v>105.82704000000001</v>
      </c>
      <c r="P51" s="27">
        <v>99.76824000000002</v>
      </c>
      <c r="Q51" s="27">
        <v>121.176</v>
      </c>
      <c r="R51" s="27">
        <v>113.14809</v>
      </c>
      <c r="S51" s="27">
        <v>118.95444000000001</v>
      </c>
      <c r="T51" s="27">
        <v>166.69475460000001</v>
      </c>
      <c r="U51" s="27">
        <v>180.48498732000002</v>
      </c>
      <c r="V51" s="27">
        <v>233.44253460000002</v>
      </c>
      <c r="W51" s="27">
        <v>237.27250404</v>
      </c>
      <c r="X51" s="27">
        <v>196.58544048000002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264658.80448280048</v>
      </c>
      <c r="D2" s="21">
        <f t="shared" ref="D2:X2" si="0">SUM(D3,D17,D22,D25,D26,D51,D52)</f>
        <v>265513.08215882152</v>
      </c>
      <c r="E2" s="21">
        <f t="shared" si="0"/>
        <v>264477.61891149386</v>
      </c>
      <c r="F2" s="21">
        <f t="shared" si="0"/>
        <v>275277.0708640925</v>
      </c>
      <c r="G2" s="21">
        <f t="shared" si="0"/>
        <v>270207.20116519136</v>
      </c>
      <c r="H2" s="21">
        <f t="shared" si="0"/>
        <v>273792.58743316447</v>
      </c>
      <c r="I2" s="21">
        <f t="shared" si="0"/>
        <v>265034.10421460692</v>
      </c>
      <c r="J2" s="21">
        <f t="shared" si="0"/>
        <v>259092.70766989241</v>
      </c>
      <c r="K2" s="21">
        <f t="shared" si="0"/>
        <v>253135.78481113093</v>
      </c>
      <c r="L2" s="21">
        <f t="shared" si="0"/>
        <v>234688.62614847458</v>
      </c>
      <c r="M2" s="21">
        <f t="shared" si="0"/>
        <v>234017.2189711617</v>
      </c>
      <c r="N2" s="21">
        <f t="shared" si="0"/>
        <v>227294.32859750578</v>
      </c>
      <c r="O2" s="21">
        <f t="shared" si="0"/>
        <v>218547.80319952645</v>
      </c>
      <c r="P2" s="21">
        <f t="shared" si="0"/>
        <v>212336.70691014946</v>
      </c>
      <c r="Q2" s="21">
        <f t="shared" si="0"/>
        <v>204298.84596073104</v>
      </c>
      <c r="R2" s="21">
        <f t="shared" si="0"/>
        <v>208263.41437440951</v>
      </c>
      <c r="S2" s="21">
        <f t="shared" si="0"/>
        <v>207414.16908288008</v>
      </c>
      <c r="T2" s="21">
        <f t="shared" si="0"/>
        <v>200072.83467034582</v>
      </c>
      <c r="U2" s="21">
        <f t="shared" si="0"/>
        <v>203402.45781469904</v>
      </c>
      <c r="V2" s="21">
        <f t="shared" si="0"/>
        <v>200474.18016512485</v>
      </c>
      <c r="W2" s="21">
        <f t="shared" si="0"/>
        <v>176780.59784335495</v>
      </c>
      <c r="X2" s="21">
        <f t="shared" si="0"/>
        <v>203406.7474226937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6737.4842078004658</v>
      </c>
      <c r="D3" s="24">
        <f t="shared" si="1"/>
        <v>6130.7510839414954</v>
      </c>
      <c r="E3" s="24">
        <f t="shared" si="1"/>
        <v>5496.6572510139231</v>
      </c>
      <c r="F3" s="24">
        <f t="shared" si="1"/>
        <v>5724.3575840524963</v>
      </c>
      <c r="G3" s="24">
        <f t="shared" si="1"/>
        <v>4865.9627268714012</v>
      </c>
      <c r="H3" s="24">
        <f t="shared" si="1"/>
        <v>5948.3094800844037</v>
      </c>
      <c r="I3" s="24">
        <f t="shared" si="1"/>
        <v>4868.3945334869586</v>
      </c>
      <c r="J3" s="24">
        <f t="shared" si="1"/>
        <v>6574.8118916524018</v>
      </c>
      <c r="K3" s="24">
        <f t="shared" si="1"/>
        <v>5985.5721705709893</v>
      </c>
      <c r="L3" s="24">
        <f t="shared" si="1"/>
        <v>2574.5225415946265</v>
      </c>
      <c r="M3" s="24">
        <f t="shared" si="1"/>
        <v>2804.426324441662</v>
      </c>
      <c r="N3" s="24">
        <f t="shared" si="1"/>
        <v>4336.1558715858282</v>
      </c>
      <c r="O3" s="24">
        <f t="shared" si="1"/>
        <v>4215.7700873264621</v>
      </c>
      <c r="P3" s="24">
        <f t="shared" si="1"/>
        <v>3107.1395932294536</v>
      </c>
      <c r="Q3" s="24">
        <f t="shared" si="1"/>
        <v>3190.0848056510276</v>
      </c>
      <c r="R3" s="24">
        <f t="shared" si="1"/>
        <v>2393.8986126095269</v>
      </c>
      <c r="S3" s="24">
        <f t="shared" si="1"/>
        <v>2952.453166080084</v>
      </c>
      <c r="T3" s="24">
        <f t="shared" si="1"/>
        <v>2137.4578401458198</v>
      </c>
      <c r="U3" s="24">
        <f t="shared" si="1"/>
        <v>2716.6463460190394</v>
      </c>
      <c r="V3" s="24">
        <f t="shared" si="1"/>
        <v>2590.654112244812</v>
      </c>
      <c r="W3" s="24">
        <f t="shared" si="1"/>
        <v>1748.4975196349571</v>
      </c>
      <c r="X3" s="24">
        <f t="shared" si="1"/>
        <v>1353.6257194137561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1545.4291346202253</v>
      </c>
      <c r="D4" s="19">
        <f t="shared" si="2"/>
        <v>1566.842237824058</v>
      </c>
      <c r="E4" s="19">
        <f t="shared" si="2"/>
        <v>1251.7386666028071</v>
      </c>
      <c r="F4" s="19">
        <f t="shared" si="2"/>
        <v>1955.5231370045499</v>
      </c>
      <c r="G4" s="19">
        <f t="shared" si="2"/>
        <v>1058.4027251247335</v>
      </c>
      <c r="H4" s="19">
        <f t="shared" si="2"/>
        <v>1394.9943354965812</v>
      </c>
      <c r="I4" s="19">
        <f t="shared" si="2"/>
        <v>451.41152637383942</v>
      </c>
      <c r="J4" s="19">
        <f t="shared" si="2"/>
        <v>2232.2698207883404</v>
      </c>
      <c r="K4" s="19">
        <f t="shared" si="2"/>
        <v>2300.6693966541397</v>
      </c>
      <c r="L4" s="19">
        <f t="shared" si="2"/>
        <v>451.47740805014297</v>
      </c>
      <c r="M4" s="19">
        <f t="shared" si="2"/>
        <v>265.71199724536484</v>
      </c>
      <c r="N4" s="19">
        <f t="shared" si="2"/>
        <v>1326.3185693287428</v>
      </c>
      <c r="O4" s="19">
        <f t="shared" si="2"/>
        <v>1187.0040685038828</v>
      </c>
      <c r="P4" s="19">
        <f t="shared" si="2"/>
        <v>918.89446770433869</v>
      </c>
      <c r="Q4" s="19">
        <f t="shared" si="2"/>
        <v>1206.0330621620947</v>
      </c>
      <c r="R4" s="19">
        <f t="shared" si="2"/>
        <v>537.24660236692773</v>
      </c>
      <c r="S4" s="19">
        <f t="shared" si="2"/>
        <v>896.31310972296944</v>
      </c>
      <c r="T4" s="19">
        <f t="shared" si="2"/>
        <v>578.98883229438377</v>
      </c>
      <c r="U4" s="19">
        <f t="shared" si="2"/>
        <v>818.28835426349167</v>
      </c>
      <c r="V4" s="19">
        <f t="shared" si="2"/>
        <v>833.59203208123711</v>
      </c>
      <c r="W4" s="19">
        <f t="shared" si="2"/>
        <v>660.80217957202126</v>
      </c>
      <c r="X4" s="19">
        <f t="shared" si="2"/>
        <v>182.12092147399443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1545.4291346202253</v>
      </c>
      <c r="D7" s="8">
        <f>FC_IND_E!D7+FC_TRA_E!D7+FC_OTH_E!D7</f>
        <v>1566.842237824058</v>
      </c>
      <c r="E7" s="8">
        <f>FC_IND_E!E7+FC_TRA_E!E7+FC_OTH_E!E7</f>
        <v>1251.7386666028071</v>
      </c>
      <c r="F7" s="8">
        <f>FC_IND_E!F7+FC_TRA_E!F7+FC_OTH_E!F7</f>
        <v>1955.5231370045499</v>
      </c>
      <c r="G7" s="8">
        <f>FC_IND_E!G7+FC_TRA_E!G7+FC_OTH_E!G7</f>
        <v>1058.4027251247335</v>
      </c>
      <c r="H7" s="8">
        <f>FC_IND_E!H7+FC_TRA_E!H7+FC_OTH_E!H7</f>
        <v>1394.9943354965812</v>
      </c>
      <c r="I7" s="8">
        <f>FC_IND_E!I7+FC_TRA_E!I7+FC_OTH_E!I7</f>
        <v>451.41152637383942</v>
      </c>
      <c r="J7" s="8">
        <f>FC_IND_E!J7+FC_TRA_E!J7+FC_OTH_E!J7</f>
        <v>2232.2698207883404</v>
      </c>
      <c r="K7" s="8">
        <f>FC_IND_E!K7+FC_TRA_E!K7+FC_OTH_E!K7</f>
        <v>2300.6693966541397</v>
      </c>
      <c r="L7" s="8">
        <f>FC_IND_E!L7+FC_TRA_E!L7+FC_OTH_E!L7</f>
        <v>451.47740805014297</v>
      </c>
      <c r="M7" s="8">
        <f>FC_IND_E!M7+FC_TRA_E!M7+FC_OTH_E!M7</f>
        <v>265.71199724536484</v>
      </c>
      <c r="N7" s="8">
        <f>FC_IND_E!N7+FC_TRA_E!N7+FC_OTH_E!N7</f>
        <v>1326.3185693287428</v>
      </c>
      <c r="O7" s="8">
        <f>FC_IND_E!O7+FC_TRA_E!O7+FC_OTH_E!O7</f>
        <v>1187.0040685038828</v>
      </c>
      <c r="P7" s="8">
        <f>FC_IND_E!P7+FC_TRA_E!P7+FC_OTH_E!P7</f>
        <v>918.89446770433869</v>
      </c>
      <c r="Q7" s="8">
        <f>FC_IND_E!Q7+FC_TRA_E!Q7+FC_OTH_E!Q7</f>
        <v>1206.0330621620947</v>
      </c>
      <c r="R7" s="8">
        <f>FC_IND_E!R7+FC_TRA_E!R7+FC_OTH_E!R7</f>
        <v>537.24660236692773</v>
      </c>
      <c r="S7" s="8">
        <f>FC_IND_E!S7+FC_TRA_E!S7+FC_OTH_E!S7</f>
        <v>896.31310972296944</v>
      </c>
      <c r="T7" s="8">
        <f>FC_IND_E!T7+FC_TRA_E!T7+FC_OTH_E!T7</f>
        <v>578.98883229438377</v>
      </c>
      <c r="U7" s="8">
        <f>FC_IND_E!U7+FC_TRA_E!U7+FC_OTH_E!U7</f>
        <v>818.28835426349167</v>
      </c>
      <c r="V7" s="8">
        <f>FC_IND_E!V7+FC_TRA_E!V7+FC_OTH_E!V7</f>
        <v>833.59203208123711</v>
      </c>
      <c r="W7" s="8">
        <f>FC_IND_E!W7+FC_TRA_E!W7+FC_OTH_E!W7</f>
        <v>660.80217957202126</v>
      </c>
      <c r="X7" s="8">
        <f>FC_IND_E!X7+FC_TRA_E!X7+FC_OTH_E!X7</f>
        <v>112.68031774588478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27.535305600000001</v>
      </c>
      <c r="D8" s="19">
        <f t="shared" si="3"/>
        <v>8.4726259199999987</v>
      </c>
      <c r="E8" s="19">
        <f t="shared" si="3"/>
        <v>10.5907824</v>
      </c>
      <c r="F8" s="19">
        <f t="shared" si="3"/>
        <v>8.474811840000001</v>
      </c>
      <c r="G8" s="19">
        <f t="shared" si="3"/>
        <v>9.5342544000000018</v>
      </c>
      <c r="H8" s="19">
        <f t="shared" si="3"/>
        <v>8.4748118400000028</v>
      </c>
      <c r="I8" s="19">
        <f t="shared" si="3"/>
        <v>8.4748118400000028</v>
      </c>
      <c r="J8" s="19">
        <f t="shared" si="3"/>
        <v>4.2374059200000014</v>
      </c>
      <c r="K8" s="19">
        <f t="shared" si="3"/>
        <v>4.2374059200000005</v>
      </c>
      <c r="L8" s="19">
        <f t="shared" si="3"/>
        <v>7.4153692800000002</v>
      </c>
      <c r="M8" s="19">
        <f t="shared" si="3"/>
        <v>6.3562910400000012</v>
      </c>
      <c r="N8" s="19">
        <f t="shared" si="3"/>
        <v>5.2968484800000013</v>
      </c>
      <c r="O8" s="19">
        <f t="shared" si="3"/>
        <v>4.2374059200000005</v>
      </c>
      <c r="P8" s="19">
        <f t="shared" si="3"/>
        <v>5.2968484800000004</v>
      </c>
      <c r="Q8" s="19">
        <f t="shared" si="3"/>
        <v>3.1779633600000001</v>
      </c>
      <c r="R8" s="19">
        <f t="shared" si="3"/>
        <v>3.1779633600000001</v>
      </c>
      <c r="S8" s="19">
        <f t="shared" si="3"/>
        <v>2.1188851199999998</v>
      </c>
      <c r="T8" s="19">
        <f t="shared" si="3"/>
        <v>2.3877532800000001</v>
      </c>
      <c r="U8" s="19">
        <f t="shared" si="3"/>
        <v>1.8463737600000005</v>
      </c>
      <c r="V8" s="19">
        <f t="shared" si="3"/>
        <v>1.55710368</v>
      </c>
      <c r="W8" s="19">
        <f t="shared" si="3"/>
        <v>1.3866019199999999</v>
      </c>
      <c r="X8" s="19">
        <f t="shared" ref="X8" si="4">SUM(X9:X10)</f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27.535305600000001</v>
      </c>
      <c r="D10" s="8">
        <f>FC_IND_E!D10+FC_TRA_E!D10+FC_OTH_E!D10</f>
        <v>8.4726259199999987</v>
      </c>
      <c r="E10" s="8">
        <f>FC_IND_E!E10+FC_TRA_E!E10+FC_OTH_E!E10</f>
        <v>10.5907824</v>
      </c>
      <c r="F10" s="8">
        <f>FC_IND_E!F10+FC_TRA_E!F10+FC_OTH_E!F10</f>
        <v>8.474811840000001</v>
      </c>
      <c r="G10" s="8">
        <f>FC_IND_E!G10+FC_TRA_E!G10+FC_OTH_E!G10</f>
        <v>9.5342544000000018</v>
      </c>
      <c r="H10" s="8">
        <f>FC_IND_E!H10+FC_TRA_E!H10+FC_OTH_E!H10</f>
        <v>8.4748118400000028</v>
      </c>
      <c r="I10" s="8">
        <f>FC_IND_E!I10+FC_TRA_E!I10+FC_OTH_E!I10</f>
        <v>8.4748118400000028</v>
      </c>
      <c r="J10" s="8">
        <f>FC_IND_E!J10+FC_TRA_E!J10+FC_OTH_E!J10</f>
        <v>4.2374059200000014</v>
      </c>
      <c r="K10" s="8">
        <f>FC_IND_E!K10+FC_TRA_E!K10+FC_OTH_E!K10</f>
        <v>4.2374059200000005</v>
      </c>
      <c r="L10" s="8">
        <f>FC_IND_E!L10+FC_TRA_E!L10+FC_OTH_E!L10</f>
        <v>7.4153692800000002</v>
      </c>
      <c r="M10" s="8">
        <f>FC_IND_E!M10+FC_TRA_E!M10+FC_OTH_E!M10</f>
        <v>6.3562910400000012</v>
      </c>
      <c r="N10" s="8">
        <f>FC_IND_E!N10+FC_TRA_E!N10+FC_OTH_E!N10</f>
        <v>5.2968484800000013</v>
      </c>
      <c r="O10" s="8">
        <f>FC_IND_E!O10+FC_TRA_E!O10+FC_OTH_E!O10</f>
        <v>4.2374059200000005</v>
      </c>
      <c r="P10" s="8">
        <f>FC_IND_E!P10+FC_TRA_E!P10+FC_OTH_E!P10</f>
        <v>5.2968484800000004</v>
      </c>
      <c r="Q10" s="8">
        <f>FC_IND_E!Q10+FC_TRA_E!Q10+FC_OTH_E!Q10</f>
        <v>3.1779633600000001</v>
      </c>
      <c r="R10" s="8">
        <f>FC_IND_E!R10+FC_TRA_E!R10+FC_OTH_E!R10</f>
        <v>3.1779633600000001</v>
      </c>
      <c r="S10" s="8">
        <f>FC_IND_E!S10+FC_TRA_E!S10+FC_OTH_E!S10</f>
        <v>2.1188851199999998</v>
      </c>
      <c r="T10" s="8">
        <f>FC_IND_E!T10+FC_TRA_E!T10+FC_OTH_E!T10</f>
        <v>2.3877532800000001</v>
      </c>
      <c r="U10" s="8">
        <f>FC_IND_E!U10+FC_TRA_E!U10+FC_OTH_E!U10</f>
        <v>1.8463737600000005</v>
      </c>
      <c r="V10" s="8">
        <f>FC_IND_E!V10+FC_TRA_E!V10+FC_OTH_E!V10</f>
        <v>1.55710368</v>
      </c>
      <c r="W10" s="8">
        <f>FC_IND_E!W10+FC_TRA_E!W10+FC_OTH_E!W10</f>
        <v>1.3866019199999999</v>
      </c>
      <c r="X10" s="8">
        <f>FC_IND_E!X10+FC_TRA_E!X10+FC_OTH_E!X10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5164.519767580241</v>
      </c>
      <c r="D11" s="19">
        <f t="shared" si="5"/>
        <v>4555.4362201974373</v>
      </c>
      <c r="E11" s="19">
        <f t="shared" si="5"/>
        <v>4234.3278020111156</v>
      </c>
      <c r="F11" s="19">
        <f t="shared" si="5"/>
        <v>3760.3596352079462</v>
      </c>
      <c r="G11" s="19">
        <f t="shared" si="5"/>
        <v>3798.0257473466672</v>
      </c>
      <c r="H11" s="19">
        <f t="shared" si="5"/>
        <v>4544.8403327478227</v>
      </c>
      <c r="I11" s="19">
        <f t="shared" si="5"/>
        <v>4408.5081952731189</v>
      </c>
      <c r="J11" s="19">
        <f t="shared" si="5"/>
        <v>4338.3046649440612</v>
      </c>
      <c r="K11" s="19">
        <f t="shared" si="5"/>
        <v>3680.6653679968495</v>
      </c>
      <c r="L11" s="19">
        <f t="shared" si="5"/>
        <v>2115.6297642644836</v>
      </c>
      <c r="M11" s="19">
        <f t="shared" si="5"/>
        <v>2532.3580361562972</v>
      </c>
      <c r="N11" s="19">
        <f t="shared" si="5"/>
        <v>3004.5404537770851</v>
      </c>
      <c r="O11" s="19">
        <f t="shared" si="5"/>
        <v>3024.5286129025794</v>
      </c>
      <c r="P11" s="19">
        <f t="shared" si="5"/>
        <v>2182.948277045115</v>
      </c>
      <c r="Q11" s="19">
        <f t="shared" si="5"/>
        <v>1980.8737801289328</v>
      </c>
      <c r="R11" s="19">
        <f t="shared" si="5"/>
        <v>1853.4740468825992</v>
      </c>
      <c r="S11" s="19">
        <f t="shared" si="5"/>
        <v>2054.0211712371147</v>
      </c>
      <c r="T11" s="19">
        <f t="shared" si="5"/>
        <v>1556.0812545714361</v>
      </c>
      <c r="U11" s="19">
        <f t="shared" si="5"/>
        <v>1896.5116179955476</v>
      </c>
      <c r="V11" s="19">
        <f t="shared" si="5"/>
        <v>1755.5049764835751</v>
      </c>
      <c r="W11" s="19">
        <f t="shared" si="5"/>
        <v>1086.3087381429359</v>
      </c>
      <c r="X11" s="19">
        <f t="shared" ref="X11" si="6">SUM(X12:X16)</f>
        <v>1170.1222035397616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5164.519767580241</v>
      </c>
      <c r="D13" s="8">
        <f>FC_IND_E!D13+FC_TRA_E!D13+FC_OTH_E!D13</f>
        <v>4555.4362201974373</v>
      </c>
      <c r="E13" s="8">
        <f>FC_IND_E!E13+FC_TRA_E!E13+FC_OTH_E!E13</f>
        <v>4234.3278020111156</v>
      </c>
      <c r="F13" s="8">
        <f>FC_IND_E!F13+FC_TRA_E!F13+FC_OTH_E!F13</f>
        <v>3760.3596352079462</v>
      </c>
      <c r="G13" s="8">
        <f>FC_IND_E!G13+FC_TRA_E!G13+FC_OTH_E!G13</f>
        <v>3798.0257473466672</v>
      </c>
      <c r="H13" s="8">
        <f>FC_IND_E!H13+FC_TRA_E!H13+FC_OTH_E!H13</f>
        <v>4544.8403327478227</v>
      </c>
      <c r="I13" s="8">
        <f>FC_IND_E!I13+FC_TRA_E!I13+FC_OTH_E!I13</f>
        <v>4408.5081952731189</v>
      </c>
      <c r="J13" s="8">
        <f>FC_IND_E!J13+FC_TRA_E!J13+FC_OTH_E!J13</f>
        <v>4338.3046649440612</v>
      </c>
      <c r="K13" s="8">
        <f>FC_IND_E!K13+FC_TRA_E!K13+FC_OTH_E!K13</f>
        <v>3680.6653679968495</v>
      </c>
      <c r="L13" s="8">
        <f>FC_IND_E!L13+FC_TRA_E!L13+FC_OTH_E!L13</f>
        <v>2115.6297642644836</v>
      </c>
      <c r="M13" s="8">
        <f>FC_IND_E!M13+FC_TRA_E!M13+FC_OTH_E!M13</f>
        <v>2532.3580361562972</v>
      </c>
      <c r="N13" s="8">
        <f>FC_IND_E!N13+FC_TRA_E!N13+FC_OTH_E!N13</f>
        <v>3004.5404537770851</v>
      </c>
      <c r="O13" s="8">
        <f>FC_IND_E!O13+FC_TRA_E!O13+FC_OTH_E!O13</f>
        <v>3024.5286129025794</v>
      </c>
      <c r="P13" s="8">
        <f>FC_IND_E!P13+FC_TRA_E!P13+FC_OTH_E!P13</f>
        <v>2182.948277045115</v>
      </c>
      <c r="Q13" s="8">
        <f>FC_IND_E!Q13+FC_TRA_E!Q13+FC_OTH_E!Q13</f>
        <v>1980.8737801289328</v>
      </c>
      <c r="R13" s="8">
        <f>FC_IND_E!R13+FC_TRA_E!R13+FC_OTH_E!R13</f>
        <v>1853.4740468825992</v>
      </c>
      <c r="S13" s="8">
        <f>FC_IND_E!S13+FC_TRA_E!S13+FC_OTH_E!S13</f>
        <v>1862.6234680371147</v>
      </c>
      <c r="T13" s="8">
        <f>FC_IND_E!T13+FC_TRA_E!T13+FC_OTH_E!T13</f>
        <v>1556.0812545714361</v>
      </c>
      <c r="U13" s="8">
        <f>FC_IND_E!U13+FC_TRA_E!U13+FC_OTH_E!U13</f>
        <v>1896.5116179955476</v>
      </c>
      <c r="V13" s="8">
        <f>FC_IND_E!V13+FC_TRA_E!V13+FC_OTH_E!V13</f>
        <v>1755.5049764835751</v>
      </c>
      <c r="W13" s="8">
        <f>FC_IND_E!W13+FC_TRA_E!W13+FC_OTH_E!W13</f>
        <v>1086.3087381429359</v>
      </c>
      <c r="X13" s="8">
        <f>FC_IND_E!X13+FC_TRA_E!X13+FC_OTH_E!X13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191.39770320000002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1782.9328319999993</v>
      </c>
      <c r="D17" s="27">
        <f t="shared" si="7"/>
        <v>410.06210400000003</v>
      </c>
      <c r="E17" s="27">
        <f t="shared" si="7"/>
        <v>175.02220800000003</v>
      </c>
      <c r="F17" s="27">
        <f t="shared" si="7"/>
        <v>181.36756800000001</v>
      </c>
      <c r="G17" s="27">
        <f t="shared" si="7"/>
        <v>26.260415999999999</v>
      </c>
      <c r="H17" s="27">
        <f t="shared" si="7"/>
        <v>208.26</v>
      </c>
      <c r="I17" s="27">
        <f t="shared" si="7"/>
        <v>46.8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538.42888799999992</v>
      </c>
      <c r="P17" s="27">
        <f t="shared" si="7"/>
        <v>400.67229599999996</v>
      </c>
      <c r="Q17" s="27">
        <f t="shared" si="7"/>
        <v>1391.0268023999997</v>
      </c>
      <c r="R17" s="27">
        <f t="shared" si="7"/>
        <v>913.49311680000005</v>
      </c>
      <c r="S17" s="27">
        <f t="shared" si="7"/>
        <v>1170.5397983999999</v>
      </c>
      <c r="T17" s="27">
        <f t="shared" si="7"/>
        <v>592.93303776000016</v>
      </c>
      <c r="U17" s="27">
        <f t="shared" si="7"/>
        <v>462.13533648000009</v>
      </c>
      <c r="V17" s="27">
        <f t="shared" si="7"/>
        <v>412.99672032000001</v>
      </c>
      <c r="W17" s="27">
        <f t="shared" si="7"/>
        <v>321.78796416000006</v>
      </c>
      <c r="X17" s="27">
        <f t="shared" ref="X17" si="8">SUM(X18:X21)</f>
        <v>310.12756703999992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7.9120800000000004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298.74096000000009</v>
      </c>
      <c r="D19" s="8">
        <f>FC_IND_E!D19+FC_TRA_E!D19+FC_OTH_E!D19</f>
        <v>17.462520000000001</v>
      </c>
      <c r="E19" s="8">
        <f>FC_IND_E!E19+FC_TRA_E!E19+FC_OTH_E!E19</f>
        <v>17.462519999999998</v>
      </c>
      <c r="F19" s="8">
        <f>FC_IND_E!F19+FC_TRA_E!F19+FC_OTH_E!F19</f>
        <v>12.627359999999996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350.44919999999991</v>
      </c>
      <c r="P19" s="8">
        <f>FC_IND_E!P19+FC_TRA_E!P19+FC_OTH_E!P19</f>
        <v>287.83188000000001</v>
      </c>
      <c r="Q19" s="8">
        <f>FC_IND_E!Q19+FC_TRA_E!Q19+FC_OTH_E!Q19</f>
        <v>252.74699999999984</v>
      </c>
      <c r="R19" s="8">
        <f>FC_IND_E!R19+FC_TRA_E!R19+FC_OTH_E!R19</f>
        <v>226.57320000000004</v>
      </c>
      <c r="S19" s="8">
        <f>FC_IND_E!S19+FC_TRA_E!S19+FC_OTH_E!S19</f>
        <v>199.95984000000004</v>
      </c>
      <c r="T19" s="8">
        <f>FC_IND_E!T19+FC_TRA_E!T19+FC_OTH_E!T19</f>
        <v>200.94269616000008</v>
      </c>
      <c r="U19" s="8">
        <f>FC_IND_E!U19+FC_TRA_E!U19+FC_OTH_E!U19</f>
        <v>175.01153328000001</v>
      </c>
      <c r="V19" s="8">
        <f>FC_IND_E!V19+FC_TRA_E!V19+FC_OTH_E!V19</f>
        <v>135.69904511999999</v>
      </c>
      <c r="W19" s="8">
        <f>FC_IND_E!W19+FC_TRA_E!W19+FC_OTH_E!W19</f>
        <v>130.27103856000002</v>
      </c>
      <c r="X19" s="8">
        <f>FC_IND_E!X19+FC_TRA_E!X19+FC_OTH_E!X19</f>
        <v>139.67794223999996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1476.2797919999991</v>
      </c>
      <c r="D20" s="8">
        <f>FC_IND_E!D20+FC_TRA_E!D20+FC_OTH_E!D20</f>
        <v>392.59958400000005</v>
      </c>
      <c r="E20" s="8">
        <f>FC_IND_E!E20+FC_TRA_E!E20+FC_OTH_E!E20</f>
        <v>157.55968800000002</v>
      </c>
      <c r="F20" s="8">
        <f>FC_IND_E!F20+FC_TRA_E!F20+FC_OTH_E!F20</f>
        <v>168.74020800000002</v>
      </c>
      <c r="G20" s="8">
        <f>FC_IND_E!G20+FC_TRA_E!G20+FC_OTH_E!G20</f>
        <v>26.260415999999999</v>
      </c>
      <c r="H20" s="8">
        <f>FC_IND_E!H20+FC_TRA_E!H20+FC_OTH_E!H20</f>
        <v>208.26</v>
      </c>
      <c r="I20" s="8">
        <f>FC_IND_E!I20+FC_TRA_E!I20+FC_OTH_E!I20</f>
        <v>46.8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187.97968800000001</v>
      </c>
      <c r="P20" s="8">
        <f>FC_IND_E!P20+FC_TRA_E!P20+FC_OTH_E!P20</f>
        <v>112.84041599999995</v>
      </c>
      <c r="Q20" s="8">
        <f>FC_IND_E!Q20+FC_TRA_E!Q20+FC_OTH_E!Q20</f>
        <v>128.17958400000001</v>
      </c>
      <c r="R20" s="8">
        <f>FC_IND_E!R20+FC_TRA_E!R20+FC_OTH_E!R20</f>
        <v>68.120208000000019</v>
      </c>
      <c r="S20" s="8">
        <f>FC_IND_E!S20+FC_TRA_E!S20+FC_OTH_E!S20</f>
        <v>5.980103999999999</v>
      </c>
      <c r="T20" s="8">
        <f>FC_IND_E!T20+FC_TRA_E!T20+FC_OTH_E!T20</f>
        <v>9.790560000000001</v>
      </c>
      <c r="U20" s="8">
        <f>FC_IND_E!U20+FC_TRA_E!U20+FC_OTH_E!U20</f>
        <v>5.2004160000000024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1010.1002183999999</v>
      </c>
      <c r="R21" s="8">
        <f>FC_IND_E!R21+FC_TRA_E!R21+FC_OTH_E!R21</f>
        <v>618.79970879999996</v>
      </c>
      <c r="S21" s="8">
        <f>FC_IND_E!S21+FC_TRA_E!S21+FC_OTH_E!S21</f>
        <v>964.5998543999998</v>
      </c>
      <c r="T21" s="8">
        <f>FC_IND_E!T21+FC_TRA_E!T21+FC_OTH_E!T21</f>
        <v>382.19978160000005</v>
      </c>
      <c r="U21" s="8">
        <f>FC_IND_E!U21+FC_TRA_E!U21+FC_OTH_E!U21</f>
        <v>281.92338720000009</v>
      </c>
      <c r="V21" s="8">
        <f>FC_IND_E!V21+FC_TRA_E!V21+FC_OTH_E!V21</f>
        <v>277.29767520000001</v>
      </c>
      <c r="W21" s="8">
        <f>FC_IND_E!W21+FC_TRA_E!W21+FC_OTH_E!W21</f>
        <v>191.51692560000004</v>
      </c>
      <c r="X21" s="8">
        <f>FC_IND_E!X21+FC_TRA_E!X21+FC_OTH_E!X21</f>
        <v>170.44962479999998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167425.24435740002</v>
      </c>
      <c r="D26" s="27">
        <f t="shared" si="11"/>
        <v>167585.98332528002</v>
      </c>
      <c r="E26" s="27">
        <f t="shared" si="11"/>
        <v>169556.34011687996</v>
      </c>
      <c r="F26" s="27">
        <f t="shared" si="11"/>
        <v>172784.79202644</v>
      </c>
      <c r="G26" s="27">
        <f t="shared" si="11"/>
        <v>173398.59786672</v>
      </c>
      <c r="H26" s="27">
        <f t="shared" si="11"/>
        <v>171925.81919748004</v>
      </c>
      <c r="I26" s="27">
        <f t="shared" si="11"/>
        <v>169417.62186551999</v>
      </c>
      <c r="J26" s="27">
        <f t="shared" si="11"/>
        <v>167057.87388263998</v>
      </c>
      <c r="K26" s="27">
        <f t="shared" si="11"/>
        <v>160751.98556495996</v>
      </c>
      <c r="L26" s="27">
        <f t="shared" si="11"/>
        <v>147019.37686127998</v>
      </c>
      <c r="M26" s="27">
        <f t="shared" si="11"/>
        <v>139452.18194232002</v>
      </c>
      <c r="N26" s="27">
        <f t="shared" si="11"/>
        <v>138005.18895312</v>
      </c>
      <c r="O26" s="27">
        <f t="shared" si="11"/>
        <v>128847.52657259998</v>
      </c>
      <c r="P26" s="27">
        <f t="shared" si="11"/>
        <v>124417.33024932002</v>
      </c>
      <c r="Q26" s="27">
        <f t="shared" si="11"/>
        <v>125505.55829267998</v>
      </c>
      <c r="R26" s="27">
        <f t="shared" si="11"/>
        <v>125875.8708966</v>
      </c>
      <c r="S26" s="27">
        <f t="shared" si="11"/>
        <v>123569.02037880001</v>
      </c>
      <c r="T26" s="27">
        <f t="shared" si="11"/>
        <v>116200.17817308</v>
      </c>
      <c r="U26" s="27">
        <f t="shared" si="11"/>
        <v>119726.96068008</v>
      </c>
      <c r="V26" s="27">
        <f t="shared" si="11"/>
        <v>118162.35467784005</v>
      </c>
      <c r="W26" s="27">
        <f t="shared" si="11"/>
        <v>98130.571428239986</v>
      </c>
      <c r="X26" s="27">
        <f t="shared" si="11"/>
        <v>117110.45530583999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167425.24435740002</v>
      </c>
      <c r="D33" s="19">
        <f t="shared" si="14"/>
        <v>167585.98332528002</v>
      </c>
      <c r="E33" s="19">
        <f t="shared" si="14"/>
        <v>169556.34011687996</v>
      </c>
      <c r="F33" s="19">
        <f t="shared" si="14"/>
        <v>172784.79202644</v>
      </c>
      <c r="G33" s="19">
        <f t="shared" si="14"/>
        <v>173398.59786672</v>
      </c>
      <c r="H33" s="19">
        <f t="shared" si="14"/>
        <v>171925.81919748004</v>
      </c>
      <c r="I33" s="19">
        <f t="shared" si="14"/>
        <v>169417.62186551999</v>
      </c>
      <c r="J33" s="19">
        <f t="shared" si="14"/>
        <v>167057.87388263998</v>
      </c>
      <c r="K33" s="19">
        <f t="shared" si="14"/>
        <v>160751.98556495996</v>
      </c>
      <c r="L33" s="19">
        <f t="shared" si="14"/>
        <v>147019.37686127998</v>
      </c>
      <c r="M33" s="19">
        <f t="shared" si="14"/>
        <v>139452.18194232002</v>
      </c>
      <c r="N33" s="19">
        <f t="shared" si="14"/>
        <v>138005.18895312</v>
      </c>
      <c r="O33" s="19">
        <f t="shared" si="14"/>
        <v>128847.52657259998</v>
      </c>
      <c r="P33" s="19">
        <f t="shared" si="14"/>
        <v>124417.33024932002</v>
      </c>
      <c r="Q33" s="19">
        <f t="shared" si="14"/>
        <v>125505.55829267998</v>
      </c>
      <c r="R33" s="19">
        <f t="shared" si="14"/>
        <v>125875.8708966</v>
      </c>
      <c r="S33" s="19">
        <f t="shared" si="14"/>
        <v>123569.02037880001</v>
      </c>
      <c r="T33" s="19">
        <f t="shared" si="14"/>
        <v>116200.17817308</v>
      </c>
      <c r="U33" s="19">
        <f t="shared" si="14"/>
        <v>119726.96068008</v>
      </c>
      <c r="V33" s="19">
        <f t="shared" si="14"/>
        <v>118162.35467784005</v>
      </c>
      <c r="W33" s="19">
        <f t="shared" si="14"/>
        <v>98130.571428239986</v>
      </c>
      <c r="X33" s="19">
        <f t="shared" ref="X33" si="15">SUM(X34:X50)</f>
        <v>117110.45530583999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322.18559999999991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764.12160000000006</v>
      </c>
      <c r="K34" s="8">
        <f>FC_IND_E!K34+FC_TRA_E!K34+FC_OTH_E!K34</f>
        <v>550.28160000000003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51.321600000000011</v>
      </c>
      <c r="O34" s="8">
        <f>FC_IND_E!O34+FC_TRA_E!O34+FC_OTH_E!O34</f>
        <v>0</v>
      </c>
      <c r="P34" s="8">
        <f>FC_IND_E!P34+FC_TRA_E!P34+FC_OTH_E!P34</f>
        <v>2.8512000000000008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11323.041893279998</v>
      </c>
      <c r="D36" s="8">
        <f>FC_IND_E!D36+FC_TRA_E!D36+FC_OTH_E!D36</f>
        <v>11247.575025240003</v>
      </c>
      <c r="E36" s="8">
        <f>FC_IND_E!E36+FC_TRA_E!E36+FC_OTH_E!E36</f>
        <v>10757.0357262</v>
      </c>
      <c r="F36" s="8">
        <f>FC_IND_E!F36+FC_TRA_E!F36+FC_OTH_E!F36</f>
        <v>10759.937922359997</v>
      </c>
      <c r="G36" s="8">
        <f>FC_IND_E!G36+FC_TRA_E!G36+FC_OTH_E!G36</f>
        <v>10225.85977476</v>
      </c>
      <c r="H36" s="8">
        <f>FC_IND_E!H36+FC_TRA_E!H36+FC_OTH_E!H36</f>
        <v>10176.515625240003</v>
      </c>
      <c r="I36" s="8">
        <f>FC_IND_E!I36+FC_TRA_E!I36+FC_OTH_E!I36</f>
        <v>9569.8725786000032</v>
      </c>
      <c r="J36" s="8">
        <f>FC_IND_E!J36+FC_TRA_E!J36+FC_OTH_E!J36</f>
        <v>9090.9429728399991</v>
      </c>
      <c r="K36" s="8">
        <f>FC_IND_E!K36+FC_TRA_E!K36+FC_OTH_E!K36</f>
        <v>9247.6836000000003</v>
      </c>
      <c r="L36" s="8">
        <f>FC_IND_E!L36+FC_TRA_E!L36+FC_OTH_E!L36</f>
        <v>9291.2226757200024</v>
      </c>
      <c r="M36" s="8">
        <f>FC_IND_E!M36+FC_TRA_E!M36+FC_OTH_E!M36</f>
        <v>9709.1970757199979</v>
      </c>
      <c r="N36" s="8">
        <f>FC_IND_E!N36+FC_TRA_E!N36+FC_OTH_E!N36</f>
        <v>9352.1774271599988</v>
      </c>
      <c r="O36" s="8">
        <f>FC_IND_E!O36+FC_TRA_E!O36+FC_OTH_E!O36</f>
        <v>9134.4822757200018</v>
      </c>
      <c r="P36" s="8">
        <f>FC_IND_E!P36+FC_TRA_E!P36+FC_OTH_E!P36</f>
        <v>9514.7231281200002</v>
      </c>
      <c r="Q36" s="8">
        <f>FC_IND_E!Q36+FC_TRA_E!Q36+FC_OTH_E!Q36</f>
        <v>9032.8913262000024</v>
      </c>
      <c r="R36" s="8">
        <f>FC_IND_E!R36+FC_TRA_E!R36+FC_OTH_E!R36</f>
        <v>9436.3527009600002</v>
      </c>
      <c r="S36" s="8">
        <f>FC_IND_E!S36+FC_TRA_E!S36+FC_OTH_E!S36</f>
        <v>9378.3008271600029</v>
      </c>
      <c r="T36" s="8">
        <f>FC_IND_E!T36+FC_TRA_E!T36+FC_OTH_E!T36</f>
        <v>9568.0496196000022</v>
      </c>
      <c r="U36" s="8">
        <f>FC_IND_E!U36+FC_TRA_E!U36+FC_OTH_E!U36</f>
        <v>9291.2229028799993</v>
      </c>
      <c r="V36" s="8">
        <f>FC_IND_E!V36+FC_TRA_E!V36+FC_OTH_E!V36</f>
        <v>9437.1273165600014</v>
      </c>
      <c r="W36" s="8">
        <f>FC_IND_E!W36+FC_TRA_E!W36+FC_OTH_E!W36</f>
        <v>8426.9272607999992</v>
      </c>
      <c r="X36" s="8">
        <f>FC_IND_E!X36+FC_TRA_E!X36+FC_OTH_E!X36</f>
        <v>9032.0290268399986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51217.412483159991</v>
      </c>
      <c r="D37" s="8">
        <f>FC_IND_E!D37+FC_TRA_E!D37+FC_OTH_E!D37</f>
        <v>50174.585833680016</v>
      </c>
      <c r="E37" s="8">
        <f>FC_IND_E!E37+FC_TRA_E!E37+FC_OTH_E!E37</f>
        <v>49482.417295079991</v>
      </c>
      <c r="F37" s="8">
        <f>FC_IND_E!F37+FC_TRA_E!F37+FC_OTH_E!F37</f>
        <v>47915.128799999999</v>
      </c>
      <c r="G37" s="8">
        <f>FC_IND_E!G37+FC_TRA_E!G37+FC_OTH_E!G37</f>
        <v>45155.602578240003</v>
      </c>
      <c r="H37" s="8">
        <f>FC_IND_E!H37+FC_TRA_E!H37+FC_OTH_E!H37</f>
        <v>42057.615572280018</v>
      </c>
      <c r="I37" s="8">
        <f>FC_IND_E!I37+FC_TRA_E!I37+FC_OTH_E!I37</f>
        <v>39481.041766320006</v>
      </c>
      <c r="J37" s="8">
        <f>FC_IND_E!J37+FC_TRA_E!J37+FC_OTH_E!J37</f>
        <v>37172.797172279992</v>
      </c>
      <c r="K37" s="8">
        <f>FC_IND_E!K37+FC_TRA_E!K37+FC_OTH_E!K37</f>
        <v>33943.694205959982</v>
      </c>
      <c r="L37" s="8">
        <f>FC_IND_E!L37+FC_TRA_E!L37+FC_OTH_E!L37</f>
        <v>32513.619461399994</v>
      </c>
      <c r="M37" s="8">
        <f>FC_IND_E!M37+FC_TRA_E!M37+FC_OTH_E!M37</f>
        <v>30354.785695080005</v>
      </c>
      <c r="N37" s="8">
        <f>FC_IND_E!N37+FC_TRA_E!N37+FC_OTH_E!N37</f>
        <v>28897.268399999994</v>
      </c>
      <c r="O37" s="8">
        <f>FC_IND_E!O37+FC_TRA_E!O37+FC_OTH_E!O37</f>
        <v>26909.189972280001</v>
      </c>
      <c r="P37" s="8">
        <f>FC_IND_E!P37+FC_TRA_E!P37+FC_OTH_E!P37</f>
        <v>25326.655255439993</v>
      </c>
      <c r="Q37" s="8">
        <f>FC_IND_E!Q37+FC_TRA_E!Q37+FC_OTH_E!Q37</f>
        <v>25613.280083159996</v>
      </c>
      <c r="R37" s="8">
        <f>FC_IND_E!R37+FC_TRA_E!R37+FC_OTH_E!R37</f>
        <v>23841.694910879993</v>
      </c>
      <c r="S37" s="8">
        <f>FC_IND_E!S37+FC_TRA_E!S37+FC_OTH_E!S37</f>
        <v>22646.408538599993</v>
      </c>
      <c r="T37" s="8">
        <f>FC_IND_E!T37+FC_TRA_E!T37+FC_OTH_E!T37</f>
        <v>21980.134028160006</v>
      </c>
      <c r="U37" s="8">
        <f>FC_IND_E!U37+FC_TRA_E!U37+FC_OTH_E!U37</f>
        <v>22590.796951800003</v>
      </c>
      <c r="V37" s="8">
        <f>FC_IND_E!V37+FC_TRA_E!V37+FC_OTH_E!V37</f>
        <v>22777.524000000005</v>
      </c>
      <c r="W37" s="8">
        <f>FC_IND_E!W37+FC_TRA_E!W37+FC_OTH_E!W37</f>
        <v>17825.074316279999</v>
      </c>
      <c r="X37" s="8">
        <f>FC_IND_E!X37+FC_TRA_E!X37+FC_OTH_E!X37</f>
        <v>21427.783312320007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18.479915999999996</v>
      </c>
      <c r="D38" s="8">
        <f>FC_IND_E!D38+FC_TRA_E!D38+FC_OTH_E!D38</f>
        <v>33.879887999999994</v>
      </c>
      <c r="E38" s="8">
        <f>FC_IND_E!E38+FC_TRA_E!E38+FC_OTH_E!E38</f>
        <v>36.960083999999995</v>
      </c>
      <c r="F38" s="8">
        <f>FC_IND_E!F38+FC_TRA_E!F38+FC_OTH_E!F38</f>
        <v>46.199916000000016</v>
      </c>
      <c r="G38" s="8">
        <f>FC_IND_E!G38+FC_TRA_E!G38+FC_OTH_E!G38</f>
        <v>43.11997199999999</v>
      </c>
      <c r="H38" s="8">
        <f>FC_IND_E!H38+FC_TRA_E!H38+FC_OTH_E!H38</f>
        <v>43.11997199999999</v>
      </c>
      <c r="I38" s="8">
        <f>FC_IND_E!I38+FC_TRA_E!I38+FC_OTH_E!I38</f>
        <v>49.280111999999988</v>
      </c>
      <c r="J38" s="8">
        <f>FC_IND_E!J38+FC_TRA_E!J38+FC_OTH_E!J38</f>
        <v>46.199916000000009</v>
      </c>
      <c r="K38" s="8">
        <f>FC_IND_E!K38+FC_TRA_E!K38+FC_OTH_E!K38</f>
        <v>27.72</v>
      </c>
      <c r="L38" s="8">
        <f>FC_IND_E!L38+FC_TRA_E!L38+FC_OTH_E!L38</f>
        <v>52.360055999999979</v>
      </c>
      <c r="M38" s="8">
        <f>FC_IND_E!M38+FC_TRA_E!M38+FC_OTH_E!M38</f>
        <v>58.519944000000002</v>
      </c>
      <c r="N38" s="8">
        <f>FC_IND_E!N38+FC_TRA_E!N38+FC_OTH_E!N38</f>
        <v>21.560111999999997</v>
      </c>
      <c r="O38" s="8">
        <f>FC_IND_E!O38+FC_TRA_E!O38+FC_OTH_E!O38</f>
        <v>15.399971999999998</v>
      </c>
      <c r="P38" s="8">
        <f>FC_IND_E!P38+FC_TRA_E!P38+FC_OTH_E!P38</f>
        <v>6.1598879999999969</v>
      </c>
      <c r="Q38" s="8">
        <f>FC_IND_E!Q38+FC_TRA_E!Q38+FC_OTH_E!Q38</f>
        <v>6.1598879999999978</v>
      </c>
      <c r="R38" s="8">
        <f>FC_IND_E!R38+FC_TRA_E!R38+FC_OTH_E!R38</f>
        <v>6.1598879999999987</v>
      </c>
      <c r="S38" s="8">
        <f>FC_IND_E!S38+FC_TRA_E!S38+FC_OTH_E!S38</f>
        <v>3.0799440000000002</v>
      </c>
      <c r="T38" s="8">
        <f>FC_IND_E!T38+FC_TRA_E!T38+FC_OTH_E!T38</f>
        <v>3.0799439999999998</v>
      </c>
      <c r="U38" s="8">
        <f>FC_IND_E!U38+FC_TRA_E!U38+FC_OTH_E!U38</f>
        <v>15.399972</v>
      </c>
      <c r="V38" s="8">
        <f>FC_IND_E!V38+FC_TRA_E!V38+FC_OTH_E!V38</f>
        <v>6.0122159999999996</v>
      </c>
      <c r="W38" s="8">
        <f>FC_IND_E!W38+FC_TRA_E!W38+FC_OTH_E!W38</f>
        <v>7.6199760000000003</v>
      </c>
      <c r="X38" s="8">
        <f>FC_IND_E!X38+FC_TRA_E!X38+FC_OTH_E!X38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2553.74417124</v>
      </c>
      <c r="D40" s="8">
        <f>FC_IND_E!D40+FC_TRA_E!D40+FC_OTH_E!D40</f>
        <v>2111.6312150399999</v>
      </c>
      <c r="E40" s="8">
        <f>FC_IND_E!E40+FC_TRA_E!E40+FC_OTH_E!E40</f>
        <v>2117.8146437999999</v>
      </c>
      <c r="F40" s="8">
        <f>FC_IND_E!F40+FC_TRA_E!F40+FC_OTH_E!F40</f>
        <v>2470.2685300800003</v>
      </c>
      <c r="G40" s="8">
        <f>FC_IND_E!G40+FC_TRA_E!G40+FC_OTH_E!G40</f>
        <v>2504.277</v>
      </c>
      <c r="H40" s="8">
        <f>FC_IND_E!H40+FC_TRA_E!H40+FC_OTH_E!H40</f>
        <v>2668.1369562000004</v>
      </c>
      <c r="I40" s="8">
        <f>FC_IND_E!I40+FC_TRA_E!I40+FC_OTH_E!I40</f>
        <v>2742.3378424799998</v>
      </c>
      <c r="J40" s="8">
        <f>FC_IND_E!J40+FC_TRA_E!J40+FC_OTH_E!J40</f>
        <v>2810.3552999999997</v>
      </c>
      <c r="K40" s="8">
        <f>FC_IND_E!K40+FC_TRA_E!K40+FC_OTH_E!K40</f>
        <v>2668.1372150400002</v>
      </c>
      <c r="L40" s="8">
        <f>FC_IND_E!L40+FC_TRA_E!L40+FC_OTH_E!L40</f>
        <v>2392.9758000000002</v>
      </c>
      <c r="M40" s="8">
        <f>FC_IND_E!M40+FC_TRA_E!M40+FC_OTH_E!M40</f>
        <v>2547.5607424800005</v>
      </c>
      <c r="N40" s="8">
        <f>FC_IND_E!N40+FC_TRA_E!N40+FC_OTH_E!N40</f>
        <v>2535.1938849600001</v>
      </c>
      <c r="O40" s="8">
        <f>FC_IND_E!O40+FC_TRA_E!O40+FC_OTH_E!O40</f>
        <v>2460.993257520001</v>
      </c>
      <c r="P40" s="8">
        <f>FC_IND_E!P40+FC_TRA_E!P40+FC_OTH_E!P40</f>
        <v>2389.8842150400005</v>
      </c>
      <c r="Q40" s="8">
        <f>FC_IND_E!Q40+FC_TRA_E!Q40+FC_OTH_E!Q40</f>
        <v>2275.4914300799996</v>
      </c>
      <c r="R40" s="8">
        <f>FC_IND_E!R40+FC_TRA_E!R40+FC_OTH_E!R40</f>
        <v>2476.4517000000001</v>
      </c>
      <c r="S40" s="8">
        <f>FC_IND_E!S40+FC_TRA_E!S40+FC_OTH_E!S40</f>
        <v>2581.56947124</v>
      </c>
      <c r="T40" s="8">
        <f>FC_IND_E!T40+FC_TRA_E!T40+FC_OTH_E!T40</f>
        <v>2618.1782478</v>
      </c>
      <c r="U40" s="8">
        <f>FC_IND_E!U40+FC_TRA_E!U40+FC_OTH_E!U40</f>
        <v>2925.0480805200004</v>
      </c>
      <c r="V40" s="8">
        <f>FC_IND_E!V40+FC_TRA_E!V40+FC_OTH_E!V40</f>
        <v>2903.3940438000004</v>
      </c>
      <c r="W40" s="8">
        <f>FC_IND_E!W40+FC_TRA_E!W40+FC_OTH_E!W40</f>
        <v>1128.26621772</v>
      </c>
      <c r="X40" s="8">
        <f>FC_IND_E!X40+FC_TRA_E!X40+FC_OTH_E!X40</f>
        <v>2120.1423919200001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166.95154115999998</v>
      </c>
      <c r="D41" s="8">
        <f>FC_IND_E!D41+FC_TRA_E!D41+FC_OTH_E!D41</f>
        <v>185.50182744000003</v>
      </c>
      <c r="E41" s="8">
        <f>FC_IND_E!E41+FC_TRA_E!E41+FC_OTH_E!E41</f>
        <v>197.86894379999998</v>
      </c>
      <c r="F41" s="8">
        <f>FC_IND_E!F41+FC_TRA_E!F41+FC_OTH_E!F41</f>
        <v>157.67626860000001</v>
      </c>
      <c r="G41" s="8">
        <f>FC_IND_E!G41+FC_TRA_E!G41+FC_OTH_E!G41</f>
        <v>105.11777124</v>
      </c>
      <c r="H41" s="8">
        <f>FC_IND_E!H41+FC_TRA_E!H41+FC_OTH_E!H41</f>
        <v>71.108783640000027</v>
      </c>
      <c r="I41" s="8">
        <f>FC_IND_E!I41+FC_TRA_E!I41+FC_OTH_E!I41</f>
        <v>68.017198680000007</v>
      </c>
      <c r="J41" s="8">
        <f>FC_IND_E!J41+FC_TRA_E!J41+FC_OTH_E!J41</f>
        <v>37.100313719999988</v>
      </c>
      <c r="K41" s="8">
        <f>FC_IND_E!K41+FC_TRA_E!K41+FC_OTH_E!K41</f>
        <v>34.008469919999989</v>
      </c>
      <c r="L41" s="8">
        <f>FC_IND_E!L41+FC_TRA_E!L41+FC_OTH_E!L41</f>
        <v>27.825300000000002</v>
      </c>
      <c r="M41" s="8">
        <f>FC_IND_E!M41+FC_TRA_E!M41+FC_OTH_E!M41</f>
        <v>30.916884960000008</v>
      </c>
      <c r="N41" s="8">
        <f>FC_IND_E!N41+FC_TRA_E!N41+FC_OTH_E!N41</f>
        <v>30.916884960000012</v>
      </c>
      <c r="O41" s="8">
        <f>FC_IND_E!O41+FC_TRA_E!O41+FC_OTH_E!O41</f>
        <v>0</v>
      </c>
      <c r="P41" s="8">
        <f>FC_IND_E!P41+FC_TRA_E!P41+FC_OTH_E!P41</f>
        <v>24.733456199999992</v>
      </c>
      <c r="Q41" s="8">
        <f>FC_IND_E!Q41+FC_TRA_E!Q41+FC_OTH_E!Q41</f>
        <v>15.45844248</v>
      </c>
      <c r="R41" s="8">
        <f>FC_IND_E!R41+FC_TRA_E!R41+FC_OTH_E!R41</f>
        <v>18.550027439999997</v>
      </c>
      <c r="S41" s="8">
        <f>FC_IND_E!S41+FC_TRA_E!S41+FC_OTH_E!S41</f>
        <v>6.1834287599999973</v>
      </c>
      <c r="T41" s="8">
        <f>FC_IND_E!T41+FC_TRA_E!T41+FC_OTH_E!T41</f>
        <v>6.1834287600000017</v>
      </c>
      <c r="U41" s="8">
        <f>FC_IND_E!U41+FC_TRA_E!U41+FC_OTH_E!U41</f>
        <v>6.1834287600000009</v>
      </c>
      <c r="V41" s="8">
        <f>FC_IND_E!V41+FC_TRA_E!V41+FC_OTH_E!V41</f>
        <v>6.1834287599999964</v>
      </c>
      <c r="W41" s="8">
        <f>FC_IND_E!W41+FC_TRA_E!W41+FC_OTH_E!W41</f>
        <v>6.1834287600000009</v>
      </c>
      <c r="X41" s="8">
        <f>FC_IND_E!X41+FC_TRA_E!X41+FC_OTH_E!X41</f>
        <v>9.6583557600000027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1809.3372879600001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79513.108917840014</v>
      </c>
      <c r="D43" s="8">
        <f>FC_IND_E!D43+FC_TRA_E!D43+FC_OTH_E!D43</f>
        <v>84317.545348919986</v>
      </c>
      <c r="E43" s="8">
        <f>FC_IND_E!E43+FC_TRA_E!E43+FC_OTH_E!E43</f>
        <v>86221.011062159989</v>
      </c>
      <c r="F43" s="8">
        <f>FC_IND_E!F43+FC_TRA_E!F43+FC_OTH_E!F43</f>
        <v>87388.975173239989</v>
      </c>
      <c r="G43" s="8">
        <f>FC_IND_E!G43+FC_TRA_E!G43+FC_OTH_E!G43</f>
        <v>93632.848564320011</v>
      </c>
      <c r="H43" s="8">
        <f>FC_IND_E!H43+FC_TRA_E!H43+FC_OTH_E!H43</f>
        <v>95378.481988920015</v>
      </c>
      <c r="I43" s="8">
        <f>FC_IND_E!I43+FC_TRA_E!I43+FC_OTH_E!I43</f>
        <v>97474.504139999975</v>
      </c>
      <c r="J43" s="8">
        <f>FC_IND_E!J43+FC_TRA_E!J43+FC_OTH_E!J43</f>
        <v>97875.400671359981</v>
      </c>
      <c r="K43" s="8">
        <f>FC_IND_E!K43+FC_TRA_E!K43+FC_OTH_E!K43</f>
        <v>93190.916342159966</v>
      </c>
      <c r="L43" s="8">
        <f>FC_IND_E!L43+FC_TRA_E!L43+FC_OTH_E!L43</f>
        <v>87534.181444319998</v>
      </c>
      <c r="M43" s="8">
        <f>FC_IND_E!M43+FC_TRA_E!M43+FC_OTH_E!M43</f>
        <v>85352.929739999992</v>
      </c>
      <c r="N43" s="8">
        <f>FC_IND_E!N43+FC_TRA_E!N43+FC_OTH_E!N43</f>
        <v>86179.974837840025</v>
      </c>
      <c r="O43" s="8">
        <f>FC_IND_E!O43+FC_TRA_E!O43+FC_OTH_E!O43</f>
        <v>81123.005251080001</v>
      </c>
      <c r="P43" s="8">
        <f>FC_IND_E!P43+FC_TRA_E!P43+FC_OTH_E!P43</f>
        <v>79014.355748640024</v>
      </c>
      <c r="Q43" s="8">
        <f>FC_IND_E!Q43+FC_TRA_E!Q43+FC_OTH_E!Q43</f>
        <v>82287.813324599992</v>
      </c>
      <c r="R43" s="8">
        <f>FC_IND_E!R43+FC_TRA_E!R43+FC_OTH_E!R43</f>
        <v>80706.32586432001</v>
      </c>
      <c r="S43" s="8">
        <f>FC_IND_E!S43+FC_TRA_E!S43+FC_OTH_E!S43</f>
        <v>80456.950346760015</v>
      </c>
      <c r="T43" s="8">
        <f>FC_IND_E!T43+FC_TRA_E!T43+FC_OTH_E!T43</f>
        <v>76055.574670920003</v>
      </c>
      <c r="U43" s="8">
        <f>FC_IND_E!U43+FC_TRA_E!U43+FC_OTH_E!U43</f>
        <v>79021.241091000004</v>
      </c>
      <c r="V43" s="8">
        <f>FC_IND_E!V43+FC_TRA_E!V43+FC_OTH_E!V43</f>
        <v>77905.235692440037</v>
      </c>
      <c r="W43" s="8">
        <f>FC_IND_E!W43+FC_TRA_E!W43+FC_OTH_E!W43</f>
        <v>65205.032976719987</v>
      </c>
      <c r="X43" s="8">
        <f>FC_IND_E!X43+FC_TRA_E!X43+FC_OTH_E!X43</f>
        <v>77844.173528159983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13244.688185760002</v>
      </c>
      <c r="D44" s="8">
        <f>FC_IND_E!D44+FC_TRA_E!D44+FC_OTH_E!D44</f>
        <v>12117.744030960001</v>
      </c>
      <c r="E44" s="8">
        <f>FC_IND_E!E44+FC_TRA_E!E44+FC_OTH_E!E44</f>
        <v>12863.880371520001</v>
      </c>
      <c r="F44" s="8">
        <f>FC_IND_E!F44+FC_TRA_E!F44+FC_OTH_E!F44</f>
        <v>13696.703845200002</v>
      </c>
      <c r="G44" s="8">
        <f>FC_IND_E!G44+FC_TRA_E!G44+FC_OTH_E!G44</f>
        <v>10297.295845200002</v>
      </c>
      <c r="H44" s="8">
        <f>FC_IND_E!H44+FC_TRA_E!H44+FC_OTH_E!H44</f>
        <v>9600.6961238400017</v>
      </c>
      <c r="I44" s="8">
        <f>FC_IND_E!I44+FC_TRA_E!I44+FC_OTH_E!I44</f>
        <v>9096.0478761599989</v>
      </c>
      <c r="J44" s="8">
        <f>FC_IND_E!J44+FC_TRA_E!J44+FC_OTH_E!J44</f>
        <v>9148.6799071200003</v>
      </c>
      <c r="K44" s="8">
        <f>FC_IND_E!K44+FC_TRA_E!K44+FC_OTH_E!K44</f>
        <v>9826.7040928800016</v>
      </c>
      <c r="L44" s="8">
        <f>FC_IND_E!L44+FC_TRA_E!L44+FC_OTH_E!L44</f>
        <v>7204.3921238400007</v>
      </c>
      <c r="M44" s="8">
        <f>FC_IND_E!M44+FC_TRA_E!M44+FC_OTH_E!M44</f>
        <v>3907.1519380800009</v>
      </c>
      <c r="N44" s="8">
        <f>FC_IND_E!N44+FC_TRA_E!N44+FC_OTH_E!N44</f>
        <v>3470.6158452000013</v>
      </c>
      <c r="O44" s="8">
        <f>FC_IND_E!O44+FC_TRA_E!O44+FC_OTH_E!O44</f>
        <v>2758.5360000000001</v>
      </c>
      <c r="P44" s="8">
        <f>FC_IND_E!P44+FC_TRA_E!P44+FC_OTH_E!P44</f>
        <v>2687.3273188800003</v>
      </c>
      <c r="Q44" s="8">
        <f>FC_IND_E!Q44+FC_TRA_E!Q44+FC_OTH_E!Q44</f>
        <v>2798.783876160001</v>
      </c>
      <c r="R44" s="8">
        <f>FC_IND_E!R44+FC_TRA_E!R44+FC_OTH_E!R44</f>
        <v>3733.7760000000012</v>
      </c>
      <c r="S44" s="8">
        <f>FC_IND_E!S44+FC_TRA_E!S44+FC_OTH_E!S44</f>
        <v>4730.6877832800001</v>
      </c>
      <c r="T44" s="8">
        <f>FC_IND_E!T44+FC_TRA_E!T44+FC_OTH_E!T44</f>
        <v>3424.5778298400005</v>
      </c>
      <c r="U44" s="8">
        <f>FC_IND_E!U44+FC_TRA_E!U44+FC_OTH_E!U44</f>
        <v>3230.3941711200009</v>
      </c>
      <c r="V44" s="8">
        <f>FC_IND_E!V44+FC_TRA_E!V44+FC_OTH_E!V44</f>
        <v>2542.80650328</v>
      </c>
      <c r="W44" s="8">
        <f>FC_IND_E!W44+FC_TRA_E!W44+FC_OTH_E!W44</f>
        <v>2285.5136709600001</v>
      </c>
      <c r="X44" s="8">
        <f>FC_IND_E!X44+FC_TRA_E!X44+FC_OTH_E!X44</f>
        <v>2606.4729568800003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7578.4799610000018</v>
      </c>
      <c r="D48" s="8">
        <f>FC_IND_E!D48+FC_TRA_E!D48+FC_OTH_E!D48</f>
        <v>7397.5201560000023</v>
      </c>
      <c r="E48" s="8">
        <f>FC_IND_E!E48+FC_TRA_E!E48+FC_OTH_E!E48</f>
        <v>7803.1199610000003</v>
      </c>
      <c r="F48" s="8">
        <f>FC_IND_E!F48+FC_TRA_E!F48+FC_OTH_E!F48</f>
        <v>9930.9598830000014</v>
      </c>
      <c r="G48" s="8">
        <f>FC_IND_E!G48+FC_TRA_E!G48+FC_OTH_E!G48</f>
        <v>10018.320272999999</v>
      </c>
      <c r="H48" s="8">
        <f>FC_IND_E!H48+FC_TRA_E!H48+FC_OTH_E!H48</f>
        <v>10604.880234</v>
      </c>
      <c r="I48" s="8">
        <f>FC_IND_E!I48+FC_TRA_E!I48+FC_OTH_E!I48</f>
        <v>9734.4002340000006</v>
      </c>
      <c r="J48" s="8">
        <f>FC_IND_E!J48+FC_TRA_E!J48+FC_OTH_E!J48</f>
        <v>8901.3599999999988</v>
      </c>
      <c r="K48" s="8">
        <f>FC_IND_E!K48+FC_TRA_E!K48+FC_OTH_E!K48</f>
        <v>9943.440039000001</v>
      </c>
      <c r="L48" s="8">
        <f>FC_IND_E!L48+FC_TRA_E!L48+FC_OTH_E!L48</f>
        <v>8002.8000000000011</v>
      </c>
      <c r="M48" s="8">
        <f>FC_IND_E!M48+FC_TRA_E!M48+FC_OTH_E!M48</f>
        <v>7491.119921999999</v>
      </c>
      <c r="N48" s="8">
        <f>FC_IND_E!N48+FC_TRA_E!N48+FC_OTH_E!N48</f>
        <v>7466.1599609999994</v>
      </c>
      <c r="O48" s="8">
        <f>FC_IND_E!O48+FC_TRA_E!O48+FC_OTH_E!O48</f>
        <v>6445.9198439999955</v>
      </c>
      <c r="P48" s="8">
        <f>FC_IND_E!P48+FC_TRA_E!P48+FC_OTH_E!P48</f>
        <v>5450.6400390000008</v>
      </c>
      <c r="Q48" s="8">
        <f>FC_IND_E!Q48+FC_TRA_E!Q48+FC_OTH_E!Q48</f>
        <v>3475.6799219999998</v>
      </c>
      <c r="R48" s="8">
        <f>FC_IND_E!R48+FC_TRA_E!R48+FC_OTH_E!R48</f>
        <v>5656.5598050000017</v>
      </c>
      <c r="S48" s="8">
        <f>FC_IND_E!S48+FC_TRA_E!S48+FC_OTH_E!S48</f>
        <v>3765.8400389999997</v>
      </c>
      <c r="T48" s="8">
        <f>FC_IND_E!T48+FC_TRA_E!T48+FC_OTH_E!T48</f>
        <v>2544.400404</v>
      </c>
      <c r="U48" s="8">
        <f>FC_IND_E!U48+FC_TRA_E!U48+FC_OTH_E!U48</f>
        <v>2646.6740819999995</v>
      </c>
      <c r="V48" s="8">
        <f>FC_IND_E!V48+FC_TRA_E!V48+FC_OTH_E!V48</f>
        <v>2584.0714770000004</v>
      </c>
      <c r="W48" s="8">
        <f>FC_IND_E!W48+FC_TRA_E!W48+FC_OTH_E!W48</f>
        <v>3245.9535810000002</v>
      </c>
      <c r="X48" s="8">
        <f>FC_IND_E!X48+FC_TRA_E!X48+FC_OTH_E!X48</f>
        <v>3954.2108580000004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76.232029319999995</v>
      </c>
      <c r="F50" s="8">
        <f>FC_IND_E!F50+FC_TRA_E!F50+FC_OTH_E!F50</f>
        <v>96.756087959999974</v>
      </c>
      <c r="G50" s="8">
        <f>FC_IND_E!G50+FC_TRA_E!G50+FC_OTH_E!G50</f>
        <v>1416.1560879600001</v>
      </c>
      <c r="H50" s="8">
        <f>FC_IND_E!H50+FC_TRA_E!H50+FC_OTH_E!H50</f>
        <v>1325.2639413599998</v>
      </c>
      <c r="I50" s="8">
        <f>FC_IND_E!I50+FC_TRA_E!I50+FC_OTH_E!I50</f>
        <v>1202.1201172799997</v>
      </c>
      <c r="J50" s="8">
        <f>FC_IND_E!J50+FC_TRA_E!J50+FC_OTH_E!J50</f>
        <v>1210.9160293199998</v>
      </c>
      <c r="K50" s="8">
        <f>FC_IND_E!K50+FC_TRA_E!K50+FC_OTH_E!K50</f>
        <v>1319.3999999999999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99.737931960000012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88341.343200000003</v>
      </c>
      <c r="D51" s="27">
        <f>FC_IND_E!D51+FC_TRA_E!D51+FC_OTH_E!D51</f>
        <v>91014.48576000001</v>
      </c>
      <c r="E51" s="27">
        <f>FC_IND_E!E51+FC_TRA_E!E51+FC_OTH_E!E51</f>
        <v>88877.799449999991</v>
      </c>
      <c r="F51" s="27">
        <f>FC_IND_E!F51+FC_TRA_E!F51+FC_OTH_E!F51</f>
        <v>96214.753800000006</v>
      </c>
      <c r="G51" s="27">
        <f>FC_IND_E!G51+FC_TRA_E!G51+FC_OTH_E!G51</f>
        <v>91544.580270000006</v>
      </c>
      <c r="H51" s="27">
        <f>FC_IND_E!H51+FC_TRA_E!H51+FC_OTH_E!H51</f>
        <v>95338.398870000019</v>
      </c>
      <c r="I51" s="27">
        <f>FC_IND_E!I51+FC_TRA_E!I51+FC_OTH_E!I51</f>
        <v>90329.487930000003</v>
      </c>
      <c r="J51" s="27">
        <f>FC_IND_E!J51+FC_TRA_E!J51+FC_OTH_E!J51</f>
        <v>85088.222010000012</v>
      </c>
      <c r="K51" s="27">
        <f>FC_IND_E!K51+FC_TRA_E!K51+FC_OTH_E!K51</f>
        <v>86026.427189999988</v>
      </c>
      <c r="L51" s="27">
        <f>FC_IND_E!L51+FC_TRA_E!L51+FC_OTH_E!L51</f>
        <v>84722.926859999992</v>
      </c>
      <c r="M51" s="27">
        <f>FC_IND_E!M51+FC_TRA_E!M51+FC_OTH_E!M51</f>
        <v>90427.13559000002</v>
      </c>
      <c r="N51" s="27">
        <f>FC_IND_E!N51+FC_TRA_E!N51+FC_OTH_E!N51</f>
        <v>83463.352829999974</v>
      </c>
      <c r="O51" s="27">
        <f>FC_IND_E!O51+FC_TRA_E!O51+FC_OTH_E!O51</f>
        <v>83265.684479999996</v>
      </c>
      <c r="P51" s="27">
        <f>FC_IND_E!P51+FC_TRA_E!P51+FC_OTH_E!P51</f>
        <v>82729.88459999999</v>
      </c>
      <c r="Q51" s="27">
        <f>FC_IND_E!Q51+FC_TRA_E!Q51+FC_OTH_E!Q51</f>
        <v>72584.121060000034</v>
      </c>
      <c r="R51" s="27">
        <f>FC_IND_E!R51+FC_TRA_E!R51+FC_OTH_E!R51</f>
        <v>77472.259919999982</v>
      </c>
      <c r="S51" s="27">
        <f>FC_IND_E!S51+FC_TRA_E!S51+FC_OTH_E!S51</f>
        <v>78066.931139999986</v>
      </c>
      <c r="T51" s="27">
        <f>FC_IND_E!T51+FC_TRA_E!T51+FC_OTH_E!T51</f>
        <v>79674.544049760007</v>
      </c>
      <c r="U51" s="27">
        <f>FC_IND_E!U51+FC_TRA_E!U51+FC_OTH_E!U51</f>
        <v>78986.61194291999</v>
      </c>
      <c r="V51" s="27">
        <f>FC_IND_E!V51+FC_TRA_E!V51+FC_OTH_E!V51</f>
        <v>77610.251513519994</v>
      </c>
      <c r="W51" s="27">
        <f>FC_IND_E!W51+FC_TRA_E!W51+FC_OTH_E!W51</f>
        <v>74708.67098771999</v>
      </c>
      <c r="X51" s="27">
        <f>FC_IND_E!X51+FC_TRA_E!X51+FC_OTH_E!X51</f>
        <v>82922.370656399988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371.79988560000004</v>
      </c>
      <c r="D52" s="27">
        <f t="shared" si="16"/>
        <v>371.79988560000004</v>
      </c>
      <c r="E52" s="27">
        <f t="shared" si="16"/>
        <v>371.79988560000004</v>
      </c>
      <c r="F52" s="27">
        <f t="shared" si="16"/>
        <v>371.79988560000004</v>
      </c>
      <c r="G52" s="27">
        <f t="shared" si="16"/>
        <v>371.79988560000004</v>
      </c>
      <c r="H52" s="27">
        <f t="shared" si="16"/>
        <v>371.79988560000004</v>
      </c>
      <c r="I52" s="27">
        <f t="shared" si="16"/>
        <v>371.79988560000004</v>
      </c>
      <c r="J52" s="27">
        <f t="shared" si="16"/>
        <v>371.79988560000004</v>
      </c>
      <c r="K52" s="27">
        <f t="shared" si="16"/>
        <v>371.79988560000004</v>
      </c>
      <c r="L52" s="27">
        <f t="shared" si="16"/>
        <v>371.79988560000004</v>
      </c>
      <c r="M52" s="27">
        <f t="shared" si="16"/>
        <v>1333.4751143999997</v>
      </c>
      <c r="N52" s="27">
        <f t="shared" si="16"/>
        <v>1489.6309428000004</v>
      </c>
      <c r="O52" s="27">
        <f t="shared" si="16"/>
        <v>1680.3931716000004</v>
      </c>
      <c r="P52" s="27">
        <f t="shared" si="16"/>
        <v>1681.6801716000004</v>
      </c>
      <c r="Q52" s="27">
        <f t="shared" si="16"/>
        <v>1628.0549999999998</v>
      </c>
      <c r="R52" s="27">
        <f t="shared" si="16"/>
        <v>1607.8918284000003</v>
      </c>
      <c r="S52" s="27">
        <f t="shared" si="16"/>
        <v>1655.2245995999997</v>
      </c>
      <c r="T52" s="27">
        <f t="shared" si="16"/>
        <v>1467.7215695999996</v>
      </c>
      <c r="U52" s="27">
        <f t="shared" si="16"/>
        <v>1510.1035092000002</v>
      </c>
      <c r="V52" s="27">
        <f t="shared" si="16"/>
        <v>1697.9231412000006</v>
      </c>
      <c r="W52" s="27">
        <f t="shared" si="16"/>
        <v>1871.0699436</v>
      </c>
      <c r="X52" s="27">
        <f t="shared" ref="X52" si="17">SUM(X53:X54)</f>
        <v>1710.1681739999999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371.79988560000004</v>
      </c>
      <c r="D53" s="8">
        <f>FC_IND_E!D53+FC_TRA_E!D53+FC_OTH_E!D53</f>
        <v>371.79988560000004</v>
      </c>
      <c r="E53" s="8">
        <f>FC_IND_E!E53+FC_TRA_E!E53+FC_OTH_E!E53</f>
        <v>371.79988560000004</v>
      </c>
      <c r="F53" s="8">
        <f>FC_IND_E!F53+FC_TRA_E!F53+FC_OTH_E!F53</f>
        <v>371.79988560000004</v>
      </c>
      <c r="G53" s="8">
        <f>FC_IND_E!G53+FC_TRA_E!G53+FC_OTH_E!G53</f>
        <v>371.79988560000004</v>
      </c>
      <c r="H53" s="8">
        <f>FC_IND_E!H53+FC_TRA_E!H53+FC_OTH_E!H53</f>
        <v>371.79988560000004</v>
      </c>
      <c r="I53" s="8">
        <f>FC_IND_E!I53+FC_TRA_E!I53+FC_OTH_E!I53</f>
        <v>371.79988560000004</v>
      </c>
      <c r="J53" s="8">
        <f>FC_IND_E!J53+FC_TRA_E!J53+FC_OTH_E!J53</f>
        <v>371.79988560000004</v>
      </c>
      <c r="K53" s="8">
        <f>FC_IND_E!K53+FC_TRA_E!K53+FC_OTH_E!K53</f>
        <v>371.79988560000004</v>
      </c>
      <c r="L53" s="8">
        <f>FC_IND_E!L53+FC_TRA_E!L53+FC_OTH_E!L53</f>
        <v>371.79988560000004</v>
      </c>
      <c r="M53" s="8">
        <f>FC_IND_E!M53+FC_TRA_E!M53+FC_OTH_E!M53</f>
        <v>1333.4751143999997</v>
      </c>
      <c r="N53" s="8">
        <f>FC_IND_E!N53+FC_TRA_E!N53+FC_OTH_E!N53</f>
        <v>1489.6309428000004</v>
      </c>
      <c r="O53" s="8">
        <f>FC_IND_E!O53+FC_TRA_E!O53+FC_OTH_E!O53</f>
        <v>1680.3931716000004</v>
      </c>
      <c r="P53" s="8">
        <f>FC_IND_E!P53+FC_TRA_E!P53+FC_OTH_E!P53</f>
        <v>1681.6801716000004</v>
      </c>
      <c r="Q53" s="8">
        <f>FC_IND_E!Q53+FC_TRA_E!Q53+FC_OTH_E!Q53</f>
        <v>1628.0549999999998</v>
      </c>
      <c r="R53" s="8">
        <f>FC_IND_E!R53+FC_TRA_E!R53+FC_OTH_E!R53</f>
        <v>1607.8918284000003</v>
      </c>
      <c r="S53" s="8">
        <f>FC_IND_E!S53+FC_TRA_E!S53+FC_OTH_E!S53</f>
        <v>1655.2245995999997</v>
      </c>
      <c r="T53" s="8">
        <f>FC_IND_E!T53+FC_TRA_E!T53+FC_OTH_E!T53</f>
        <v>1467.7215695999996</v>
      </c>
      <c r="U53" s="8">
        <f>FC_IND_E!U53+FC_TRA_E!U53+FC_OTH_E!U53</f>
        <v>1510.1035092000002</v>
      </c>
      <c r="V53" s="8">
        <f>FC_IND_E!V53+FC_TRA_E!V53+FC_OTH_E!V53</f>
        <v>1697.9231412000006</v>
      </c>
      <c r="W53" s="8">
        <f>FC_IND_E!W53+FC_TRA_E!W53+FC_OTH_E!W53</f>
        <v>1871.0699436</v>
      </c>
      <c r="X53" s="8">
        <f>FC_IND_E!X53+FC_TRA_E!X53+FC_OTH_E!X53</f>
        <v>1710.1681739999999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7107.811200000001</v>
      </c>
      <c r="D61" s="49">
        <f t="shared" si="18"/>
        <v>7395.8971967999987</v>
      </c>
      <c r="E61" s="49">
        <f t="shared" si="18"/>
        <v>11243.725113599998</v>
      </c>
      <c r="F61" s="49">
        <f t="shared" si="18"/>
        <v>17453.7885312</v>
      </c>
      <c r="G61" s="49">
        <f t="shared" si="18"/>
        <v>12340.645441919996</v>
      </c>
      <c r="H61" s="49">
        <f t="shared" si="18"/>
        <v>19873.197002879991</v>
      </c>
      <c r="I61" s="49">
        <f t="shared" si="18"/>
        <v>23483.332465920001</v>
      </c>
      <c r="J61" s="49">
        <f t="shared" si="18"/>
        <v>31781.571792479983</v>
      </c>
      <c r="K61" s="49">
        <f t="shared" si="18"/>
        <v>39505.547128319995</v>
      </c>
      <c r="L61" s="49">
        <f t="shared" si="18"/>
        <v>39911.851889279984</v>
      </c>
      <c r="M61" s="49">
        <f t="shared" si="18"/>
        <v>38877.540099120008</v>
      </c>
      <c r="N61" s="49">
        <f t="shared" si="18"/>
        <v>26987.051558159983</v>
      </c>
      <c r="O61" s="49">
        <f t="shared" si="18"/>
        <v>36520.500551759993</v>
      </c>
      <c r="P61" s="49">
        <f t="shared" si="18"/>
        <v>36235.398951359981</v>
      </c>
      <c r="Q61" s="49">
        <f t="shared" si="18"/>
        <v>31641.810723360013</v>
      </c>
      <c r="R61" s="49">
        <f t="shared" si="18"/>
        <v>35678.680614719997</v>
      </c>
      <c r="S61" s="49">
        <f t="shared" si="18"/>
        <v>34289.859734640013</v>
      </c>
      <c r="T61" s="49">
        <f t="shared" si="18"/>
        <v>37096.256898720014</v>
      </c>
      <c r="U61" s="49">
        <f t="shared" si="18"/>
        <v>35338.501378799985</v>
      </c>
      <c r="V61" s="49">
        <f t="shared" si="18"/>
        <v>35483.201534880012</v>
      </c>
      <c r="W61" s="49">
        <f t="shared" si="18"/>
        <v>34442.897558399978</v>
      </c>
      <c r="X61" s="49">
        <f t="shared" si="18"/>
        <v>38880.357502319996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6704.2080000000014</v>
      </c>
      <c r="D62" s="52">
        <f>FC_IND_E!D62+FC_TRA_E!D62+FC_OTH_E!D62</f>
        <v>7030.2399551999988</v>
      </c>
      <c r="E62" s="52">
        <f>FC_IND_E!E62+FC_TRA_E!E62+FC_OTH_E!E62</f>
        <v>10922.912179199999</v>
      </c>
      <c r="F62" s="52">
        <f>FC_IND_E!F62+FC_TRA_E!F62+FC_OTH_E!F62</f>
        <v>17167.471775999998</v>
      </c>
      <c r="G62" s="52">
        <f>FC_IND_E!G62+FC_TRA_E!G62+FC_OTH_E!G62</f>
        <v>11315.471731199996</v>
      </c>
      <c r="H62" s="52">
        <f>FC_IND_E!H62+FC_TRA_E!H62+FC_OTH_E!H62</f>
        <v>19097.456313599992</v>
      </c>
      <c r="I62" s="52">
        <f>FC_IND_E!I62+FC_TRA_E!I62+FC_OTH_E!I62</f>
        <v>22602.496089600001</v>
      </c>
      <c r="J62" s="52">
        <f>FC_IND_E!J62+FC_TRA_E!J62+FC_OTH_E!J62</f>
        <v>30966.095865599982</v>
      </c>
      <c r="K62" s="52">
        <f>FC_IND_E!K62+FC_TRA_E!K62+FC_OTH_E!K62</f>
        <v>37068.975820799998</v>
      </c>
      <c r="L62" s="52">
        <f>FC_IND_E!L62+FC_TRA_E!L62+FC_OTH_E!L62</f>
        <v>36222.592089599981</v>
      </c>
      <c r="M62" s="52">
        <f>FC_IND_E!M62+FC_TRA_E!M62+FC_OTH_E!M62</f>
        <v>34398.224179200006</v>
      </c>
      <c r="N62" s="52">
        <f>FC_IND_E!N62+FC_TRA_E!N62+FC_OTH_E!N62</f>
        <v>22557.920313599985</v>
      </c>
      <c r="O62" s="52">
        <f>FC_IND_E!O62+FC_TRA_E!O62+FC_OTH_E!O62</f>
        <v>32125.967999999986</v>
      </c>
      <c r="P62" s="52">
        <f>FC_IND_E!P62+FC_TRA_E!P62+FC_OTH_E!P62</f>
        <v>32193.616492799982</v>
      </c>
      <c r="Q62" s="52">
        <f>FC_IND_E!Q62+FC_TRA_E!Q62+FC_OTH_E!Q62</f>
        <v>28141.00813440001</v>
      </c>
      <c r="R62" s="52">
        <f>FC_IND_E!R62+FC_TRA_E!R62+FC_OTH_E!R62</f>
        <v>31887.632044799993</v>
      </c>
      <c r="S62" s="52">
        <f>FC_IND_E!S62+FC_TRA_E!S62+FC_OTH_E!S62</f>
        <v>30862.38395520001</v>
      </c>
      <c r="T62" s="52">
        <f>FC_IND_E!T62+FC_TRA_E!T62+FC_OTH_E!T62</f>
        <v>33633.74891520002</v>
      </c>
      <c r="U62" s="52">
        <f>FC_IND_E!U62+FC_TRA_E!U62+FC_OTH_E!U62</f>
        <v>31291.843161599987</v>
      </c>
      <c r="V62" s="52">
        <f>FC_IND_E!V62+FC_TRA_E!V62+FC_OTH_E!V62</f>
        <v>31360.714156800015</v>
      </c>
      <c r="W62" s="52">
        <f>FC_IND_E!W62+FC_TRA_E!W62+FC_OTH_E!W62</f>
        <v>30306.565094399975</v>
      </c>
      <c r="X62" s="52">
        <f>FC_IND_E!X62+FC_TRA_E!X62+FC_OTH_E!X62</f>
        <v>34342.028985599994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403.60319999999996</v>
      </c>
      <c r="D63" s="52">
        <f>FC_IND_E!D63+FC_TRA_E!D63+FC_OTH_E!D63</f>
        <v>365.65724159999991</v>
      </c>
      <c r="E63" s="52">
        <f>FC_IND_E!E63+FC_TRA_E!E63+FC_OTH_E!E63</f>
        <v>320.8129343999999</v>
      </c>
      <c r="F63" s="52">
        <f>FC_IND_E!F63+FC_TRA_E!F63+FC_OTH_E!F63</f>
        <v>286.31675519999993</v>
      </c>
      <c r="G63" s="52">
        <f>FC_IND_E!G63+FC_TRA_E!G63+FC_OTH_E!G63</f>
        <v>275.96822399999985</v>
      </c>
      <c r="H63" s="52">
        <f>FC_IND_E!H63+FC_TRA_E!H63+FC_OTH_E!H63</f>
        <v>251.82057599999996</v>
      </c>
      <c r="I63" s="52">
        <f>FC_IND_E!I63+FC_TRA_E!I63+FC_OTH_E!I63</f>
        <v>296.66568960000001</v>
      </c>
      <c r="J63" s="52">
        <f>FC_IND_E!J63+FC_TRA_E!J63+FC_OTH_E!J63</f>
        <v>286.31675519999988</v>
      </c>
      <c r="K63" s="52">
        <f>FC_IND_E!K63+FC_TRA_E!K63+FC_OTH_E!K63</f>
        <v>275.96782080000003</v>
      </c>
      <c r="L63" s="52">
        <f>FC_IND_E!L63+FC_TRA_E!L63+FC_OTH_E!L63</f>
        <v>296.66528639999996</v>
      </c>
      <c r="M63" s="52">
        <f>FC_IND_E!M63+FC_TRA_E!M63+FC_OTH_E!M63</f>
        <v>269.06906880000008</v>
      </c>
      <c r="N63" s="52">
        <f>FC_IND_E!N63+FC_TRA_E!N63+FC_OTH_E!N63</f>
        <v>269.0690687999998</v>
      </c>
      <c r="O63" s="52">
        <f>FC_IND_E!O63+FC_TRA_E!O63+FC_OTH_E!O63</f>
        <v>238.02266879999988</v>
      </c>
      <c r="P63" s="52">
        <f>FC_IND_E!P63+FC_TRA_E!P63+FC_OTH_E!P63</f>
        <v>227.67373439999989</v>
      </c>
      <c r="Q63" s="52">
        <f>FC_IND_E!Q63+FC_TRA_E!Q63+FC_OTH_E!Q63</f>
        <v>241.47204480000013</v>
      </c>
      <c r="R63" s="52">
        <f>FC_IND_E!R63+FC_TRA_E!R63+FC_OTH_E!R63</f>
        <v>231.12351359999994</v>
      </c>
      <c r="S63" s="52">
        <f>FC_IND_E!S63+FC_TRA_E!S63+FC_OTH_E!S63</f>
        <v>241.47204480000013</v>
      </c>
      <c r="T63" s="52">
        <f>FC_IND_E!T63+FC_TRA_E!T63+FC_OTH_E!T63</f>
        <v>220.77457920000006</v>
      </c>
      <c r="U63" s="52">
        <f>FC_IND_E!U63+FC_TRA_E!U63+FC_OTH_E!U63</f>
        <v>246.68783999999988</v>
      </c>
      <c r="V63" s="52">
        <f>FC_IND_E!V63+FC_TRA_E!V63+FC_OTH_E!V63</f>
        <v>256.81944960000004</v>
      </c>
      <c r="W63" s="52">
        <f>FC_IND_E!W63+FC_TRA_E!W63+FC_OTH_E!W63</f>
        <v>304.2309311999997</v>
      </c>
      <c r="X63" s="52">
        <f>FC_IND_E!X63+FC_TRA_E!X63+FC_OTH_E!X63</f>
        <v>261.30383999999992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</v>
      </c>
      <c r="M64" s="52">
        <f>FC_IND_E!M64+FC_TRA_E!M64+FC_OTH_E!M64</f>
        <v>2.7846655200000017</v>
      </c>
      <c r="N64" s="52">
        <f>FC_IND_E!N64+FC_TRA_E!N64+FC_OTH_E!N64</f>
        <v>7.2072655199999955</v>
      </c>
      <c r="O64" s="52">
        <f>FC_IND_E!O64+FC_TRA_E!O64+FC_OTH_E!O64</f>
        <v>101.61070919999997</v>
      </c>
      <c r="P64" s="52">
        <f>FC_IND_E!P64+FC_TRA_E!P64+FC_OTH_E!P64</f>
        <v>101.88373104000004</v>
      </c>
      <c r="Q64" s="52">
        <f>FC_IND_E!Q64+FC_TRA_E!Q64+FC_OTH_E!Q64</f>
        <v>101.88373104000004</v>
      </c>
      <c r="R64" s="52">
        <f>FC_IND_E!R64+FC_TRA_E!R64+FC_OTH_E!R64</f>
        <v>101.88373103999997</v>
      </c>
      <c r="S64" s="52">
        <f>FC_IND_E!S64+FC_TRA_E!S64+FC_OTH_E!S64</f>
        <v>100.57326552000001</v>
      </c>
      <c r="T64" s="52">
        <f>FC_IND_E!T64+FC_TRA_E!T64+FC_OTH_E!T64</f>
        <v>94.458087359999979</v>
      </c>
      <c r="U64" s="52">
        <f>FC_IND_E!U64+FC_TRA_E!U64+FC_OTH_E!U64</f>
        <v>95.576317199999949</v>
      </c>
      <c r="V64" s="52">
        <f>FC_IND_E!V64+FC_TRA_E!V64+FC_OTH_E!V64</f>
        <v>82.995887520000025</v>
      </c>
      <c r="W64" s="52">
        <f>FC_IND_E!W64+FC_TRA_E!W64+FC_OTH_E!W64</f>
        <v>83.168467200000052</v>
      </c>
      <c r="X64" s="52">
        <f>FC_IND_E!X64+FC_TRA_E!X64+FC_OTH_E!X64</f>
        <v>81.177117839999994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209.00159999999997</v>
      </c>
      <c r="L67" s="52">
        <f>FC_IND_E!L67+FC_TRA_E!L67+FC_OTH_E!L67</f>
        <v>275.2704</v>
      </c>
      <c r="M67" s="52">
        <f>FC_IND_E!M67+FC_TRA_E!M67+FC_OTH_E!M67</f>
        <v>361.88932896000011</v>
      </c>
      <c r="N67" s="52">
        <f>FC_IND_E!N67+FC_TRA_E!N67+FC_OTH_E!N67</f>
        <v>338.71742352000012</v>
      </c>
      <c r="O67" s="52">
        <f>FC_IND_E!O67+FC_TRA_E!O67+FC_OTH_E!O67</f>
        <v>311.49088704000002</v>
      </c>
      <c r="P67" s="52">
        <f>FC_IND_E!P67+FC_TRA_E!P67+FC_OTH_E!P67</f>
        <v>220.29813648000001</v>
      </c>
      <c r="Q67" s="52">
        <f>FC_IND_E!Q67+FC_TRA_E!Q67+FC_OTH_E!Q67</f>
        <v>29.644328160000001</v>
      </c>
      <c r="R67" s="52">
        <f>FC_IND_E!R67+FC_TRA_E!R67+FC_OTH_E!R67</f>
        <v>73.518096960000008</v>
      </c>
      <c r="S67" s="52">
        <f>FC_IND_E!S67+FC_TRA_E!S67+FC_OTH_E!S67</f>
        <v>96.466982400000006</v>
      </c>
      <c r="T67" s="52">
        <f>FC_IND_E!T67+FC_TRA_E!T67+FC_OTH_E!T67</f>
        <v>98.00059536000002</v>
      </c>
      <c r="U67" s="52">
        <f>FC_IND_E!U67+FC_TRA_E!U67+FC_OTH_E!U67</f>
        <v>96.667827840000015</v>
      </c>
      <c r="V67" s="52">
        <f>FC_IND_E!V67+FC_TRA_E!V67+FC_OTH_E!V67</f>
        <v>90.220128479999985</v>
      </c>
      <c r="W67" s="52">
        <f>FC_IND_E!W67+FC_TRA_E!W67+FC_OTH_E!W67</f>
        <v>58.207455359999997</v>
      </c>
      <c r="X67" s="52">
        <f>FC_IND_E!X67+FC_TRA_E!X67+FC_OTH_E!X67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749.20548671999995</v>
      </c>
      <c r="H69" s="52">
        <f>FC_IND_E!H69+FC_TRA_E!H69+FC_OTH_E!H69</f>
        <v>523.9201132799999</v>
      </c>
      <c r="I69" s="52">
        <f>FC_IND_E!I69+FC_TRA_E!I69+FC_OTH_E!I69</f>
        <v>584.17068672000005</v>
      </c>
      <c r="J69" s="52">
        <f>FC_IND_E!J69+FC_TRA_E!J69+FC_OTH_E!J69</f>
        <v>529.15917167999999</v>
      </c>
      <c r="K69" s="52">
        <f>FC_IND_E!K69+FC_TRA_E!K69+FC_OTH_E!K69</f>
        <v>1951.6018867199996</v>
      </c>
      <c r="L69" s="52">
        <f>FC_IND_E!L69+FC_TRA_E!L69+FC_OTH_E!L69</f>
        <v>3117.3241132799999</v>
      </c>
      <c r="M69" s="52">
        <f>FC_IND_E!M69+FC_TRA_E!M69+FC_OTH_E!M69</f>
        <v>3845.5728566400012</v>
      </c>
      <c r="N69" s="52">
        <f>FC_IND_E!N69+FC_TRA_E!N69+FC_OTH_E!N69</f>
        <v>3814.1374867199988</v>
      </c>
      <c r="O69" s="52">
        <f>FC_IND_E!O69+FC_TRA_E!O69+FC_OTH_E!O69</f>
        <v>3743.4082867200013</v>
      </c>
      <c r="P69" s="52">
        <f>FC_IND_E!P69+FC_TRA_E!P69+FC_OTH_E!P69</f>
        <v>3491.9268566399992</v>
      </c>
      <c r="Q69" s="52">
        <f>FC_IND_E!Q69+FC_TRA_E!Q69+FC_OTH_E!Q69</f>
        <v>3127.8024849599997</v>
      </c>
      <c r="R69" s="52">
        <f>FC_IND_E!R69+FC_TRA_E!R69+FC_OTH_E!R69</f>
        <v>3384.5232283200003</v>
      </c>
      <c r="S69" s="52">
        <f>FC_IND_E!S69+FC_TRA_E!S69+FC_OTH_E!S69</f>
        <v>2988.9634867199998</v>
      </c>
      <c r="T69" s="52">
        <f>FC_IND_E!T69+FC_TRA_E!T69+FC_OTH_E!T69</f>
        <v>3049.2747216000002</v>
      </c>
      <c r="U69" s="52">
        <f>FC_IND_E!U69+FC_TRA_E!U69+FC_OTH_E!U69</f>
        <v>3607.7262321600006</v>
      </c>
      <c r="V69" s="52">
        <f>FC_IND_E!V69+FC_TRA_E!V69+FC_OTH_E!V69</f>
        <v>3692.4519124800004</v>
      </c>
      <c r="W69" s="52">
        <f>FC_IND_E!W69+FC_TRA_E!W69+FC_OTH_E!W69</f>
        <v>3690.7256102400006</v>
      </c>
      <c r="X69" s="52">
        <f>FC_IND_E!X69+FC_TRA_E!X69+FC_OTH_E!X69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70460.606267508207</v>
      </c>
      <c r="D2" s="21">
        <f t="shared" ref="D2:X2" si="0">SUM(D3,D17,D22,D25,D26,D51,D52)</f>
        <v>65423.754215092609</v>
      </c>
      <c r="E2" s="21">
        <f t="shared" si="0"/>
        <v>66143.458635198287</v>
      </c>
      <c r="F2" s="21">
        <f t="shared" si="0"/>
        <v>70968.422767762459</v>
      </c>
      <c r="G2" s="21">
        <f t="shared" si="0"/>
        <v>61804.98932883361</v>
      </c>
      <c r="H2" s="21">
        <f t="shared" si="0"/>
        <v>61571.162588816384</v>
      </c>
      <c r="I2" s="21">
        <f t="shared" si="0"/>
        <v>57311.67869852094</v>
      </c>
      <c r="J2" s="21">
        <f t="shared" si="0"/>
        <v>57622.839441510099</v>
      </c>
      <c r="K2" s="21">
        <f t="shared" si="0"/>
        <v>54777.33955619725</v>
      </c>
      <c r="L2" s="21">
        <f t="shared" si="0"/>
        <v>41553.508654982783</v>
      </c>
      <c r="M2" s="21">
        <f t="shared" si="0"/>
        <v>40940.443770133614</v>
      </c>
      <c r="N2" s="21">
        <f t="shared" si="0"/>
        <v>40216.479196146007</v>
      </c>
      <c r="O2" s="21">
        <f t="shared" si="0"/>
        <v>39204.254078663347</v>
      </c>
      <c r="P2" s="21">
        <f t="shared" si="0"/>
        <v>35450.257328829452</v>
      </c>
      <c r="Q2" s="21">
        <f t="shared" si="0"/>
        <v>33994.137906851036</v>
      </c>
      <c r="R2" s="21">
        <f t="shared" si="0"/>
        <v>34329.928409049535</v>
      </c>
      <c r="S2" s="21">
        <f t="shared" si="0"/>
        <v>34584.594507240094</v>
      </c>
      <c r="T2" s="21">
        <f t="shared" si="0"/>
        <v>31689.156494265819</v>
      </c>
      <c r="U2" s="21">
        <f t="shared" si="0"/>
        <v>31884.95903545904</v>
      </c>
      <c r="V2" s="21">
        <f t="shared" si="0"/>
        <v>30776.589235764815</v>
      </c>
      <c r="W2" s="21">
        <f t="shared" si="0"/>
        <v>29090.033987954961</v>
      </c>
      <c r="X2" s="21">
        <f t="shared" si="0"/>
        <v>39865.200649493767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6444.5938411081952</v>
      </c>
      <c r="D3" s="24">
        <f t="shared" si="1"/>
        <v>5793.2740711726019</v>
      </c>
      <c r="E3" s="24">
        <f t="shared" si="1"/>
        <v>5420.9008242782893</v>
      </c>
      <c r="F3" s="24">
        <f t="shared" si="1"/>
        <v>5648.5777547624457</v>
      </c>
      <c r="G3" s="24">
        <f t="shared" si="1"/>
        <v>4835.5780728336158</v>
      </c>
      <c r="H3" s="24">
        <f t="shared" si="1"/>
        <v>5920.7106938963761</v>
      </c>
      <c r="I3" s="24">
        <f t="shared" si="1"/>
        <v>4840.9607174009416</v>
      </c>
      <c r="J3" s="24">
        <f t="shared" si="1"/>
        <v>6553.1392013100995</v>
      </c>
      <c r="K3" s="24">
        <f t="shared" si="1"/>
        <v>5968.86612191725</v>
      </c>
      <c r="L3" s="24">
        <f t="shared" si="1"/>
        <v>2560.1136917427834</v>
      </c>
      <c r="M3" s="24">
        <f t="shared" si="1"/>
        <v>2790.191650693615</v>
      </c>
      <c r="N3" s="24">
        <f t="shared" si="1"/>
        <v>4321.9958844660068</v>
      </c>
      <c r="O3" s="24">
        <f t="shared" si="1"/>
        <v>4206.274127663346</v>
      </c>
      <c r="P3" s="24">
        <f t="shared" si="1"/>
        <v>3107.1395932294536</v>
      </c>
      <c r="Q3" s="24">
        <f t="shared" si="1"/>
        <v>3190.0848056510276</v>
      </c>
      <c r="R3" s="24">
        <f t="shared" si="1"/>
        <v>2393.8986126095269</v>
      </c>
      <c r="S3" s="24">
        <f t="shared" si="1"/>
        <v>2952.453166080084</v>
      </c>
      <c r="T3" s="24">
        <f t="shared" si="1"/>
        <v>2137.4578401458198</v>
      </c>
      <c r="U3" s="24">
        <f t="shared" si="1"/>
        <v>2716.6463460190394</v>
      </c>
      <c r="V3" s="24">
        <f t="shared" si="1"/>
        <v>2590.654112244812</v>
      </c>
      <c r="W3" s="24">
        <f t="shared" si="1"/>
        <v>1748.4975196349571</v>
      </c>
      <c r="X3" s="24">
        <f t="shared" ref="X3" si="2">SUM(X4,X8,X11)</f>
        <v>1353.6257194137561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1538.0466198804993</v>
      </c>
      <c r="D4" s="19">
        <f t="shared" si="3"/>
        <v>1559.28523635494</v>
      </c>
      <c r="E4" s="19">
        <f t="shared" si="3"/>
        <v>1249.2352841845748</v>
      </c>
      <c r="F4" s="19">
        <f t="shared" si="3"/>
        <v>1952.9967163519004</v>
      </c>
      <c r="G4" s="19">
        <f t="shared" si="3"/>
        <v>1028.0180710869481</v>
      </c>
      <c r="H4" s="19">
        <f t="shared" si="3"/>
        <v>1367.3955493085537</v>
      </c>
      <c r="I4" s="19">
        <f t="shared" si="3"/>
        <v>423.97771028782245</v>
      </c>
      <c r="J4" s="19">
        <f t="shared" si="3"/>
        <v>2210.5971304460386</v>
      </c>
      <c r="K4" s="19">
        <f t="shared" si="3"/>
        <v>2283.9633480003999</v>
      </c>
      <c r="L4" s="19">
        <f t="shared" si="3"/>
        <v>437.06855819830002</v>
      </c>
      <c r="M4" s="19">
        <f t="shared" si="3"/>
        <v>251.47732349731763</v>
      </c>
      <c r="N4" s="19">
        <f t="shared" si="3"/>
        <v>1312.1585822089219</v>
      </c>
      <c r="O4" s="19">
        <f t="shared" si="3"/>
        <v>1177.5081088407671</v>
      </c>
      <c r="P4" s="19">
        <f t="shared" si="3"/>
        <v>918.89446770433869</v>
      </c>
      <c r="Q4" s="19">
        <f t="shared" si="3"/>
        <v>1206.0330621620947</v>
      </c>
      <c r="R4" s="19">
        <f t="shared" si="3"/>
        <v>537.24660236692773</v>
      </c>
      <c r="S4" s="19">
        <f t="shared" si="3"/>
        <v>896.31310972296944</v>
      </c>
      <c r="T4" s="19">
        <f t="shared" si="3"/>
        <v>578.98883229438377</v>
      </c>
      <c r="U4" s="19">
        <f t="shared" si="3"/>
        <v>818.28835426349167</v>
      </c>
      <c r="V4" s="19">
        <f t="shared" si="3"/>
        <v>833.59203208123711</v>
      </c>
      <c r="W4" s="19">
        <f t="shared" si="3"/>
        <v>660.80217957202126</v>
      </c>
      <c r="X4" s="19">
        <f t="shared" ref="X4" si="4">SUM(X5:X7)</f>
        <v>182.12092147399443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1538.0466198804993</v>
      </c>
      <c r="D7" s="8">
        <f>FC_IND_IS_E!D7+FC_IND_NFM_E!D7+FC_IND_CPC_E!D7+FC_IND_NMM_E!D7+FC_IND_PPP_E!D7+FC_IND_FBT_E!D7+FC_IND_TE_E!D7+FC_IND_MAC_E!D7+FC_IND_TL_E!D7+FC_IND_WP_E!D7+FC_IND_MQ_E!D7+FC_IND_CON_E!D7+FC_IND_NSP_E!D7</f>
        <v>1559.28523635494</v>
      </c>
      <c r="E7" s="8">
        <f>FC_IND_IS_E!E7+FC_IND_NFM_E!E7+FC_IND_CPC_E!E7+FC_IND_NMM_E!E7+FC_IND_PPP_E!E7+FC_IND_FBT_E!E7+FC_IND_TE_E!E7+FC_IND_MAC_E!E7+FC_IND_TL_E!E7+FC_IND_WP_E!E7+FC_IND_MQ_E!E7+FC_IND_CON_E!E7+FC_IND_NSP_E!E7</f>
        <v>1249.2352841845748</v>
      </c>
      <c r="F7" s="8">
        <f>FC_IND_IS_E!F7+FC_IND_NFM_E!F7+FC_IND_CPC_E!F7+FC_IND_NMM_E!F7+FC_IND_PPP_E!F7+FC_IND_FBT_E!F7+FC_IND_TE_E!F7+FC_IND_MAC_E!F7+FC_IND_TL_E!F7+FC_IND_WP_E!F7+FC_IND_MQ_E!F7+FC_IND_CON_E!F7+FC_IND_NSP_E!F7</f>
        <v>1952.9967163519004</v>
      </c>
      <c r="G7" s="8">
        <f>FC_IND_IS_E!G7+FC_IND_NFM_E!G7+FC_IND_CPC_E!G7+FC_IND_NMM_E!G7+FC_IND_PPP_E!G7+FC_IND_FBT_E!G7+FC_IND_TE_E!G7+FC_IND_MAC_E!G7+FC_IND_TL_E!G7+FC_IND_WP_E!G7+FC_IND_MQ_E!G7+FC_IND_CON_E!G7+FC_IND_NSP_E!G7</f>
        <v>1028.0180710869481</v>
      </c>
      <c r="H7" s="8">
        <f>FC_IND_IS_E!H7+FC_IND_NFM_E!H7+FC_IND_CPC_E!H7+FC_IND_NMM_E!H7+FC_IND_PPP_E!H7+FC_IND_FBT_E!H7+FC_IND_TE_E!H7+FC_IND_MAC_E!H7+FC_IND_TL_E!H7+FC_IND_WP_E!H7+FC_IND_MQ_E!H7+FC_IND_CON_E!H7+FC_IND_NSP_E!H7</f>
        <v>1367.3955493085537</v>
      </c>
      <c r="I7" s="8">
        <f>FC_IND_IS_E!I7+FC_IND_NFM_E!I7+FC_IND_CPC_E!I7+FC_IND_NMM_E!I7+FC_IND_PPP_E!I7+FC_IND_FBT_E!I7+FC_IND_TE_E!I7+FC_IND_MAC_E!I7+FC_IND_TL_E!I7+FC_IND_WP_E!I7+FC_IND_MQ_E!I7+FC_IND_CON_E!I7+FC_IND_NSP_E!I7</f>
        <v>423.97771028782245</v>
      </c>
      <c r="J7" s="8">
        <f>FC_IND_IS_E!J7+FC_IND_NFM_E!J7+FC_IND_CPC_E!J7+FC_IND_NMM_E!J7+FC_IND_PPP_E!J7+FC_IND_FBT_E!J7+FC_IND_TE_E!J7+FC_IND_MAC_E!J7+FC_IND_TL_E!J7+FC_IND_WP_E!J7+FC_IND_MQ_E!J7+FC_IND_CON_E!J7+FC_IND_NSP_E!J7</f>
        <v>2210.5971304460386</v>
      </c>
      <c r="K7" s="8">
        <f>FC_IND_IS_E!K7+FC_IND_NFM_E!K7+FC_IND_CPC_E!K7+FC_IND_NMM_E!K7+FC_IND_PPP_E!K7+FC_IND_FBT_E!K7+FC_IND_TE_E!K7+FC_IND_MAC_E!K7+FC_IND_TL_E!K7+FC_IND_WP_E!K7+FC_IND_MQ_E!K7+FC_IND_CON_E!K7+FC_IND_NSP_E!K7</f>
        <v>2283.9633480003999</v>
      </c>
      <c r="L7" s="8">
        <f>FC_IND_IS_E!L7+FC_IND_NFM_E!L7+FC_IND_CPC_E!L7+FC_IND_NMM_E!L7+FC_IND_PPP_E!L7+FC_IND_FBT_E!L7+FC_IND_TE_E!L7+FC_IND_MAC_E!L7+FC_IND_TL_E!L7+FC_IND_WP_E!L7+FC_IND_MQ_E!L7+FC_IND_CON_E!L7+FC_IND_NSP_E!L7</f>
        <v>437.06855819830002</v>
      </c>
      <c r="M7" s="8">
        <f>FC_IND_IS_E!M7+FC_IND_NFM_E!M7+FC_IND_CPC_E!M7+FC_IND_NMM_E!M7+FC_IND_PPP_E!M7+FC_IND_FBT_E!M7+FC_IND_TE_E!M7+FC_IND_MAC_E!M7+FC_IND_TL_E!M7+FC_IND_WP_E!M7+FC_IND_MQ_E!M7+FC_IND_CON_E!M7+FC_IND_NSP_E!M7</f>
        <v>251.47732349731763</v>
      </c>
      <c r="N7" s="8">
        <f>FC_IND_IS_E!N7+FC_IND_NFM_E!N7+FC_IND_CPC_E!N7+FC_IND_NMM_E!N7+FC_IND_PPP_E!N7+FC_IND_FBT_E!N7+FC_IND_TE_E!N7+FC_IND_MAC_E!N7+FC_IND_TL_E!N7+FC_IND_WP_E!N7+FC_IND_MQ_E!N7+FC_IND_CON_E!N7+FC_IND_NSP_E!N7</f>
        <v>1312.1585822089219</v>
      </c>
      <c r="O7" s="8">
        <f>FC_IND_IS_E!O7+FC_IND_NFM_E!O7+FC_IND_CPC_E!O7+FC_IND_NMM_E!O7+FC_IND_PPP_E!O7+FC_IND_FBT_E!O7+FC_IND_TE_E!O7+FC_IND_MAC_E!O7+FC_IND_TL_E!O7+FC_IND_WP_E!O7+FC_IND_MQ_E!O7+FC_IND_CON_E!O7+FC_IND_NSP_E!O7</f>
        <v>1177.5081088407671</v>
      </c>
      <c r="P7" s="8">
        <f>FC_IND_IS_E!P7+FC_IND_NFM_E!P7+FC_IND_CPC_E!P7+FC_IND_NMM_E!P7+FC_IND_PPP_E!P7+FC_IND_FBT_E!P7+FC_IND_TE_E!P7+FC_IND_MAC_E!P7+FC_IND_TL_E!P7+FC_IND_WP_E!P7+FC_IND_MQ_E!P7+FC_IND_CON_E!P7+FC_IND_NSP_E!P7</f>
        <v>918.89446770433869</v>
      </c>
      <c r="Q7" s="8">
        <f>FC_IND_IS_E!Q7+FC_IND_NFM_E!Q7+FC_IND_CPC_E!Q7+FC_IND_NMM_E!Q7+FC_IND_PPP_E!Q7+FC_IND_FBT_E!Q7+FC_IND_TE_E!Q7+FC_IND_MAC_E!Q7+FC_IND_TL_E!Q7+FC_IND_WP_E!Q7+FC_IND_MQ_E!Q7+FC_IND_CON_E!Q7+FC_IND_NSP_E!Q7</f>
        <v>1206.0330621620947</v>
      </c>
      <c r="R7" s="8">
        <f>FC_IND_IS_E!R7+FC_IND_NFM_E!R7+FC_IND_CPC_E!R7+FC_IND_NMM_E!R7+FC_IND_PPP_E!R7+FC_IND_FBT_E!R7+FC_IND_TE_E!R7+FC_IND_MAC_E!R7+FC_IND_TL_E!R7+FC_IND_WP_E!R7+FC_IND_MQ_E!R7+FC_IND_CON_E!R7+FC_IND_NSP_E!R7</f>
        <v>537.24660236692773</v>
      </c>
      <c r="S7" s="8">
        <f>FC_IND_IS_E!S7+FC_IND_NFM_E!S7+FC_IND_CPC_E!S7+FC_IND_NMM_E!S7+FC_IND_PPP_E!S7+FC_IND_FBT_E!S7+FC_IND_TE_E!S7+FC_IND_MAC_E!S7+FC_IND_TL_E!S7+FC_IND_WP_E!S7+FC_IND_MQ_E!S7+FC_IND_CON_E!S7+FC_IND_NSP_E!S7</f>
        <v>896.31310972296944</v>
      </c>
      <c r="T7" s="8">
        <f>FC_IND_IS_E!T7+FC_IND_NFM_E!T7+FC_IND_CPC_E!T7+FC_IND_NMM_E!T7+FC_IND_PPP_E!T7+FC_IND_FBT_E!T7+FC_IND_TE_E!T7+FC_IND_MAC_E!T7+FC_IND_TL_E!T7+FC_IND_WP_E!T7+FC_IND_MQ_E!T7+FC_IND_CON_E!T7+FC_IND_NSP_E!T7</f>
        <v>578.98883229438377</v>
      </c>
      <c r="U7" s="8">
        <f>FC_IND_IS_E!U7+FC_IND_NFM_E!U7+FC_IND_CPC_E!U7+FC_IND_NMM_E!U7+FC_IND_PPP_E!U7+FC_IND_FBT_E!U7+FC_IND_TE_E!U7+FC_IND_MAC_E!U7+FC_IND_TL_E!U7+FC_IND_WP_E!U7+FC_IND_MQ_E!U7+FC_IND_CON_E!U7+FC_IND_NSP_E!U7</f>
        <v>818.28835426349167</v>
      </c>
      <c r="V7" s="8">
        <f>FC_IND_IS_E!V7+FC_IND_NFM_E!V7+FC_IND_CPC_E!V7+FC_IND_NMM_E!V7+FC_IND_PPP_E!V7+FC_IND_FBT_E!V7+FC_IND_TE_E!V7+FC_IND_MAC_E!V7+FC_IND_TL_E!V7+FC_IND_WP_E!V7+FC_IND_MQ_E!V7+FC_IND_CON_E!V7+FC_IND_NSP_E!V7</f>
        <v>833.59203208123711</v>
      </c>
      <c r="W7" s="8">
        <f>FC_IND_IS_E!W7+FC_IND_NFM_E!W7+FC_IND_CPC_E!W7+FC_IND_NMM_E!W7+FC_IND_PPP_E!W7+FC_IND_FBT_E!W7+FC_IND_TE_E!W7+FC_IND_MAC_E!W7+FC_IND_TL_E!W7+FC_IND_WP_E!W7+FC_IND_MQ_E!W7+FC_IND_CON_E!W7+FC_IND_NSP_E!W7</f>
        <v>660.80217957202126</v>
      </c>
      <c r="X7" s="8">
        <f>FC_IND_IS_E!X7+FC_IND_NFM_E!X7+FC_IND_CPC_E!X7+FC_IND_NMM_E!X7+FC_IND_PPP_E!X7+FC_IND_FBT_E!X7+FC_IND_TE_E!X7+FC_IND_MAC_E!X7+FC_IND_TL_E!X7+FC_IND_WP_E!X7+FC_IND_MQ_E!X7+FC_IND_CON_E!X7+FC_IND_NSP_E!X7</f>
        <v>112.68031774588478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27.535305600000001</v>
      </c>
      <c r="D8" s="19">
        <f t="shared" si="5"/>
        <v>8.4726259199999987</v>
      </c>
      <c r="E8" s="19">
        <f t="shared" si="5"/>
        <v>9.5317041600000003</v>
      </c>
      <c r="F8" s="19">
        <f t="shared" si="5"/>
        <v>7.415369280000002</v>
      </c>
      <c r="G8" s="19">
        <f t="shared" si="5"/>
        <v>9.5342544000000018</v>
      </c>
      <c r="H8" s="19">
        <f t="shared" si="5"/>
        <v>8.4748118400000028</v>
      </c>
      <c r="I8" s="19">
        <f t="shared" si="5"/>
        <v>8.4748118400000028</v>
      </c>
      <c r="J8" s="19">
        <f t="shared" si="5"/>
        <v>4.2374059200000014</v>
      </c>
      <c r="K8" s="19">
        <f t="shared" si="5"/>
        <v>4.2374059200000005</v>
      </c>
      <c r="L8" s="19">
        <f t="shared" si="5"/>
        <v>7.4153692800000002</v>
      </c>
      <c r="M8" s="19">
        <f t="shared" si="5"/>
        <v>6.3562910400000012</v>
      </c>
      <c r="N8" s="19">
        <f t="shared" si="5"/>
        <v>5.2968484800000013</v>
      </c>
      <c r="O8" s="19">
        <f t="shared" si="5"/>
        <v>4.2374059200000005</v>
      </c>
      <c r="P8" s="19">
        <f t="shared" si="5"/>
        <v>5.2968484800000004</v>
      </c>
      <c r="Q8" s="19">
        <f t="shared" si="5"/>
        <v>3.1779633600000001</v>
      </c>
      <c r="R8" s="19">
        <f t="shared" si="5"/>
        <v>3.1779633600000001</v>
      </c>
      <c r="S8" s="19">
        <f t="shared" si="5"/>
        <v>2.1188851199999998</v>
      </c>
      <c r="T8" s="19">
        <f t="shared" si="5"/>
        <v>2.3877532800000001</v>
      </c>
      <c r="U8" s="19">
        <f t="shared" si="5"/>
        <v>1.8463737600000005</v>
      </c>
      <c r="V8" s="19">
        <f t="shared" si="5"/>
        <v>1.55710368</v>
      </c>
      <c r="W8" s="19">
        <f t="shared" si="5"/>
        <v>1.3866019199999999</v>
      </c>
      <c r="X8" s="19">
        <f t="shared" ref="X8" si="6">SUM(X9:X10)</f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27.535305600000001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8.4726259199999987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9.5317041600000003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7.415369280000002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9.5342544000000018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8.4748118400000028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8.4748118400000028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4.2374059200000014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4.2374059200000005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7.4153692800000002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6.3562910400000012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5.2968484800000013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4.2374059200000005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5.2968484800000004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3.1779633600000001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3.1779633600000001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2.1188851199999998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2.3877532800000001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1.8463737600000005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1.55710368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1.3866019199999999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4879.011915627696</v>
      </c>
      <c r="D11" s="19">
        <f t="shared" si="7"/>
        <v>4225.5162088976622</v>
      </c>
      <c r="E11" s="19">
        <f t="shared" si="7"/>
        <v>4162.1338359337151</v>
      </c>
      <c r="F11" s="19">
        <f t="shared" si="7"/>
        <v>3688.1656691305452</v>
      </c>
      <c r="G11" s="19">
        <f t="shared" si="7"/>
        <v>3798.0257473466672</v>
      </c>
      <c r="H11" s="19">
        <f t="shared" si="7"/>
        <v>4544.8403327478227</v>
      </c>
      <c r="I11" s="19">
        <f t="shared" si="7"/>
        <v>4408.5081952731189</v>
      </c>
      <c r="J11" s="19">
        <f t="shared" si="7"/>
        <v>4338.3046649440612</v>
      </c>
      <c r="K11" s="19">
        <f t="shared" si="7"/>
        <v>3680.6653679968495</v>
      </c>
      <c r="L11" s="19">
        <f t="shared" si="7"/>
        <v>2115.6297642644836</v>
      </c>
      <c r="M11" s="19">
        <f t="shared" si="7"/>
        <v>2532.3580361562972</v>
      </c>
      <c r="N11" s="19">
        <f t="shared" si="7"/>
        <v>3004.5404537770851</v>
      </c>
      <c r="O11" s="19">
        <f t="shared" si="7"/>
        <v>3024.5286129025794</v>
      </c>
      <c r="P11" s="19">
        <f t="shared" si="7"/>
        <v>2182.948277045115</v>
      </c>
      <c r="Q11" s="19">
        <f t="shared" si="7"/>
        <v>1980.8737801289328</v>
      </c>
      <c r="R11" s="19">
        <f t="shared" si="7"/>
        <v>1853.4740468825992</v>
      </c>
      <c r="S11" s="19">
        <f t="shared" si="7"/>
        <v>2054.0211712371147</v>
      </c>
      <c r="T11" s="19">
        <f t="shared" si="7"/>
        <v>1556.0812545714361</v>
      </c>
      <c r="U11" s="19">
        <f t="shared" si="7"/>
        <v>1896.5116179955476</v>
      </c>
      <c r="V11" s="19">
        <f t="shared" si="7"/>
        <v>1755.5049764835751</v>
      </c>
      <c r="W11" s="19">
        <f t="shared" si="7"/>
        <v>1086.3087381429359</v>
      </c>
      <c r="X11" s="19">
        <f t="shared" ref="X11" si="8">SUM(X12:X16)</f>
        <v>1170.1222035397616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4879.011915627696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4225.5162088976622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4162.1338359337151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3688.1656691305452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3798.0257473466672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4544.8403327478227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4408.5081952731189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4338.3046649440612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3680.6653679968495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2115.6297642644836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2532.3580361562972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3004.5404537770851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3024.5286129025794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2182.948277045115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1980.8737801289328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1853.4740468825992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1862.6234680371147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1556.0812545714361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1896.5116179955476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1755.5049764835751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1086.3087381429359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191.39770320000002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1775.0207519999992</v>
      </c>
      <c r="D17" s="27">
        <f t="shared" si="9"/>
        <v>410.06210400000003</v>
      </c>
      <c r="E17" s="27">
        <f t="shared" si="9"/>
        <v>175.02220800000003</v>
      </c>
      <c r="F17" s="27">
        <f t="shared" si="9"/>
        <v>181.36756800000001</v>
      </c>
      <c r="G17" s="27">
        <f t="shared" si="9"/>
        <v>26.260415999999999</v>
      </c>
      <c r="H17" s="27">
        <f t="shared" si="9"/>
        <v>208.26</v>
      </c>
      <c r="I17" s="27">
        <f t="shared" si="9"/>
        <v>46.8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538.42888799999992</v>
      </c>
      <c r="P17" s="27">
        <f t="shared" si="9"/>
        <v>400.67229599999996</v>
      </c>
      <c r="Q17" s="27">
        <f t="shared" si="9"/>
        <v>1391.0268023999997</v>
      </c>
      <c r="R17" s="27">
        <f t="shared" si="9"/>
        <v>913.49311680000005</v>
      </c>
      <c r="S17" s="27">
        <f t="shared" si="9"/>
        <v>1170.5397983999999</v>
      </c>
      <c r="T17" s="27">
        <f t="shared" si="9"/>
        <v>592.93303776000016</v>
      </c>
      <c r="U17" s="27">
        <f t="shared" si="9"/>
        <v>462.13533648000009</v>
      </c>
      <c r="V17" s="27">
        <f t="shared" si="9"/>
        <v>412.99672032000001</v>
      </c>
      <c r="W17" s="27">
        <f t="shared" si="9"/>
        <v>321.78796416000006</v>
      </c>
      <c r="X17" s="27">
        <f t="shared" ref="X17" si="10">SUM(X18:X21)</f>
        <v>310.12756703999992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298.74096000000009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17.462520000000001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17.462519999999998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12.627359999999996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350.44919999999991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287.83188000000001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252.74699999999984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226.57320000000004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199.95984000000004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200.94269616000008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175.01153328000001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135.69904511999999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130.27103856000002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139.67794223999996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1476.2797919999991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392.59958400000005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157.55968800000002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168.74020800000002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26.260415999999999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208.26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46.8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187.97968800000001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112.84041599999995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128.17958400000001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68.120208000000019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5.980103999999999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9.790560000000001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5.2004160000000024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1010.1002183999999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618.79970879999996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964.5998543999998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382.19978160000005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281.92338720000009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277.29767520000001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191.51692560000004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170.44962479999998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22820.124808800003</v>
      </c>
      <c r="D26" s="27">
        <f t="shared" si="13"/>
        <v>19734.671524320001</v>
      </c>
      <c r="E26" s="27">
        <f t="shared" si="13"/>
        <v>21211.693897320001</v>
      </c>
      <c r="F26" s="27">
        <f t="shared" si="13"/>
        <v>24923.150429400001</v>
      </c>
      <c r="G26" s="27">
        <f t="shared" si="13"/>
        <v>22892.905274399996</v>
      </c>
      <c r="H26" s="27">
        <f t="shared" si="13"/>
        <v>22511.764039320002</v>
      </c>
      <c r="I26" s="27">
        <f t="shared" si="13"/>
        <v>20827.18347552</v>
      </c>
      <c r="J26" s="27">
        <f t="shared" si="13"/>
        <v>21166.7032746</v>
      </c>
      <c r="K26" s="27">
        <f t="shared" si="13"/>
        <v>21892.313398680002</v>
      </c>
      <c r="L26" s="27">
        <f t="shared" si="13"/>
        <v>15375.443687640001</v>
      </c>
      <c r="M26" s="27">
        <f t="shared" si="13"/>
        <v>12505.79151504</v>
      </c>
      <c r="N26" s="27">
        <f t="shared" si="13"/>
        <v>12542.68236888</v>
      </c>
      <c r="O26" s="27">
        <f t="shared" si="13"/>
        <v>11538.923711399995</v>
      </c>
      <c r="P26" s="27">
        <f t="shared" si="13"/>
        <v>9753.393438000001</v>
      </c>
      <c r="Q26" s="27">
        <f t="shared" si="13"/>
        <v>7711.0561188000011</v>
      </c>
      <c r="R26" s="27">
        <f t="shared" si="13"/>
        <v>9982.4070812400023</v>
      </c>
      <c r="S26" s="27">
        <f t="shared" si="13"/>
        <v>9165.9184131600014</v>
      </c>
      <c r="T26" s="27">
        <f t="shared" si="13"/>
        <v>6655.8442820400005</v>
      </c>
      <c r="U26" s="27">
        <f t="shared" si="13"/>
        <v>6881.0608353600001</v>
      </c>
      <c r="V26" s="27">
        <f t="shared" si="13"/>
        <v>6014.9525184000004</v>
      </c>
      <c r="W26" s="27">
        <f t="shared" si="13"/>
        <v>6167.2722613200003</v>
      </c>
      <c r="X26" s="27">
        <f t="shared" ref="X26" si="14">SUM(X27,X33)</f>
        <v>7787.2846201200009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22820.124808800003</v>
      </c>
      <c r="D33" s="19">
        <f t="shared" si="17"/>
        <v>19734.671524320001</v>
      </c>
      <c r="E33" s="19">
        <f t="shared" si="17"/>
        <v>21211.693897320001</v>
      </c>
      <c r="F33" s="19">
        <f t="shared" si="17"/>
        <v>24923.150429400001</v>
      </c>
      <c r="G33" s="19">
        <f t="shared" si="17"/>
        <v>22892.905274399996</v>
      </c>
      <c r="H33" s="19">
        <f t="shared" si="17"/>
        <v>22511.764039320002</v>
      </c>
      <c r="I33" s="19">
        <f t="shared" si="17"/>
        <v>20827.18347552</v>
      </c>
      <c r="J33" s="19">
        <f t="shared" si="17"/>
        <v>21166.7032746</v>
      </c>
      <c r="K33" s="19">
        <f t="shared" si="17"/>
        <v>21892.313398680002</v>
      </c>
      <c r="L33" s="19">
        <f t="shared" si="17"/>
        <v>15375.443687640001</v>
      </c>
      <c r="M33" s="19">
        <f t="shared" si="17"/>
        <v>12505.79151504</v>
      </c>
      <c r="N33" s="19">
        <f t="shared" si="17"/>
        <v>12542.68236888</v>
      </c>
      <c r="O33" s="19">
        <f t="shared" si="17"/>
        <v>11538.923711399995</v>
      </c>
      <c r="P33" s="19">
        <f t="shared" si="17"/>
        <v>9753.393438000001</v>
      </c>
      <c r="Q33" s="19">
        <f t="shared" si="17"/>
        <v>7711.0561188000011</v>
      </c>
      <c r="R33" s="19">
        <f t="shared" si="17"/>
        <v>9982.4070812400023</v>
      </c>
      <c r="S33" s="19">
        <f t="shared" si="17"/>
        <v>9165.9184131600014</v>
      </c>
      <c r="T33" s="19">
        <f t="shared" si="17"/>
        <v>6655.8442820400005</v>
      </c>
      <c r="U33" s="19">
        <f t="shared" si="17"/>
        <v>6881.0608353600001</v>
      </c>
      <c r="V33" s="19">
        <f t="shared" si="17"/>
        <v>6014.9525184000004</v>
      </c>
      <c r="W33" s="19">
        <f t="shared" si="17"/>
        <v>6167.2722613200003</v>
      </c>
      <c r="X33" s="19">
        <f t="shared" ref="X33" si="18">SUM(X34:X50)</f>
        <v>7787.2846201200009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322.18559999999991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764.12160000000006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550.28160000000003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51.321600000000011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2.8512000000000008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1178.4549690000001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1323.5856757200004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1195.8713262000001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1219.0918485600002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1137.8192252400004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1140.7216485599999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1117.5011262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1047.8384233200002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821.43577475999996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719.84505240000033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830.14349904000005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801.11790288000009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696.62407572000018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563.10465239999996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371.53290096000001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528.27330095999991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583.42252428000006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470.22120000000001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461.5137028800001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481.65438996000006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503.70867287999994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549.66813839999998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121.96802772000001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121.96802772000001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585.44623367999986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869.02191684000002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908.66154455999992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875.12045543999977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841.57936631999985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1085.5151722799999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695.21743367999989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689.11914456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506.16697823999993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73.180716840000017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1399.5828000000001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905.61239999999998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914.76008315999979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48.787310879999986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436.03565544000008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399.44542176000004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408.59260595999996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387.24834455999974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174.96007452000001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52.540737480000011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55.650600000000018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55.650600000000018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55.650600000000018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46.37558628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49.46717124000002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61.834028760000017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64.925613720000015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52.559015039999998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46.37558628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37.100313719999988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61.834028760000017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49.46717124000002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37.100313719999988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40.192157519999995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34.008728759999997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15.45844248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15.45844248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15.45844248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15.45844248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12.36685752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9.2750137200000005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7.5746937600000024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21.6416124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24.733456199999999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40.192157520000002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24.733197359999998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12.36685752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12.366598679999999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12.366598680000001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3.09158496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3.09158496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3.09158496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3.09158496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3.09158496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3.09158496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3.09158496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1809.3372879600001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1224.78425784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1287.9175467600001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1287.9172799999999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1562.5464332399997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1714.0661132399996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1572.0169467600001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1275.29072892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1401.5575735200002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1240.5673799999997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1010.1310221599999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1471.0034710799996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2215.9755867599997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1284.7607089200001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1044.8538375599999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1218.4711156800001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1265.8204821599998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1117.45790676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1063.7943310800001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1234.2539710800002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1174.4829252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1127.5054221599999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1536.5581405200001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10829.808092880001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9523.2960619200003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10167.264309600001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10851.479876160001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7659.5040309600008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6919.5601857600004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6578.9996904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6699.7438761599997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7272.5040000000017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4916.4481548000003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2142.4320309600002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1882.3678452000004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1674.9359690399999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1743.0475665600004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1693.5117832800006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2464.4161548000006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3247.7038452000006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2162.5244827200004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2114.5680309600007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1375.1285241600001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1105.8694970399999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1586.9941200000003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7578.4799610000018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7397.5201560000023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7803.1199610000003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9930.9598830000014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10018.320272999999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10604.880234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9734.4002340000006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8901.3599999999988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9943.440039000001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8002.8000000000011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7491.119921999999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7466.1599609999994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6445.9198439999955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5450.6400390000008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3475.6799219999998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5656.5598050000017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3765.8400389999997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2544.400404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2646.6740819999995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2584.0714770000004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3245.9535810000002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3954.2108580000004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76.232029319999995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96.756087959999974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1392.7000586400002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1325.2639413599998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1202.1201172799997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1210.9160293199998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1319.3999999999999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99.737931960000012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39049.066980000003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39113.946630000006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38964.041819999999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39843.527130000002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33678.445680000004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32558.627970000009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31224.934620000004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29531.197080000002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26544.36015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23246.151389999999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24310.985490000003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21862.169999999995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21240.234180000003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20507.37183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20073.915180000011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19432.237770000003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19640.458530000007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20835.199764720001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20315.013008399997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20060.062743600003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18981.406299240003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28703.99456892001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371.79988560000004</v>
      </c>
      <c r="D52" s="27">
        <f t="shared" si="19"/>
        <v>371.79988560000004</v>
      </c>
      <c r="E52" s="27">
        <f t="shared" si="19"/>
        <v>371.79988560000004</v>
      </c>
      <c r="F52" s="27">
        <f t="shared" si="19"/>
        <v>371.79988560000004</v>
      </c>
      <c r="G52" s="27">
        <f t="shared" si="19"/>
        <v>371.79988560000004</v>
      </c>
      <c r="H52" s="27">
        <f t="shared" si="19"/>
        <v>371.79988560000004</v>
      </c>
      <c r="I52" s="27">
        <f t="shared" si="19"/>
        <v>371.79988560000004</v>
      </c>
      <c r="J52" s="27">
        <f t="shared" si="19"/>
        <v>371.79988560000004</v>
      </c>
      <c r="K52" s="27">
        <f t="shared" si="19"/>
        <v>371.79988560000004</v>
      </c>
      <c r="L52" s="27">
        <f t="shared" si="19"/>
        <v>371.79988560000004</v>
      </c>
      <c r="M52" s="27">
        <f t="shared" si="19"/>
        <v>1333.4751143999997</v>
      </c>
      <c r="N52" s="27">
        <f t="shared" si="19"/>
        <v>1489.6309428000004</v>
      </c>
      <c r="O52" s="27">
        <f t="shared" si="19"/>
        <v>1680.3931716000004</v>
      </c>
      <c r="P52" s="27">
        <f t="shared" si="19"/>
        <v>1681.6801716000004</v>
      </c>
      <c r="Q52" s="27">
        <f t="shared" si="19"/>
        <v>1628.0549999999998</v>
      </c>
      <c r="R52" s="27">
        <f t="shared" si="19"/>
        <v>1607.8918284000003</v>
      </c>
      <c r="S52" s="27">
        <f t="shared" si="19"/>
        <v>1655.2245995999997</v>
      </c>
      <c r="T52" s="27">
        <f t="shared" si="19"/>
        <v>1467.7215695999996</v>
      </c>
      <c r="U52" s="27">
        <f t="shared" si="19"/>
        <v>1510.1035092000002</v>
      </c>
      <c r="V52" s="27">
        <f t="shared" si="19"/>
        <v>1697.9231412000006</v>
      </c>
      <c r="W52" s="27">
        <f t="shared" si="19"/>
        <v>1871.0699436</v>
      </c>
      <c r="X52" s="27">
        <f t="shared" ref="X52" si="20">SUM(X53:X54)</f>
        <v>1710.1681739999999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371.79988560000004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371.79988560000004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371.79988560000004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371.79988560000004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371.79988560000004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371.79988560000004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371.79988560000004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371.79988560000004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371.79988560000004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371.79988560000004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1333.4751143999997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1489.6309428000004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1680.3931716000004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1681.6801716000004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1628.0549999999998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1607.8918284000003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1655.2245995999997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1467.7215695999996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1510.1035092000002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1697.9231412000006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1871.0699436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1710.1681739999999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1067.2929791999998</v>
      </c>
      <c r="D61" s="49">
        <f t="shared" si="21"/>
        <v>1118.3868864000001</v>
      </c>
      <c r="E61" s="49">
        <f t="shared" si="21"/>
        <v>1078.4479104</v>
      </c>
      <c r="F61" s="49">
        <f t="shared" si="21"/>
        <v>1046.4382656</v>
      </c>
      <c r="G61" s="49">
        <f t="shared" si="21"/>
        <v>1031.3408448000002</v>
      </c>
      <c r="H61" s="49">
        <f t="shared" si="21"/>
        <v>998.59213439999996</v>
      </c>
      <c r="I61" s="49">
        <f t="shared" si="21"/>
        <v>1002.0419135999999</v>
      </c>
      <c r="J61" s="49">
        <f t="shared" si="21"/>
        <v>852.99177599999996</v>
      </c>
      <c r="K61" s="49">
        <f t="shared" si="21"/>
        <v>1315.7536895999999</v>
      </c>
      <c r="L61" s="49">
        <f t="shared" si="21"/>
        <v>1845.8495999999998</v>
      </c>
      <c r="M61" s="49">
        <f t="shared" si="21"/>
        <v>975.07226879999996</v>
      </c>
      <c r="N61" s="49">
        <f t="shared" si="21"/>
        <v>1141.2805823999997</v>
      </c>
      <c r="O61" s="49">
        <f t="shared" si="21"/>
        <v>1178.2008000000001</v>
      </c>
      <c r="P61" s="49">
        <f t="shared" si="21"/>
        <v>1189.6254719999999</v>
      </c>
      <c r="Q61" s="49">
        <f t="shared" si="21"/>
        <v>1435.1291135999998</v>
      </c>
      <c r="R61" s="49">
        <f t="shared" si="21"/>
        <v>1786.0252031999999</v>
      </c>
      <c r="S61" s="49">
        <f t="shared" si="21"/>
        <v>1735.8489791999998</v>
      </c>
      <c r="T61" s="49">
        <f t="shared" si="21"/>
        <v>1737.3719109600004</v>
      </c>
      <c r="U61" s="49">
        <f t="shared" si="21"/>
        <v>1803.53688984</v>
      </c>
      <c r="V61" s="49">
        <f t="shared" si="21"/>
        <v>1886.4834559200001</v>
      </c>
      <c r="W61" s="49">
        <f t="shared" si="21"/>
        <v>1946.6546097600003</v>
      </c>
      <c r="X61" s="49">
        <f t="shared" si="21"/>
        <v>2222.1079271999997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970.70399999999984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1008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974.95977600000003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963.64800000000014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951.99995520000016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929.60017919999996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929.60017919999996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783.99982079999995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1139.824224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1756.1601791999999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940.57608959999993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1106.7844031999998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1098.4958208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1109.9204927999999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1355.4241343999997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1706.3202239999998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1656.1439999999998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1660.3969536000004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1726.1004096000001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1814.7024000000001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1874.7872640000003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2151.1361087999999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96.588979199999983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110.38688639999998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103.48813440000001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82.790265599999984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79.340889599999983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68.991955199999978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72.441734399999987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68.991955199999978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175.92946560000001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89.689420799999979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34.496179199999993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34.496179199999993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34.496179199999993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34.496179199999993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34.496179199999993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34.496179199999993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34.496179199999993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34.496179199999993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34.496179199999993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34.496179199999993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34.496179199999993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34.496179199999993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45.208800000000011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45.208800000000011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45.208800000000011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45.208800000000011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45.208800000000011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42.47877815999999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42.940301039999994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37.284876720000014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37.371166560000013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36.475639199999996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10634.377674810756</v>
      </c>
      <c r="D2" s="21">
        <f t="shared" ref="D2:X2" si="0">SUM(D3,D17,D22,D25,D26,D51,D52)</f>
        <v>8691.9958391607215</v>
      </c>
      <c r="E2" s="21">
        <f t="shared" si="0"/>
        <v>8380.8329335996223</v>
      </c>
      <c r="F2" s="21">
        <f t="shared" si="0"/>
        <v>8633.9509493463829</v>
      </c>
      <c r="G2" s="21">
        <f t="shared" si="0"/>
        <v>8520.9034329340921</v>
      </c>
      <c r="H2" s="21">
        <f t="shared" si="0"/>
        <v>9490.8985017130872</v>
      </c>
      <c r="I2" s="21">
        <f t="shared" si="0"/>
        <v>9126.5748074020339</v>
      </c>
      <c r="J2" s="21">
        <f t="shared" si="0"/>
        <v>8819.8578308170945</v>
      </c>
      <c r="K2" s="21">
        <f t="shared" si="0"/>
        <v>8208.5697268567674</v>
      </c>
      <c r="L2" s="21">
        <f t="shared" si="0"/>
        <v>5012.2410687865868</v>
      </c>
      <c r="M2" s="21">
        <f t="shared" si="0"/>
        <v>5958.964696019324</v>
      </c>
      <c r="N2" s="21">
        <f t="shared" si="0"/>
        <v>6261.19010879089</v>
      </c>
      <c r="O2" s="21">
        <f t="shared" si="0"/>
        <v>6694.3010205230566</v>
      </c>
      <c r="P2" s="21">
        <f t="shared" si="0"/>
        <v>5579.7678213637628</v>
      </c>
      <c r="Q2" s="21">
        <f t="shared" si="0"/>
        <v>6344.7856895286677</v>
      </c>
      <c r="R2" s="21">
        <f t="shared" si="0"/>
        <v>5818.9604197068857</v>
      </c>
      <c r="S2" s="21">
        <f t="shared" si="0"/>
        <v>6114.3153511971159</v>
      </c>
      <c r="T2" s="21">
        <f t="shared" si="0"/>
        <v>5309.6336263314352</v>
      </c>
      <c r="U2" s="21">
        <f t="shared" si="0"/>
        <v>5592.677586911158</v>
      </c>
      <c r="V2" s="21">
        <f t="shared" si="0"/>
        <v>5332.3238502750028</v>
      </c>
      <c r="W2" s="21">
        <f t="shared" si="0"/>
        <v>4435.4923652971456</v>
      </c>
      <c r="X2" s="21">
        <f t="shared" si="0"/>
        <v>4790.3238670597621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4158.8977750507556</v>
      </c>
      <c r="D3" s="24">
        <f t="shared" ref="D3:W3" si="2">SUM(D4,D8,D11)</f>
        <v>3505.4020683207223</v>
      </c>
      <c r="E3" s="24">
        <f t="shared" si="2"/>
        <v>3433.9176587596212</v>
      </c>
      <c r="F3" s="24">
        <f t="shared" si="2"/>
        <v>3524.9446809063825</v>
      </c>
      <c r="G3" s="24">
        <f t="shared" si="2"/>
        <v>3681.8879837740915</v>
      </c>
      <c r="H3" s="24">
        <f t="shared" si="2"/>
        <v>4409.6539918330873</v>
      </c>
      <c r="I3" s="24">
        <f t="shared" si="2"/>
        <v>4273.1593928020347</v>
      </c>
      <c r="J3" s="24">
        <f t="shared" si="2"/>
        <v>4205.2679519770936</v>
      </c>
      <c r="K3" s="24">
        <f t="shared" si="2"/>
        <v>3580.2247638967669</v>
      </c>
      <c r="L3" s="24">
        <f t="shared" si="2"/>
        <v>2060.7200678665877</v>
      </c>
      <c r="M3" s="24">
        <f t="shared" si="2"/>
        <v>2469.048741419324</v>
      </c>
      <c r="N3" s="24">
        <f t="shared" si="2"/>
        <v>2946.883636310889</v>
      </c>
      <c r="O3" s="24">
        <f t="shared" si="2"/>
        <v>2963.2643955230569</v>
      </c>
      <c r="P3" s="24">
        <f t="shared" si="2"/>
        <v>2131.3575256837617</v>
      </c>
      <c r="Q3" s="24">
        <f t="shared" si="2"/>
        <v>1940.5744009686678</v>
      </c>
      <c r="R3" s="24">
        <f t="shared" si="2"/>
        <v>1828.5531701868845</v>
      </c>
      <c r="S3" s="24">
        <f t="shared" si="2"/>
        <v>1862.6234680371147</v>
      </c>
      <c r="T3" s="24">
        <f t="shared" si="2"/>
        <v>1556.0812545714361</v>
      </c>
      <c r="U3" s="24">
        <f t="shared" si="2"/>
        <v>1871.7607156311567</v>
      </c>
      <c r="V3" s="24">
        <f t="shared" si="2"/>
        <v>1736.9885545950035</v>
      </c>
      <c r="W3" s="24">
        <f t="shared" si="2"/>
        <v>1083.2545381771456</v>
      </c>
      <c r="X3" s="24">
        <f t="shared" ref="X3" si="3">SUM(X4,X8,X11)</f>
        <v>1170.1222035397616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4158.8977750507556</v>
      </c>
      <c r="D11" s="19">
        <f t="shared" ref="D11:W11" si="11">SUM(D12:D16)</f>
        <v>3505.4020683207223</v>
      </c>
      <c r="E11" s="19">
        <f t="shared" si="11"/>
        <v>3433.9176587596212</v>
      </c>
      <c r="F11" s="19">
        <f t="shared" si="11"/>
        <v>3524.9446809063825</v>
      </c>
      <c r="G11" s="19">
        <f t="shared" si="11"/>
        <v>3681.8879837740915</v>
      </c>
      <c r="H11" s="19">
        <f t="shared" si="11"/>
        <v>4409.6539918330873</v>
      </c>
      <c r="I11" s="19">
        <f t="shared" si="11"/>
        <v>4273.1593928020347</v>
      </c>
      <c r="J11" s="19">
        <f t="shared" si="11"/>
        <v>4205.2679519770936</v>
      </c>
      <c r="K11" s="19">
        <f t="shared" si="11"/>
        <v>3580.2247638967669</v>
      </c>
      <c r="L11" s="19">
        <f t="shared" si="11"/>
        <v>2060.7200678665877</v>
      </c>
      <c r="M11" s="19">
        <f t="shared" si="11"/>
        <v>2469.048741419324</v>
      </c>
      <c r="N11" s="19">
        <f t="shared" si="11"/>
        <v>2946.883636310889</v>
      </c>
      <c r="O11" s="19">
        <f t="shared" si="11"/>
        <v>2963.2643955230569</v>
      </c>
      <c r="P11" s="19">
        <f t="shared" si="11"/>
        <v>2131.3575256837617</v>
      </c>
      <c r="Q11" s="19">
        <f t="shared" si="11"/>
        <v>1940.5744009686678</v>
      </c>
      <c r="R11" s="19">
        <f t="shared" si="11"/>
        <v>1828.5531701868845</v>
      </c>
      <c r="S11" s="19">
        <f t="shared" si="11"/>
        <v>1862.6234680371147</v>
      </c>
      <c r="T11" s="19">
        <f t="shared" si="11"/>
        <v>1556.0812545714361</v>
      </c>
      <c r="U11" s="19">
        <f t="shared" si="11"/>
        <v>1871.7607156311567</v>
      </c>
      <c r="V11" s="19">
        <f t="shared" si="11"/>
        <v>1736.9885545950035</v>
      </c>
      <c r="W11" s="19">
        <f t="shared" si="11"/>
        <v>1083.2545381771456</v>
      </c>
      <c r="X11" s="19">
        <f t="shared" ref="X11" si="12">SUM(X12:X16)</f>
        <v>1170.1222035397616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4158.8977750507556</v>
      </c>
      <c r="D13" s="8">
        <f>FC_IND_IS_BF_E!D13+FC_IND_IS_EA_E!D13</f>
        <v>3505.4020683207223</v>
      </c>
      <c r="E13" s="8">
        <f>FC_IND_IS_BF_E!E13+FC_IND_IS_EA_E!E13</f>
        <v>3433.9176587596212</v>
      </c>
      <c r="F13" s="8">
        <f>FC_IND_IS_BF_E!F13+FC_IND_IS_EA_E!F13</f>
        <v>3524.9446809063825</v>
      </c>
      <c r="G13" s="8">
        <f>FC_IND_IS_BF_E!G13+FC_IND_IS_EA_E!G13</f>
        <v>3681.8879837740915</v>
      </c>
      <c r="H13" s="8">
        <f>FC_IND_IS_BF_E!H13+FC_IND_IS_EA_E!H13</f>
        <v>4409.6539918330873</v>
      </c>
      <c r="I13" s="8">
        <f>FC_IND_IS_BF_E!I13+FC_IND_IS_EA_E!I13</f>
        <v>4273.1593928020347</v>
      </c>
      <c r="J13" s="8">
        <f>FC_IND_IS_BF_E!J13+FC_IND_IS_EA_E!J13</f>
        <v>4205.2679519770936</v>
      </c>
      <c r="K13" s="8">
        <f>FC_IND_IS_BF_E!K13+FC_IND_IS_EA_E!K13</f>
        <v>3580.2247638967669</v>
      </c>
      <c r="L13" s="8">
        <f>FC_IND_IS_BF_E!L13+FC_IND_IS_EA_E!L13</f>
        <v>2060.7200678665877</v>
      </c>
      <c r="M13" s="8">
        <f>FC_IND_IS_BF_E!M13+FC_IND_IS_EA_E!M13</f>
        <v>2469.048741419324</v>
      </c>
      <c r="N13" s="8">
        <f>FC_IND_IS_BF_E!N13+FC_IND_IS_EA_E!N13</f>
        <v>2946.883636310889</v>
      </c>
      <c r="O13" s="8">
        <f>FC_IND_IS_BF_E!O13+FC_IND_IS_EA_E!O13</f>
        <v>2963.2643955230569</v>
      </c>
      <c r="P13" s="8">
        <f>FC_IND_IS_BF_E!P13+FC_IND_IS_EA_E!P13</f>
        <v>2131.3575256837617</v>
      </c>
      <c r="Q13" s="8">
        <f>FC_IND_IS_BF_E!Q13+FC_IND_IS_EA_E!Q13</f>
        <v>1940.5744009686678</v>
      </c>
      <c r="R13" s="8">
        <f>FC_IND_IS_BF_E!R13+FC_IND_IS_EA_E!R13</f>
        <v>1828.5531701868845</v>
      </c>
      <c r="S13" s="8">
        <f>FC_IND_IS_BF_E!S13+FC_IND_IS_EA_E!S13</f>
        <v>1862.6234680371147</v>
      </c>
      <c r="T13" s="8">
        <f>FC_IND_IS_BF_E!T13+FC_IND_IS_EA_E!T13</f>
        <v>1556.0812545714361</v>
      </c>
      <c r="U13" s="8">
        <f>FC_IND_IS_BF_E!U13+FC_IND_IS_EA_E!U13</f>
        <v>1871.7607156311567</v>
      </c>
      <c r="V13" s="8">
        <f>FC_IND_IS_BF_E!V13+FC_IND_IS_EA_E!V13</f>
        <v>1736.9885545950035</v>
      </c>
      <c r="W13" s="8">
        <f>FC_IND_IS_BF_E!W13+FC_IND_IS_EA_E!W13</f>
        <v>1083.2545381771456</v>
      </c>
      <c r="X13" s="8">
        <f>FC_IND_IS_BF_E!X13+FC_IND_IS_EA_E!X13</f>
        <v>1170.1222035397616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1775.0207519999992</v>
      </c>
      <c r="D17" s="27">
        <f t="shared" ref="D17:W17" si="14">SUM(D18:D21)</f>
        <v>410.06210400000003</v>
      </c>
      <c r="E17" s="27">
        <f t="shared" si="14"/>
        <v>175.02220800000003</v>
      </c>
      <c r="F17" s="27">
        <f t="shared" si="14"/>
        <v>181.36756800000001</v>
      </c>
      <c r="G17" s="27">
        <f t="shared" si="14"/>
        <v>26.260415999999999</v>
      </c>
      <c r="H17" s="27">
        <f t="shared" si="14"/>
        <v>208.26</v>
      </c>
      <c r="I17" s="27">
        <f t="shared" si="14"/>
        <v>46.8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538.42888799999992</v>
      </c>
      <c r="P17" s="27">
        <f t="shared" si="14"/>
        <v>400.67229599999996</v>
      </c>
      <c r="Q17" s="27">
        <f t="shared" si="14"/>
        <v>1391.0268023999997</v>
      </c>
      <c r="R17" s="27">
        <f t="shared" si="14"/>
        <v>913.49311680000005</v>
      </c>
      <c r="S17" s="27">
        <f t="shared" si="14"/>
        <v>1170.5397983999999</v>
      </c>
      <c r="T17" s="27">
        <f t="shared" si="14"/>
        <v>592.93303776000016</v>
      </c>
      <c r="U17" s="27">
        <f t="shared" si="14"/>
        <v>462.13533648000009</v>
      </c>
      <c r="V17" s="27">
        <f t="shared" si="14"/>
        <v>412.99672032000001</v>
      </c>
      <c r="W17" s="27">
        <f t="shared" si="14"/>
        <v>321.78796416000006</v>
      </c>
      <c r="X17" s="27">
        <f t="shared" ref="X17" si="15">SUM(X18:X21)</f>
        <v>310.12756703999992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298.74096000000009</v>
      </c>
      <c r="D19" s="8">
        <f>FC_IND_IS_BF_E!D19+FC_IND_IS_EA_E!D19</f>
        <v>17.462520000000001</v>
      </c>
      <c r="E19" s="8">
        <f>FC_IND_IS_BF_E!E19+FC_IND_IS_EA_E!E19</f>
        <v>17.462519999999998</v>
      </c>
      <c r="F19" s="8">
        <f>FC_IND_IS_BF_E!F19+FC_IND_IS_EA_E!F19</f>
        <v>12.627359999999996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350.44919999999991</v>
      </c>
      <c r="P19" s="8">
        <f>FC_IND_IS_BF_E!P19+FC_IND_IS_EA_E!P19</f>
        <v>287.83188000000001</v>
      </c>
      <c r="Q19" s="8">
        <f>FC_IND_IS_BF_E!Q19+FC_IND_IS_EA_E!Q19</f>
        <v>252.74699999999984</v>
      </c>
      <c r="R19" s="8">
        <f>FC_IND_IS_BF_E!R19+FC_IND_IS_EA_E!R19</f>
        <v>226.57320000000004</v>
      </c>
      <c r="S19" s="8">
        <f>FC_IND_IS_BF_E!S19+FC_IND_IS_EA_E!S19</f>
        <v>199.95984000000004</v>
      </c>
      <c r="T19" s="8">
        <f>FC_IND_IS_BF_E!T19+FC_IND_IS_EA_E!T19</f>
        <v>200.94269616000008</v>
      </c>
      <c r="U19" s="8">
        <f>FC_IND_IS_BF_E!U19+FC_IND_IS_EA_E!U19</f>
        <v>175.01153328000001</v>
      </c>
      <c r="V19" s="8">
        <f>FC_IND_IS_BF_E!V19+FC_IND_IS_EA_E!V19</f>
        <v>135.69904511999999</v>
      </c>
      <c r="W19" s="8">
        <f>FC_IND_IS_BF_E!W19+FC_IND_IS_EA_E!W19</f>
        <v>130.27103856000002</v>
      </c>
      <c r="X19" s="8">
        <f>FC_IND_IS_BF_E!X19+FC_IND_IS_EA_E!X19</f>
        <v>139.67794223999996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1476.2797919999991</v>
      </c>
      <c r="D20" s="8">
        <f>FC_IND_IS_BF_E!D20+FC_IND_IS_EA_E!D20</f>
        <v>392.59958400000005</v>
      </c>
      <c r="E20" s="8">
        <f>FC_IND_IS_BF_E!E20+FC_IND_IS_EA_E!E20</f>
        <v>157.55968800000002</v>
      </c>
      <c r="F20" s="8">
        <f>FC_IND_IS_BF_E!F20+FC_IND_IS_EA_E!F20</f>
        <v>168.74020800000002</v>
      </c>
      <c r="G20" s="8">
        <f>FC_IND_IS_BF_E!G20+FC_IND_IS_EA_E!G20</f>
        <v>26.260415999999999</v>
      </c>
      <c r="H20" s="8">
        <f>FC_IND_IS_BF_E!H20+FC_IND_IS_EA_E!H20</f>
        <v>208.26</v>
      </c>
      <c r="I20" s="8">
        <f>FC_IND_IS_BF_E!I20+FC_IND_IS_EA_E!I20</f>
        <v>46.8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187.97968800000001</v>
      </c>
      <c r="P20" s="8">
        <f>FC_IND_IS_BF_E!P20+FC_IND_IS_EA_E!P20</f>
        <v>112.84041599999995</v>
      </c>
      <c r="Q20" s="8">
        <f>FC_IND_IS_BF_E!Q20+FC_IND_IS_EA_E!Q20</f>
        <v>128.17958400000001</v>
      </c>
      <c r="R20" s="8">
        <f>FC_IND_IS_BF_E!R20+FC_IND_IS_EA_E!R20</f>
        <v>68.120208000000019</v>
      </c>
      <c r="S20" s="8">
        <f>FC_IND_IS_BF_E!S20+FC_IND_IS_EA_E!S20</f>
        <v>5.980103999999999</v>
      </c>
      <c r="T20" s="8">
        <f>FC_IND_IS_BF_E!T20+FC_IND_IS_EA_E!T20</f>
        <v>9.790560000000001</v>
      </c>
      <c r="U20" s="8">
        <f>FC_IND_IS_BF_E!U20+FC_IND_IS_EA_E!U20</f>
        <v>5.2004160000000024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1010.1002183999999</v>
      </c>
      <c r="R21" s="8">
        <f>FC_IND_IS_BF_E!R21+FC_IND_IS_EA_E!R21</f>
        <v>618.79970879999996</v>
      </c>
      <c r="S21" s="8">
        <f>FC_IND_IS_BF_E!S21+FC_IND_IS_EA_E!S21</f>
        <v>964.5998543999998</v>
      </c>
      <c r="T21" s="8">
        <f>FC_IND_IS_BF_E!T21+FC_IND_IS_EA_E!T21</f>
        <v>382.19978160000005</v>
      </c>
      <c r="U21" s="8">
        <f>FC_IND_IS_BF_E!U21+FC_IND_IS_EA_E!U21</f>
        <v>281.92338720000009</v>
      </c>
      <c r="V21" s="8">
        <f>FC_IND_IS_BF_E!V21+FC_IND_IS_EA_E!V21</f>
        <v>277.29767520000001</v>
      </c>
      <c r="W21" s="8">
        <f>FC_IND_IS_BF_E!W21+FC_IND_IS_EA_E!W21</f>
        <v>191.51692560000004</v>
      </c>
      <c r="X21" s="8">
        <f>FC_IND_IS_BF_E!X21+FC_IND_IS_EA_E!X21</f>
        <v>170.44962479999998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302.83063776</v>
      </c>
      <c r="D26" s="27">
        <f t="shared" ref="D26:W26" si="20">SUM(D27,D33)</f>
        <v>371.3296568400001</v>
      </c>
      <c r="E26" s="27">
        <f t="shared" si="20"/>
        <v>343.46565684000001</v>
      </c>
      <c r="F26" s="27">
        <f t="shared" si="20"/>
        <v>358.84909044000011</v>
      </c>
      <c r="G26" s="27">
        <f t="shared" si="20"/>
        <v>398.26286316000005</v>
      </c>
      <c r="H26" s="27">
        <f t="shared" si="20"/>
        <v>348.72707988000008</v>
      </c>
      <c r="I26" s="27">
        <f t="shared" si="20"/>
        <v>379.90466460000005</v>
      </c>
      <c r="J26" s="27">
        <f t="shared" si="20"/>
        <v>289.81843884</v>
      </c>
      <c r="K26" s="27">
        <f t="shared" si="20"/>
        <v>299.98873296000011</v>
      </c>
      <c r="L26" s="27">
        <f t="shared" si="20"/>
        <v>402.48286092000006</v>
      </c>
      <c r="M26" s="27">
        <f t="shared" si="20"/>
        <v>207.51056460000001</v>
      </c>
      <c r="N26" s="27">
        <f t="shared" si="20"/>
        <v>233.00275248</v>
      </c>
      <c r="O26" s="27">
        <f t="shared" si="20"/>
        <v>167.85281700000004</v>
      </c>
      <c r="P26" s="27">
        <f t="shared" si="20"/>
        <v>205.70638968000003</v>
      </c>
      <c r="Q26" s="27">
        <f t="shared" si="20"/>
        <v>225.17717615999999</v>
      </c>
      <c r="R26" s="27">
        <f t="shared" si="20"/>
        <v>280.07107271999996</v>
      </c>
      <c r="S26" s="27">
        <f t="shared" si="20"/>
        <v>279.56296476</v>
      </c>
      <c r="T26" s="27">
        <f t="shared" si="20"/>
        <v>210.87781092</v>
      </c>
      <c r="U26" s="27">
        <f t="shared" si="20"/>
        <v>242.99101332000004</v>
      </c>
      <c r="V26" s="27">
        <f t="shared" si="20"/>
        <v>212.43033648000002</v>
      </c>
      <c r="W26" s="27">
        <f t="shared" si="20"/>
        <v>239.62319136000002</v>
      </c>
      <c r="X26" s="27">
        <f t="shared" ref="X26" si="21">SUM(X27,X33)</f>
        <v>363.48052392000005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302.83063776</v>
      </c>
      <c r="D33" s="19">
        <f t="shared" ref="D33:W33" si="26">SUM(D34:D50)</f>
        <v>371.3296568400001</v>
      </c>
      <c r="E33" s="19">
        <f t="shared" si="26"/>
        <v>343.46565684000001</v>
      </c>
      <c r="F33" s="19">
        <f t="shared" si="26"/>
        <v>358.84909044000011</v>
      </c>
      <c r="G33" s="19">
        <f t="shared" si="26"/>
        <v>398.26286316000005</v>
      </c>
      <c r="H33" s="19">
        <f t="shared" si="26"/>
        <v>348.72707988000008</v>
      </c>
      <c r="I33" s="19">
        <f t="shared" si="26"/>
        <v>379.90466460000005</v>
      </c>
      <c r="J33" s="19">
        <f t="shared" si="26"/>
        <v>289.81843884</v>
      </c>
      <c r="K33" s="19">
        <f t="shared" si="26"/>
        <v>299.98873296000011</v>
      </c>
      <c r="L33" s="19">
        <f t="shared" si="26"/>
        <v>402.48286092000006</v>
      </c>
      <c r="M33" s="19">
        <f t="shared" si="26"/>
        <v>207.51056460000001</v>
      </c>
      <c r="N33" s="19">
        <f t="shared" si="26"/>
        <v>233.00275248</v>
      </c>
      <c r="O33" s="19">
        <f t="shared" si="26"/>
        <v>167.85281700000004</v>
      </c>
      <c r="P33" s="19">
        <f t="shared" si="26"/>
        <v>205.70638968000003</v>
      </c>
      <c r="Q33" s="19">
        <f t="shared" si="26"/>
        <v>225.17717615999999</v>
      </c>
      <c r="R33" s="19">
        <f t="shared" si="26"/>
        <v>280.07107271999996</v>
      </c>
      <c r="S33" s="19">
        <f t="shared" si="26"/>
        <v>279.56296476</v>
      </c>
      <c r="T33" s="19">
        <f t="shared" si="26"/>
        <v>210.87781092</v>
      </c>
      <c r="U33" s="19">
        <f t="shared" si="26"/>
        <v>242.99101332000004</v>
      </c>
      <c r="V33" s="19">
        <f t="shared" si="26"/>
        <v>212.43033648000002</v>
      </c>
      <c r="W33" s="19">
        <f t="shared" si="26"/>
        <v>239.62319136000002</v>
      </c>
      <c r="X33" s="19">
        <f t="shared" ref="X33" si="27">SUM(X34:X50)</f>
        <v>363.48052392000005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63.857174759999992</v>
      </c>
      <c r="D36" s="8">
        <f>FC_IND_IS_BF_E!D36+FC_IND_IS_EA_E!D36</f>
        <v>58.052100960000018</v>
      </c>
      <c r="E36" s="8">
        <f>FC_IND_IS_BF_E!E36+FC_IND_IS_EA_E!E36</f>
        <v>58.052100960000011</v>
      </c>
      <c r="F36" s="8">
        <f>FC_IND_IS_BF_E!F36+FC_IND_IS_EA_E!F36</f>
        <v>60.954524280000015</v>
      </c>
      <c r="G36" s="8">
        <f>FC_IND_IS_BF_E!G36+FC_IND_IS_EA_E!G36</f>
        <v>72.56489904</v>
      </c>
      <c r="H36" s="8">
        <f>FC_IND_IS_BF_E!H36+FC_IND_IS_EA_E!H36</f>
        <v>72.56489904</v>
      </c>
      <c r="I36" s="8">
        <f>FC_IND_IS_BF_E!I36+FC_IND_IS_EA_E!I36</f>
        <v>69.662475719999989</v>
      </c>
      <c r="J36" s="8">
        <f>FC_IND_IS_BF_E!J36+FC_IND_IS_EA_E!J36</f>
        <v>72.56489904</v>
      </c>
      <c r="K36" s="8">
        <f>FC_IND_IS_BF_E!K36+FC_IND_IS_EA_E!K36</f>
        <v>58.052100960000018</v>
      </c>
      <c r="L36" s="8">
        <f>FC_IND_IS_BF_E!L36+FC_IND_IS_EA_E!L36</f>
        <v>52.246799999999993</v>
      </c>
      <c r="M36" s="8">
        <f>FC_IND_IS_BF_E!M36+FC_IND_IS_EA_E!M36</f>
        <v>63.857174759999992</v>
      </c>
      <c r="N36" s="8">
        <f>FC_IND_IS_BF_E!N36+FC_IND_IS_EA_E!N36</f>
        <v>49.344149519999988</v>
      </c>
      <c r="O36" s="8">
        <f>FC_IND_IS_BF_E!O36+FC_IND_IS_EA_E!O36</f>
        <v>46.441499040000011</v>
      </c>
      <c r="P36" s="8">
        <f>FC_IND_IS_BF_E!P36+FC_IND_IS_EA_E!P36</f>
        <v>37.733774759999996</v>
      </c>
      <c r="Q36" s="8">
        <f>FC_IND_IS_BF_E!Q36+FC_IND_IS_EA_E!Q36</f>
        <v>26.123400000000004</v>
      </c>
      <c r="R36" s="8">
        <f>FC_IND_IS_BF_E!R36+FC_IND_IS_EA_E!R36</f>
        <v>37.733774760000003</v>
      </c>
      <c r="S36" s="8">
        <f>FC_IND_IS_BF_E!S36+FC_IND_IS_EA_E!S36</f>
        <v>43.539075719999985</v>
      </c>
      <c r="T36" s="8">
        <f>FC_IND_IS_BF_E!T36+FC_IND_IS_EA_E!T36</f>
        <v>37.733774759999996</v>
      </c>
      <c r="U36" s="8">
        <f>FC_IND_IS_BF_E!U36+FC_IND_IS_EA_E!U36</f>
        <v>34.831124280000012</v>
      </c>
      <c r="V36" s="8">
        <f>FC_IND_IS_BF_E!V36+FC_IND_IS_EA_E!V36</f>
        <v>36.352187640000018</v>
      </c>
      <c r="W36" s="8">
        <f>FC_IND_IS_BF_E!W36+FC_IND_IS_EA_E!W36</f>
        <v>80.71267392</v>
      </c>
      <c r="X36" s="8">
        <f>FC_IND_IS_BF_E!X36+FC_IND_IS_EA_E!X36</f>
        <v>80.875093320000005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25.253368920000003</v>
      </c>
      <c r="D43" s="8">
        <f>FC_IND_IS_BF_E!D43+FC_IND_IS_EA_E!D43</f>
        <v>25.253368920000003</v>
      </c>
      <c r="E43" s="8">
        <f>FC_IND_IS_BF_E!E43+FC_IND_IS_EA_E!E43</f>
        <v>25.25336892</v>
      </c>
      <c r="F43" s="8">
        <f>FC_IND_IS_BF_E!F43+FC_IND_IS_EA_E!F43</f>
        <v>31.566511079999994</v>
      </c>
      <c r="G43" s="8">
        <f>FC_IND_IS_BF_E!G43+FC_IND_IS_EA_E!G43</f>
        <v>28.409939999999999</v>
      </c>
      <c r="H43" s="8">
        <f>FC_IND_IS_BF_E!H43+FC_IND_IS_EA_E!H43</f>
        <v>28.409939999999999</v>
      </c>
      <c r="I43" s="8">
        <f>FC_IND_IS_BF_E!I43+FC_IND_IS_EA_E!I43</f>
        <v>28.409939999999999</v>
      </c>
      <c r="J43" s="8">
        <f>FC_IND_IS_BF_E!J43+FC_IND_IS_EA_E!J43</f>
        <v>25.25336892</v>
      </c>
      <c r="K43" s="8">
        <f>FC_IND_IS_BF_E!K43+FC_IND_IS_EA_E!K43</f>
        <v>22.096531079999998</v>
      </c>
      <c r="L43" s="8">
        <f>FC_IND_IS_BF_E!L43+FC_IND_IS_EA_E!L43</f>
        <v>18.939959999999999</v>
      </c>
      <c r="M43" s="8">
        <f>FC_IND_IS_BF_E!M43+FC_IND_IS_EA_E!M43</f>
        <v>63.133288920000027</v>
      </c>
      <c r="N43" s="8">
        <f>FC_IND_IS_BF_E!N43+FC_IND_IS_EA_E!N43</f>
        <v>50.506471080000011</v>
      </c>
      <c r="O43" s="8">
        <f>FC_IND_IS_BF_E!O43+FC_IND_IS_EA_E!O43</f>
        <v>34.723348920000014</v>
      </c>
      <c r="P43" s="8">
        <f>FC_IND_IS_BF_E!P43+FC_IND_IS_EA_E!P43</f>
        <v>41.036491080000005</v>
      </c>
      <c r="Q43" s="8">
        <f>FC_IND_IS_BF_E!Q43+FC_IND_IS_EA_E!Q43</f>
        <v>47.349899999999991</v>
      </c>
      <c r="R43" s="8">
        <f>FC_IND_IS_BF_E!R43+FC_IND_IS_EA_E!R43</f>
        <v>44.193328919999985</v>
      </c>
      <c r="S43" s="8">
        <f>FC_IND_IS_BF_E!S43+FC_IND_IS_EA_E!S43</f>
        <v>37.879919999999991</v>
      </c>
      <c r="T43" s="8">
        <f>FC_IND_IS_BF_E!T43+FC_IND_IS_EA_E!T43</f>
        <v>37.879919999999991</v>
      </c>
      <c r="U43" s="8">
        <f>FC_IND_IS_BF_E!U43+FC_IND_IS_EA_E!U43</f>
        <v>37.879919999999998</v>
      </c>
      <c r="V43" s="8">
        <f>FC_IND_IS_BF_E!V43+FC_IND_IS_EA_E!V43</f>
        <v>36.045945000000003</v>
      </c>
      <c r="W43" s="8">
        <f>FC_IND_IS_BF_E!W43+FC_IND_IS_EA_E!W43</f>
        <v>34.101531360000017</v>
      </c>
      <c r="X43" s="8">
        <f>FC_IND_IS_BF_E!X43+FC_IND_IS_EA_E!X43</f>
        <v>92.93518259999999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201.23993808</v>
      </c>
      <c r="D44" s="8">
        <f>FC_IND_IS_BF_E!D44+FC_IND_IS_EA_E!D44</f>
        <v>275.54403096000004</v>
      </c>
      <c r="E44" s="8">
        <f>FC_IND_IS_BF_E!E44+FC_IND_IS_EA_E!E44</f>
        <v>247.68003096000001</v>
      </c>
      <c r="F44" s="8">
        <f>FC_IND_IS_BF_E!F44+FC_IND_IS_EA_E!F44</f>
        <v>256.96793808000007</v>
      </c>
      <c r="G44" s="8">
        <f>FC_IND_IS_BF_E!G44+FC_IND_IS_EA_E!G44</f>
        <v>287.92790712000004</v>
      </c>
      <c r="H44" s="8">
        <f>FC_IND_IS_BF_E!H44+FC_IND_IS_EA_E!H44</f>
        <v>238.39212384000004</v>
      </c>
      <c r="I44" s="8">
        <f>FC_IND_IS_BF_E!I44+FC_IND_IS_EA_E!I44</f>
        <v>269.35209288000004</v>
      </c>
      <c r="J44" s="8">
        <f>FC_IND_IS_BF_E!J44+FC_IND_IS_EA_E!J44</f>
        <v>185.76009288</v>
      </c>
      <c r="K44" s="8">
        <f>FC_IND_IS_BF_E!K44+FC_IND_IS_EA_E!K44</f>
        <v>216.72006192000006</v>
      </c>
      <c r="L44" s="8">
        <f>FC_IND_IS_BF_E!L44+FC_IND_IS_EA_E!L44</f>
        <v>328.17606192000005</v>
      </c>
      <c r="M44" s="8">
        <f>FC_IND_IS_BF_E!M44+FC_IND_IS_EA_E!M44</f>
        <v>77.400061919999999</v>
      </c>
      <c r="N44" s="8">
        <f>FC_IND_IS_BF_E!N44+FC_IND_IS_EA_E!N44</f>
        <v>130.03209288000002</v>
      </c>
      <c r="O44" s="8">
        <f>FC_IND_IS_BF_E!O44+FC_IND_IS_EA_E!O44</f>
        <v>86.687969040000013</v>
      </c>
      <c r="P44" s="8">
        <f>FC_IND_IS_BF_E!P44+FC_IND_IS_EA_E!P44</f>
        <v>126.93612384000002</v>
      </c>
      <c r="Q44" s="8">
        <f>FC_IND_IS_BF_E!Q44+FC_IND_IS_EA_E!Q44</f>
        <v>151.70387615999999</v>
      </c>
      <c r="R44" s="8">
        <f>FC_IND_IS_BF_E!R44+FC_IND_IS_EA_E!R44</f>
        <v>198.14396904</v>
      </c>
      <c r="S44" s="8">
        <f>FC_IND_IS_BF_E!S44+FC_IND_IS_EA_E!S44</f>
        <v>198.14396904</v>
      </c>
      <c r="T44" s="8">
        <f>FC_IND_IS_BF_E!T44+FC_IND_IS_EA_E!T44</f>
        <v>135.26411616000001</v>
      </c>
      <c r="U44" s="8">
        <f>FC_IND_IS_BF_E!U44+FC_IND_IS_EA_E!U44</f>
        <v>170.27996904000003</v>
      </c>
      <c r="V44" s="8">
        <f>FC_IND_IS_BF_E!V44+FC_IND_IS_EA_E!V44</f>
        <v>140.03220383999999</v>
      </c>
      <c r="W44" s="8">
        <f>FC_IND_IS_BF_E!W44+FC_IND_IS_EA_E!W44</f>
        <v>124.80898608000001</v>
      </c>
      <c r="X44" s="8">
        <f>FC_IND_IS_BF_E!X44+FC_IND_IS_EA_E!X44</f>
        <v>189.67024800000007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12.480155999999997</v>
      </c>
      <c r="D48" s="8">
        <f>FC_IND_IS_BF_E!D48+FC_IND_IS_EA_E!D48</f>
        <v>12.480155999999997</v>
      </c>
      <c r="E48" s="8">
        <f>FC_IND_IS_BF_E!E48+FC_IND_IS_EA_E!E48</f>
        <v>12.480155999999997</v>
      </c>
      <c r="F48" s="8">
        <f>FC_IND_IS_BF_E!F48+FC_IND_IS_EA_E!F48</f>
        <v>9.3601169999999954</v>
      </c>
      <c r="G48" s="8">
        <f>FC_IND_IS_BF_E!G48+FC_IND_IS_EA_E!G48</f>
        <v>9.3601169999999971</v>
      </c>
      <c r="H48" s="8">
        <f>FC_IND_IS_BF_E!H48+FC_IND_IS_EA_E!H48</f>
        <v>9.3601169999999971</v>
      </c>
      <c r="I48" s="8">
        <f>FC_IND_IS_BF_E!I48+FC_IND_IS_EA_E!I48</f>
        <v>12.480155999999999</v>
      </c>
      <c r="J48" s="8">
        <f>FC_IND_IS_BF_E!J48+FC_IND_IS_EA_E!J48</f>
        <v>6.2400779999999987</v>
      </c>
      <c r="K48" s="8">
        <f>FC_IND_IS_BF_E!K48+FC_IND_IS_EA_E!K48</f>
        <v>3.1200389999999993</v>
      </c>
      <c r="L48" s="8">
        <f>FC_IND_IS_BF_E!L48+FC_IND_IS_EA_E!L48</f>
        <v>3.1200389999999993</v>
      </c>
      <c r="M48" s="8">
        <f>FC_IND_IS_BF_E!M48+FC_IND_IS_EA_E!M48</f>
        <v>3.1200389999999993</v>
      </c>
      <c r="N48" s="8">
        <f>FC_IND_IS_BF_E!N48+FC_IND_IS_EA_E!N48</f>
        <v>3.1200389999999993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4397.6285099999996</v>
      </c>
      <c r="D51" s="27">
        <f>FC_IND_IS_BF_E!D51+FC_IND_IS_EA_E!D51</f>
        <v>4405.2020099999991</v>
      </c>
      <c r="E51" s="27">
        <f>FC_IND_IS_BF_E!E51+FC_IND_IS_EA_E!E51</f>
        <v>4428.4274100000011</v>
      </c>
      <c r="F51" s="27">
        <f>FC_IND_IS_BF_E!F51+FC_IND_IS_EA_E!F51</f>
        <v>4568.7896099999998</v>
      </c>
      <c r="G51" s="27">
        <f>FC_IND_IS_BF_E!G51+FC_IND_IS_EA_E!G51</f>
        <v>4414.4921700000004</v>
      </c>
      <c r="H51" s="27">
        <f>FC_IND_IS_BF_E!H51+FC_IND_IS_EA_E!H51</f>
        <v>4524.2574299999987</v>
      </c>
      <c r="I51" s="27">
        <f>FC_IND_IS_BF_E!I51+FC_IND_IS_EA_E!I51</f>
        <v>4426.7107500000002</v>
      </c>
      <c r="J51" s="27">
        <f>FC_IND_IS_BF_E!J51+FC_IND_IS_EA_E!J51</f>
        <v>4324.7714399999995</v>
      </c>
      <c r="K51" s="27">
        <f>FC_IND_IS_BF_E!K51+FC_IND_IS_EA_E!K51</f>
        <v>4328.3562300000012</v>
      </c>
      <c r="L51" s="27">
        <f>FC_IND_IS_BF_E!L51+FC_IND_IS_EA_E!L51</f>
        <v>2549.0381399999992</v>
      </c>
      <c r="M51" s="27">
        <f>FC_IND_IS_BF_E!M51+FC_IND_IS_EA_E!M51</f>
        <v>3282.4053899999999</v>
      </c>
      <c r="N51" s="27">
        <f>FC_IND_IS_BF_E!N51+FC_IND_IS_EA_E!N51</f>
        <v>3081.3037200000008</v>
      </c>
      <c r="O51" s="27">
        <f>FC_IND_IS_BF_E!O51+FC_IND_IS_EA_E!O51</f>
        <v>3024.7549199999994</v>
      </c>
      <c r="P51" s="27">
        <f>FC_IND_IS_BF_E!P51+FC_IND_IS_EA_E!P51</f>
        <v>2842.0316100000009</v>
      </c>
      <c r="Q51" s="27">
        <f>FC_IND_IS_BF_E!Q51+FC_IND_IS_EA_E!Q51</f>
        <v>2788.0073100000004</v>
      </c>
      <c r="R51" s="27">
        <f>FC_IND_IS_BF_E!R51+FC_IND_IS_EA_E!R51</f>
        <v>2796.8430600000011</v>
      </c>
      <c r="S51" s="27">
        <f>FC_IND_IS_BF_E!S51+FC_IND_IS_EA_E!S51</f>
        <v>2801.5891200000015</v>
      </c>
      <c r="T51" s="27">
        <f>FC_IND_IS_BF_E!T51+FC_IND_IS_EA_E!T51</f>
        <v>2949.7415230799988</v>
      </c>
      <c r="U51" s="27">
        <f>FC_IND_IS_BF_E!U51+FC_IND_IS_EA_E!U51</f>
        <v>3015.7905214800012</v>
      </c>
      <c r="V51" s="27">
        <f>FC_IND_IS_BF_E!V51+FC_IND_IS_EA_E!V51</f>
        <v>2969.9082388799993</v>
      </c>
      <c r="W51" s="27">
        <f>FC_IND_IS_BF_E!W51+FC_IND_IS_EA_E!W51</f>
        <v>2790.8266716000003</v>
      </c>
      <c r="X51" s="27">
        <f>FC_IND_IS_BF_E!X51+FC_IND_IS_EA_E!X51</f>
        <v>2946.5935725600011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6.4512000000000033E-3</v>
      </c>
      <c r="V61" s="49">
        <f t="shared" si="31"/>
        <v>6.4512000000000024E-3</v>
      </c>
      <c r="W61" s="49">
        <f t="shared" si="31"/>
        <v>1.0483200000000002E-2</v>
      </c>
      <c r="X61" s="49">
        <f t="shared" si="31"/>
        <v>1.1289599999999999E-2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6.4512000000000033E-3</v>
      </c>
      <c r="V62" s="52">
        <f>FC_IND_IS_BF_E!V62+FC_IND_IS_EA_E!V62</f>
        <v>6.4512000000000024E-3</v>
      </c>
      <c r="W62" s="52">
        <f>FC_IND_IS_BF_E!W62+FC_IND_IS_EA_E!W62</f>
        <v>1.0483200000000002E-2</v>
      </c>
      <c r="X62" s="52">
        <f>FC_IND_IS_BF_E!X62+FC_IND_IS_EA_E!X62</f>
        <v>1.1289599999999999E-2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8278.2094285772419</v>
      </c>
      <c r="D2" s="21">
        <f t="shared" ref="D2:X2" si="0">SUM(D3,D17,D22,D25,D26,D51,D52)</f>
        <v>6672.9377604034462</v>
      </c>
      <c r="E2" s="21">
        <f t="shared" si="0"/>
        <v>6304.473474594799</v>
      </c>
      <c r="F2" s="21">
        <f t="shared" si="0"/>
        <v>6539.9551529903656</v>
      </c>
      <c r="G2" s="21">
        <f t="shared" si="0"/>
        <v>6523.8740751262358</v>
      </c>
      <c r="H2" s="21">
        <f t="shared" si="0"/>
        <v>7499.3893042302843</v>
      </c>
      <c r="I2" s="21">
        <f t="shared" si="0"/>
        <v>7079.5542046594646</v>
      </c>
      <c r="J2" s="21">
        <f t="shared" si="0"/>
        <v>6823.6432319313108</v>
      </c>
      <c r="K2" s="21">
        <f t="shared" si="0"/>
        <v>6240.8652095372454</v>
      </c>
      <c r="L2" s="21">
        <f t="shared" si="0"/>
        <v>3557.0910670656749</v>
      </c>
      <c r="M2" s="21">
        <f t="shared" si="0"/>
        <v>4418.2535560376564</v>
      </c>
      <c r="N2" s="21">
        <f t="shared" si="0"/>
        <v>4794.6500650560847</v>
      </c>
      <c r="O2" s="21">
        <f t="shared" si="0"/>
        <v>5074.9478057731867</v>
      </c>
      <c r="P2" s="21">
        <f t="shared" si="0"/>
        <v>3872.7473160017121</v>
      </c>
      <c r="Q2" s="21">
        <f t="shared" si="0"/>
        <v>4250.9865990270282</v>
      </c>
      <c r="R2" s="21">
        <f t="shared" si="0"/>
        <v>3512.0419127557025</v>
      </c>
      <c r="S2" s="21">
        <f t="shared" si="0"/>
        <v>3881.7926635104027</v>
      </c>
      <c r="T2" s="21">
        <f t="shared" si="0"/>
        <v>3038.3813204188091</v>
      </c>
      <c r="U2" s="21">
        <f t="shared" si="0"/>
        <v>3149.1352046542365</v>
      </c>
      <c r="V2" s="21">
        <f t="shared" si="0"/>
        <v>2970.8876290037788</v>
      </c>
      <c r="W2" s="21">
        <f t="shared" si="0"/>
        <v>2157.8190151821909</v>
      </c>
      <c r="X2" s="21">
        <f t="shared" si="0"/>
        <v>2332.225715254388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4158.8977750468348</v>
      </c>
      <c r="D3" s="24">
        <f t="shared" ref="D3:X3" si="2">SUM(D4,D8,D11)</f>
        <v>3505.4020683185586</v>
      </c>
      <c r="E3" s="24">
        <f t="shared" si="2"/>
        <v>3433.917658757111</v>
      </c>
      <c r="F3" s="24">
        <f t="shared" si="2"/>
        <v>3524.9446809043134</v>
      </c>
      <c r="G3" s="24">
        <f t="shared" si="2"/>
        <v>3681.8879837707514</v>
      </c>
      <c r="H3" s="24">
        <f t="shared" si="2"/>
        <v>4409.6539918290991</v>
      </c>
      <c r="I3" s="24">
        <f t="shared" si="2"/>
        <v>4273.159392798616</v>
      </c>
      <c r="J3" s="24">
        <f t="shared" si="2"/>
        <v>4205.2679519747026</v>
      </c>
      <c r="K3" s="24">
        <f t="shared" si="2"/>
        <v>3580.2247638942144</v>
      </c>
      <c r="L3" s="24">
        <f t="shared" si="2"/>
        <v>2060.720067865012</v>
      </c>
      <c r="M3" s="24">
        <f t="shared" si="2"/>
        <v>2469.0487414158033</v>
      </c>
      <c r="N3" s="24">
        <f t="shared" si="2"/>
        <v>2946.8836363089181</v>
      </c>
      <c r="O3" s="24">
        <f t="shared" si="2"/>
        <v>2963.2643955194803</v>
      </c>
      <c r="P3" s="24">
        <f t="shared" si="2"/>
        <v>2131.357525682196</v>
      </c>
      <c r="Q3" s="24">
        <f t="shared" si="2"/>
        <v>1940.5744009667985</v>
      </c>
      <c r="R3" s="24">
        <f t="shared" si="2"/>
        <v>1828.5531701850311</v>
      </c>
      <c r="S3" s="24">
        <f t="shared" si="2"/>
        <v>1862.6234680353812</v>
      </c>
      <c r="T3" s="24">
        <f t="shared" si="2"/>
        <v>1556.0812545696322</v>
      </c>
      <c r="U3" s="24">
        <f t="shared" si="2"/>
        <v>1871.7607156277186</v>
      </c>
      <c r="V3" s="24">
        <f t="shared" si="2"/>
        <v>1736.9885545926018</v>
      </c>
      <c r="W3" s="24">
        <f t="shared" si="2"/>
        <v>1083.2545381750851</v>
      </c>
      <c r="X3" s="24">
        <f t="shared" si="2"/>
        <v>1170.1222035381306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4158.8977750468348</v>
      </c>
      <c r="D11" s="19">
        <f t="shared" si="6"/>
        <v>3505.4020683185586</v>
      </c>
      <c r="E11" s="19">
        <f t="shared" si="6"/>
        <v>3433.917658757111</v>
      </c>
      <c r="F11" s="19">
        <f t="shared" si="6"/>
        <v>3524.9446809043134</v>
      </c>
      <c r="G11" s="19">
        <f t="shared" si="6"/>
        <v>3681.8879837707514</v>
      </c>
      <c r="H11" s="19">
        <f t="shared" si="6"/>
        <v>4409.6539918290991</v>
      </c>
      <c r="I11" s="19">
        <f t="shared" si="6"/>
        <v>4273.159392798616</v>
      </c>
      <c r="J11" s="19">
        <f t="shared" si="6"/>
        <v>4205.2679519747026</v>
      </c>
      <c r="K11" s="19">
        <f t="shared" si="6"/>
        <v>3580.2247638942144</v>
      </c>
      <c r="L11" s="19">
        <f t="shared" si="6"/>
        <v>2060.720067865012</v>
      </c>
      <c r="M11" s="19">
        <f t="shared" si="6"/>
        <v>2469.0487414158033</v>
      </c>
      <c r="N11" s="19">
        <f t="shared" si="6"/>
        <v>2946.8836363089181</v>
      </c>
      <c r="O11" s="19">
        <f t="shared" si="6"/>
        <v>2963.2643955194803</v>
      </c>
      <c r="P11" s="19">
        <f t="shared" si="6"/>
        <v>2131.357525682196</v>
      </c>
      <c r="Q11" s="19">
        <f t="shared" si="6"/>
        <v>1940.5744009667985</v>
      </c>
      <c r="R11" s="19">
        <f t="shared" si="6"/>
        <v>1828.5531701850311</v>
      </c>
      <c r="S11" s="19">
        <f t="shared" si="6"/>
        <v>1862.6234680353812</v>
      </c>
      <c r="T11" s="19">
        <f t="shared" si="6"/>
        <v>1556.0812545696322</v>
      </c>
      <c r="U11" s="19">
        <f t="shared" si="6"/>
        <v>1871.7607156277186</v>
      </c>
      <c r="V11" s="19">
        <f t="shared" si="6"/>
        <v>1736.9885545926018</v>
      </c>
      <c r="W11" s="19">
        <f t="shared" si="6"/>
        <v>1083.2545381750851</v>
      </c>
      <c r="X11" s="19">
        <f t="shared" si="6"/>
        <v>1170.1222035381306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4158.8977750468348</v>
      </c>
      <c r="D13" s="8">
        <v>3505.4020683185586</v>
      </c>
      <c r="E13" s="8">
        <v>3433.917658757111</v>
      </c>
      <c r="F13" s="8">
        <v>3524.9446809043134</v>
      </c>
      <c r="G13" s="8">
        <v>3681.8879837707514</v>
      </c>
      <c r="H13" s="8">
        <v>4409.6539918290991</v>
      </c>
      <c r="I13" s="8">
        <v>4273.159392798616</v>
      </c>
      <c r="J13" s="8">
        <v>4205.2679519747026</v>
      </c>
      <c r="K13" s="8">
        <v>3580.2247638942144</v>
      </c>
      <c r="L13" s="8">
        <v>2060.720067865012</v>
      </c>
      <c r="M13" s="8">
        <v>2469.0487414158033</v>
      </c>
      <c r="N13" s="8">
        <v>2946.8836363089181</v>
      </c>
      <c r="O13" s="8">
        <v>2963.2643955194803</v>
      </c>
      <c r="P13" s="8">
        <v>2131.357525682196</v>
      </c>
      <c r="Q13" s="8">
        <v>1940.5744009667985</v>
      </c>
      <c r="R13" s="8">
        <v>1828.5531701850311</v>
      </c>
      <c r="S13" s="8">
        <v>1862.6234680353812</v>
      </c>
      <c r="T13" s="8">
        <v>1556.0812545696322</v>
      </c>
      <c r="U13" s="8">
        <v>1871.7607156277186</v>
      </c>
      <c r="V13" s="8">
        <v>1736.9885545926018</v>
      </c>
      <c r="W13" s="8">
        <v>1083.2545381750851</v>
      </c>
      <c r="X13" s="8">
        <v>1170.1222035381306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1270.612409289799</v>
      </c>
      <c r="D17" s="27">
        <f t="shared" si="7"/>
        <v>288.20272575663853</v>
      </c>
      <c r="E17" s="27">
        <f t="shared" si="7"/>
        <v>119.05105728403767</v>
      </c>
      <c r="F17" s="27">
        <f t="shared" si="7"/>
        <v>125.20938337495916</v>
      </c>
      <c r="G17" s="27">
        <f t="shared" si="7"/>
        <v>18.105947999981499</v>
      </c>
      <c r="H17" s="27">
        <f t="shared" si="7"/>
        <v>146.16057533887729</v>
      </c>
      <c r="I17" s="27">
        <f t="shared" si="7"/>
        <v>31.441202112637828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355.36713391457147</v>
      </c>
      <c r="P17" s="27">
        <f t="shared" si="7"/>
        <v>244.16531700825823</v>
      </c>
      <c r="Q17" s="27">
        <f t="shared" si="7"/>
        <v>854.68787661333477</v>
      </c>
      <c r="R17" s="27">
        <f t="shared" si="7"/>
        <v>478.87525803789083</v>
      </c>
      <c r="S17" s="27">
        <f t="shared" si="7"/>
        <v>671.29304380040185</v>
      </c>
      <c r="T17" s="27">
        <f t="shared" si="7"/>
        <v>298.36812756635402</v>
      </c>
      <c r="U17" s="27">
        <f t="shared" si="7"/>
        <v>203.170031055446</v>
      </c>
      <c r="V17" s="27">
        <f t="shared" si="7"/>
        <v>183.26961719660105</v>
      </c>
      <c r="W17" s="27">
        <f t="shared" si="7"/>
        <v>139.3168307731421</v>
      </c>
      <c r="X17" s="27">
        <f t="shared" si="7"/>
        <v>132.58727416985695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213.84762432295648</v>
      </c>
      <c r="D19" s="8">
        <v>12.273130858685285</v>
      </c>
      <c r="E19" s="8">
        <v>11.878101028434363</v>
      </c>
      <c r="F19" s="8">
        <v>8.7174569118863836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231.29911964651944</v>
      </c>
      <c r="P19" s="8">
        <v>175.40160107621455</v>
      </c>
      <c r="Q19" s="8">
        <v>155.29520809928459</v>
      </c>
      <c r="R19" s="8">
        <v>118.77516931331809</v>
      </c>
      <c r="S19" s="8">
        <v>114.67499850489611</v>
      </c>
      <c r="T19" s="8">
        <v>101.11579585427285</v>
      </c>
      <c r="U19" s="8">
        <v>76.940878233615962</v>
      </c>
      <c r="V19" s="8">
        <v>60.21721439777339</v>
      </c>
      <c r="W19" s="8">
        <v>56.40033268826965</v>
      </c>
      <c r="X19" s="8">
        <v>59.715805982728675</v>
      </c>
    </row>
    <row r="20" spans="1:24" ht="11.25" customHeight="1" x14ac:dyDescent="0.2">
      <c r="A20" s="29" t="s">
        <v>30</v>
      </c>
      <c r="B20" s="7" t="s">
        <v>31</v>
      </c>
      <c r="C20" s="8">
        <v>1056.7647849668424</v>
      </c>
      <c r="D20" s="8">
        <v>275.92959489795322</v>
      </c>
      <c r="E20" s="8">
        <v>107.17295625560331</v>
      </c>
      <c r="F20" s="8">
        <v>116.49192646307277</v>
      </c>
      <c r="G20" s="8">
        <v>18.105947999981499</v>
      </c>
      <c r="H20" s="8">
        <v>146.16057533887729</v>
      </c>
      <c r="I20" s="8">
        <v>31.441202112637828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124.068014268052</v>
      </c>
      <c r="P20" s="8">
        <v>68.763715932043681</v>
      </c>
      <c r="Q20" s="8">
        <v>78.757315304869067</v>
      </c>
      <c r="R20" s="8">
        <v>35.710265992881972</v>
      </c>
      <c r="S20" s="8">
        <v>3.429530736067417</v>
      </c>
      <c r="T20" s="8">
        <v>4.9266795219605317</v>
      </c>
      <c r="U20" s="8">
        <v>2.2862754626576018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620.63535320918106</v>
      </c>
      <c r="R21" s="8">
        <v>324.38982273169074</v>
      </c>
      <c r="S21" s="8">
        <v>553.18851455943832</v>
      </c>
      <c r="T21" s="8">
        <v>192.32565219012065</v>
      </c>
      <c r="U21" s="8">
        <v>123.94287735917244</v>
      </c>
      <c r="V21" s="8">
        <v>123.05240279882766</v>
      </c>
      <c r="W21" s="8">
        <v>82.916498084872458</v>
      </c>
      <c r="X21" s="8">
        <v>72.871468187128272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176.63689760750844</v>
      </c>
      <c r="D26" s="27">
        <f t="shared" si="9"/>
        <v>217.39266553934914</v>
      </c>
      <c r="E26" s="27">
        <f t="shared" si="9"/>
        <v>191.44746983124818</v>
      </c>
      <c r="F26" s="27">
        <f t="shared" si="9"/>
        <v>203.13934667428316</v>
      </c>
      <c r="G26" s="27">
        <f t="shared" si="9"/>
        <v>225.88234004354223</v>
      </c>
      <c r="H26" s="27">
        <f t="shared" si="9"/>
        <v>203.01718179699725</v>
      </c>
      <c r="I26" s="27">
        <f t="shared" si="9"/>
        <v>212.14279095041735</v>
      </c>
      <c r="J26" s="27">
        <f t="shared" si="9"/>
        <v>157.10977651852753</v>
      </c>
      <c r="K26" s="27">
        <f t="shared" si="9"/>
        <v>166.23059680288799</v>
      </c>
      <c r="L26" s="27">
        <f t="shared" si="9"/>
        <v>199.01661726125781</v>
      </c>
      <c r="M26" s="27">
        <f t="shared" si="9"/>
        <v>104.41502624365422</v>
      </c>
      <c r="N26" s="27">
        <f t="shared" si="9"/>
        <v>122.1113209410351</v>
      </c>
      <c r="O26" s="27">
        <f t="shared" si="9"/>
        <v>85.450274831272395</v>
      </c>
      <c r="P26" s="27">
        <f t="shared" si="9"/>
        <v>94.322802039305728</v>
      </c>
      <c r="Q26" s="27">
        <f t="shared" si="9"/>
        <v>102.64008690084289</v>
      </c>
      <c r="R26" s="27">
        <f t="shared" si="9"/>
        <v>103.68108137640331</v>
      </c>
      <c r="S26" s="27">
        <f t="shared" si="9"/>
        <v>115.87668429987235</v>
      </c>
      <c r="T26" s="27">
        <f t="shared" si="9"/>
        <v>72.967555022359818</v>
      </c>
      <c r="U26" s="27">
        <f t="shared" si="9"/>
        <v>75.422683720561338</v>
      </c>
      <c r="V26" s="27">
        <f t="shared" si="9"/>
        <v>65.135807854067124</v>
      </c>
      <c r="W26" s="27">
        <f t="shared" si="9"/>
        <v>65.25231794063032</v>
      </c>
      <c r="X26" s="27">
        <f t="shared" si="9"/>
        <v>100.34804310898082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176.63689760750844</v>
      </c>
      <c r="D33" s="19">
        <f t="shared" si="11"/>
        <v>217.39266553934914</v>
      </c>
      <c r="E33" s="19">
        <f t="shared" si="11"/>
        <v>191.44746983124818</v>
      </c>
      <c r="F33" s="19">
        <f t="shared" si="11"/>
        <v>203.13934667428316</v>
      </c>
      <c r="G33" s="19">
        <f t="shared" si="11"/>
        <v>225.88234004354223</v>
      </c>
      <c r="H33" s="19">
        <f t="shared" si="11"/>
        <v>203.01718179699725</v>
      </c>
      <c r="I33" s="19">
        <f t="shared" si="11"/>
        <v>212.14279095041735</v>
      </c>
      <c r="J33" s="19">
        <f t="shared" si="11"/>
        <v>157.10977651852753</v>
      </c>
      <c r="K33" s="19">
        <f t="shared" si="11"/>
        <v>166.23059680288799</v>
      </c>
      <c r="L33" s="19">
        <f t="shared" si="11"/>
        <v>199.01661726125781</v>
      </c>
      <c r="M33" s="19">
        <f t="shared" si="11"/>
        <v>104.41502624365422</v>
      </c>
      <c r="N33" s="19">
        <f t="shared" si="11"/>
        <v>122.1113209410351</v>
      </c>
      <c r="O33" s="19">
        <f t="shared" si="11"/>
        <v>85.450274831272395</v>
      </c>
      <c r="P33" s="19">
        <f t="shared" si="11"/>
        <v>94.322802039305728</v>
      </c>
      <c r="Q33" s="19">
        <f t="shared" si="11"/>
        <v>102.64008690084289</v>
      </c>
      <c r="R33" s="19">
        <f t="shared" si="11"/>
        <v>103.68108137640331</v>
      </c>
      <c r="S33" s="19">
        <f t="shared" si="11"/>
        <v>115.87668429987235</v>
      </c>
      <c r="T33" s="19">
        <f t="shared" si="11"/>
        <v>72.967555022359818</v>
      </c>
      <c r="U33" s="19">
        <f t="shared" si="11"/>
        <v>75.422683720561338</v>
      </c>
      <c r="V33" s="19">
        <f t="shared" si="11"/>
        <v>65.135807854067124</v>
      </c>
      <c r="W33" s="19">
        <f t="shared" si="11"/>
        <v>65.25231794063032</v>
      </c>
      <c r="X33" s="19">
        <f t="shared" si="11"/>
        <v>100.34804310898082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33.216891445946672</v>
      </c>
      <c r="D36" s="8">
        <v>29.631268468980313</v>
      </c>
      <c r="E36" s="8">
        <v>28.11484078544386</v>
      </c>
      <c r="F36" s="8">
        <v>30.102094540112684</v>
      </c>
      <c r="G36" s="8">
        <v>35.960069600524797</v>
      </c>
      <c r="H36" s="8">
        <v>37.664174213436418</v>
      </c>
      <c r="I36" s="8">
        <v>34.413616503252108</v>
      </c>
      <c r="J36" s="8">
        <v>35.214623044085094</v>
      </c>
      <c r="K36" s="8">
        <v>28.099683387959626</v>
      </c>
      <c r="L36" s="8">
        <v>21.22105716543091</v>
      </c>
      <c r="M36" s="8">
        <v>29.622338404270469</v>
      </c>
      <c r="N36" s="8">
        <v>23.343190728360536</v>
      </c>
      <c r="O36" s="8">
        <v>21.321308174984374</v>
      </c>
      <c r="P36" s="8">
        <v>14.876125680765893</v>
      </c>
      <c r="Q36" s="8">
        <v>10.026030678492384</v>
      </c>
      <c r="R36" s="8">
        <v>11.410077326434983</v>
      </c>
      <c r="S36" s="8">
        <v>14.799805617549774</v>
      </c>
      <c r="T36" s="8">
        <v>10.621084097996802</v>
      </c>
      <c r="U36" s="8">
        <v>8.8493915429175232</v>
      </c>
      <c r="V36" s="8">
        <v>9.1086673379069705</v>
      </c>
      <c r="W36" s="8">
        <v>18.02038736495847</v>
      </c>
      <c r="X36" s="8">
        <v>18.360679806437648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13.139170598572852</v>
      </c>
      <c r="D43" s="8">
        <v>12.892673015074488</v>
      </c>
      <c r="E43" s="8">
        <v>12.233032281592378</v>
      </c>
      <c r="F43" s="8">
        <v>15.59241346568219</v>
      </c>
      <c r="G43" s="8">
        <v>14.082098367352907</v>
      </c>
      <c r="H43" s="8">
        <v>14.749277159886631</v>
      </c>
      <c r="I43" s="8">
        <v>14.037672484019531</v>
      </c>
      <c r="J43" s="8">
        <v>12.257698382385255</v>
      </c>
      <c r="K43" s="8">
        <v>10.697957133987204</v>
      </c>
      <c r="L43" s="8">
        <v>7.6957099561265174</v>
      </c>
      <c r="M43" s="8">
        <v>29.293395905021928</v>
      </c>
      <c r="N43" s="8">
        <v>23.898272495731398</v>
      </c>
      <c r="O43" s="8">
        <v>15.946110224591246</v>
      </c>
      <c r="P43" s="8">
        <v>16.183210780245979</v>
      </c>
      <c r="Q43" s="8">
        <v>18.178654496740002</v>
      </c>
      <c r="R43" s="8">
        <v>13.368782236836756</v>
      </c>
      <c r="S43" s="8">
        <v>12.881198310683583</v>
      </c>
      <c r="T43" s="8">
        <v>10.666600935777664</v>
      </c>
      <c r="U43" s="8">
        <v>9.6277019770612924</v>
      </c>
      <c r="V43" s="8">
        <v>9.0357853110110948</v>
      </c>
      <c r="W43" s="8">
        <v>7.617084371397663</v>
      </c>
      <c r="X43" s="8">
        <v>21.1065029665099</v>
      </c>
    </row>
    <row r="44" spans="1:24" ht="11.25" customHeight="1" x14ac:dyDescent="0.2">
      <c r="A44" s="28" t="s">
        <v>74</v>
      </c>
      <c r="B44" s="7" t="s">
        <v>75</v>
      </c>
      <c r="C44" s="8">
        <v>122.90539851985169</v>
      </c>
      <c r="D44" s="8">
        <v>167.63377117441277</v>
      </c>
      <c r="E44" s="8">
        <v>144.18262219473019</v>
      </c>
      <c r="F44" s="8">
        <v>152.16806034690475</v>
      </c>
      <c r="G44" s="8">
        <v>170.53690816284174</v>
      </c>
      <c r="H44" s="8">
        <v>145.08470514181084</v>
      </c>
      <c r="I44" s="8">
        <v>156.65954374316053</v>
      </c>
      <c r="J44" s="8">
        <v>106.17637317858504</v>
      </c>
      <c r="K44" s="8">
        <v>125.70634391498284</v>
      </c>
      <c r="L44" s="8">
        <v>168.5975840132046</v>
      </c>
      <c r="M44" s="8">
        <v>43.832434341123431</v>
      </c>
      <c r="N44" s="8">
        <v>73.177093659522811</v>
      </c>
      <c r="O44" s="8">
        <v>48.182856431696784</v>
      </c>
      <c r="P44" s="8">
        <v>63.263465578293854</v>
      </c>
      <c r="Q44" s="8">
        <v>74.435401725610504</v>
      </c>
      <c r="R44" s="8">
        <v>78.902221813131575</v>
      </c>
      <c r="S44" s="8">
        <v>88.195680371639</v>
      </c>
      <c r="T44" s="8">
        <v>51.679869988585352</v>
      </c>
      <c r="U44" s="8">
        <v>56.945590200582522</v>
      </c>
      <c r="V44" s="8">
        <v>46.991355205149056</v>
      </c>
      <c r="W44" s="8">
        <v>39.614846204274194</v>
      </c>
      <c r="X44" s="8">
        <v>60.880860336033273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7.3754370431372243</v>
      </c>
      <c r="D48" s="8">
        <v>7.2349528808815737</v>
      </c>
      <c r="E48" s="8">
        <v>6.9169745694817708</v>
      </c>
      <c r="F48" s="8">
        <v>5.2767783215835538</v>
      </c>
      <c r="G48" s="8">
        <v>5.3032639128227794</v>
      </c>
      <c r="H48" s="8">
        <v>5.519025281863347</v>
      </c>
      <c r="I48" s="8">
        <v>7.0319582199852002</v>
      </c>
      <c r="J48" s="8">
        <v>3.4610819134721305</v>
      </c>
      <c r="K48" s="8">
        <v>1.7266123659583135</v>
      </c>
      <c r="L48" s="8">
        <v>1.5022661264957848</v>
      </c>
      <c r="M48" s="8">
        <v>1.6668575932383876</v>
      </c>
      <c r="N48" s="8">
        <v>1.6927640574203622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2672.0623466331003</v>
      </c>
      <c r="D51" s="27">
        <v>2661.9403007889</v>
      </c>
      <c r="E51" s="27">
        <v>2560.0572887224025</v>
      </c>
      <c r="F51" s="27">
        <v>2686.6617420368107</v>
      </c>
      <c r="G51" s="27">
        <v>2597.9978033119605</v>
      </c>
      <c r="H51" s="27">
        <v>2740.5575552653104</v>
      </c>
      <c r="I51" s="27">
        <v>2562.8108187977932</v>
      </c>
      <c r="J51" s="27">
        <v>2461.2655034380805</v>
      </c>
      <c r="K51" s="27">
        <v>2494.4098488401432</v>
      </c>
      <c r="L51" s="27">
        <v>1297.3543819394056</v>
      </c>
      <c r="M51" s="27">
        <v>1844.7897883781984</v>
      </c>
      <c r="N51" s="27">
        <v>1725.6551078061311</v>
      </c>
      <c r="O51" s="27">
        <v>1670.8660015078617</v>
      </c>
      <c r="P51" s="27">
        <v>1402.9016712719522</v>
      </c>
      <c r="Q51" s="27">
        <v>1353.0842345460514</v>
      </c>
      <c r="R51" s="27">
        <v>1100.9324031563774</v>
      </c>
      <c r="S51" s="27">
        <v>1231.9994673747469</v>
      </c>
      <c r="T51" s="27">
        <v>1110.9643832604631</v>
      </c>
      <c r="U51" s="27">
        <v>998.78177425051047</v>
      </c>
      <c r="V51" s="27">
        <v>985.49364936050881</v>
      </c>
      <c r="W51" s="27">
        <v>869.9953282933335</v>
      </c>
      <c r="X51" s="27">
        <v>929.1681944374194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2.0223016209219759E-3</v>
      </c>
      <c r="V61" s="49">
        <f t="shared" si="13"/>
        <v>2.0068627274913834E-3</v>
      </c>
      <c r="W61" s="49">
        <f t="shared" si="13"/>
        <v>2.9303444769612609E-3</v>
      </c>
      <c r="X61" s="49">
        <f t="shared" si="13"/>
        <v>3.181215745941933E-3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2.0223016209219759E-3</v>
      </c>
      <c r="V62" s="52">
        <v>2.0068627274913834E-3</v>
      </c>
      <c r="W62" s="52">
        <v>2.9303444769612609E-3</v>
      </c>
      <c r="X62" s="52">
        <v>3.181215745941933E-3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2356.1682462335125</v>
      </c>
      <c r="D2" s="21">
        <f t="shared" ref="D2:X2" si="0">SUM(D3,D17,D22,D25,D26,D51,D52)</f>
        <v>2019.0580787572756</v>
      </c>
      <c r="E2" s="21">
        <f t="shared" si="0"/>
        <v>2076.3594590048228</v>
      </c>
      <c r="F2" s="21">
        <f t="shared" si="0"/>
        <v>2093.9957963560164</v>
      </c>
      <c r="G2" s="21">
        <f t="shared" si="0"/>
        <v>1997.0293578078561</v>
      </c>
      <c r="H2" s="21">
        <f t="shared" si="0"/>
        <v>1991.5091974828022</v>
      </c>
      <c r="I2" s="21">
        <f t="shared" si="0"/>
        <v>2047.0206027425697</v>
      </c>
      <c r="J2" s="21">
        <f t="shared" si="0"/>
        <v>1996.2145988857828</v>
      </c>
      <c r="K2" s="21">
        <f t="shared" si="0"/>
        <v>1967.7045173195224</v>
      </c>
      <c r="L2" s="21">
        <f t="shared" si="0"/>
        <v>1455.1500017209116</v>
      </c>
      <c r="M2" s="21">
        <f t="shared" si="0"/>
        <v>1540.7111399816677</v>
      </c>
      <c r="N2" s="21">
        <f t="shared" si="0"/>
        <v>1466.5400437348053</v>
      </c>
      <c r="O2" s="21">
        <f t="shared" si="0"/>
        <v>1619.3532147498704</v>
      </c>
      <c r="P2" s="21">
        <f t="shared" si="0"/>
        <v>1707.0205053620502</v>
      </c>
      <c r="Q2" s="21">
        <f t="shared" si="0"/>
        <v>2093.7990905016404</v>
      </c>
      <c r="R2" s="21">
        <f t="shared" si="0"/>
        <v>2306.9185069511827</v>
      </c>
      <c r="S2" s="21">
        <f t="shared" si="0"/>
        <v>2232.5226876867137</v>
      </c>
      <c r="T2" s="21">
        <f t="shared" si="0"/>
        <v>2271.2523059126261</v>
      </c>
      <c r="U2" s="21">
        <f t="shared" si="0"/>
        <v>2443.5423822569214</v>
      </c>
      <c r="V2" s="21">
        <f t="shared" si="0"/>
        <v>2361.436221271224</v>
      </c>
      <c r="W2" s="21">
        <f t="shared" si="0"/>
        <v>2277.6733501149547</v>
      </c>
      <c r="X2" s="21">
        <f t="shared" si="0"/>
        <v>2458.098151805375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3.9211067882213378E-9</v>
      </c>
      <c r="D3" s="24">
        <f t="shared" ref="D3:X3" si="2">SUM(D4,D8,D11)</f>
        <v>2.16379562613712E-9</v>
      </c>
      <c r="E3" s="24">
        <f t="shared" si="2"/>
        <v>2.5100029263190589E-9</v>
      </c>
      <c r="F3" s="24">
        <f t="shared" si="2"/>
        <v>2.0690007701349224E-9</v>
      </c>
      <c r="G3" s="24">
        <f t="shared" si="2"/>
        <v>3.3399731057730831E-9</v>
      </c>
      <c r="H3" s="24">
        <f t="shared" si="2"/>
        <v>3.9881159831819007E-9</v>
      </c>
      <c r="I3" s="24">
        <f t="shared" si="2"/>
        <v>3.4184884355070175E-9</v>
      </c>
      <c r="J3" s="24">
        <f t="shared" si="2"/>
        <v>2.3912744136717052E-9</v>
      </c>
      <c r="K3" s="24">
        <f t="shared" si="2"/>
        <v>2.5526052032391972E-9</v>
      </c>
      <c r="L3" s="24">
        <f t="shared" si="2"/>
        <v>1.5758490947459227E-9</v>
      </c>
      <c r="M3" s="24">
        <f t="shared" si="2"/>
        <v>3.5204881363132681E-9</v>
      </c>
      <c r="N3" s="24">
        <f t="shared" si="2"/>
        <v>1.9709926775017044E-9</v>
      </c>
      <c r="O3" s="24">
        <f t="shared" si="2"/>
        <v>3.5765759912683307E-9</v>
      </c>
      <c r="P3" s="24">
        <f t="shared" si="2"/>
        <v>1.5654796954974435E-9</v>
      </c>
      <c r="Q3" s="24">
        <f t="shared" si="2"/>
        <v>1.8692486869404728E-9</v>
      </c>
      <c r="R3" s="24">
        <f t="shared" si="2"/>
        <v>1.8532811127332142E-9</v>
      </c>
      <c r="S3" s="24">
        <f t="shared" si="2"/>
        <v>1.7333899867631822E-9</v>
      </c>
      <c r="T3" s="24">
        <f t="shared" si="2"/>
        <v>1.8039559387749122E-9</v>
      </c>
      <c r="U3" s="24">
        <f t="shared" si="2"/>
        <v>3.4380744310335522E-9</v>
      </c>
      <c r="V3" s="24">
        <f t="shared" si="2"/>
        <v>2.4017025105653303E-9</v>
      </c>
      <c r="W3" s="24">
        <f t="shared" si="2"/>
        <v>2.0604319315811663E-9</v>
      </c>
      <c r="X3" s="24">
        <f t="shared" si="2"/>
        <v>1.6309337918018438E-9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3.9211067882213378E-9</v>
      </c>
      <c r="D11" s="19">
        <f t="shared" si="6"/>
        <v>2.16379562613712E-9</v>
      </c>
      <c r="E11" s="19">
        <f t="shared" si="6"/>
        <v>2.5100029263190589E-9</v>
      </c>
      <c r="F11" s="19">
        <f t="shared" si="6"/>
        <v>2.0690007701349224E-9</v>
      </c>
      <c r="G11" s="19">
        <f t="shared" si="6"/>
        <v>3.3399731057730831E-9</v>
      </c>
      <c r="H11" s="19">
        <f t="shared" si="6"/>
        <v>3.9881159831819007E-9</v>
      </c>
      <c r="I11" s="19">
        <f t="shared" si="6"/>
        <v>3.4184884355070175E-9</v>
      </c>
      <c r="J11" s="19">
        <f t="shared" si="6"/>
        <v>2.3912744136717052E-9</v>
      </c>
      <c r="K11" s="19">
        <f t="shared" si="6"/>
        <v>2.5526052032391972E-9</v>
      </c>
      <c r="L11" s="19">
        <f t="shared" si="6"/>
        <v>1.5758490947459227E-9</v>
      </c>
      <c r="M11" s="19">
        <f t="shared" si="6"/>
        <v>3.5204881363132681E-9</v>
      </c>
      <c r="N11" s="19">
        <f t="shared" si="6"/>
        <v>1.9709926775017044E-9</v>
      </c>
      <c r="O11" s="19">
        <f t="shared" si="6"/>
        <v>3.5765759912683307E-9</v>
      </c>
      <c r="P11" s="19">
        <f t="shared" si="6"/>
        <v>1.5654796954974435E-9</v>
      </c>
      <c r="Q11" s="19">
        <f t="shared" si="6"/>
        <v>1.8692486869404728E-9</v>
      </c>
      <c r="R11" s="19">
        <f t="shared" si="6"/>
        <v>1.8532811127332142E-9</v>
      </c>
      <c r="S11" s="19">
        <f t="shared" si="6"/>
        <v>1.7333899867631822E-9</v>
      </c>
      <c r="T11" s="19">
        <f t="shared" si="6"/>
        <v>1.8039559387749122E-9</v>
      </c>
      <c r="U11" s="19">
        <f t="shared" si="6"/>
        <v>3.4380744310335522E-9</v>
      </c>
      <c r="V11" s="19">
        <f t="shared" si="6"/>
        <v>2.4017025105653303E-9</v>
      </c>
      <c r="W11" s="19">
        <f t="shared" si="6"/>
        <v>2.0604319315811663E-9</v>
      </c>
      <c r="X11" s="19">
        <f t="shared" si="6"/>
        <v>1.6309337918018438E-9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3.9211067882213378E-9</v>
      </c>
      <c r="D13" s="8">
        <v>2.16379562613712E-9</v>
      </c>
      <c r="E13" s="8">
        <v>2.5100029263190589E-9</v>
      </c>
      <c r="F13" s="8">
        <v>2.0690007701349224E-9</v>
      </c>
      <c r="G13" s="8">
        <v>3.3399731057730831E-9</v>
      </c>
      <c r="H13" s="8">
        <v>3.9881159831819007E-9</v>
      </c>
      <c r="I13" s="8">
        <v>3.4184884355070175E-9</v>
      </c>
      <c r="J13" s="8">
        <v>2.3912744136717052E-9</v>
      </c>
      <c r="K13" s="8">
        <v>2.5526052032391972E-9</v>
      </c>
      <c r="L13" s="8">
        <v>1.5758490947459227E-9</v>
      </c>
      <c r="M13" s="8">
        <v>3.5204881363132681E-9</v>
      </c>
      <c r="N13" s="8">
        <v>1.9709926775017044E-9</v>
      </c>
      <c r="O13" s="8">
        <v>3.5765759912683307E-9</v>
      </c>
      <c r="P13" s="8">
        <v>1.5654796954974435E-9</v>
      </c>
      <c r="Q13" s="8">
        <v>1.8692486869404728E-9</v>
      </c>
      <c r="R13" s="8">
        <v>1.8532811127332142E-9</v>
      </c>
      <c r="S13" s="8">
        <v>1.7333899867631822E-9</v>
      </c>
      <c r="T13" s="8">
        <v>1.8039559387749122E-9</v>
      </c>
      <c r="U13" s="8">
        <v>3.4380744310335522E-9</v>
      </c>
      <c r="V13" s="8">
        <v>2.4017025105653303E-9</v>
      </c>
      <c r="W13" s="8">
        <v>2.0604319315811663E-9</v>
      </c>
      <c r="X13" s="8">
        <v>1.6309337918018438E-9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504.40834271020037</v>
      </c>
      <c r="D17" s="27">
        <f t="shared" si="7"/>
        <v>121.85937824336152</v>
      </c>
      <c r="E17" s="27">
        <f t="shared" si="7"/>
        <v>55.971150715962352</v>
      </c>
      <c r="F17" s="27">
        <f t="shared" si="7"/>
        <v>56.158184625040867</v>
      </c>
      <c r="G17" s="27">
        <f t="shared" si="7"/>
        <v>8.1544680000185021</v>
      </c>
      <c r="H17" s="27">
        <f t="shared" si="7"/>
        <v>62.099424661122697</v>
      </c>
      <c r="I17" s="27">
        <f t="shared" si="7"/>
        <v>15.358797887362167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183.06175408542845</v>
      </c>
      <c r="P17" s="27">
        <f t="shared" si="7"/>
        <v>156.50697899174173</v>
      </c>
      <c r="Q17" s="27">
        <f t="shared" si="7"/>
        <v>536.33892578666496</v>
      </c>
      <c r="R17" s="27">
        <f t="shared" si="7"/>
        <v>434.61785876210928</v>
      </c>
      <c r="S17" s="27">
        <f t="shared" si="7"/>
        <v>499.24675459959803</v>
      </c>
      <c r="T17" s="27">
        <f t="shared" si="7"/>
        <v>294.56491019364609</v>
      </c>
      <c r="U17" s="27">
        <f t="shared" si="7"/>
        <v>258.96530542455412</v>
      </c>
      <c r="V17" s="27">
        <f t="shared" si="7"/>
        <v>229.72710312339899</v>
      </c>
      <c r="W17" s="27">
        <f t="shared" si="7"/>
        <v>182.47113338685796</v>
      </c>
      <c r="X17" s="27">
        <f t="shared" si="7"/>
        <v>177.54029287014302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84.893335677043595</v>
      </c>
      <c r="D19" s="8">
        <v>5.1893891413147157</v>
      </c>
      <c r="E19" s="8">
        <v>5.5844189715656363</v>
      </c>
      <c r="F19" s="8">
        <v>3.9099030881136132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119.15008035348045</v>
      </c>
      <c r="P19" s="8">
        <v>112.43027892378547</v>
      </c>
      <c r="Q19" s="8">
        <v>97.451791900715264</v>
      </c>
      <c r="R19" s="8">
        <v>107.79803068668197</v>
      </c>
      <c r="S19" s="8">
        <v>85.284841495103947</v>
      </c>
      <c r="T19" s="8">
        <v>99.82690030572725</v>
      </c>
      <c r="U19" s="8">
        <v>98.070655046384047</v>
      </c>
      <c r="V19" s="8">
        <v>75.481830722226618</v>
      </c>
      <c r="W19" s="8">
        <v>73.870705871730379</v>
      </c>
      <c r="X19" s="8">
        <v>79.962136257271297</v>
      </c>
    </row>
    <row r="20" spans="1:24" ht="11.25" customHeight="1" x14ac:dyDescent="0.2">
      <c r="A20" s="29" t="s">
        <v>30</v>
      </c>
      <c r="B20" s="7" t="s">
        <v>31</v>
      </c>
      <c r="C20" s="8">
        <v>419.51500703315679</v>
      </c>
      <c r="D20" s="8">
        <v>116.6699891020468</v>
      </c>
      <c r="E20" s="8">
        <v>50.38673174439672</v>
      </c>
      <c r="F20" s="8">
        <v>52.248281536927252</v>
      </c>
      <c r="G20" s="8">
        <v>8.1544680000185021</v>
      </c>
      <c r="H20" s="8">
        <v>62.099424661122697</v>
      </c>
      <c r="I20" s="8">
        <v>15.358797887362167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63.911673731947999</v>
      </c>
      <c r="P20" s="8">
        <v>44.07670006795626</v>
      </c>
      <c r="Q20" s="8">
        <v>49.422268695130938</v>
      </c>
      <c r="R20" s="8">
        <v>32.40994200711804</v>
      </c>
      <c r="S20" s="8">
        <v>2.550573263932582</v>
      </c>
      <c r="T20" s="8">
        <v>4.8638804780394693</v>
      </c>
      <c r="U20" s="8">
        <v>2.9141405373424001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389.46486519081878</v>
      </c>
      <c r="R21" s="8">
        <v>294.40988606830928</v>
      </c>
      <c r="S21" s="8">
        <v>411.41133984056148</v>
      </c>
      <c r="T21" s="8">
        <v>189.87412940987937</v>
      </c>
      <c r="U21" s="8">
        <v>157.98050984082764</v>
      </c>
      <c r="V21" s="8">
        <v>154.24527240117237</v>
      </c>
      <c r="W21" s="8">
        <v>108.60042751512758</v>
      </c>
      <c r="X21" s="8">
        <v>97.578156612871723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126.19374015249156</v>
      </c>
      <c r="D26" s="27">
        <f t="shared" si="9"/>
        <v>153.93699130065093</v>
      </c>
      <c r="E26" s="27">
        <f t="shared" si="9"/>
        <v>152.01818700875182</v>
      </c>
      <c r="F26" s="27">
        <f t="shared" si="9"/>
        <v>155.70974376571689</v>
      </c>
      <c r="G26" s="27">
        <f t="shared" si="9"/>
        <v>172.38052311645782</v>
      </c>
      <c r="H26" s="27">
        <f t="shared" si="9"/>
        <v>145.7098980830028</v>
      </c>
      <c r="I26" s="27">
        <f t="shared" si="9"/>
        <v>167.76187364958267</v>
      </c>
      <c r="J26" s="27">
        <f t="shared" si="9"/>
        <v>132.7086623214725</v>
      </c>
      <c r="K26" s="27">
        <f t="shared" si="9"/>
        <v>133.75813615711209</v>
      </c>
      <c r="L26" s="27">
        <f t="shared" si="9"/>
        <v>203.4662436587422</v>
      </c>
      <c r="M26" s="27">
        <f t="shared" si="9"/>
        <v>103.0955383563458</v>
      </c>
      <c r="N26" s="27">
        <f t="shared" si="9"/>
        <v>110.89143153896491</v>
      </c>
      <c r="O26" s="27">
        <f t="shared" si="9"/>
        <v>82.402542168727621</v>
      </c>
      <c r="P26" s="27">
        <f t="shared" si="9"/>
        <v>111.38358764069429</v>
      </c>
      <c r="Q26" s="27">
        <f t="shared" si="9"/>
        <v>122.53708925915709</v>
      </c>
      <c r="R26" s="27">
        <f t="shared" si="9"/>
        <v>176.38999134359668</v>
      </c>
      <c r="S26" s="27">
        <f t="shared" si="9"/>
        <v>163.68628046012762</v>
      </c>
      <c r="T26" s="27">
        <f t="shared" si="9"/>
        <v>137.91025589764018</v>
      </c>
      <c r="U26" s="27">
        <f t="shared" si="9"/>
        <v>167.5683295994387</v>
      </c>
      <c r="V26" s="27">
        <f t="shared" si="9"/>
        <v>147.29452862593288</v>
      </c>
      <c r="W26" s="27">
        <f t="shared" si="9"/>
        <v>174.37087341936973</v>
      </c>
      <c r="X26" s="27">
        <f t="shared" si="9"/>
        <v>263.13248081101926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126.19374015249156</v>
      </c>
      <c r="D33" s="19">
        <f t="shared" si="11"/>
        <v>153.93699130065093</v>
      </c>
      <c r="E33" s="19">
        <f t="shared" si="11"/>
        <v>152.01818700875182</v>
      </c>
      <c r="F33" s="19">
        <f t="shared" si="11"/>
        <v>155.70974376571689</v>
      </c>
      <c r="G33" s="19">
        <f t="shared" si="11"/>
        <v>172.38052311645782</v>
      </c>
      <c r="H33" s="19">
        <f t="shared" si="11"/>
        <v>145.7098980830028</v>
      </c>
      <c r="I33" s="19">
        <f t="shared" si="11"/>
        <v>167.76187364958267</v>
      </c>
      <c r="J33" s="19">
        <f t="shared" si="11"/>
        <v>132.7086623214725</v>
      </c>
      <c r="K33" s="19">
        <f t="shared" si="11"/>
        <v>133.75813615711209</v>
      </c>
      <c r="L33" s="19">
        <f t="shared" si="11"/>
        <v>203.4662436587422</v>
      </c>
      <c r="M33" s="19">
        <f t="shared" si="11"/>
        <v>103.0955383563458</v>
      </c>
      <c r="N33" s="19">
        <f t="shared" si="11"/>
        <v>110.89143153896491</v>
      </c>
      <c r="O33" s="19">
        <f t="shared" si="11"/>
        <v>82.402542168727621</v>
      </c>
      <c r="P33" s="19">
        <f t="shared" si="11"/>
        <v>111.38358764069429</v>
      </c>
      <c r="Q33" s="19">
        <f t="shared" si="11"/>
        <v>122.53708925915709</v>
      </c>
      <c r="R33" s="19">
        <f t="shared" si="11"/>
        <v>176.38999134359668</v>
      </c>
      <c r="S33" s="19">
        <f t="shared" si="11"/>
        <v>163.68628046012762</v>
      </c>
      <c r="T33" s="19">
        <f t="shared" si="11"/>
        <v>137.91025589764018</v>
      </c>
      <c r="U33" s="19">
        <f t="shared" si="11"/>
        <v>167.5683295994387</v>
      </c>
      <c r="V33" s="19">
        <f t="shared" si="11"/>
        <v>147.29452862593288</v>
      </c>
      <c r="W33" s="19">
        <f t="shared" si="11"/>
        <v>174.37087341936973</v>
      </c>
      <c r="X33" s="19">
        <f t="shared" si="11"/>
        <v>263.13248081101926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30.64028331405332</v>
      </c>
      <c r="D36" s="8">
        <v>28.420832491019706</v>
      </c>
      <c r="E36" s="8">
        <v>29.937260174556151</v>
      </c>
      <c r="F36" s="8">
        <v>30.852429739887327</v>
      </c>
      <c r="G36" s="8">
        <v>36.604829439475203</v>
      </c>
      <c r="H36" s="8">
        <v>34.900724826563589</v>
      </c>
      <c r="I36" s="8">
        <v>35.248859216747881</v>
      </c>
      <c r="J36" s="8">
        <v>37.350275995914906</v>
      </c>
      <c r="K36" s="8">
        <v>29.952417572040389</v>
      </c>
      <c r="L36" s="8">
        <v>31.025742834569083</v>
      </c>
      <c r="M36" s="8">
        <v>34.23483635572952</v>
      </c>
      <c r="N36" s="8">
        <v>26.000958791639452</v>
      </c>
      <c r="O36" s="8">
        <v>25.120190865015633</v>
      </c>
      <c r="P36" s="8">
        <v>22.857649079234104</v>
      </c>
      <c r="Q36" s="8">
        <v>16.097369321507617</v>
      </c>
      <c r="R36" s="8">
        <v>26.323697433565016</v>
      </c>
      <c r="S36" s="8">
        <v>28.739270102450213</v>
      </c>
      <c r="T36" s="8">
        <v>27.112690662003196</v>
      </c>
      <c r="U36" s="8">
        <v>25.981732737082485</v>
      </c>
      <c r="V36" s="8">
        <v>27.243520302093046</v>
      </c>
      <c r="W36" s="8">
        <v>62.692286555041534</v>
      </c>
      <c r="X36" s="8">
        <v>62.51441351356236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12.114198321427152</v>
      </c>
      <c r="D43" s="8">
        <v>12.360695904925516</v>
      </c>
      <c r="E43" s="8">
        <v>13.020336638407622</v>
      </c>
      <c r="F43" s="8">
        <v>15.974097614317804</v>
      </c>
      <c r="G43" s="8">
        <v>14.32784163264709</v>
      </c>
      <c r="H43" s="8">
        <v>13.660662840113366</v>
      </c>
      <c r="I43" s="8">
        <v>14.372267515980468</v>
      </c>
      <c r="J43" s="8">
        <v>12.995670537614744</v>
      </c>
      <c r="K43" s="8">
        <v>11.398573946012796</v>
      </c>
      <c r="L43" s="8">
        <v>11.244250043873484</v>
      </c>
      <c r="M43" s="8">
        <v>33.839893014978095</v>
      </c>
      <c r="N43" s="8">
        <v>26.60819858426861</v>
      </c>
      <c r="O43" s="8">
        <v>18.777238695408769</v>
      </c>
      <c r="P43" s="8">
        <v>24.853280299754026</v>
      </c>
      <c r="Q43" s="8">
        <v>29.171245503259993</v>
      </c>
      <c r="R43" s="8">
        <v>30.824546683163231</v>
      </c>
      <c r="S43" s="8">
        <v>24.998721689316408</v>
      </c>
      <c r="T43" s="8">
        <v>27.213319064222329</v>
      </c>
      <c r="U43" s="8">
        <v>28.252218022938703</v>
      </c>
      <c r="V43" s="8">
        <v>27.010159688988907</v>
      </c>
      <c r="W43" s="8">
        <v>26.484446988602354</v>
      </c>
      <c r="X43" s="8">
        <v>71.828679633490097</v>
      </c>
    </row>
    <row r="44" spans="1:24" ht="11.25" customHeight="1" x14ac:dyDescent="0.2">
      <c r="A44" s="28" t="s">
        <v>74</v>
      </c>
      <c r="B44" s="7" t="s">
        <v>75</v>
      </c>
      <c r="C44" s="8">
        <v>78.334539560148315</v>
      </c>
      <c r="D44" s="8">
        <v>107.91025978558729</v>
      </c>
      <c r="E44" s="8">
        <v>103.49740876526982</v>
      </c>
      <c r="F44" s="8">
        <v>104.7998777330953</v>
      </c>
      <c r="G44" s="8">
        <v>117.3909989571583</v>
      </c>
      <c r="H44" s="8">
        <v>93.307418698189196</v>
      </c>
      <c r="I44" s="8">
        <v>112.69254913683952</v>
      </c>
      <c r="J44" s="8">
        <v>79.583719701414978</v>
      </c>
      <c r="K44" s="8">
        <v>91.013718005017225</v>
      </c>
      <c r="L44" s="8">
        <v>159.57847790679543</v>
      </c>
      <c r="M44" s="8">
        <v>33.567627578876568</v>
      </c>
      <c r="N44" s="8">
        <v>56.854999220477204</v>
      </c>
      <c r="O44" s="8">
        <v>38.505112608303229</v>
      </c>
      <c r="P44" s="8">
        <v>63.672658261706168</v>
      </c>
      <c r="Q44" s="8">
        <v>77.268474434389475</v>
      </c>
      <c r="R44" s="8">
        <v>119.24174722686843</v>
      </c>
      <c r="S44" s="8">
        <v>109.948288668361</v>
      </c>
      <c r="T44" s="8">
        <v>83.584246171414662</v>
      </c>
      <c r="U44" s="8">
        <v>113.33437883941751</v>
      </c>
      <c r="V44" s="8">
        <v>93.040848634850931</v>
      </c>
      <c r="W44" s="8">
        <v>85.194139875725824</v>
      </c>
      <c r="X44" s="8">
        <v>128.78938766396681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5.1047189568627731</v>
      </c>
      <c r="D48" s="8">
        <v>5.2452031191184236</v>
      </c>
      <c r="E48" s="8">
        <v>5.5631814305182266</v>
      </c>
      <c r="F48" s="8">
        <v>4.0833386784164425</v>
      </c>
      <c r="G48" s="8">
        <v>4.0568530871772177</v>
      </c>
      <c r="H48" s="8">
        <v>3.8410917181366506</v>
      </c>
      <c r="I48" s="8">
        <v>5.4481977800147989</v>
      </c>
      <c r="J48" s="8">
        <v>2.7789960865278687</v>
      </c>
      <c r="K48" s="8">
        <v>1.3934266340416861</v>
      </c>
      <c r="L48" s="8">
        <v>1.6177728735042147</v>
      </c>
      <c r="M48" s="8">
        <v>1.453181406761612</v>
      </c>
      <c r="N48" s="8">
        <v>1.4272749425796374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1725.5661633668994</v>
      </c>
      <c r="D51" s="27">
        <v>1743.2617092110993</v>
      </c>
      <c r="E51" s="27">
        <v>1868.3701212775986</v>
      </c>
      <c r="F51" s="27">
        <v>1882.1278679631896</v>
      </c>
      <c r="G51" s="27">
        <v>1816.4943666880397</v>
      </c>
      <c r="H51" s="27">
        <v>1783.6998747346886</v>
      </c>
      <c r="I51" s="27">
        <v>1863.8999312022065</v>
      </c>
      <c r="J51" s="27">
        <v>1863.505936561919</v>
      </c>
      <c r="K51" s="27">
        <v>1833.9463811598578</v>
      </c>
      <c r="L51" s="27">
        <v>1251.6837580605936</v>
      </c>
      <c r="M51" s="27">
        <v>1437.6156016218013</v>
      </c>
      <c r="N51" s="27">
        <v>1355.6486121938694</v>
      </c>
      <c r="O51" s="27">
        <v>1353.8889184921377</v>
      </c>
      <c r="P51" s="27">
        <v>1439.1299387280487</v>
      </c>
      <c r="Q51" s="27">
        <v>1434.923075453949</v>
      </c>
      <c r="R51" s="27">
        <v>1695.9106568436234</v>
      </c>
      <c r="S51" s="27">
        <v>1569.5896526252545</v>
      </c>
      <c r="T51" s="27">
        <v>1838.7771398195357</v>
      </c>
      <c r="U51" s="27">
        <v>2017.0087472294906</v>
      </c>
      <c r="V51" s="27">
        <v>1984.4145895194906</v>
      </c>
      <c r="W51" s="27">
        <v>1920.8313433066667</v>
      </c>
      <c r="X51" s="27">
        <v>2017.4253781225818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4.4288983790780273E-3</v>
      </c>
      <c r="V61" s="49">
        <f t="shared" si="13"/>
        <v>4.4443372725086186E-3</v>
      </c>
      <c r="W61" s="49">
        <f t="shared" si="13"/>
        <v>7.5528555230387397E-3</v>
      </c>
      <c r="X61" s="49">
        <f t="shared" si="13"/>
        <v>8.108384254058066E-3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4.4288983790780273E-3</v>
      </c>
      <c r="V62" s="52">
        <v>4.4443372725086186E-3</v>
      </c>
      <c r="W62" s="52">
        <v>7.5528555230387397E-3</v>
      </c>
      <c r="X62" s="52">
        <v>8.108384254058066E-3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1258.8809557443824</v>
      </c>
      <c r="D2" s="21">
        <f t="shared" ref="D2:X2" si="0">SUM(D3,D17,D22,D25,D26,D51,D52)</f>
        <v>1250.8516500223604</v>
      </c>
      <c r="E2" s="21">
        <f t="shared" si="0"/>
        <v>1183.5465167643265</v>
      </c>
      <c r="F2" s="21">
        <f t="shared" si="0"/>
        <v>1234.8817697827524</v>
      </c>
      <c r="G2" s="21">
        <f t="shared" si="0"/>
        <v>1223.3124770064053</v>
      </c>
      <c r="H2" s="21">
        <f t="shared" si="0"/>
        <v>1191.3816695529674</v>
      </c>
      <c r="I2" s="21">
        <f t="shared" si="0"/>
        <v>1225.9038242291467</v>
      </c>
      <c r="J2" s="21">
        <f t="shared" si="0"/>
        <v>1171.7967030449888</v>
      </c>
      <c r="K2" s="21">
        <f t="shared" si="0"/>
        <v>1127.0648153557518</v>
      </c>
      <c r="L2" s="21">
        <f t="shared" si="0"/>
        <v>1044.4478630743317</v>
      </c>
      <c r="M2" s="21">
        <f t="shared" si="0"/>
        <v>1092.5876240398161</v>
      </c>
      <c r="N2" s="21">
        <f t="shared" si="0"/>
        <v>1327.4115285504386</v>
      </c>
      <c r="O2" s="21">
        <f t="shared" si="0"/>
        <v>1049.2280336636234</v>
      </c>
      <c r="P2" s="21">
        <f t="shared" si="0"/>
        <v>1030.5110535601693</v>
      </c>
      <c r="Q2" s="21">
        <f t="shared" si="0"/>
        <v>1021.3592493071123</v>
      </c>
      <c r="R2" s="21">
        <f t="shared" si="0"/>
        <v>991.13212502429553</v>
      </c>
      <c r="S2" s="21">
        <f t="shared" si="0"/>
        <v>1076.0244141599999</v>
      </c>
      <c r="T2" s="21">
        <f t="shared" si="0"/>
        <v>1145.7931730400001</v>
      </c>
      <c r="U2" s="21">
        <f t="shared" si="0"/>
        <v>1264.5107978017604</v>
      </c>
      <c r="V2" s="21">
        <f t="shared" si="0"/>
        <v>1237.8977300711931</v>
      </c>
      <c r="W2" s="21">
        <f t="shared" si="0"/>
        <v>1114.3243023540406</v>
      </c>
      <c r="X2" s="21">
        <f t="shared" si="0"/>
        <v>1390.1151986006917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109.04804090438219</v>
      </c>
      <c r="D3" s="24">
        <f t="shared" ref="D3:W3" si="2">SUM(D4,D8,D11)</f>
        <v>95.911580422360345</v>
      </c>
      <c r="E3" s="24">
        <f t="shared" si="2"/>
        <v>30.11784524432629</v>
      </c>
      <c r="F3" s="24">
        <f t="shared" si="2"/>
        <v>30.776199582752234</v>
      </c>
      <c r="G3" s="24">
        <f t="shared" si="2"/>
        <v>27.036374006405033</v>
      </c>
      <c r="H3" s="24">
        <f t="shared" si="2"/>
        <v>30.767742552967391</v>
      </c>
      <c r="I3" s="24">
        <f t="shared" si="2"/>
        <v>56.549663869146684</v>
      </c>
      <c r="J3" s="24">
        <f t="shared" si="2"/>
        <v>52.651596884988798</v>
      </c>
      <c r="K3" s="24">
        <f t="shared" si="2"/>
        <v>50.813390595751656</v>
      </c>
      <c r="L3" s="24">
        <f t="shared" si="2"/>
        <v>46.708718434331814</v>
      </c>
      <c r="M3" s="24">
        <f t="shared" si="2"/>
        <v>52.220171999816117</v>
      </c>
      <c r="N3" s="24">
        <f t="shared" si="2"/>
        <v>43.831398230438232</v>
      </c>
      <c r="O3" s="24">
        <f t="shared" si="2"/>
        <v>28.842491423623279</v>
      </c>
      <c r="P3" s="24">
        <f t="shared" si="2"/>
        <v>6.4488439201691792</v>
      </c>
      <c r="Q3" s="24">
        <f t="shared" si="2"/>
        <v>6.1998742271119793</v>
      </c>
      <c r="R3" s="24">
        <f t="shared" si="2"/>
        <v>12.460240704295552</v>
      </c>
      <c r="S3" s="24">
        <f t="shared" si="2"/>
        <v>0</v>
      </c>
      <c r="T3" s="24">
        <f t="shared" si="2"/>
        <v>0</v>
      </c>
      <c r="U3" s="24">
        <f t="shared" si="2"/>
        <v>125.89531520176017</v>
      </c>
      <c r="V3" s="24">
        <f t="shared" si="2"/>
        <v>111.96432567119309</v>
      </c>
      <c r="W3" s="24">
        <f t="shared" si="2"/>
        <v>55.419572634040669</v>
      </c>
      <c r="X3" s="24">
        <f t="shared" ref="X3" si="3">SUM(X4,X8,X11)</f>
        <v>41.757021800691618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83.669608469947462</v>
      </c>
      <c r="D4" s="19">
        <f t="shared" ref="D4:W4" si="5">SUM(D5:D7)</f>
        <v>70.533147987925602</v>
      </c>
      <c r="E4" s="19">
        <f t="shared" si="5"/>
        <v>5.0071038185119736</v>
      </c>
      <c r="F4" s="19">
        <f t="shared" si="5"/>
        <v>2.5264206526495467</v>
      </c>
      <c r="G4" s="19">
        <f t="shared" si="5"/>
        <v>5.0642804327559201</v>
      </c>
      <c r="H4" s="19">
        <f t="shared" si="5"/>
        <v>5.0181155467066372</v>
      </c>
      <c r="I4" s="19">
        <f t="shared" si="5"/>
        <v>4.9881200596587352</v>
      </c>
      <c r="J4" s="19">
        <f t="shared" si="5"/>
        <v>7.2242301141006058</v>
      </c>
      <c r="K4" s="19">
        <f t="shared" si="5"/>
        <v>11.932988081985682</v>
      </c>
      <c r="L4" s="19">
        <f t="shared" si="5"/>
        <v>14.408849851842966</v>
      </c>
      <c r="M4" s="19">
        <f t="shared" si="5"/>
        <v>14.234673748047232</v>
      </c>
      <c r="N4" s="19">
        <f t="shared" si="5"/>
        <v>11.799877152605234</v>
      </c>
      <c r="O4" s="19">
        <f t="shared" si="5"/>
        <v>9.4959596631157321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113.51986401956465</v>
      </c>
      <c r="V4" s="19">
        <f t="shared" si="5"/>
        <v>102.70611472690726</v>
      </c>
      <c r="W4" s="19">
        <f t="shared" si="5"/>
        <v>52.365372668250423</v>
      </c>
      <c r="X4" s="19">
        <f t="shared" ref="X4" si="6">SUM(X5:X7)</f>
        <v>41.757021800691618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83.669608469947462</v>
      </c>
      <c r="D7" s="8">
        <f>FC_IND_NFM_AM_E!D7+FC_IND_NFM_PA_E!D7+FC_IND_NFM_SA_E!D7+FC_IND_NFM_OM_E!D7</f>
        <v>70.533147987925602</v>
      </c>
      <c r="E7" s="8">
        <f>FC_IND_NFM_AM_E!E7+FC_IND_NFM_PA_E!E7+FC_IND_NFM_SA_E!E7+FC_IND_NFM_OM_E!E7</f>
        <v>5.0071038185119736</v>
      </c>
      <c r="F7" s="8">
        <f>FC_IND_NFM_AM_E!F7+FC_IND_NFM_PA_E!F7+FC_IND_NFM_SA_E!F7+FC_IND_NFM_OM_E!F7</f>
        <v>2.5264206526495467</v>
      </c>
      <c r="G7" s="8">
        <f>FC_IND_NFM_AM_E!G7+FC_IND_NFM_PA_E!G7+FC_IND_NFM_SA_E!G7+FC_IND_NFM_OM_E!G7</f>
        <v>5.0642804327559201</v>
      </c>
      <c r="H7" s="8">
        <f>FC_IND_NFM_AM_E!H7+FC_IND_NFM_PA_E!H7+FC_IND_NFM_SA_E!H7+FC_IND_NFM_OM_E!H7</f>
        <v>5.0181155467066372</v>
      </c>
      <c r="I7" s="8">
        <f>FC_IND_NFM_AM_E!I7+FC_IND_NFM_PA_E!I7+FC_IND_NFM_SA_E!I7+FC_IND_NFM_OM_E!I7</f>
        <v>4.9881200596587352</v>
      </c>
      <c r="J7" s="8">
        <f>FC_IND_NFM_AM_E!J7+FC_IND_NFM_PA_E!J7+FC_IND_NFM_SA_E!J7+FC_IND_NFM_OM_E!J7</f>
        <v>7.2242301141006058</v>
      </c>
      <c r="K7" s="8">
        <f>FC_IND_NFM_AM_E!K7+FC_IND_NFM_PA_E!K7+FC_IND_NFM_SA_E!K7+FC_IND_NFM_OM_E!K7</f>
        <v>11.932988081985682</v>
      </c>
      <c r="L7" s="8">
        <f>FC_IND_NFM_AM_E!L7+FC_IND_NFM_PA_E!L7+FC_IND_NFM_SA_E!L7+FC_IND_NFM_OM_E!L7</f>
        <v>14.408849851842966</v>
      </c>
      <c r="M7" s="8">
        <f>FC_IND_NFM_AM_E!M7+FC_IND_NFM_PA_E!M7+FC_IND_NFM_SA_E!M7+FC_IND_NFM_OM_E!M7</f>
        <v>14.234673748047232</v>
      </c>
      <c r="N7" s="8">
        <f>FC_IND_NFM_AM_E!N7+FC_IND_NFM_PA_E!N7+FC_IND_NFM_SA_E!N7+FC_IND_NFM_OM_E!N7</f>
        <v>11.799877152605234</v>
      </c>
      <c r="O7" s="8">
        <f>FC_IND_NFM_AM_E!O7+FC_IND_NFM_PA_E!O7+FC_IND_NFM_SA_E!O7+FC_IND_NFM_OM_E!O7</f>
        <v>9.4959596631157321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113.51986401956465</v>
      </c>
      <c r="V7" s="8">
        <f>FC_IND_NFM_AM_E!V7+FC_IND_NFM_PA_E!V7+FC_IND_NFM_SA_E!V7+FC_IND_NFM_OM_E!V7</f>
        <v>102.70611472690726</v>
      </c>
      <c r="W7" s="8">
        <f>FC_IND_NFM_AM_E!W7+FC_IND_NFM_PA_E!W7+FC_IND_NFM_SA_E!W7+FC_IND_NFM_OM_E!W7</f>
        <v>52.365372668250423</v>
      </c>
      <c r="X7" s="8">
        <f>FC_IND_NFM_AM_E!X7+FC_IND_NFM_PA_E!X7+FC_IND_NFM_SA_E!X7+FC_IND_NFM_OM_E!X7</f>
        <v>41.757021800691618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25.378432434434732</v>
      </c>
      <c r="D11" s="19">
        <f t="shared" ref="D11:W11" si="11">SUM(D12:D16)</f>
        <v>25.378432434434735</v>
      </c>
      <c r="E11" s="19">
        <f t="shared" si="11"/>
        <v>25.110741425814314</v>
      </c>
      <c r="F11" s="19">
        <f t="shared" si="11"/>
        <v>28.249778930102689</v>
      </c>
      <c r="G11" s="19">
        <f t="shared" si="11"/>
        <v>21.972093573649111</v>
      </c>
      <c r="H11" s="19">
        <f t="shared" si="11"/>
        <v>25.749627006260756</v>
      </c>
      <c r="I11" s="19">
        <f t="shared" si="11"/>
        <v>51.561543809487951</v>
      </c>
      <c r="J11" s="19">
        <f t="shared" si="11"/>
        <v>45.427366770888192</v>
      </c>
      <c r="K11" s="19">
        <f t="shared" si="11"/>
        <v>38.880402513765972</v>
      </c>
      <c r="L11" s="19">
        <f t="shared" si="11"/>
        <v>32.299868582488848</v>
      </c>
      <c r="M11" s="19">
        <f t="shared" si="11"/>
        <v>37.985498251768888</v>
      </c>
      <c r="N11" s="19">
        <f t="shared" si="11"/>
        <v>32.031521077832998</v>
      </c>
      <c r="O11" s="19">
        <f t="shared" si="11"/>
        <v>19.346531760507546</v>
      </c>
      <c r="P11" s="19">
        <f t="shared" si="11"/>
        <v>6.4488439201691792</v>
      </c>
      <c r="Q11" s="19">
        <f t="shared" si="11"/>
        <v>6.1998742271119793</v>
      </c>
      <c r="R11" s="19">
        <f t="shared" si="11"/>
        <v>12.460240704295552</v>
      </c>
      <c r="S11" s="19">
        <f t="shared" si="11"/>
        <v>0</v>
      </c>
      <c r="T11" s="19">
        <f t="shared" si="11"/>
        <v>0</v>
      </c>
      <c r="U11" s="19">
        <f t="shared" si="11"/>
        <v>12.375451182195521</v>
      </c>
      <c r="V11" s="19">
        <f t="shared" si="11"/>
        <v>9.2582109442858371</v>
      </c>
      <c r="W11" s="19">
        <f t="shared" si="11"/>
        <v>3.0541999657902466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25.378432434434732</v>
      </c>
      <c r="D13" s="8">
        <f>FC_IND_NFM_AM_E!D13+FC_IND_NFM_PA_E!D13+FC_IND_NFM_SA_E!D13+FC_IND_NFM_OM_E!D13</f>
        <v>25.378432434434735</v>
      </c>
      <c r="E13" s="8">
        <f>FC_IND_NFM_AM_E!E13+FC_IND_NFM_PA_E!E13+FC_IND_NFM_SA_E!E13+FC_IND_NFM_OM_E!E13</f>
        <v>25.110741425814314</v>
      </c>
      <c r="F13" s="8">
        <f>FC_IND_NFM_AM_E!F13+FC_IND_NFM_PA_E!F13+FC_IND_NFM_SA_E!F13+FC_IND_NFM_OM_E!F13</f>
        <v>28.249778930102689</v>
      </c>
      <c r="G13" s="8">
        <f>FC_IND_NFM_AM_E!G13+FC_IND_NFM_PA_E!G13+FC_IND_NFM_SA_E!G13+FC_IND_NFM_OM_E!G13</f>
        <v>21.972093573649111</v>
      </c>
      <c r="H13" s="8">
        <f>FC_IND_NFM_AM_E!H13+FC_IND_NFM_PA_E!H13+FC_IND_NFM_SA_E!H13+FC_IND_NFM_OM_E!H13</f>
        <v>25.749627006260756</v>
      </c>
      <c r="I13" s="8">
        <f>FC_IND_NFM_AM_E!I13+FC_IND_NFM_PA_E!I13+FC_IND_NFM_SA_E!I13+FC_IND_NFM_OM_E!I13</f>
        <v>51.561543809487951</v>
      </c>
      <c r="J13" s="8">
        <f>FC_IND_NFM_AM_E!J13+FC_IND_NFM_PA_E!J13+FC_IND_NFM_SA_E!J13+FC_IND_NFM_OM_E!J13</f>
        <v>45.427366770888192</v>
      </c>
      <c r="K13" s="8">
        <f>FC_IND_NFM_AM_E!K13+FC_IND_NFM_PA_E!K13+FC_IND_NFM_SA_E!K13+FC_IND_NFM_OM_E!K13</f>
        <v>38.880402513765972</v>
      </c>
      <c r="L13" s="8">
        <f>FC_IND_NFM_AM_E!L13+FC_IND_NFM_PA_E!L13+FC_IND_NFM_SA_E!L13+FC_IND_NFM_OM_E!L13</f>
        <v>32.299868582488848</v>
      </c>
      <c r="M13" s="8">
        <f>FC_IND_NFM_AM_E!M13+FC_IND_NFM_PA_E!M13+FC_IND_NFM_SA_E!M13+FC_IND_NFM_OM_E!M13</f>
        <v>37.985498251768888</v>
      </c>
      <c r="N13" s="8">
        <f>FC_IND_NFM_AM_E!N13+FC_IND_NFM_PA_E!N13+FC_IND_NFM_SA_E!N13+FC_IND_NFM_OM_E!N13</f>
        <v>32.031521077832998</v>
      </c>
      <c r="O13" s="8">
        <f>FC_IND_NFM_AM_E!O13+FC_IND_NFM_PA_E!O13+FC_IND_NFM_SA_E!O13+FC_IND_NFM_OM_E!O13</f>
        <v>19.346531760507546</v>
      </c>
      <c r="P13" s="8">
        <f>FC_IND_NFM_AM_E!P13+FC_IND_NFM_PA_E!P13+FC_IND_NFM_SA_E!P13+FC_IND_NFM_OM_E!P13</f>
        <v>6.4488439201691792</v>
      </c>
      <c r="Q13" s="8">
        <f>FC_IND_NFM_AM_E!Q13+FC_IND_NFM_PA_E!Q13+FC_IND_NFM_SA_E!Q13+FC_IND_NFM_OM_E!Q13</f>
        <v>6.1998742271119793</v>
      </c>
      <c r="R13" s="8">
        <f>FC_IND_NFM_AM_E!R13+FC_IND_NFM_PA_E!R13+FC_IND_NFM_SA_E!R13+FC_IND_NFM_OM_E!R13</f>
        <v>12.460240704295552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12.375451182195521</v>
      </c>
      <c r="V13" s="8">
        <f>FC_IND_NFM_AM_E!V13+FC_IND_NFM_PA_E!V13+FC_IND_NFM_SA_E!V13+FC_IND_NFM_OM_E!V13</f>
        <v>9.2582109442858371</v>
      </c>
      <c r="W13" s="8">
        <f>FC_IND_NFM_AM_E!W13+FC_IND_NFM_PA_E!W13+FC_IND_NFM_SA_E!W13+FC_IND_NFM_OM_E!W13</f>
        <v>3.0541999657902466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268.68143484000007</v>
      </c>
      <c r="D26" s="27">
        <f t="shared" ref="D26:W26" si="20">SUM(D27,D33)</f>
        <v>271.97094960000004</v>
      </c>
      <c r="E26" s="27">
        <f t="shared" si="20"/>
        <v>256.87774152000003</v>
      </c>
      <c r="F26" s="27">
        <f t="shared" si="20"/>
        <v>274.93810020000001</v>
      </c>
      <c r="G26" s="27">
        <f t="shared" si="20"/>
        <v>244.23666300000005</v>
      </c>
      <c r="H26" s="27">
        <f t="shared" si="20"/>
        <v>222.56021700000008</v>
      </c>
      <c r="I26" s="27">
        <f t="shared" si="20"/>
        <v>235.13769035999999</v>
      </c>
      <c r="J26" s="27">
        <f t="shared" si="20"/>
        <v>195.02663616000001</v>
      </c>
      <c r="K26" s="27">
        <f t="shared" si="20"/>
        <v>204.89500475999998</v>
      </c>
      <c r="L26" s="27">
        <f t="shared" si="20"/>
        <v>161.87719464000003</v>
      </c>
      <c r="M26" s="27">
        <f t="shared" si="20"/>
        <v>80.14863204000001</v>
      </c>
      <c r="N26" s="27">
        <f t="shared" si="20"/>
        <v>124.53169032</v>
      </c>
      <c r="O26" s="27">
        <f t="shared" si="20"/>
        <v>81.574482240000009</v>
      </c>
      <c r="P26" s="27">
        <f t="shared" si="20"/>
        <v>75.708539639999998</v>
      </c>
      <c r="Q26" s="27">
        <f t="shared" si="20"/>
        <v>82.154665080000015</v>
      </c>
      <c r="R26" s="27">
        <f t="shared" si="20"/>
        <v>91.310134319999989</v>
      </c>
      <c r="S26" s="27">
        <f t="shared" si="20"/>
        <v>158.97454416000002</v>
      </c>
      <c r="T26" s="27">
        <f t="shared" si="20"/>
        <v>141.69854304000003</v>
      </c>
      <c r="U26" s="27">
        <f t="shared" si="20"/>
        <v>193.03048224000003</v>
      </c>
      <c r="V26" s="27">
        <f t="shared" si="20"/>
        <v>194.28909695999999</v>
      </c>
      <c r="W26" s="27">
        <f t="shared" si="20"/>
        <v>147.80096603999999</v>
      </c>
      <c r="X26" s="27">
        <f t="shared" ref="X26" si="21">SUM(X27,X33)</f>
        <v>217.73883816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268.68143484000007</v>
      </c>
      <c r="D33" s="19">
        <f t="shared" ref="D33:W33" si="26">SUM(D34:D50)</f>
        <v>271.97094960000004</v>
      </c>
      <c r="E33" s="19">
        <f t="shared" si="26"/>
        <v>256.87774152000003</v>
      </c>
      <c r="F33" s="19">
        <f t="shared" si="26"/>
        <v>274.93810020000001</v>
      </c>
      <c r="G33" s="19">
        <f t="shared" si="26"/>
        <v>244.23666300000005</v>
      </c>
      <c r="H33" s="19">
        <f t="shared" si="26"/>
        <v>222.56021700000008</v>
      </c>
      <c r="I33" s="19">
        <f t="shared" si="26"/>
        <v>235.13769035999999</v>
      </c>
      <c r="J33" s="19">
        <f t="shared" si="26"/>
        <v>195.02663616000001</v>
      </c>
      <c r="K33" s="19">
        <f t="shared" si="26"/>
        <v>204.89500475999998</v>
      </c>
      <c r="L33" s="19">
        <f t="shared" si="26"/>
        <v>161.87719464000003</v>
      </c>
      <c r="M33" s="19">
        <f t="shared" si="26"/>
        <v>80.14863204000001</v>
      </c>
      <c r="N33" s="19">
        <f t="shared" si="26"/>
        <v>124.53169032</v>
      </c>
      <c r="O33" s="19">
        <f t="shared" si="26"/>
        <v>81.574482240000009</v>
      </c>
      <c r="P33" s="19">
        <f t="shared" si="26"/>
        <v>75.708539639999998</v>
      </c>
      <c r="Q33" s="19">
        <f t="shared" si="26"/>
        <v>82.154665080000015</v>
      </c>
      <c r="R33" s="19">
        <f t="shared" si="26"/>
        <v>91.310134319999989</v>
      </c>
      <c r="S33" s="19">
        <f t="shared" si="26"/>
        <v>158.97454416000002</v>
      </c>
      <c r="T33" s="19">
        <f t="shared" si="26"/>
        <v>141.69854304000003</v>
      </c>
      <c r="U33" s="19">
        <f t="shared" si="26"/>
        <v>193.03048224000003</v>
      </c>
      <c r="V33" s="19">
        <f t="shared" si="26"/>
        <v>194.28909695999999</v>
      </c>
      <c r="W33" s="19">
        <f t="shared" si="26"/>
        <v>147.80096603999999</v>
      </c>
      <c r="X33" s="19">
        <f t="shared" ref="X33" si="27">SUM(X34:X50)</f>
        <v>217.73883816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60.954524280000001</v>
      </c>
      <c r="D36" s="8">
        <f>FC_IND_NFM_AM_E!D36+FC_IND_NFM_PA_E!D36+FC_IND_NFM_SA_E!D36+FC_IND_NFM_OM_E!D36</f>
        <v>58.052100960000018</v>
      </c>
      <c r="E36" s="8">
        <f>FC_IND_NFM_AM_E!E36+FC_IND_NFM_PA_E!E36+FC_IND_NFM_SA_E!E36+FC_IND_NFM_OM_E!E36</f>
        <v>52.246800000000007</v>
      </c>
      <c r="F36" s="8">
        <f>FC_IND_NFM_AM_E!F36+FC_IND_NFM_PA_E!F36+FC_IND_NFM_SA_E!F36+FC_IND_NFM_OM_E!F36</f>
        <v>60.954524280000008</v>
      </c>
      <c r="G36" s="8">
        <f>FC_IND_NFM_AM_E!G36+FC_IND_NFM_PA_E!G36+FC_IND_NFM_SA_E!G36+FC_IND_NFM_OM_E!G36</f>
        <v>58.052100960000018</v>
      </c>
      <c r="H36" s="8">
        <f>FC_IND_NFM_AM_E!H36+FC_IND_NFM_PA_E!H36+FC_IND_NFM_SA_E!H36+FC_IND_NFM_OM_E!H36</f>
        <v>58.052100960000033</v>
      </c>
      <c r="I36" s="8">
        <f>FC_IND_NFM_AM_E!I36+FC_IND_NFM_PA_E!I36+FC_IND_NFM_SA_E!I36+FC_IND_NFM_OM_E!I36</f>
        <v>55.149450479999992</v>
      </c>
      <c r="J36" s="8">
        <f>FC_IND_NFM_AM_E!J36+FC_IND_NFM_PA_E!J36+FC_IND_NFM_SA_E!J36+FC_IND_NFM_OM_E!J36</f>
        <v>52.246800000000007</v>
      </c>
      <c r="K36" s="8">
        <f>FC_IND_NFM_AM_E!K36+FC_IND_NFM_PA_E!K36+FC_IND_NFM_SA_E!K36+FC_IND_NFM_OM_E!K36</f>
        <v>43.539075719999985</v>
      </c>
      <c r="L36" s="8">
        <f>FC_IND_NFM_AM_E!L36+FC_IND_NFM_PA_E!L36+FC_IND_NFM_SA_E!L36+FC_IND_NFM_OM_E!L36</f>
        <v>37.733774760000003</v>
      </c>
      <c r="M36" s="8">
        <f>FC_IND_NFM_AM_E!M36+FC_IND_NFM_PA_E!M36+FC_IND_NFM_SA_E!M36+FC_IND_NFM_OM_E!M36</f>
        <v>58.052100960000011</v>
      </c>
      <c r="N36" s="8">
        <f>FC_IND_NFM_AM_E!N36+FC_IND_NFM_PA_E!N36+FC_IND_NFM_SA_E!N36+FC_IND_NFM_OM_E!N36</f>
        <v>40.636425239999994</v>
      </c>
      <c r="O36" s="8">
        <f>FC_IND_NFM_AM_E!O36+FC_IND_NFM_PA_E!O36+FC_IND_NFM_SA_E!O36+FC_IND_NFM_OM_E!O36</f>
        <v>34.831124280000012</v>
      </c>
      <c r="P36" s="8">
        <f>FC_IND_NFM_AM_E!P36+FC_IND_NFM_PA_E!P36+FC_IND_NFM_SA_E!P36+FC_IND_NFM_OM_E!P36</f>
        <v>29.026050479999995</v>
      </c>
      <c r="Q36" s="8">
        <f>FC_IND_NFM_AM_E!Q36+FC_IND_NFM_PA_E!Q36+FC_IND_NFM_SA_E!Q36+FC_IND_NFM_OM_E!Q36</f>
        <v>26.123400000000004</v>
      </c>
      <c r="R36" s="8">
        <f>FC_IND_NFM_AM_E!R36+FC_IND_NFM_PA_E!R36+FC_IND_NFM_SA_E!R36+FC_IND_NFM_OM_E!R36</f>
        <v>29.026050479999991</v>
      </c>
      <c r="S36" s="8">
        <f>FC_IND_NFM_AM_E!S36+FC_IND_NFM_PA_E!S36+FC_IND_NFM_SA_E!S36+FC_IND_NFM_OM_E!S36</f>
        <v>34.831124279999997</v>
      </c>
      <c r="T36" s="8">
        <f>FC_IND_NFM_AM_E!T36+FC_IND_NFM_PA_E!T36+FC_IND_NFM_SA_E!T36+FC_IND_NFM_OM_E!T36</f>
        <v>40.636425240000001</v>
      </c>
      <c r="U36" s="8">
        <f>FC_IND_NFM_AM_E!U36+FC_IND_NFM_PA_E!U36+FC_IND_NFM_SA_E!U36+FC_IND_NFM_OM_E!U36</f>
        <v>34.831124280000012</v>
      </c>
      <c r="V36" s="8">
        <f>FC_IND_NFM_AM_E!V36+FC_IND_NFM_PA_E!V36+FC_IND_NFM_SA_E!V36+FC_IND_NFM_OM_E!V36</f>
        <v>36.352187640000011</v>
      </c>
      <c r="W36" s="8">
        <f>FC_IND_NFM_AM_E!W36+FC_IND_NFM_PA_E!W36+FC_IND_NFM_SA_E!W36+FC_IND_NFM_OM_E!W36</f>
        <v>40.958538119999986</v>
      </c>
      <c r="X36" s="8">
        <f>FC_IND_NFM_AM_E!X36+FC_IND_NFM_PA_E!X36+FC_IND_NFM_SA_E!X36+FC_IND_NFM_OM_E!X36</f>
        <v>46.444452120000022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6.1834287599999991</v>
      </c>
      <c r="D41" s="8">
        <f>FC_IND_NFM_AM_E!D41+FC_IND_NFM_PA_E!D41+FC_IND_NFM_SA_E!D41+FC_IND_NFM_OM_E!D41</f>
        <v>6.1834287599999982</v>
      </c>
      <c r="E41" s="8">
        <f>FC_IND_NFM_AM_E!E41+FC_IND_NFM_PA_E!E41+FC_IND_NFM_SA_E!E41+FC_IND_NFM_OM_E!E41</f>
        <v>6.18342876</v>
      </c>
      <c r="F41" s="8">
        <f>FC_IND_NFM_AM_E!F41+FC_IND_NFM_PA_E!F41+FC_IND_NFM_SA_E!F41+FC_IND_NFM_OM_E!F41</f>
        <v>3.0915849600000005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3.0915849599999996</v>
      </c>
      <c r="I41" s="8">
        <f>FC_IND_NFM_AM_E!I41+FC_IND_NFM_PA_E!I41+FC_IND_NFM_SA_E!I41+FC_IND_NFM_OM_E!I41</f>
        <v>3.09158496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15.78338892</v>
      </c>
      <c r="D43" s="8">
        <f>FC_IND_NFM_AM_E!D43+FC_IND_NFM_PA_E!D43+FC_IND_NFM_SA_E!D43+FC_IND_NFM_OM_E!D43</f>
        <v>15.78338892</v>
      </c>
      <c r="E43" s="8">
        <f>FC_IND_NFM_AM_E!E43+FC_IND_NFM_PA_E!E43+FC_IND_NFM_SA_E!E43+FC_IND_NFM_OM_E!E43</f>
        <v>15.783388920000004</v>
      </c>
      <c r="F43" s="8">
        <f>FC_IND_NFM_AM_E!F43+FC_IND_NFM_PA_E!F43+FC_IND_NFM_SA_E!F43+FC_IND_NFM_OM_E!F43</f>
        <v>18.939959999999999</v>
      </c>
      <c r="G43" s="8">
        <f>FC_IND_NFM_AM_E!G43+FC_IND_NFM_PA_E!G43+FC_IND_NFM_SA_E!G43+FC_IND_NFM_OM_E!G43</f>
        <v>22.096531079999998</v>
      </c>
      <c r="H43" s="8">
        <f>FC_IND_NFM_AM_E!H43+FC_IND_NFM_PA_E!H43+FC_IND_NFM_SA_E!H43+FC_IND_NFM_OM_E!H43</f>
        <v>22.096531079999998</v>
      </c>
      <c r="I43" s="8">
        <f>FC_IND_NFM_AM_E!I43+FC_IND_NFM_PA_E!I43+FC_IND_NFM_SA_E!I43+FC_IND_NFM_OM_E!I43</f>
        <v>22.096531080000005</v>
      </c>
      <c r="J43" s="8">
        <f>FC_IND_NFM_AM_E!J43+FC_IND_NFM_PA_E!J43+FC_IND_NFM_SA_E!J43+FC_IND_NFM_OM_E!J43</f>
        <v>18.939960000000003</v>
      </c>
      <c r="K43" s="8">
        <f>FC_IND_NFM_AM_E!K43+FC_IND_NFM_PA_E!K43+FC_IND_NFM_SA_E!K43+FC_IND_NFM_OM_E!K43</f>
        <v>18.939960000000003</v>
      </c>
      <c r="L43" s="8">
        <f>FC_IND_NFM_AM_E!L43+FC_IND_NFM_PA_E!L43+FC_IND_NFM_SA_E!L43+FC_IND_NFM_OM_E!L43</f>
        <v>15.78338892</v>
      </c>
      <c r="M43" s="8">
        <f>FC_IND_NFM_AM_E!M43+FC_IND_NFM_PA_E!M43+FC_IND_NFM_SA_E!M43+FC_IND_NFM_OM_E!M43</f>
        <v>22.096531079999998</v>
      </c>
      <c r="N43" s="8">
        <f>FC_IND_NFM_AM_E!N43+FC_IND_NFM_PA_E!N43+FC_IND_NFM_SA_E!N43+FC_IND_NFM_OM_E!N43</f>
        <v>15.78338892</v>
      </c>
      <c r="O43" s="8">
        <f>FC_IND_NFM_AM_E!O43+FC_IND_NFM_PA_E!O43+FC_IND_NFM_SA_E!O43+FC_IND_NFM_OM_E!O43</f>
        <v>15.783388920000002</v>
      </c>
      <c r="P43" s="8">
        <f>FC_IND_NFM_AM_E!P43+FC_IND_NFM_PA_E!P43+FC_IND_NFM_SA_E!P43+FC_IND_NFM_OM_E!P43</f>
        <v>12.626551079999999</v>
      </c>
      <c r="Q43" s="8">
        <f>FC_IND_NFM_AM_E!Q43+FC_IND_NFM_PA_E!Q43+FC_IND_NFM_SA_E!Q43+FC_IND_NFM_OM_E!Q43</f>
        <v>15.78338892</v>
      </c>
      <c r="R43" s="8">
        <f>FC_IND_NFM_AM_E!R43+FC_IND_NFM_PA_E!R43+FC_IND_NFM_SA_E!R43+FC_IND_NFM_OM_E!R43</f>
        <v>18.939959999999999</v>
      </c>
      <c r="S43" s="8">
        <f>FC_IND_NFM_AM_E!S43+FC_IND_NFM_PA_E!S43+FC_IND_NFM_SA_E!S43+FC_IND_NFM_OM_E!S43</f>
        <v>15.783388920000004</v>
      </c>
      <c r="T43" s="8">
        <f>FC_IND_NFM_AM_E!T43+FC_IND_NFM_PA_E!T43+FC_IND_NFM_SA_E!T43+FC_IND_NFM_OM_E!T43</f>
        <v>25.25336892</v>
      </c>
      <c r="U43" s="8">
        <f>FC_IND_NFM_AM_E!U43+FC_IND_NFM_PA_E!U43+FC_IND_NFM_SA_E!U43+FC_IND_NFM_OM_E!U43</f>
        <v>15.783388920000004</v>
      </c>
      <c r="V43" s="8">
        <f>FC_IND_NFM_AM_E!V43+FC_IND_NFM_PA_E!V43+FC_IND_NFM_SA_E!V43+FC_IND_NFM_OM_E!V43</f>
        <v>15.019388280000005</v>
      </c>
      <c r="W43" s="8">
        <f>FC_IND_NFM_AM_E!W43+FC_IND_NFM_PA_E!W43+FC_IND_NFM_SA_E!W43+FC_IND_NFM_OM_E!W43</f>
        <v>25.111185840000001</v>
      </c>
      <c r="X43" s="8">
        <f>FC_IND_NFM_AM_E!X43+FC_IND_NFM_PA_E!X43+FC_IND_NFM_SA_E!X43+FC_IND_NFM_OM_E!X43</f>
        <v>63.095409000000004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185.76009288000006</v>
      </c>
      <c r="D44" s="8">
        <f>FC_IND_NFM_AM_E!D44+FC_IND_NFM_PA_E!D44+FC_IND_NFM_SA_E!D44+FC_IND_NFM_OM_E!D44</f>
        <v>191.95203096000003</v>
      </c>
      <c r="E44" s="8">
        <f>FC_IND_NFM_AM_E!E44+FC_IND_NFM_PA_E!E44+FC_IND_NFM_SA_E!E44+FC_IND_NFM_OM_E!E44</f>
        <v>182.66412384000003</v>
      </c>
      <c r="F44" s="8">
        <f>FC_IND_NFM_AM_E!F44+FC_IND_NFM_PA_E!F44+FC_IND_NFM_SA_E!F44+FC_IND_NFM_OM_E!F44</f>
        <v>191.95203096</v>
      </c>
      <c r="G44" s="8">
        <f>FC_IND_NFM_AM_E!G44+FC_IND_NFM_PA_E!G44+FC_IND_NFM_SA_E!G44+FC_IND_NFM_OM_E!G44</f>
        <v>164.08803096000003</v>
      </c>
      <c r="H44" s="8">
        <f>FC_IND_NFM_AM_E!H44+FC_IND_NFM_PA_E!H44+FC_IND_NFM_SA_E!H44+FC_IND_NFM_OM_E!H44</f>
        <v>139.32000000000005</v>
      </c>
      <c r="I44" s="8">
        <f>FC_IND_NFM_AM_E!I44+FC_IND_NFM_PA_E!I44+FC_IND_NFM_SA_E!I44+FC_IND_NFM_OM_E!I44</f>
        <v>154.80012384</v>
      </c>
      <c r="J44" s="8">
        <f>FC_IND_NFM_AM_E!J44+FC_IND_NFM_PA_E!J44+FC_IND_NFM_SA_E!J44+FC_IND_NFM_OM_E!J44</f>
        <v>123.83987616000002</v>
      </c>
      <c r="K44" s="8">
        <f>FC_IND_NFM_AM_E!K44+FC_IND_NFM_PA_E!K44+FC_IND_NFM_SA_E!K44+FC_IND_NFM_OM_E!K44</f>
        <v>142.41596903999999</v>
      </c>
      <c r="L44" s="8">
        <f>FC_IND_NFM_AM_E!L44+FC_IND_NFM_PA_E!L44+FC_IND_NFM_SA_E!L44+FC_IND_NFM_OM_E!L44</f>
        <v>108.36003096000003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68.111876160000008</v>
      </c>
      <c r="O44" s="8">
        <f>FC_IND_NFM_AM_E!O44+FC_IND_NFM_PA_E!O44+FC_IND_NFM_SA_E!O44+FC_IND_NFM_OM_E!O44</f>
        <v>30.959969040000004</v>
      </c>
      <c r="P44" s="8">
        <f>FC_IND_NFM_AM_E!P44+FC_IND_NFM_PA_E!P44+FC_IND_NFM_SA_E!P44+FC_IND_NFM_OM_E!P44</f>
        <v>34.055938079999997</v>
      </c>
      <c r="Q44" s="8">
        <f>FC_IND_NFM_AM_E!Q44+FC_IND_NFM_PA_E!Q44+FC_IND_NFM_SA_E!Q44+FC_IND_NFM_OM_E!Q44</f>
        <v>40.247876160000011</v>
      </c>
      <c r="R44" s="8">
        <f>FC_IND_NFM_AM_E!R44+FC_IND_NFM_PA_E!R44+FC_IND_NFM_SA_E!R44+FC_IND_NFM_OM_E!R44</f>
        <v>43.344123839999995</v>
      </c>
      <c r="S44" s="8">
        <f>FC_IND_NFM_AM_E!S44+FC_IND_NFM_PA_E!S44+FC_IND_NFM_SA_E!S44+FC_IND_NFM_OM_E!S44</f>
        <v>108.36003096000002</v>
      </c>
      <c r="T44" s="8">
        <f>FC_IND_NFM_AM_E!T44+FC_IND_NFM_PA_E!T44+FC_IND_NFM_SA_E!T44+FC_IND_NFM_OM_E!T44</f>
        <v>75.808748880000024</v>
      </c>
      <c r="U44" s="8">
        <f>FC_IND_NFM_AM_E!U44+FC_IND_NFM_PA_E!U44+FC_IND_NFM_SA_E!U44+FC_IND_NFM_OM_E!U44</f>
        <v>142.41596904000002</v>
      </c>
      <c r="V44" s="8">
        <f>FC_IND_NFM_AM_E!V44+FC_IND_NFM_PA_E!V44+FC_IND_NFM_SA_E!V44+FC_IND_NFM_OM_E!V44</f>
        <v>142.91752104</v>
      </c>
      <c r="W44" s="8">
        <f>FC_IND_NFM_AM_E!W44+FC_IND_NFM_PA_E!W44+FC_IND_NFM_SA_E!W44+FC_IND_NFM_OM_E!W44</f>
        <v>81.731242080000015</v>
      </c>
      <c r="X44" s="8">
        <f>FC_IND_NFM_AM_E!X44+FC_IND_NFM_PA_E!X44+FC_IND_NFM_SA_E!X44+FC_IND_NFM_OM_E!X44</f>
        <v>108.19897703999997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881.15147999999999</v>
      </c>
      <c r="D51" s="27">
        <f>FC_IND_NFM_AM_E!D51+FC_IND_NFM_PA_E!D51+FC_IND_NFM_SA_E!D51+FC_IND_NFM_OM_E!D51</f>
        <v>882.9691200000002</v>
      </c>
      <c r="E51" s="27">
        <f>FC_IND_NFM_AM_E!E51+FC_IND_NFM_PA_E!E51+FC_IND_NFM_SA_E!E51+FC_IND_NFM_OM_E!E51</f>
        <v>896.55093000000011</v>
      </c>
      <c r="F51" s="27">
        <f>FC_IND_NFM_AM_E!F51+FC_IND_NFM_PA_E!F51+FC_IND_NFM_SA_E!F51+FC_IND_NFM_OM_E!F51</f>
        <v>929.16747000000009</v>
      </c>
      <c r="G51" s="27">
        <f>FC_IND_NFM_AM_E!G51+FC_IND_NFM_PA_E!G51+FC_IND_NFM_SA_E!G51+FC_IND_NFM_OM_E!G51</f>
        <v>952.03944000000013</v>
      </c>
      <c r="H51" s="27">
        <f>FC_IND_NFM_AM_E!H51+FC_IND_NFM_PA_E!H51+FC_IND_NFM_SA_E!H51+FC_IND_NFM_OM_E!H51</f>
        <v>938.05371000000002</v>
      </c>
      <c r="I51" s="27">
        <f>FC_IND_NFM_AM_E!I51+FC_IND_NFM_PA_E!I51+FC_IND_NFM_SA_E!I51+FC_IND_NFM_OM_E!I51</f>
        <v>934.21646999999996</v>
      </c>
      <c r="J51" s="27">
        <f>FC_IND_NFM_AM_E!J51+FC_IND_NFM_PA_E!J51+FC_IND_NFM_SA_E!J51+FC_IND_NFM_OM_E!J51</f>
        <v>924.11847</v>
      </c>
      <c r="K51" s="27">
        <f>FC_IND_NFM_AM_E!K51+FC_IND_NFM_PA_E!K51+FC_IND_NFM_SA_E!K51+FC_IND_NFM_OM_E!K51</f>
        <v>871.35642000000007</v>
      </c>
      <c r="L51" s="27">
        <f>FC_IND_NFM_AM_E!L51+FC_IND_NFM_PA_E!L51+FC_IND_NFM_SA_E!L51+FC_IND_NFM_OM_E!L51</f>
        <v>835.86194999999998</v>
      </c>
      <c r="M51" s="27">
        <f>FC_IND_NFM_AM_E!M51+FC_IND_NFM_PA_E!M51+FC_IND_NFM_SA_E!M51+FC_IND_NFM_OM_E!M51</f>
        <v>960.21882000000005</v>
      </c>
      <c r="N51" s="27">
        <f>FC_IND_NFM_AM_E!N51+FC_IND_NFM_PA_E!N51+FC_IND_NFM_SA_E!N51+FC_IND_NFM_OM_E!N51</f>
        <v>1159.0484400000003</v>
      </c>
      <c r="O51" s="27">
        <f>FC_IND_NFM_AM_E!O51+FC_IND_NFM_PA_E!O51+FC_IND_NFM_SA_E!O51+FC_IND_NFM_OM_E!O51</f>
        <v>938.81106</v>
      </c>
      <c r="P51" s="27">
        <f>FC_IND_NFM_AM_E!P51+FC_IND_NFM_PA_E!P51+FC_IND_NFM_SA_E!P51+FC_IND_NFM_OM_E!P51</f>
        <v>948.35367000000019</v>
      </c>
      <c r="Q51" s="27">
        <f>FC_IND_NFM_AM_E!Q51+FC_IND_NFM_PA_E!Q51+FC_IND_NFM_SA_E!Q51+FC_IND_NFM_OM_E!Q51</f>
        <v>933.00471000000039</v>
      </c>
      <c r="R51" s="27">
        <f>FC_IND_NFM_AM_E!R51+FC_IND_NFM_PA_E!R51+FC_IND_NFM_SA_E!R51+FC_IND_NFM_OM_E!R51</f>
        <v>887.36175000000003</v>
      </c>
      <c r="S51" s="27">
        <f>FC_IND_NFM_AM_E!S51+FC_IND_NFM_PA_E!S51+FC_IND_NFM_SA_E!S51+FC_IND_NFM_OM_E!S51</f>
        <v>917.04986999999983</v>
      </c>
      <c r="T51" s="27">
        <f>FC_IND_NFM_AM_E!T51+FC_IND_NFM_PA_E!T51+FC_IND_NFM_SA_E!T51+FC_IND_NFM_OM_E!T51</f>
        <v>1004.0946300000001</v>
      </c>
      <c r="U51" s="27">
        <f>FC_IND_NFM_AM_E!U51+FC_IND_NFM_PA_E!U51+FC_IND_NFM_SA_E!U51+FC_IND_NFM_OM_E!U51</f>
        <v>945.58500036000009</v>
      </c>
      <c r="V51" s="27">
        <f>FC_IND_NFM_AM_E!V51+FC_IND_NFM_PA_E!V51+FC_IND_NFM_SA_E!V51+FC_IND_NFM_OM_E!V51</f>
        <v>931.64430743999992</v>
      </c>
      <c r="W51" s="27">
        <f>FC_IND_NFM_AM_E!W51+FC_IND_NFM_PA_E!W51+FC_IND_NFM_SA_E!W51+FC_IND_NFM_OM_E!W51</f>
        <v>911.10376367999993</v>
      </c>
      <c r="X51" s="27">
        <f>FC_IND_NFM_AM_E!X51+FC_IND_NFM_PA_E!X51+FC_IND_NFM_SA_E!X51+FC_IND_NFM_OM_E!X51</f>
        <v>1130.61933864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668.66869335470199</v>
      </c>
      <c r="D2" s="21">
        <f t="shared" ref="D2:X2" si="0">SUM(D3,D17,D22,D25,D26,D51,D52)</f>
        <v>396.39005766607352</v>
      </c>
      <c r="E2" s="21">
        <f t="shared" si="0"/>
        <v>680.07354720115154</v>
      </c>
      <c r="F2" s="21">
        <f t="shared" si="0"/>
        <v>744.40777221061876</v>
      </c>
      <c r="G2" s="21">
        <f t="shared" si="0"/>
        <v>750.01304915085393</v>
      </c>
      <c r="H2" s="21">
        <f t="shared" si="0"/>
        <v>692.00084232733082</v>
      </c>
      <c r="I2" s="21">
        <f t="shared" si="0"/>
        <v>700.7283232885145</v>
      </c>
      <c r="J2" s="21">
        <f t="shared" si="0"/>
        <v>662.14872669771364</v>
      </c>
      <c r="K2" s="21">
        <f t="shared" si="0"/>
        <v>648.74700428386598</v>
      </c>
      <c r="L2" s="21">
        <f t="shared" si="0"/>
        <v>85.434465861943778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64.651479205040005</v>
      </c>
      <c r="D3" s="24">
        <f t="shared" si="1"/>
        <v>34.24987797746013</v>
      </c>
      <c r="E3" s="24">
        <f t="shared" si="1"/>
        <v>19.238077606474093</v>
      </c>
      <c r="F3" s="24">
        <f t="shared" si="1"/>
        <v>20.658521653100006</v>
      </c>
      <c r="G3" s="24">
        <f t="shared" si="1"/>
        <v>18.513184596208355</v>
      </c>
      <c r="H3" s="24">
        <f t="shared" si="1"/>
        <v>20.570572705124711</v>
      </c>
      <c r="I3" s="24">
        <f t="shared" si="1"/>
        <v>37.653411704774712</v>
      </c>
      <c r="J3" s="24">
        <f t="shared" si="1"/>
        <v>34.821944806745051</v>
      </c>
      <c r="K3" s="24">
        <f t="shared" si="1"/>
        <v>34.175952116252404</v>
      </c>
      <c r="L3" s="24">
        <f t="shared" si="1"/>
        <v>4.7947125368669044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49.605329057051101</v>
      </c>
      <c r="D4" s="19">
        <f t="shared" si="2"/>
        <v>25.187278755229364</v>
      </c>
      <c r="E4" s="19">
        <f t="shared" si="2"/>
        <v>3.1983380969909385</v>
      </c>
      <c r="F4" s="19">
        <f t="shared" si="2"/>
        <v>1.6958596729028719</v>
      </c>
      <c r="G4" s="19">
        <f t="shared" si="2"/>
        <v>3.4677711765773434</v>
      </c>
      <c r="H4" s="19">
        <f t="shared" si="2"/>
        <v>3.3549913685913215</v>
      </c>
      <c r="I4" s="19">
        <f t="shared" si="2"/>
        <v>3.3213236894525484</v>
      </c>
      <c r="J4" s="19">
        <f t="shared" si="2"/>
        <v>4.7778558901820913</v>
      </c>
      <c r="K4" s="19">
        <f t="shared" si="2"/>
        <v>8.0258613824492535</v>
      </c>
      <c r="L4" s="19">
        <f t="shared" si="2"/>
        <v>1.4790877451196465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49.605329057051101</v>
      </c>
      <c r="D7" s="8">
        <v>25.187278755229364</v>
      </c>
      <c r="E7" s="8">
        <v>3.1983380969909385</v>
      </c>
      <c r="F7" s="8">
        <v>1.6958596729028719</v>
      </c>
      <c r="G7" s="8">
        <v>3.4677711765773434</v>
      </c>
      <c r="H7" s="8">
        <v>3.3549913685913215</v>
      </c>
      <c r="I7" s="8">
        <v>3.3213236894525484</v>
      </c>
      <c r="J7" s="8">
        <v>4.7778558901820913</v>
      </c>
      <c r="K7" s="8">
        <v>8.0258613824492535</v>
      </c>
      <c r="L7" s="8">
        <v>1.4790877451196465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15.046150147988902</v>
      </c>
      <c r="D11" s="19">
        <f t="shared" si="4"/>
        <v>9.0625992222307623</v>
      </c>
      <c r="E11" s="19">
        <f t="shared" si="4"/>
        <v>16.039739509483155</v>
      </c>
      <c r="F11" s="19">
        <f t="shared" si="4"/>
        <v>18.962661980197133</v>
      </c>
      <c r="G11" s="19">
        <f t="shared" si="4"/>
        <v>15.045413419631011</v>
      </c>
      <c r="H11" s="19">
        <f t="shared" si="4"/>
        <v>17.21558133653339</v>
      </c>
      <c r="I11" s="19">
        <f t="shared" si="4"/>
        <v>34.332088015322164</v>
      </c>
      <c r="J11" s="19">
        <f t="shared" si="4"/>
        <v>30.044088916562959</v>
      </c>
      <c r="K11" s="19">
        <f t="shared" si="4"/>
        <v>26.15009073380315</v>
      </c>
      <c r="L11" s="19">
        <f t="shared" si="4"/>
        <v>3.3156247917472577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15.046150147988902</v>
      </c>
      <c r="D13" s="8">
        <v>9.0625992222307623</v>
      </c>
      <c r="E13" s="8">
        <v>16.039739509483155</v>
      </c>
      <c r="F13" s="8">
        <v>18.962661980197133</v>
      </c>
      <c r="G13" s="8">
        <v>15.045413419631011</v>
      </c>
      <c r="H13" s="8">
        <v>17.21558133653339</v>
      </c>
      <c r="I13" s="8">
        <v>34.332088015322164</v>
      </c>
      <c r="J13" s="8">
        <v>30.044088916562959</v>
      </c>
      <c r="K13" s="8">
        <v>26.15009073380315</v>
      </c>
      <c r="L13" s="8">
        <v>3.3156247917472577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144.7677367746069</v>
      </c>
      <c r="D26" s="27">
        <f t="shared" si="7"/>
        <v>88.733786064352529</v>
      </c>
      <c r="E26" s="27">
        <f t="shared" si="7"/>
        <v>150.58041973062802</v>
      </c>
      <c r="F26" s="27">
        <f t="shared" si="7"/>
        <v>168.14968758051052</v>
      </c>
      <c r="G26" s="27">
        <f t="shared" si="7"/>
        <v>151.35215631997445</v>
      </c>
      <c r="H26" s="27">
        <f t="shared" si="7"/>
        <v>131.26470935375721</v>
      </c>
      <c r="I26" s="27">
        <f t="shared" si="7"/>
        <v>136.13415986658191</v>
      </c>
      <c r="J26" s="27">
        <f t="shared" si="7"/>
        <v>111.11353929881233</v>
      </c>
      <c r="K26" s="27">
        <f t="shared" si="7"/>
        <v>119.01806773468628</v>
      </c>
      <c r="L26" s="27">
        <f t="shared" si="7"/>
        <v>13.510930545654436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144.7677367746069</v>
      </c>
      <c r="D33" s="19">
        <f t="shared" si="9"/>
        <v>88.733786064352529</v>
      </c>
      <c r="E33" s="19">
        <f t="shared" si="9"/>
        <v>150.58041973062802</v>
      </c>
      <c r="F33" s="19">
        <f t="shared" si="9"/>
        <v>168.14968758051052</v>
      </c>
      <c r="G33" s="19">
        <f t="shared" si="9"/>
        <v>151.35215631997445</v>
      </c>
      <c r="H33" s="19">
        <f t="shared" si="9"/>
        <v>131.26470935375721</v>
      </c>
      <c r="I33" s="19">
        <f t="shared" si="9"/>
        <v>136.13415986658191</v>
      </c>
      <c r="J33" s="19">
        <f t="shared" si="9"/>
        <v>111.11353929881233</v>
      </c>
      <c r="K33" s="19">
        <f t="shared" si="9"/>
        <v>119.01806773468628</v>
      </c>
      <c r="L33" s="19">
        <f t="shared" si="9"/>
        <v>13.510930545654436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31.7994011622085</v>
      </c>
      <c r="D36" s="8">
        <v>17.997870368151354</v>
      </c>
      <c r="E36" s="8">
        <v>29.761406908006222</v>
      </c>
      <c r="F36" s="8">
        <v>36.479593365802096</v>
      </c>
      <c r="G36" s="8">
        <v>35.404779894279102</v>
      </c>
      <c r="H36" s="8">
        <v>33.456045606844228</v>
      </c>
      <c r="I36" s="8">
        <v>31.133148466114349</v>
      </c>
      <c r="J36" s="8">
        <v>29.209095147311618</v>
      </c>
      <c r="K36" s="8">
        <v>24.781630236413012</v>
      </c>
      <c r="L36" s="8">
        <v>3.0355961480034015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5.0057862378526261</v>
      </c>
      <c r="D41" s="8">
        <v>4.0288466510383634</v>
      </c>
      <c r="E41" s="8">
        <v>5.1512458482933212</v>
      </c>
      <c r="F41" s="8">
        <v>2.6257818776034183</v>
      </c>
      <c r="G41" s="8">
        <v>0</v>
      </c>
      <c r="H41" s="8">
        <v>2.5520839174155814</v>
      </c>
      <c r="I41" s="8">
        <v>2.5224114141952998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8.226182758856897</v>
      </c>
      <c r="D43" s="8">
        <v>4.8872371026818193</v>
      </c>
      <c r="E43" s="8">
        <v>8.9828180763788659</v>
      </c>
      <c r="F43" s="8">
        <v>11.325228054746701</v>
      </c>
      <c r="G43" s="8">
        <v>13.465042862087918</v>
      </c>
      <c r="H43" s="8">
        <v>12.723989003590624</v>
      </c>
      <c r="I43" s="8">
        <v>12.463452606050442</v>
      </c>
      <c r="J43" s="8">
        <v>10.579875290411342</v>
      </c>
      <c r="K43" s="8">
        <v>10.771428875270425</v>
      </c>
      <c r="L43" s="8">
        <v>1.2675781182160282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99.73636661568888</v>
      </c>
      <c r="D44" s="8">
        <v>61.819831942480988</v>
      </c>
      <c r="E44" s="8">
        <v>106.6849488979496</v>
      </c>
      <c r="F44" s="8">
        <v>117.71908428235831</v>
      </c>
      <c r="G44" s="8">
        <v>102.48233356360743</v>
      </c>
      <c r="H44" s="8">
        <v>82.532590825906766</v>
      </c>
      <c r="I44" s="8">
        <v>90.015147380221833</v>
      </c>
      <c r="J44" s="8">
        <v>71.324568861089375</v>
      </c>
      <c r="K44" s="8">
        <v>83.465008623002845</v>
      </c>
      <c r="L44" s="8">
        <v>9.2077562794350065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459.24947737505505</v>
      </c>
      <c r="D51" s="27">
        <v>273.40639362426089</v>
      </c>
      <c r="E51" s="27">
        <v>510.2550498640494</v>
      </c>
      <c r="F51" s="27">
        <v>555.59956297700819</v>
      </c>
      <c r="G51" s="27">
        <v>580.14770823467109</v>
      </c>
      <c r="H51" s="27">
        <v>540.16556026844887</v>
      </c>
      <c r="I51" s="27">
        <v>526.94075171715792</v>
      </c>
      <c r="J51" s="27">
        <v>516.21324259215623</v>
      </c>
      <c r="K51" s="27">
        <v>495.5529844329273</v>
      </c>
      <c r="L51" s="27">
        <v>67.128822779422435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53.805927063171573</v>
      </c>
      <c r="D2" s="21">
        <f t="shared" ref="D2:X2" si="0">SUM(D3,D17,D22,D25,D26,D51,D52)</f>
        <v>64.61417654254609</v>
      </c>
      <c r="E2" s="21">
        <f t="shared" si="0"/>
        <v>49.260055436013943</v>
      </c>
      <c r="F2" s="21">
        <f t="shared" si="0"/>
        <v>53.308888586008706</v>
      </c>
      <c r="G2" s="21">
        <f t="shared" si="0"/>
        <v>50.978686742338851</v>
      </c>
      <c r="H2" s="21">
        <f t="shared" si="0"/>
        <v>45.609906638374227</v>
      </c>
      <c r="I2" s="21">
        <f t="shared" si="0"/>
        <v>47.346537221750211</v>
      </c>
      <c r="J2" s="21">
        <f t="shared" si="0"/>
        <v>42.908379923628885</v>
      </c>
      <c r="K2" s="21">
        <f t="shared" si="0"/>
        <v>41.185157132734069</v>
      </c>
      <c r="L2" s="21">
        <f t="shared" si="0"/>
        <v>84.27241696139707</v>
      </c>
      <c r="M2" s="21">
        <f t="shared" si="0"/>
        <v>85.685493871874513</v>
      </c>
      <c r="N2" s="21">
        <f t="shared" si="0"/>
        <v>74.337549150293199</v>
      </c>
      <c r="O2" s="21">
        <f t="shared" si="0"/>
        <v>52.903631009329395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1.6866772246049153</v>
      </c>
      <c r="D3" s="24">
        <f t="shared" si="1"/>
        <v>1.7832626502161233</v>
      </c>
      <c r="E3" s="24">
        <f t="shared" si="1"/>
        <v>0.44721675158036589</v>
      </c>
      <c r="F3" s="24">
        <f t="shared" si="1"/>
        <v>0.46407467331184715</v>
      </c>
      <c r="G3" s="24">
        <f t="shared" si="1"/>
        <v>0.39583810902514244</v>
      </c>
      <c r="H3" s="24">
        <f t="shared" si="1"/>
        <v>0.43479912228092904</v>
      </c>
      <c r="I3" s="24">
        <f t="shared" si="1"/>
        <v>0.82631641857181037</v>
      </c>
      <c r="J3" s="24">
        <f t="shared" si="1"/>
        <v>0.73296510233156031</v>
      </c>
      <c r="K3" s="24">
        <f t="shared" si="1"/>
        <v>0.71752428560461978</v>
      </c>
      <c r="L3" s="24">
        <f t="shared" si="1"/>
        <v>1.4463654298358029</v>
      </c>
      <c r="M3" s="24">
        <f t="shared" si="1"/>
        <v>1.6078205667658738</v>
      </c>
      <c r="N3" s="24">
        <f t="shared" si="1"/>
        <v>0.84310942258605692</v>
      </c>
      <c r="O3" s="24">
        <f t="shared" si="1"/>
        <v>0.51668885511191998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1.2941417546566829</v>
      </c>
      <c r="D4" s="19">
        <f t="shared" si="2"/>
        <v>1.3114071090805499</v>
      </c>
      <c r="E4" s="19">
        <f t="shared" si="2"/>
        <v>7.434996382958077E-2</v>
      </c>
      <c r="F4" s="19">
        <f t="shared" si="2"/>
        <v>3.8095926557602383E-2</v>
      </c>
      <c r="G4" s="19">
        <f t="shared" si="2"/>
        <v>7.414585955943008E-2</v>
      </c>
      <c r="H4" s="19">
        <f t="shared" si="2"/>
        <v>7.091427755728863E-2</v>
      </c>
      <c r="I4" s="19">
        <f t="shared" si="2"/>
        <v>7.2887533206934474E-2</v>
      </c>
      <c r="J4" s="19">
        <f t="shared" si="2"/>
        <v>0.10056881230810587</v>
      </c>
      <c r="K4" s="19">
        <f t="shared" si="2"/>
        <v>0.16850299986419479</v>
      </c>
      <c r="L4" s="19">
        <f t="shared" si="2"/>
        <v>0.44617927890058007</v>
      </c>
      <c r="M4" s="19">
        <f t="shared" si="2"/>
        <v>0.43827510206962161</v>
      </c>
      <c r="N4" s="19">
        <f t="shared" si="2"/>
        <v>0.22697399613893032</v>
      </c>
      <c r="O4" s="19">
        <f t="shared" si="2"/>
        <v>0.1701120910278103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1.2941417546566829</v>
      </c>
      <c r="D7" s="8">
        <v>1.3114071090805499</v>
      </c>
      <c r="E7" s="8">
        <v>7.434996382958077E-2</v>
      </c>
      <c r="F7" s="8">
        <v>3.8095926557602383E-2</v>
      </c>
      <c r="G7" s="8">
        <v>7.414585955943008E-2</v>
      </c>
      <c r="H7" s="8">
        <v>7.091427755728863E-2</v>
      </c>
      <c r="I7" s="8">
        <v>7.2887533206934474E-2</v>
      </c>
      <c r="J7" s="8">
        <v>0.10056881230810587</v>
      </c>
      <c r="K7" s="8">
        <v>0.16850299986419479</v>
      </c>
      <c r="L7" s="8">
        <v>0.44617927890058007</v>
      </c>
      <c r="M7" s="8">
        <v>0.43827510206962161</v>
      </c>
      <c r="N7" s="8">
        <v>0.22697399613893032</v>
      </c>
      <c r="O7" s="8">
        <v>0.1701120910278103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0.39253546994823241</v>
      </c>
      <c r="D11" s="19">
        <f t="shared" si="4"/>
        <v>0.47185554113557338</v>
      </c>
      <c r="E11" s="19">
        <f t="shared" si="4"/>
        <v>0.37286678775078513</v>
      </c>
      <c r="F11" s="19">
        <f t="shared" si="4"/>
        <v>0.4259787467542448</v>
      </c>
      <c r="G11" s="19">
        <f t="shared" si="4"/>
        <v>0.32169224946571234</v>
      </c>
      <c r="H11" s="19">
        <f t="shared" si="4"/>
        <v>0.36388484472364041</v>
      </c>
      <c r="I11" s="19">
        <f t="shared" si="4"/>
        <v>0.75342888536487584</v>
      </c>
      <c r="J11" s="19">
        <f t="shared" si="4"/>
        <v>0.63239629002345443</v>
      </c>
      <c r="K11" s="19">
        <f t="shared" si="4"/>
        <v>0.54902128574042497</v>
      </c>
      <c r="L11" s="19">
        <f t="shared" si="4"/>
        <v>1.0001861509352228</v>
      </c>
      <c r="M11" s="19">
        <f t="shared" si="4"/>
        <v>1.1695454646962522</v>
      </c>
      <c r="N11" s="19">
        <f t="shared" si="4"/>
        <v>0.6161354264471266</v>
      </c>
      <c r="O11" s="19">
        <f t="shared" si="4"/>
        <v>0.34657676408410965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0.39253546994823241</v>
      </c>
      <c r="D13" s="8">
        <v>0.47185554113557338</v>
      </c>
      <c r="E13" s="8">
        <v>0.37286678775078513</v>
      </c>
      <c r="F13" s="8">
        <v>0.4259787467542448</v>
      </c>
      <c r="G13" s="8">
        <v>0.32169224946571234</v>
      </c>
      <c r="H13" s="8">
        <v>0.36388484472364041</v>
      </c>
      <c r="I13" s="8">
        <v>0.75342888536487584</v>
      </c>
      <c r="J13" s="8">
        <v>0.63239629002345443</v>
      </c>
      <c r="K13" s="8">
        <v>0.54902128574042497</v>
      </c>
      <c r="L13" s="8">
        <v>1.0001861509352228</v>
      </c>
      <c r="M13" s="8">
        <v>1.1695454646962522</v>
      </c>
      <c r="N13" s="8">
        <v>0.6161354264471266</v>
      </c>
      <c r="O13" s="8">
        <v>0.34657676408410965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11.542904460736342</v>
      </c>
      <c r="D26" s="27">
        <f t="shared" si="7"/>
        <v>14.153318982677696</v>
      </c>
      <c r="E26" s="27">
        <f t="shared" si="7"/>
        <v>10.260792181486853</v>
      </c>
      <c r="F26" s="27">
        <f t="shared" si="7"/>
        <v>11.45862362394613</v>
      </c>
      <c r="G26" s="27">
        <f t="shared" si="7"/>
        <v>9.8630175618746172</v>
      </c>
      <c r="H26" s="27">
        <f t="shared" si="7"/>
        <v>8.25502273141025</v>
      </c>
      <c r="I26" s="27">
        <f t="shared" si="7"/>
        <v>8.9134863985649275</v>
      </c>
      <c r="J26" s="27">
        <f t="shared" si="7"/>
        <v>7.0487488841111041</v>
      </c>
      <c r="K26" s="27">
        <f t="shared" si="7"/>
        <v>7.3672989973125373</v>
      </c>
      <c r="L26" s="27">
        <f t="shared" si="7"/>
        <v>13.117343970404026</v>
      </c>
      <c r="M26" s="27">
        <f t="shared" si="7"/>
        <v>6.4322630895140369</v>
      </c>
      <c r="N26" s="27">
        <f t="shared" si="7"/>
        <v>6.9812330168992407</v>
      </c>
      <c r="O26" s="27">
        <f t="shared" si="7"/>
        <v>4.1183011517639603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11.542904460736342</v>
      </c>
      <c r="D33" s="19">
        <f t="shared" si="9"/>
        <v>14.153318982677696</v>
      </c>
      <c r="E33" s="19">
        <f t="shared" si="9"/>
        <v>10.260792181486853</v>
      </c>
      <c r="F33" s="19">
        <f t="shared" si="9"/>
        <v>11.45862362394613</v>
      </c>
      <c r="G33" s="19">
        <f t="shared" si="9"/>
        <v>9.8630175618746172</v>
      </c>
      <c r="H33" s="19">
        <f t="shared" si="9"/>
        <v>8.25502273141025</v>
      </c>
      <c r="I33" s="19">
        <f t="shared" si="9"/>
        <v>8.9134863985649275</v>
      </c>
      <c r="J33" s="19">
        <f t="shared" si="9"/>
        <v>7.0487488841111041</v>
      </c>
      <c r="K33" s="19">
        <f t="shared" si="9"/>
        <v>7.3672989973125373</v>
      </c>
      <c r="L33" s="19">
        <f t="shared" si="9"/>
        <v>13.117343970404026</v>
      </c>
      <c r="M33" s="19">
        <f t="shared" si="9"/>
        <v>6.4322630895140369</v>
      </c>
      <c r="N33" s="19">
        <f t="shared" si="9"/>
        <v>6.9812330168992407</v>
      </c>
      <c r="O33" s="19">
        <f t="shared" si="9"/>
        <v>4.1183011517639603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2.7752453479403698</v>
      </c>
      <c r="D36" s="8">
        <v>3.164704091642748</v>
      </c>
      <c r="E36" s="8">
        <v>2.2217145229445614</v>
      </c>
      <c r="F36" s="8">
        <v>2.68439754658429</v>
      </c>
      <c r="G36" s="8">
        <v>2.455347710974277</v>
      </c>
      <c r="H36" s="8">
        <v>2.2597768881792804</v>
      </c>
      <c r="I36" s="8">
        <v>2.1956152520198691</v>
      </c>
      <c r="J36" s="8">
        <v>1.9643256546983991</v>
      </c>
      <c r="K36" s="8">
        <v>1.6359734576743972</v>
      </c>
      <c r="L36" s="8">
        <v>3.113737837398459</v>
      </c>
      <c r="M36" s="8">
        <v>4.6454888831427903</v>
      </c>
      <c r="N36" s="8">
        <v>2.3067003212233952</v>
      </c>
      <c r="O36" s="8">
        <v>1.7716681070639084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0.13059477899723829</v>
      </c>
      <c r="D41" s="8">
        <v>0.20976693000112709</v>
      </c>
      <c r="E41" s="8">
        <v>0.11974811007573463</v>
      </c>
      <c r="F41" s="8">
        <v>5.8985772917304551E-2</v>
      </c>
      <c r="G41" s="8">
        <v>0</v>
      </c>
      <c r="H41" s="8">
        <v>5.394326464246308E-2</v>
      </c>
      <c r="I41" s="8">
        <v>5.53551423781928E-2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0.72681287450205512</v>
      </c>
      <c r="D43" s="8">
        <v>0.87012942440076979</v>
      </c>
      <c r="E43" s="8">
        <v>0.67869199981526329</v>
      </c>
      <c r="F43" s="8">
        <v>0.84360765301149299</v>
      </c>
      <c r="G43" s="8">
        <v>0.94509426294608512</v>
      </c>
      <c r="H43" s="8">
        <v>0.86967920090735984</v>
      </c>
      <c r="I43" s="8">
        <v>0.88949232032790815</v>
      </c>
      <c r="J43" s="8">
        <v>0.71992679443326124</v>
      </c>
      <c r="K43" s="8">
        <v>0.71947481502710242</v>
      </c>
      <c r="L43" s="8">
        <v>1.3162934890723157</v>
      </c>
      <c r="M43" s="8">
        <v>1.7867742063712468</v>
      </c>
      <c r="N43" s="8">
        <v>0.90574627737994684</v>
      </c>
      <c r="O43" s="8">
        <v>0.81149739925473652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7.9102514592966795</v>
      </c>
      <c r="D44" s="8">
        <v>9.9087185366330512</v>
      </c>
      <c r="E44" s="8">
        <v>7.2406375486512928</v>
      </c>
      <c r="F44" s="8">
        <v>7.8716326514330426</v>
      </c>
      <c r="G44" s="8">
        <v>6.4625755879542552</v>
      </c>
      <c r="H44" s="8">
        <v>5.0716233776811466</v>
      </c>
      <c r="I44" s="8">
        <v>5.7730236838389573</v>
      </c>
      <c r="J44" s="8">
        <v>4.3644964349794435</v>
      </c>
      <c r="K44" s="8">
        <v>5.0118507246110378</v>
      </c>
      <c r="L44" s="8">
        <v>8.687312643933252</v>
      </c>
      <c r="M44" s="8">
        <v>0</v>
      </c>
      <c r="N44" s="8">
        <v>3.7687864182958992</v>
      </c>
      <c r="O44" s="8">
        <v>1.5351356454453156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40.576345377830314</v>
      </c>
      <c r="D51" s="27">
        <v>48.677594909652278</v>
      </c>
      <c r="E51" s="27">
        <v>38.552046502946723</v>
      </c>
      <c r="F51" s="27">
        <v>41.386190288750726</v>
      </c>
      <c r="G51" s="27">
        <v>40.719831071439089</v>
      </c>
      <c r="H51" s="27">
        <v>36.920084784683048</v>
      </c>
      <c r="I51" s="27">
        <v>37.606734404613476</v>
      </c>
      <c r="J51" s="27">
        <v>35.126665937186225</v>
      </c>
      <c r="K51" s="27">
        <v>33.100333849816913</v>
      </c>
      <c r="L51" s="27">
        <v>69.70870756115724</v>
      </c>
      <c r="M51" s="27">
        <v>77.645410215594595</v>
      </c>
      <c r="N51" s="27">
        <v>66.513206710807907</v>
      </c>
      <c r="O51" s="27">
        <v>48.268641002453514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143.69581830654636</v>
      </c>
      <c r="D2" s="21">
        <f t="shared" ref="D2:X2" si="0">SUM(D3,D17,D22,D25,D26,D51,D52)</f>
        <v>146.87950144025731</v>
      </c>
      <c r="E2" s="21">
        <f t="shared" si="0"/>
        <v>122.72320234752796</v>
      </c>
      <c r="F2" s="21">
        <f t="shared" si="0"/>
        <v>131.23615327854802</v>
      </c>
      <c r="G2" s="21">
        <f t="shared" si="0"/>
        <v>135.06966988663933</v>
      </c>
      <c r="H2" s="21">
        <f t="shared" si="0"/>
        <v>189.09196867465025</v>
      </c>
      <c r="I2" s="21">
        <f t="shared" si="0"/>
        <v>218.1292701742214</v>
      </c>
      <c r="J2" s="21">
        <f t="shared" si="0"/>
        <v>216.77034220369558</v>
      </c>
      <c r="K2" s="21">
        <f t="shared" si="0"/>
        <v>207.11227713158067</v>
      </c>
      <c r="L2" s="21">
        <f t="shared" si="0"/>
        <v>233.39929136447205</v>
      </c>
      <c r="M2" s="21">
        <f t="shared" si="0"/>
        <v>340.39590130217317</v>
      </c>
      <c r="N2" s="21">
        <f t="shared" si="0"/>
        <v>305.09556609508064</v>
      </c>
      <c r="O2" s="21">
        <f t="shared" si="0"/>
        <v>274.47271923906726</v>
      </c>
      <c r="P2" s="21">
        <f t="shared" si="0"/>
        <v>264.95772354326328</v>
      </c>
      <c r="Q2" s="21">
        <f t="shared" si="0"/>
        <v>191.73813204075597</v>
      </c>
      <c r="R2" s="21">
        <f t="shared" si="0"/>
        <v>179.08453579719048</v>
      </c>
      <c r="S2" s="21">
        <f t="shared" si="0"/>
        <v>199.4780721815273</v>
      </c>
      <c r="T2" s="21">
        <f t="shared" si="0"/>
        <v>221.42393748022064</v>
      </c>
      <c r="U2" s="21">
        <f t="shared" si="0"/>
        <v>216.26495837028165</v>
      </c>
      <c r="V2" s="21">
        <f t="shared" si="0"/>
        <v>216.28920620591029</v>
      </c>
      <c r="W2" s="21">
        <f t="shared" si="0"/>
        <v>176.91162726764344</v>
      </c>
      <c r="X2" s="21">
        <f t="shared" si="0"/>
        <v>206.39744523801519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5.4367876667212247</v>
      </c>
      <c r="D3" s="24">
        <f t="shared" ref="D3:W3" si="2">SUM(D4,D8,D11)</f>
        <v>4.8800691099483231</v>
      </c>
      <c r="E3" s="24">
        <f t="shared" si="2"/>
        <v>1.3488649709018203</v>
      </c>
      <c r="F3" s="24">
        <f t="shared" si="2"/>
        <v>1.3852194290343478</v>
      </c>
      <c r="G3" s="24">
        <f t="shared" si="2"/>
        <v>1.2722258500218997</v>
      </c>
      <c r="H3" s="24">
        <f t="shared" si="2"/>
        <v>2.1844461974063476</v>
      </c>
      <c r="I3" s="24">
        <f t="shared" si="2"/>
        <v>4.6060530547378669</v>
      </c>
      <c r="J3" s="24">
        <f t="shared" si="2"/>
        <v>4.4823760542637165</v>
      </c>
      <c r="K3" s="24">
        <f t="shared" si="2"/>
        <v>4.3627669956288697</v>
      </c>
      <c r="L3" s="24">
        <f t="shared" si="2"/>
        <v>4.8044224608878796</v>
      </c>
      <c r="M3" s="24">
        <f t="shared" si="2"/>
        <v>7.6549665053151177</v>
      </c>
      <c r="N3" s="24">
        <f t="shared" si="2"/>
        <v>4.1729088310478222</v>
      </c>
      <c r="O3" s="24">
        <f t="shared" si="2"/>
        <v>3.237717602497626</v>
      </c>
      <c r="P3" s="24">
        <f t="shared" si="2"/>
        <v>0.65026481944684345</v>
      </c>
      <c r="Q3" s="24">
        <f t="shared" si="2"/>
        <v>0.43672377721846822</v>
      </c>
      <c r="R3" s="24">
        <f t="shared" si="2"/>
        <v>0.85050074351495009</v>
      </c>
      <c r="S3" s="24">
        <f t="shared" si="2"/>
        <v>0</v>
      </c>
      <c r="T3" s="24">
        <f t="shared" si="2"/>
        <v>0</v>
      </c>
      <c r="U3" s="24">
        <f t="shared" si="2"/>
        <v>8.0682052777740374</v>
      </c>
      <c r="V3" s="24">
        <f t="shared" si="2"/>
        <v>6.9775388572567554</v>
      </c>
      <c r="W3" s="24">
        <f t="shared" si="2"/>
        <v>3.2206820189600118</v>
      </c>
      <c r="X3" s="24">
        <f t="shared" ref="X3" si="3">SUM(X4,X8,X11)</f>
        <v>2.1720984082305632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4.1714999337555616</v>
      </c>
      <c r="D4" s="19">
        <f t="shared" ref="D4:W4" si="5">SUM(D5:D7)</f>
        <v>3.5887912096487868</v>
      </c>
      <c r="E4" s="19">
        <f t="shared" si="5"/>
        <v>0.22424934093623025</v>
      </c>
      <c r="F4" s="19">
        <f t="shared" si="5"/>
        <v>0.11371277225291589</v>
      </c>
      <c r="G4" s="19">
        <f t="shared" si="5"/>
        <v>0.23830519864778549</v>
      </c>
      <c r="H4" s="19">
        <f t="shared" si="5"/>
        <v>0.35627584328872963</v>
      </c>
      <c r="I4" s="19">
        <f t="shared" si="5"/>
        <v>0.40628969415900867</v>
      </c>
      <c r="J4" s="19">
        <f t="shared" si="5"/>
        <v>0.61501868869560472</v>
      </c>
      <c r="K4" s="19">
        <f t="shared" si="5"/>
        <v>1.0245497486576387</v>
      </c>
      <c r="L4" s="19">
        <f t="shared" si="5"/>
        <v>1.4820830924976256</v>
      </c>
      <c r="M4" s="19">
        <f t="shared" si="5"/>
        <v>2.086663957287878</v>
      </c>
      <c r="N4" s="19">
        <f t="shared" si="5"/>
        <v>1.1233913031136609</v>
      </c>
      <c r="O4" s="19">
        <f t="shared" si="5"/>
        <v>1.0659701792853971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7.2751044353558054</v>
      </c>
      <c r="V4" s="19">
        <f t="shared" si="5"/>
        <v>6.4005735942126645</v>
      </c>
      <c r="W4" s="19">
        <f t="shared" si="5"/>
        <v>3.0431886453267598</v>
      </c>
      <c r="X4" s="19">
        <f t="shared" ref="X4" si="6">SUM(X5:X7)</f>
        <v>2.1720984082305632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4.1714999337555616</v>
      </c>
      <c r="D7" s="8">
        <v>3.5887912096487868</v>
      </c>
      <c r="E7" s="8">
        <v>0.22424934093623025</v>
      </c>
      <c r="F7" s="8">
        <v>0.11371277225291589</v>
      </c>
      <c r="G7" s="8">
        <v>0.23830519864778549</v>
      </c>
      <c r="H7" s="8">
        <v>0.35627584328872963</v>
      </c>
      <c r="I7" s="8">
        <v>0.40628969415900867</v>
      </c>
      <c r="J7" s="8">
        <v>0.61501868869560472</v>
      </c>
      <c r="K7" s="8">
        <v>1.0245497486576387</v>
      </c>
      <c r="L7" s="8">
        <v>1.4820830924976256</v>
      </c>
      <c r="M7" s="8">
        <v>2.086663957287878</v>
      </c>
      <c r="N7" s="8">
        <v>1.1233913031136609</v>
      </c>
      <c r="O7" s="8">
        <v>1.0659701792853971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7.2751044353558054</v>
      </c>
      <c r="V7" s="8">
        <v>6.4005735942126645</v>
      </c>
      <c r="W7" s="8">
        <v>3.0431886453267598</v>
      </c>
      <c r="X7" s="8">
        <v>2.1720984082305632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1.2652877329656635</v>
      </c>
      <c r="D11" s="19">
        <f t="shared" si="8"/>
        <v>1.2912779002995365</v>
      </c>
      <c r="E11" s="19">
        <f t="shared" si="8"/>
        <v>1.1246156299655901</v>
      </c>
      <c r="F11" s="19">
        <f t="shared" si="8"/>
        <v>1.2715066567814319</v>
      </c>
      <c r="G11" s="19">
        <f t="shared" si="8"/>
        <v>1.0339206513741142</v>
      </c>
      <c r="H11" s="19">
        <f t="shared" si="8"/>
        <v>1.828170354117618</v>
      </c>
      <c r="I11" s="19">
        <f t="shared" si="8"/>
        <v>4.1997633605788582</v>
      </c>
      <c r="J11" s="19">
        <f t="shared" si="8"/>
        <v>3.8673573655681119</v>
      </c>
      <c r="K11" s="19">
        <f t="shared" si="8"/>
        <v>3.3382172469712308</v>
      </c>
      <c r="L11" s="19">
        <f t="shared" si="8"/>
        <v>3.3223393683902538</v>
      </c>
      <c r="M11" s="19">
        <f t="shared" si="8"/>
        <v>5.5683025480272397</v>
      </c>
      <c r="N11" s="19">
        <f t="shared" si="8"/>
        <v>3.0495175279341615</v>
      </c>
      <c r="O11" s="19">
        <f t="shared" si="8"/>
        <v>2.1717474232122287</v>
      </c>
      <c r="P11" s="19">
        <f t="shared" si="8"/>
        <v>0.65026481944684345</v>
      </c>
      <c r="Q11" s="19">
        <f t="shared" si="8"/>
        <v>0.43672377721846822</v>
      </c>
      <c r="R11" s="19">
        <f t="shared" si="8"/>
        <v>0.85050074351495009</v>
      </c>
      <c r="S11" s="19">
        <f t="shared" si="8"/>
        <v>0</v>
      </c>
      <c r="T11" s="19">
        <f t="shared" si="8"/>
        <v>0</v>
      </c>
      <c r="U11" s="19">
        <f t="shared" si="8"/>
        <v>0.79310084241823209</v>
      </c>
      <c r="V11" s="19">
        <f t="shared" si="8"/>
        <v>0.57696526304409079</v>
      </c>
      <c r="W11" s="19">
        <f t="shared" si="8"/>
        <v>0.17749337363325202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1.2652877329656635</v>
      </c>
      <c r="D13" s="8">
        <v>1.2912779002995365</v>
      </c>
      <c r="E13" s="8">
        <v>1.1246156299655901</v>
      </c>
      <c r="F13" s="8">
        <v>1.2715066567814319</v>
      </c>
      <c r="G13" s="8">
        <v>1.0339206513741142</v>
      </c>
      <c r="H13" s="8">
        <v>1.828170354117618</v>
      </c>
      <c r="I13" s="8">
        <v>4.1997633605788582</v>
      </c>
      <c r="J13" s="8">
        <v>3.8673573655681119</v>
      </c>
      <c r="K13" s="8">
        <v>3.3382172469712308</v>
      </c>
      <c r="L13" s="8">
        <v>3.3223393683902538</v>
      </c>
      <c r="M13" s="8">
        <v>5.5683025480272397</v>
      </c>
      <c r="N13" s="8">
        <v>3.0495175279341615</v>
      </c>
      <c r="O13" s="8">
        <v>2.1717474232122287</v>
      </c>
      <c r="P13" s="8">
        <v>0.65026481944684345</v>
      </c>
      <c r="Q13" s="8">
        <v>0.43672377721846822</v>
      </c>
      <c r="R13" s="8">
        <v>0.85050074351495009</v>
      </c>
      <c r="S13" s="8">
        <v>0</v>
      </c>
      <c r="T13" s="8">
        <v>0</v>
      </c>
      <c r="U13" s="8">
        <v>0.79310084241823209</v>
      </c>
      <c r="V13" s="8">
        <v>0.57696526304409079</v>
      </c>
      <c r="W13" s="8">
        <v>0.17749337363325202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30.753944743903993</v>
      </c>
      <c r="D26" s="27">
        <f t="shared" si="11"/>
        <v>32.043207936896096</v>
      </c>
      <c r="E26" s="27">
        <f t="shared" si="11"/>
        <v>25.662735787711309</v>
      </c>
      <c r="F26" s="27">
        <f t="shared" si="11"/>
        <v>28.27702145326198</v>
      </c>
      <c r="G26" s="27">
        <f t="shared" si="11"/>
        <v>26.19608969169964</v>
      </c>
      <c r="H26" s="27">
        <f t="shared" si="11"/>
        <v>34.360670938941155</v>
      </c>
      <c r="I26" s="27">
        <f t="shared" si="11"/>
        <v>41.13984427470632</v>
      </c>
      <c r="J26" s="27">
        <f t="shared" si="11"/>
        <v>35.662220116693916</v>
      </c>
      <c r="K26" s="27">
        <f t="shared" si="11"/>
        <v>37.10549001033641</v>
      </c>
      <c r="L26" s="27">
        <f t="shared" si="11"/>
        <v>36.001102874971217</v>
      </c>
      <c r="M26" s="27">
        <f t="shared" si="11"/>
        <v>25.649048823490755</v>
      </c>
      <c r="N26" s="27">
        <f t="shared" si="11"/>
        <v>28.471113798525202</v>
      </c>
      <c r="O26" s="27">
        <f t="shared" si="11"/>
        <v>21.329219852353837</v>
      </c>
      <c r="P26" s="27">
        <f t="shared" si="11"/>
        <v>19.134517721887129</v>
      </c>
      <c r="Q26" s="27">
        <f t="shared" si="11"/>
        <v>15.104043253847593</v>
      </c>
      <c r="R26" s="27">
        <f t="shared" si="11"/>
        <v>16.239702303843053</v>
      </c>
      <c r="S26" s="27">
        <f t="shared" si="11"/>
        <v>28.505865796624747</v>
      </c>
      <c r="T26" s="27">
        <f t="shared" si="11"/>
        <v>26.675740445225664</v>
      </c>
      <c r="U26" s="27">
        <f t="shared" si="11"/>
        <v>34.036059186070538</v>
      </c>
      <c r="V26" s="27">
        <f t="shared" si="11"/>
        <v>34.80826749292865</v>
      </c>
      <c r="W26" s="27">
        <f t="shared" si="11"/>
        <v>23.579207757494444</v>
      </c>
      <c r="X26" s="27">
        <f t="shared" si="11"/>
        <v>32.164560286935519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30.753944743903993</v>
      </c>
      <c r="D33" s="19">
        <f t="shared" si="13"/>
        <v>32.043207936896096</v>
      </c>
      <c r="E33" s="19">
        <f t="shared" si="13"/>
        <v>25.662735787711309</v>
      </c>
      <c r="F33" s="19">
        <f t="shared" si="13"/>
        <v>28.27702145326198</v>
      </c>
      <c r="G33" s="19">
        <f t="shared" si="13"/>
        <v>26.19608969169964</v>
      </c>
      <c r="H33" s="19">
        <f t="shared" si="13"/>
        <v>34.360670938941155</v>
      </c>
      <c r="I33" s="19">
        <f t="shared" si="13"/>
        <v>41.13984427470632</v>
      </c>
      <c r="J33" s="19">
        <f t="shared" si="13"/>
        <v>35.662220116693916</v>
      </c>
      <c r="K33" s="19">
        <f t="shared" si="13"/>
        <v>37.10549001033641</v>
      </c>
      <c r="L33" s="19">
        <f t="shared" si="13"/>
        <v>36.001102874971217</v>
      </c>
      <c r="M33" s="19">
        <f t="shared" si="13"/>
        <v>25.649048823490755</v>
      </c>
      <c r="N33" s="19">
        <f t="shared" si="13"/>
        <v>28.471113798525202</v>
      </c>
      <c r="O33" s="19">
        <f t="shared" si="13"/>
        <v>21.329219852353837</v>
      </c>
      <c r="P33" s="19">
        <f t="shared" si="13"/>
        <v>19.134517721887129</v>
      </c>
      <c r="Q33" s="19">
        <f t="shared" si="13"/>
        <v>15.104043253847593</v>
      </c>
      <c r="R33" s="19">
        <f t="shared" si="13"/>
        <v>16.239702303843053</v>
      </c>
      <c r="S33" s="19">
        <f t="shared" si="13"/>
        <v>28.505865796624747</v>
      </c>
      <c r="T33" s="19">
        <f t="shared" si="13"/>
        <v>26.675740445225664</v>
      </c>
      <c r="U33" s="19">
        <f t="shared" si="13"/>
        <v>34.036059186070538</v>
      </c>
      <c r="V33" s="19">
        <f t="shared" si="13"/>
        <v>34.80826749292865</v>
      </c>
      <c r="W33" s="19">
        <f t="shared" si="13"/>
        <v>23.579207757494444</v>
      </c>
      <c r="X33" s="19">
        <f t="shared" si="13"/>
        <v>32.164560286935519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7.4372268832364217</v>
      </c>
      <c r="D36" s="8">
        <v>7.2318944771043556</v>
      </c>
      <c r="E36" s="8">
        <v>5.5772766351737353</v>
      </c>
      <c r="F36" s="8">
        <v>6.662997962720266</v>
      </c>
      <c r="G36" s="8">
        <v>6.5605318401188182</v>
      </c>
      <c r="H36" s="8">
        <v>9.4393928772236375</v>
      </c>
      <c r="I36" s="8">
        <v>10.175403125775762</v>
      </c>
      <c r="J36" s="8">
        <v>9.9847725575357362</v>
      </c>
      <c r="K36" s="8">
        <v>8.2756504136521265</v>
      </c>
      <c r="L36" s="8">
        <v>8.7019453564901017</v>
      </c>
      <c r="M36" s="8">
        <v>18.582258148812741</v>
      </c>
      <c r="N36" s="8">
        <v>9.5579884164039708</v>
      </c>
      <c r="O36" s="8">
        <v>9.276744073730681</v>
      </c>
      <c r="P36" s="8">
        <v>7.50337509039585</v>
      </c>
      <c r="Q36" s="8">
        <v>4.9329914620016888</v>
      </c>
      <c r="R36" s="8">
        <v>5.2985172491371095</v>
      </c>
      <c r="S36" s="8">
        <v>6.4932649549546797</v>
      </c>
      <c r="T36" s="8">
        <v>7.8808982970091694</v>
      </c>
      <c r="U36" s="8">
        <v>6.415126144102957</v>
      </c>
      <c r="V36" s="8">
        <v>6.8087236429602331</v>
      </c>
      <c r="W36" s="8">
        <v>6.7478251833002592</v>
      </c>
      <c r="X36" s="8">
        <v>7.0674678031353579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0.42095551741186393</v>
      </c>
      <c r="D41" s="8">
        <v>0.57404730327477438</v>
      </c>
      <c r="E41" s="8">
        <v>0.36117616444836476</v>
      </c>
      <c r="F41" s="8">
        <v>0.17606700684299623</v>
      </c>
      <c r="G41" s="8">
        <v>0</v>
      </c>
      <c r="H41" s="8">
        <v>0.27101287303836219</v>
      </c>
      <c r="I41" s="8">
        <v>0.30856063962423474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1.9256559400811877</v>
      </c>
      <c r="D43" s="8">
        <v>1.9655068500878332</v>
      </c>
      <c r="E43" s="8">
        <v>1.684961089755306</v>
      </c>
      <c r="F43" s="8">
        <v>2.0704618919004032</v>
      </c>
      <c r="G43" s="8">
        <v>2.4973930392343493</v>
      </c>
      <c r="H43" s="8">
        <v>3.5933510099035306</v>
      </c>
      <c r="I43" s="8">
        <v>4.077293301990113</v>
      </c>
      <c r="J43" s="8">
        <v>3.6199737083820169</v>
      </c>
      <c r="K43" s="8">
        <v>3.6004682394126966</v>
      </c>
      <c r="L43" s="8">
        <v>3.6367037796098751</v>
      </c>
      <c r="M43" s="8">
        <v>7.0667906746780131</v>
      </c>
      <c r="N43" s="8">
        <v>3.7101198914260993</v>
      </c>
      <c r="O43" s="8">
        <v>4.2014419251270096</v>
      </c>
      <c r="P43" s="8">
        <v>3.2642765678279977</v>
      </c>
      <c r="Q43" s="8">
        <v>2.9806832793235682</v>
      </c>
      <c r="R43" s="8">
        <v>3.4576272670176702</v>
      </c>
      <c r="S43" s="8">
        <v>2.9426107741375356</v>
      </c>
      <c r="T43" s="8">
        <v>4.8979925987947732</v>
      </c>
      <c r="U43" s="8">
        <v>2.9070321181658332</v>
      </c>
      <c r="V43" s="8">
        <v>2.8132349413641675</v>
      </c>
      <c r="W43" s="8">
        <v>4.1372716118319834</v>
      </c>
      <c r="X43" s="8">
        <v>9.6020343264617516</v>
      </c>
    </row>
    <row r="44" spans="1:24" ht="11.25" customHeight="1" x14ac:dyDescent="0.2">
      <c r="A44" s="28" t="s">
        <v>74</v>
      </c>
      <c r="B44" s="7" t="s">
        <v>75</v>
      </c>
      <c r="C44" s="8">
        <v>20.970106403174519</v>
      </c>
      <c r="D44" s="8">
        <v>22.271759306429136</v>
      </c>
      <c r="E44" s="8">
        <v>18.039321898333903</v>
      </c>
      <c r="F44" s="8">
        <v>19.367494591798316</v>
      </c>
      <c r="G44" s="8">
        <v>17.138164812346474</v>
      </c>
      <c r="H44" s="8">
        <v>21.056914178775624</v>
      </c>
      <c r="I44" s="8">
        <v>26.578587207316207</v>
      </c>
      <c r="J44" s="8">
        <v>22.057473850776162</v>
      </c>
      <c r="K44" s="8">
        <v>25.229371357271589</v>
      </c>
      <c r="L44" s="8">
        <v>23.662453738871239</v>
      </c>
      <c r="M44" s="8">
        <v>0</v>
      </c>
      <c r="N44" s="8">
        <v>15.20300549069513</v>
      </c>
      <c r="O44" s="8">
        <v>7.8510338534961459</v>
      </c>
      <c r="P44" s="8">
        <v>8.3668660636632826</v>
      </c>
      <c r="Q44" s="8">
        <v>7.190368512522336</v>
      </c>
      <c r="R44" s="8">
        <v>7.483557787688274</v>
      </c>
      <c r="S44" s="8">
        <v>19.069990067532533</v>
      </c>
      <c r="T44" s="8">
        <v>13.896849549421718</v>
      </c>
      <c r="U44" s="8">
        <v>24.713900923801749</v>
      </c>
      <c r="V44" s="8">
        <v>25.18630890860425</v>
      </c>
      <c r="W44" s="8">
        <v>12.694110962362201</v>
      </c>
      <c r="X44" s="8">
        <v>15.495058157338411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107.50508589592116</v>
      </c>
      <c r="D51" s="27">
        <v>109.9562243934129</v>
      </c>
      <c r="E51" s="27">
        <v>95.711601588914831</v>
      </c>
      <c r="F51" s="27">
        <v>101.57391239625169</v>
      </c>
      <c r="G51" s="27">
        <v>107.60135434491779</v>
      </c>
      <c r="H51" s="27">
        <v>152.54685153830275</v>
      </c>
      <c r="I51" s="27">
        <v>172.3833728447772</v>
      </c>
      <c r="J51" s="27">
        <v>176.62574603273794</v>
      </c>
      <c r="K51" s="27">
        <v>165.64402012561538</v>
      </c>
      <c r="L51" s="27">
        <v>192.59376602861295</v>
      </c>
      <c r="M51" s="27">
        <v>307.09188597336731</v>
      </c>
      <c r="N51" s="27">
        <v>272.4515434655076</v>
      </c>
      <c r="O51" s="27">
        <v>249.90578178421578</v>
      </c>
      <c r="P51" s="27">
        <v>245.17294100192933</v>
      </c>
      <c r="Q51" s="27">
        <v>176.19736500968992</v>
      </c>
      <c r="R51" s="27">
        <v>161.99433274983249</v>
      </c>
      <c r="S51" s="27">
        <v>170.97220638490256</v>
      </c>
      <c r="T51" s="27">
        <v>194.74819703499497</v>
      </c>
      <c r="U51" s="27">
        <v>174.16069390643707</v>
      </c>
      <c r="V51" s="27">
        <v>174.50339985572489</v>
      </c>
      <c r="W51" s="27">
        <v>150.11173749118899</v>
      </c>
      <c r="X51" s="27">
        <v>172.06078654284912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392.71051701996231</v>
      </c>
      <c r="D2" s="21">
        <f t="shared" ref="D2:X2" si="0">SUM(D3,D17,D22,D25,D26,D51,D52)</f>
        <v>642.96791437348361</v>
      </c>
      <c r="E2" s="21">
        <f t="shared" si="0"/>
        <v>331.48971177963301</v>
      </c>
      <c r="F2" s="21">
        <f t="shared" si="0"/>
        <v>305.92895570757696</v>
      </c>
      <c r="G2" s="21">
        <f t="shared" si="0"/>
        <v>287.25107122657306</v>
      </c>
      <c r="H2" s="21">
        <f t="shared" si="0"/>
        <v>264.67895191261232</v>
      </c>
      <c r="I2" s="21">
        <f t="shared" si="0"/>
        <v>259.69969354466048</v>
      </c>
      <c r="J2" s="21">
        <f t="shared" si="0"/>
        <v>249.96925421995084</v>
      </c>
      <c r="K2" s="21">
        <f t="shared" si="0"/>
        <v>230.0203768075711</v>
      </c>
      <c r="L2" s="21">
        <f t="shared" si="0"/>
        <v>641.34168888651891</v>
      </c>
      <c r="M2" s="21">
        <f t="shared" si="0"/>
        <v>666.50622886576855</v>
      </c>
      <c r="N2" s="21">
        <f t="shared" si="0"/>
        <v>947.97841330506458</v>
      </c>
      <c r="O2" s="21">
        <f t="shared" si="0"/>
        <v>721.8516834152266</v>
      </c>
      <c r="P2" s="21">
        <f t="shared" si="0"/>
        <v>765.5533300169061</v>
      </c>
      <c r="Q2" s="21">
        <f t="shared" si="0"/>
        <v>829.62111726635635</v>
      </c>
      <c r="R2" s="21">
        <f t="shared" si="0"/>
        <v>812.04758922710505</v>
      </c>
      <c r="S2" s="21">
        <f t="shared" si="0"/>
        <v>876.54634197847247</v>
      </c>
      <c r="T2" s="21">
        <f t="shared" si="0"/>
        <v>924.36923555977944</v>
      </c>
      <c r="U2" s="21">
        <f t="shared" si="0"/>
        <v>1048.2458394314788</v>
      </c>
      <c r="V2" s="21">
        <f t="shared" si="0"/>
        <v>1021.6085238652828</v>
      </c>
      <c r="W2" s="21">
        <f t="shared" si="0"/>
        <v>937.41267508639726</v>
      </c>
      <c r="X2" s="21">
        <f t="shared" si="0"/>
        <v>1183.7177533626764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37.273096808016049</v>
      </c>
      <c r="D3" s="24">
        <f t="shared" ref="D3:W3" si="2">SUM(D4,D8,D11)</f>
        <v>54.998370684735775</v>
      </c>
      <c r="E3" s="24">
        <f t="shared" si="2"/>
        <v>9.08368591537001</v>
      </c>
      <c r="F3" s="24">
        <f t="shared" si="2"/>
        <v>8.2683838273060353</v>
      </c>
      <c r="G3" s="24">
        <f t="shared" si="2"/>
        <v>6.8551254511496333</v>
      </c>
      <c r="H3" s="24">
        <f t="shared" si="2"/>
        <v>7.5779245281554068</v>
      </c>
      <c r="I3" s="24">
        <f t="shared" si="2"/>
        <v>13.463882691062297</v>
      </c>
      <c r="J3" s="24">
        <f t="shared" si="2"/>
        <v>12.614310921648471</v>
      </c>
      <c r="K3" s="24">
        <f t="shared" si="2"/>
        <v>11.557147198265756</v>
      </c>
      <c r="L3" s="24">
        <f t="shared" si="2"/>
        <v>35.663218006741225</v>
      </c>
      <c r="M3" s="24">
        <f t="shared" si="2"/>
        <v>42.957384927735134</v>
      </c>
      <c r="N3" s="24">
        <f t="shared" si="2"/>
        <v>38.815379976804351</v>
      </c>
      <c r="O3" s="24">
        <f t="shared" si="2"/>
        <v>25.088084966013732</v>
      </c>
      <c r="P3" s="24">
        <f t="shared" si="2"/>
        <v>5.7985791007223355</v>
      </c>
      <c r="Q3" s="24">
        <f t="shared" si="2"/>
        <v>5.7631504498935113</v>
      </c>
      <c r="R3" s="24">
        <f t="shared" si="2"/>
        <v>11.609739960780603</v>
      </c>
      <c r="S3" s="24">
        <f t="shared" si="2"/>
        <v>0</v>
      </c>
      <c r="T3" s="24">
        <f t="shared" si="2"/>
        <v>0</v>
      </c>
      <c r="U3" s="24">
        <f t="shared" si="2"/>
        <v>117.82710992398614</v>
      </c>
      <c r="V3" s="24">
        <f t="shared" si="2"/>
        <v>104.98678681393635</v>
      </c>
      <c r="W3" s="24">
        <f t="shared" si="2"/>
        <v>52.198890615080657</v>
      </c>
      <c r="X3" s="24">
        <f t="shared" ref="X3" si="3">SUM(X4,X8,X11)</f>
        <v>39.584923392461057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28.598637724484114</v>
      </c>
      <c r="D4" s="19">
        <f t="shared" ref="D4:W4" si="5">SUM(D5:D7)</f>
        <v>40.445670913966907</v>
      </c>
      <c r="E4" s="19">
        <f t="shared" si="5"/>
        <v>1.5101664167552244</v>
      </c>
      <c r="F4" s="19">
        <f t="shared" si="5"/>
        <v>0.67875228093615669</v>
      </c>
      <c r="G4" s="19">
        <f t="shared" si="5"/>
        <v>1.284058197971361</v>
      </c>
      <c r="H4" s="19">
        <f t="shared" si="5"/>
        <v>1.2359340572692976</v>
      </c>
      <c r="I4" s="19">
        <f t="shared" si="5"/>
        <v>1.1876191428402436</v>
      </c>
      <c r="J4" s="19">
        <f t="shared" si="5"/>
        <v>1.7307867229148037</v>
      </c>
      <c r="K4" s="19">
        <f t="shared" si="5"/>
        <v>2.7140739510145937</v>
      </c>
      <c r="L4" s="19">
        <f t="shared" si="5"/>
        <v>11.001499735325114</v>
      </c>
      <c r="M4" s="19">
        <f t="shared" si="5"/>
        <v>11.709734688689732</v>
      </c>
      <c r="N4" s="19">
        <f t="shared" si="5"/>
        <v>10.449511853352643</v>
      </c>
      <c r="O4" s="19">
        <f t="shared" si="5"/>
        <v>8.2598773928025242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106.24475958420885</v>
      </c>
      <c r="V4" s="19">
        <f t="shared" si="5"/>
        <v>96.3055411326946</v>
      </c>
      <c r="W4" s="19">
        <f t="shared" si="5"/>
        <v>49.322184022923665</v>
      </c>
      <c r="X4" s="19">
        <f t="shared" ref="X4" si="6">SUM(X5:X7)</f>
        <v>39.584923392461057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28.598637724484114</v>
      </c>
      <c r="D7" s="8">
        <v>40.445670913966907</v>
      </c>
      <c r="E7" s="8">
        <v>1.5101664167552244</v>
      </c>
      <c r="F7" s="8">
        <v>0.67875228093615669</v>
      </c>
      <c r="G7" s="8">
        <v>1.284058197971361</v>
      </c>
      <c r="H7" s="8">
        <v>1.2359340572692976</v>
      </c>
      <c r="I7" s="8">
        <v>1.1876191428402436</v>
      </c>
      <c r="J7" s="8">
        <v>1.7307867229148037</v>
      </c>
      <c r="K7" s="8">
        <v>2.7140739510145937</v>
      </c>
      <c r="L7" s="8">
        <v>11.001499735325114</v>
      </c>
      <c r="M7" s="8">
        <v>11.709734688689732</v>
      </c>
      <c r="N7" s="8">
        <v>10.449511853352643</v>
      </c>
      <c r="O7" s="8">
        <v>8.2598773928025242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106.24475958420885</v>
      </c>
      <c r="V7" s="8">
        <v>96.3055411326946</v>
      </c>
      <c r="W7" s="8">
        <v>49.322184022923665</v>
      </c>
      <c r="X7" s="8">
        <v>39.584923392461057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8.6744590835319357</v>
      </c>
      <c r="D11" s="19">
        <f t="shared" si="8"/>
        <v>14.552699770768864</v>
      </c>
      <c r="E11" s="19">
        <f t="shared" si="8"/>
        <v>7.5735194986147851</v>
      </c>
      <c r="F11" s="19">
        <f t="shared" si="8"/>
        <v>7.5896315463698789</v>
      </c>
      <c r="G11" s="19">
        <f t="shared" si="8"/>
        <v>5.5710672531782723</v>
      </c>
      <c r="H11" s="19">
        <f t="shared" si="8"/>
        <v>6.3419904708861097</v>
      </c>
      <c r="I11" s="19">
        <f t="shared" si="8"/>
        <v>12.276263548222053</v>
      </c>
      <c r="J11" s="19">
        <f t="shared" si="8"/>
        <v>10.883524198733667</v>
      </c>
      <c r="K11" s="19">
        <f t="shared" si="8"/>
        <v>8.8430732472511622</v>
      </c>
      <c r="L11" s="19">
        <f t="shared" si="8"/>
        <v>24.661718271416113</v>
      </c>
      <c r="M11" s="19">
        <f t="shared" si="8"/>
        <v>31.247650239045399</v>
      </c>
      <c r="N11" s="19">
        <f t="shared" si="8"/>
        <v>28.365868123451708</v>
      </c>
      <c r="O11" s="19">
        <f t="shared" si="8"/>
        <v>16.828207573211206</v>
      </c>
      <c r="P11" s="19">
        <f t="shared" si="8"/>
        <v>5.7985791007223355</v>
      </c>
      <c r="Q11" s="19">
        <f t="shared" si="8"/>
        <v>5.7631504498935113</v>
      </c>
      <c r="R11" s="19">
        <f t="shared" si="8"/>
        <v>11.609739960780603</v>
      </c>
      <c r="S11" s="19">
        <f t="shared" si="8"/>
        <v>0</v>
      </c>
      <c r="T11" s="19">
        <f t="shared" si="8"/>
        <v>0</v>
      </c>
      <c r="U11" s="19">
        <f t="shared" si="8"/>
        <v>11.582350339777289</v>
      </c>
      <c r="V11" s="19">
        <f t="shared" si="8"/>
        <v>8.6812456812417462</v>
      </c>
      <c r="W11" s="19">
        <f t="shared" si="8"/>
        <v>2.8767065921569945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8.6744590835319357</v>
      </c>
      <c r="D13" s="8">
        <v>14.552699770768864</v>
      </c>
      <c r="E13" s="8">
        <v>7.5735194986147851</v>
      </c>
      <c r="F13" s="8">
        <v>7.5896315463698789</v>
      </c>
      <c r="G13" s="8">
        <v>5.5710672531782723</v>
      </c>
      <c r="H13" s="8">
        <v>6.3419904708861097</v>
      </c>
      <c r="I13" s="8">
        <v>12.276263548222053</v>
      </c>
      <c r="J13" s="8">
        <v>10.883524198733667</v>
      </c>
      <c r="K13" s="8">
        <v>8.8430732472511622</v>
      </c>
      <c r="L13" s="8">
        <v>24.661718271416113</v>
      </c>
      <c r="M13" s="8">
        <v>31.247650239045399</v>
      </c>
      <c r="N13" s="8">
        <v>28.365868123451708</v>
      </c>
      <c r="O13" s="8">
        <v>16.828207573211206</v>
      </c>
      <c r="P13" s="8">
        <v>5.7985791007223355</v>
      </c>
      <c r="Q13" s="8">
        <v>5.7631504498935113</v>
      </c>
      <c r="R13" s="8">
        <v>11.609739960780603</v>
      </c>
      <c r="S13" s="8">
        <v>0</v>
      </c>
      <c r="T13" s="8">
        <v>0</v>
      </c>
      <c r="U13" s="8">
        <v>11.582350339777289</v>
      </c>
      <c r="V13" s="8">
        <v>8.6812456812417462</v>
      </c>
      <c r="W13" s="8">
        <v>2.8767065921569945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81.61684886075281</v>
      </c>
      <c r="D26" s="27">
        <f t="shared" si="11"/>
        <v>137.04063661607373</v>
      </c>
      <c r="E26" s="27">
        <f t="shared" si="11"/>
        <v>70.373793820173859</v>
      </c>
      <c r="F26" s="27">
        <f t="shared" si="11"/>
        <v>67.052767542281387</v>
      </c>
      <c r="G26" s="27">
        <f t="shared" si="11"/>
        <v>56.825399426451334</v>
      </c>
      <c r="H26" s="27">
        <f t="shared" si="11"/>
        <v>48.679813975891463</v>
      </c>
      <c r="I26" s="27">
        <f t="shared" si="11"/>
        <v>48.950199820146828</v>
      </c>
      <c r="J26" s="27">
        <f t="shared" si="11"/>
        <v>41.20212786038266</v>
      </c>
      <c r="K26" s="27">
        <f t="shared" si="11"/>
        <v>41.40414801766476</v>
      </c>
      <c r="L26" s="27">
        <f t="shared" si="11"/>
        <v>99.247817248970364</v>
      </c>
      <c r="M26" s="27">
        <f t="shared" si="11"/>
        <v>48.06732012699522</v>
      </c>
      <c r="N26" s="27">
        <f t="shared" si="11"/>
        <v>89.079343504575547</v>
      </c>
      <c r="O26" s="27">
        <f t="shared" si="11"/>
        <v>56.12696123588222</v>
      </c>
      <c r="P26" s="27">
        <f t="shared" si="11"/>
        <v>56.574021918112862</v>
      </c>
      <c r="Q26" s="27">
        <f t="shared" si="11"/>
        <v>67.050621826152422</v>
      </c>
      <c r="R26" s="27">
        <f t="shared" si="11"/>
        <v>75.070432016156929</v>
      </c>
      <c r="S26" s="27">
        <f t="shared" si="11"/>
        <v>130.46867836337526</v>
      </c>
      <c r="T26" s="27">
        <f t="shared" si="11"/>
        <v>115.02280259477436</v>
      </c>
      <c r="U26" s="27">
        <f t="shared" si="11"/>
        <v>158.99442305392949</v>
      </c>
      <c r="V26" s="27">
        <f t="shared" si="11"/>
        <v>159.48082946707137</v>
      </c>
      <c r="W26" s="27">
        <f t="shared" si="11"/>
        <v>124.22175828250556</v>
      </c>
      <c r="X26" s="27">
        <f t="shared" si="11"/>
        <v>185.57427787306449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81.61684886075281</v>
      </c>
      <c r="D33" s="19">
        <f t="shared" si="13"/>
        <v>137.04063661607373</v>
      </c>
      <c r="E33" s="19">
        <f t="shared" si="13"/>
        <v>70.373793820173859</v>
      </c>
      <c r="F33" s="19">
        <f t="shared" si="13"/>
        <v>67.052767542281387</v>
      </c>
      <c r="G33" s="19">
        <f t="shared" si="13"/>
        <v>56.825399426451334</v>
      </c>
      <c r="H33" s="19">
        <f t="shared" si="13"/>
        <v>48.679813975891463</v>
      </c>
      <c r="I33" s="19">
        <f t="shared" si="13"/>
        <v>48.950199820146828</v>
      </c>
      <c r="J33" s="19">
        <f t="shared" si="13"/>
        <v>41.20212786038266</v>
      </c>
      <c r="K33" s="19">
        <f t="shared" si="13"/>
        <v>41.40414801766476</v>
      </c>
      <c r="L33" s="19">
        <f t="shared" si="13"/>
        <v>99.247817248970364</v>
      </c>
      <c r="M33" s="19">
        <f t="shared" si="13"/>
        <v>48.06732012699522</v>
      </c>
      <c r="N33" s="19">
        <f t="shared" si="13"/>
        <v>89.079343504575547</v>
      </c>
      <c r="O33" s="19">
        <f t="shared" si="13"/>
        <v>56.12696123588222</v>
      </c>
      <c r="P33" s="19">
        <f t="shared" si="13"/>
        <v>56.574021918112862</v>
      </c>
      <c r="Q33" s="19">
        <f t="shared" si="13"/>
        <v>67.050621826152422</v>
      </c>
      <c r="R33" s="19">
        <f t="shared" si="13"/>
        <v>75.070432016156929</v>
      </c>
      <c r="S33" s="19">
        <f t="shared" si="13"/>
        <v>130.46867836337526</v>
      </c>
      <c r="T33" s="19">
        <f t="shared" si="13"/>
        <v>115.02280259477436</v>
      </c>
      <c r="U33" s="19">
        <f t="shared" si="13"/>
        <v>158.99442305392949</v>
      </c>
      <c r="V33" s="19">
        <f t="shared" si="13"/>
        <v>159.48082946707137</v>
      </c>
      <c r="W33" s="19">
        <f t="shared" si="13"/>
        <v>124.22175828250556</v>
      </c>
      <c r="X33" s="19">
        <f t="shared" si="13"/>
        <v>185.57427787306449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18.942650886614715</v>
      </c>
      <c r="D36" s="8">
        <v>29.657632023101559</v>
      </c>
      <c r="E36" s="8">
        <v>14.686401933875487</v>
      </c>
      <c r="F36" s="8">
        <v>15.127535404893351</v>
      </c>
      <c r="G36" s="8">
        <v>13.631441514627818</v>
      </c>
      <c r="H36" s="8">
        <v>12.89688558775288</v>
      </c>
      <c r="I36" s="8">
        <v>11.645283636090006</v>
      </c>
      <c r="J36" s="8">
        <v>11.088606640454252</v>
      </c>
      <c r="K36" s="8">
        <v>8.8458216122604494</v>
      </c>
      <c r="L36" s="8">
        <v>22.882495418108043</v>
      </c>
      <c r="M36" s="8">
        <v>34.824353928044481</v>
      </c>
      <c r="N36" s="8">
        <v>28.771736502372626</v>
      </c>
      <c r="O36" s="8">
        <v>23.782712099205419</v>
      </c>
      <c r="P36" s="8">
        <v>21.522675389604146</v>
      </c>
      <c r="Q36" s="8">
        <v>21.190408537998316</v>
      </c>
      <c r="R36" s="8">
        <v>23.727533230862882</v>
      </c>
      <c r="S36" s="8">
        <v>28.337859325045319</v>
      </c>
      <c r="T36" s="8">
        <v>32.755526942990834</v>
      </c>
      <c r="U36" s="8">
        <v>28.415998135897052</v>
      </c>
      <c r="V36" s="8">
        <v>29.543463997039776</v>
      </c>
      <c r="W36" s="8">
        <v>34.210712936699728</v>
      </c>
      <c r="X36" s="8">
        <v>39.376984316864664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0.62609222573827084</v>
      </c>
      <c r="D41" s="8">
        <v>1.370767875685734</v>
      </c>
      <c r="E41" s="8">
        <v>0.55125863718257939</v>
      </c>
      <c r="F41" s="8">
        <v>0.23075030263628121</v>
      </c>
      <c r="G41" s="8">
        <v>0</v>
      </c>
      <c r="H41" s="8">
        <v>0.21454490490359324</v>
      </c>
      <c r="I41" s="8">
        <v>0.2052577638022727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4.9047373465598607</v>
      </c>
      <c r="D43" s="8">
        <v>8.0605155428295774</v>
      </c>
      <c r="E43" s="8">
        <v>4.4369177540505662</v>
      </c>
      <c r="F43" s="8">
        <v>4.700662400341403</v>
      </c>
      <c r="G43" s="8">
        <v>5.1890009157316461</v>
      </c>
      <c r="H43" s="8">
        <v>4.9095118655984837</v>
      </c>
      <c r="I43" s="8">
        <v>4.6662928516315407</v>
      </c>
      <c r="J43" s="8">
        <v>4.0201842067733828</v>
      </c>
      <c r="K43" s="8">
        <v>3.8485880702897775</v>
      </c>
      <c r="L43" s="8">
        <v>9.5628135331017816</v>
      </c>
      <c r="M43" s="8">
        <v>13.242966198950738</v>
      </c>
      <c r="N43" s="8">
        <v>11.167522751193953</v>
      </c>
      <c r="O43" s="8">
        <v>10.770449595618256</v>
      </c>
      <c r="P43" s="8">
        <v>9.3622745121720001</v>
      </c>
      <c r="Q43" s="8">
        <v>12.802705640676432</v>
      </c>
      <c r="R43" s="8">
        <v>15.48233273298233</v>
      </c>
      <c r="S43" s="8">
        <v>12.840778145862467</v>
      </c>
      <c r="T43" s="8">
        <v>20.355376321205227</v>
      </c>
      <c r="U43" s="8">
        <v>12.87635680183417</v>
      </c>
      <c r="V43" s="8">
        <v>12.206153338635836</v>
      </c>
      <c r="W43" s="8">
        <v>20.973914228168017</v>
      </c>
      <c r="X43" s="8">
        <v>53.493374673538248</v>
      </c>
    </row>
    <row r="44" spans="1:24" ht="11.25" customHeight="1" x14ac:dyDescent="0.2">
      <c r="A44" s="28" t="s">
        <v>74</v>
      </c>
      <c r="B44" s="7" t="s">
        <v>75</v>
      </c>
      <c r="C44" s="8">
        <v>57.143368401839965</v>
      </c>
      <c r="D44" s="8">
        <v>97.951721174456864</v>
      </c>
      <c r="E44" s="8">
        <v>50.699215495065225</v>
      </c>
      <c r="F44" s="8">
        <v>46.993819434410355</v>
      </c>
      <c r="G44" s="8">
        <v>38.00495699609187</v>
      </c>
      <c r="H44" s="8">
        <v>30.658871617636507</v>
      </c>
      <c r="I44" s="8">
        <v>32.43336556862301</v>
      </c>
      <c r="J44" s="8">
        <v>26.093337013155029</v>
      </c>
      <c r="K44" s="8">
        <v>28.709738335114533</v>
      </c>
      <c r="L44" s="8">
        <v>66.802508297760539</v>
      </c>
      <c r="M44" s="8">
        <v>0</v>
      </c>
      <c r="N44" s="8">
        <v>49.140084251008972</v>
      </c>
      <c r="O44" s="8">
        <v>21.573799541058545</v>
      </c>
      <c r="P44" s="8">
        <v>25.689072016336716</v>
      </c>
      <c r="Q44" s="8">
        <v>33.057507647477678</v>
      </c>
      <c r="R44" s="8">
        <v>35.860566052311718</v>
      </c>
      <c r="S44" s="8">
        <v>89.290040892467488</v>
      </c>
      <c r="T44" s="8">
        <v>61.911899330578301</v>
      </c>
      <c r="U44" s="8">
        <v>117.70206811619828</v>
      </c>
      <c r="V44" s="8">
        <v>117.73121213139575</v>
      </c>
      <c r="W44" s="8">
        <v>69.037131117637813</v>
      </c>
      <c r="X44" s="8">
        <v>92.703918882661569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273.82057135119345</v>
      </c>
      <c r="D51" s="27">
        <v>450.92890707267412</v>
      </c>
      <c r="E51" s="27">
        <v>252.03223204408914</v>
      </c>
      <c r="F51" s="27">
        <v>230.60780433798953</v>
      </c>
      <c r="G51" s="27">
        <v>223.5705463489721</v>
      </c>
      <c r="H51" s="27">
        <v>208.42121340856542</v>
      </c>
      <c r="I51" s="27">
        <v>197.28561103345137</v>
      </c>
      <c r="J51" s="27">
        <v>196.15281543791971</v>
      </c>
      <c r="K51" s="27">
        <v>177.05908159164056</v>
      </c>
      <c r="L51" s="27">
        <v>506.43065363080734</v>
      </c>
      <c r="M51" s="27">
        <v>575.48152381103819</v>
      </c>
      <c r="N51" s="27">
        <v>820.08368982368472</v>
      </c>
      <c r="O51" s="27">
        <v>640.63663721333069</v>
      </c>
      <c r="P51" s="27">
        <v>703.18072899807089</v>
      </c>
      <c r="Q51" s="27">
        <v>756.80734499031041</v>
      </c>
      <c r="R51" s="27">
        <v>725.36741725016748</v>
      </c>
      <c r="S51" s="27">
        <v>746.07766361509721</v>
      </c>
      <c r="T51" s="27">
        <v>809.34643296500508</v>
      </c>
      <c r="U51" s="27">
        <v>771.42430645356308</v>
      </c>
      <c r="V51" s="27">
        <v>757.14090758427506</v>
      </c>
      <c r="W51" s="27">
        <v>760.992026188811</v>
      </c>
      <c r="X51" s="27">
        <v>958.55855209715094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11058.222231014162</v>
      </c>
      <c r="D2" s="21">
        <f t="shared" ref="D2:X2" si="0">SUM(D3,D17,D22,D25,D26,D51,D52)</f>
        <v>8801.4513893035528</v>
      </c>
      <c r="E2" s="21">
        <f t="shared" si="0"/>
        <v>8909.0054126225587</v>
      </c>
      <c r="F2" s="21">
        <f t="shared" si="0"/>
        <v>10249.171891860595</v>
      </c>
      <c r="G2" s="21">
        <f t="shared" si="0"/>
        <v>6927.2673249755844</v>
      </c>
      <c r="H2" s="21">
        <f t="shared" si="0"/>
        <v>6669.9256883181679</v>
      </c>
      <c r="I2" s="21">
        <f t="shared" si="0"/>
        <v>6226.7939857123329</v>
      </c>
      <c r="J2" s="21">
        <f t="shared" si="0"/>
        <v>7719.1820441572918</v>
      </c>
      <c r="K2" s="21">
        <f t="shared" si="0"/>
        <v>5356.0282106174727</v>
      </c>
      <c r="L2" s="21">
        <f t="shared" si="0"/>
        <v>5058.1524942500837</v>
      </c>
      <c r="M2" s="21">
        <f t="shared" si="0"/>
        <v>4784.9884884174771</v>
      </c>
      <c r="N2" s="21">
        <f t="shared" si="0"/>
        <v>4719.0634595621414</v>
      </c>
      <c r="O2" s="21">
        <f t="shared" si="0"/>
        <v>5214.2460122897273</v>
      </c>
      <c r="P2" s="21">
        <f t="shared" si="0"/>
        <v>4364.0452786801698</v>
      </c>
      <c r="Q2" s="21">
        <f t="shared" si="0"/>
        <v>4343.8197887471133</v>
      </c>
      <c r="R2" s="21">
        <f t="shared" si="0"/>
        <v>3468.9607991796361</v>
      </c>
      <c r="S2" s="21">
        <f t="shared" si="0"/>
        <v>3924.9366490800003</v>
      </c>
      <c r="T2" s="21">
        <f t="shared" si="0"/>
        <v>3737.9691809999999</v>
      </c>
      <c r="U2" s="21">
        <f t="shared" si="0"/>
        <v>3824.3445460710986</v>
      </c>
      <c r="V2" s="21">
        <f t="shared" si="0"/>
        <v>3674.6336619147614</v>
      </c>
      <c r="W2" s="21">
        <f t="shared" si="0"/>
        <v>3373.0368933599998</v>
      </c>
      <c r="X2" s="21">
        <f t="shared" si="0"/>
        <v>5766.7673620799997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32.760947174160727</v>
      </c>
      <c r="D3" s="24">
        <f t="shared" ref="D3:W3" si="2">SUM(D4,D8,D11)</f>
        <v>32.935433903552791</v>
      </c>
      <c r="E3" s="24">
        <f t="shared" si="2"/>
        <v>32.621227662558702</v>
      </c>
      <c r="F3" s="24">
        <f t="shared" si="2"/>
        <v>27.025276980593791</v>
      </c>
      <c r="G3" s="24">
        <f t="shared" si="2"/>
        <v>20.151619935582687</v>
      </c>
      <c r="H3" s="24">
        <f t="shared" si="2"/>
        <v>23.620720118167782</v>
      </c>
      <c r="I3" s="24">
        <f t="shared" si="2"/>
        <v>26.817440152331464</v>
      </c>
      <c r="J3" s="24">
        <f t="shared" si="2"/>
        <v>26.692928957291112</v>
      </c>
      <c r="K3" s="24">
        <f t="shared" si="2"/>
        <v>22.506457897472814</v>
      </c>
      <c r="L3" s="24">
        <f t="shared" si="2"/>
        <v>13.664318450084526</v>
      </c>
      <c r="M3" s="24">
        <f t="shared" si="2"/>
        <v>14.241251537475771</v>
      </c>
      <c r="N3" s="24">
        <f t="shared" si="2"/>
        <v>14.329419442140958</v>
      </c>
      <c r="O3" s="24">
        <f t="shared" si="2"/>
        <v>14.421445849727355</v>
      </c>
      <c r="P3" s="24">
        <f t="shared" si="2"/>
        <v>6.4488439201691801</v>
      </c>
      <c r="Q3" s="24">
        <f t="shared" si="2"/>
        <v>6.1998742271119784</v>
      </c>
      <c r="R3" s="24">
        <f t="shared" si="2"/>
        <v>3.1152578196355964</v>
      </c>
      <c r="S3" s="24">
        <f t="shared" si="2"/>
        <v>0</v>
      </c>
      <c r="T3" s="24">
        <f t="shared" si="2"/>
        <v>0</v>
      </c>
      <c r="U3" s="24">
        <f t="shared" si="2"/>
        <v>6.1877255910977595</v>
      </c>
      <c r="V3" s="24">
        <f t="shared" si="2"/>
        <v>3.0860703147619444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7.3825147397259938</v>
      </c>
      <c r="D4" s="19">
        <f t="shared" ref="D4:W4" si="5">SUM(D5:D7)</f>
        <v>7.5570014691180543</v>
      </c>
      <c r="E4" s="19">
        <f t="shared" si="5"/>
        <v>7.5104862367443852</v>
      </c>
      <c r="F4" s="19">
        <f t="shared" si="5"/>
        <v>5.0531834069446786</v>
      </c>
      <c r="G4" s="19">
        <f t="shared" si="5"/>
        <v>7.5962492226755263</v>
      </c>
      <c r="H4" s="19">
        <f t="shared" si="5"/>
        <v>7.5270034562881527</v>
      </c>
      <c r="I4" s="19">
        <f t="shared" si="5"/>
        <v>7.4820112410668855</v>
      </c>
      <c r="J4" s="19">
        <f t="shared" si="5"/>
        <v>7.2242301141006067</v>
      </c>
      <c r="K4" s="19">
        <f t="shared" si="5"/>
        <v>9.5464577961086761</v>
      </c>
      <c r="L4" s="19">
        <f t="shared" si="5"/>
        <v>7.2044249259214865</v>
      </c>
      <c r="M4" s="19">
        <f t="shared" si="5"/>
        <v>4.7447787365147516</v>
      </c>
      <c r="N4" s="19">
        <f t="shared" si="5"/>
        <v>4.7198835926947318</v>
      </c>
      <c r="O4" s="19">
        <f t="shared" si="5"/>
        <v>4.7479798315578661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7.3825147397259938</v>
      </c>
      <c r="D7" s="8">
        <f>FC_IND_CPC_BC_E!D7+FC_IND_CPC_OC_E!D7+FC_IND_CPC_PH_E!D7</f>
        <v>7.5570014691180543</v>
      </c>
      <c r="E7" s="8">
        <f>FC_IND_CPC_BC_E!E7+FC_IND_CPC_OC_E!E7+FC_IND_CPC_PH_E!E7</f>
        <v>7.5104862367443852</v>
      </c>
      <c r="F7" s="8">
        <f>FC_IND_CPC_BC_E!F7+FC_IND_CPC_OC_E!F7+FC_IND_CPC_PH_E!F7</f>
        <v>5.0531834069446786</v>
      </c>
      <c r="G7" s="8">
        <f>FC_IND_CPC_BC_E!G7+FC_IND_CPC_OC_E!G7+FC_IND_CPC_PH_E!G7</f>
        <v>7.5962492226755263</v>
      </c>
      <c r="H7" s="8">
        <f>FC_IND_CPC_BC_E!H7+FC_IND_CPC_OC_E!H7+FC_IND_CPC_PH_E!H7</f>
        <v>7.5270034562881527</v>
      </c>
      <c r="I7" s="8">
        <f>FC_IND_CPC_BC_E!I7+FC_IND_CPC_OC_E!I7+FC_IND_CPC_PH_E!I7</f>
        <v>7.4820112410668855</v>
      </c>
      <c r="J7" s="8">
        <f>FC_IND_CPC_BC_E!J7+FC_IND_CPC_OC_E!J7+FC_IND_CPC_PH_E!J7</f>
        <v>7.2242301141006067</v>
      </c>
      <c r="K7" s="8">
        <f>FC_IND_CPC_BC_E!K7+FC_IND_CPC_OC_E!K7+FC_IND_CPC_PH_E!K7</f>
        <v>9.5464577961086761</v>
      </c>
      <c r="L7" s="8">
        <f>FC_IND_CPC_BC_E!L7+FC_IND_CPC_OC_E!L7+FC_IND_CPC_PH_E!L7</f>
        <v>7.2044249259214865</v>
      </c>
      <c r="M7" s="8">
        <f>FC_IND_CPC_BC_E!M7+FC_IND_CPC_OC_E!M7+FC_IND_CPC_PH_E!M7</f>
        <v>4.7447787365147516</v>
      </c>
      <c r="N7" s="8">
        <f>FC_IND_CPC_BC_E!N7+FC_IND_CPC_OC_E!N7+FC_IND_CPC_PH_E!N7</f>
        <v>4.7198835926947318</v>
      </c>
      <c r="O7" s="8">
        <f>FC_IND_CPC_BC_E!O7+FC_IND_CPC_OC_E!O7+FC_IND_CPC_PH_E!O7</f>
        <v>4.7479798315578661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25.378432434434735</v>
      </c>
      <c r="D11" s="19">
        <f t="shared" ref="D11:W11" si="11">SUM(D12:D16)</f>
        <v>25.378432434434735</v>
      </c>
      <c r="E11" s="19">
        <f t="shared" si="11"/>
        <v>25.110741425814318</v>
      </c>
      <c r="F11" s="19">
        <f t="shared" si="11"/>
        <v>21.972093573649111</v>
      </c>
      <c r="G11" s="19">
        <f t="shared" si="11"/>
        <v>12.555370712907159</v>
      </c>
      <c r="H11" s="19">
        <f t="shared" si="11"/>
        <v>16.093716661879629</v>
      </c>
      <c r="I11" s="19">
        <f t="shared" si="11"/>
        <v>19.335428911264579</v>
      </c>
      <c r="J11" s="19">
        <f t="shared" si="11"/>
        <v>19.468698843190506</v>
      </c>
      <c r="K11" s="19">
        <f t="shared" si="11"/>
        <v>12.960000101364137</v>
      </c>
      <c r="L11" s="19">
        <f t="shared" si="11"/>
        <v>6.4598935241630393</v>
      </c>
      <c r="M11" s="19">
        <f t="shared" si="11"/>
        <v>9.4964728009610191</v>
      </c>
      <c r="N11" s="19">
        <f t="shared" si="11"/>
        <v>9.6095358494462264</v>
      </c>
      <c r="O11" s="19">
        <f t="shared" si="11"/>
        <v>9.6734660181694885</v>
      </c>
      <c r="P11" s="19">
        <f t="shared" si="11"/>
        <v>6.4488439201691801</v>
      </c>
      <c r="Q11" s="19">
        <f t="shared" si="11"/>
        <v>6.1998742271119784</v>
      </c>
      <c r="R11" s="19">
        <f t="shared" si="11"/>
        <v>3.1152578196355964</v>
      </c>
      <c r="S11" s="19">
        <f t="shared" si="11"/>
        <v>0</v>
      </c>
      <c r="T11" s="19">
        <f t="shared" si="11"/>
        <v>0</v>
      </c>
      <c r="U11" s="19">
        <f t="shared" si="11"/>
        <v>6.1877255910977595</v>
      </c>
      <c r="V11" s="19">
        <f t="shared" si="11"/>
        <v>3.0860703147619444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25.378432434434735</v>
      </c>
      <c r="D13" s="8">
        <f>FC_IND_CPC_BC_E!D13+FC_IND_CPC_OC_E!D13+FC_IND_CPC_PH_E!D13</f>
        <v>25.378432434434735</v>
      </c>
      <c r="E13" s="8">
        <f>FC_IND_CPC_BC_E!E13+FC_IND_CPC_OC_E!E13+FC_IND_CPC_PH_E!E13</f>
        <v>25.110741425814318</v>
      </c>
      <c r="F13" s="8">
        <f>FC_IND_CPC_BC_E!F13+FC_IND_CPC_OC_E!F13+FC_IND_CPC_PH_E!F13</f>
        <v>21.972093573649111</v>
      </c>
      <c r="G13" s="8">
        <f>FC_IND_CPC_BC_E!G13+FC_IND_CPC_OC_E!G13+FC_IND_CPC_PH_E!G13</f>
        <v>12.555370712907159</v>
      </c>
      <c r="H13" s="8">
        <f>FC_IND_CPC_BC_E!H13+FC_IND_CPC_OC_E!H13+FC_IND_CPC_PH_E!H13</f>
        <v>16.093716661879629</v>
      </c>
      <c r="I13" s="8">
        <f>FC_IND_CPC_BC_E!I13+FC_IND_CPC_OC_E!I13+FC_IND_CPC_PH_E!I13</f>
        <v>19.335428911264579</v>
      </c>
      <c r="J13" s="8">
        <f>FC_IND_CPC_BC_E!J13+FC_IND_CPC_OC_E!J13+FC_IND_CPC_PH_E!J13</f>
        <v>19.468698843190506</v>
      </c>
      <c r="K13" s="8">
        <f>FC_IND_CPC_BC_E!K13+FC_IND_CPC_OC_E!K13+FC_IND_CPC_PH_E!K13</f>
        <v>12.960000101364137</v>
      </c>
      <c r="L13" s="8">
        <f>FC_IND_CPC_BC_E!L13+FC_IND_CPC_OC_E!L13+FC_IND_CPC_PH_E!L13</f>
        <v>6.4598935241630393</v>
      </c>
      <c r="M13" s="8">
        <f>FC_IND_CPC_BC_E!M13+FC_IND_CPC_OC_E!M13+FC_IND_CPC_PH_E!M13</f>
        <v>9.4964728009610191</v>
      </c>
      <c r="N13" s="8">
        <f>FC_IND_CPC_BC_E!N13+FC_IND_CPC_OC_E!N13+FC_IND_CPC_PH_E!N13</f>
        <v>9.6095358494462264</v>
      </c>
      <c r="O13" s="8">
        <f>FC_IND_CPC_BC_E!O13+FC_IND_CPC_OC_E!O13+FC_IND_CPC_PH_E!O13</f>
        <v>9.6734660181694885</v>
      </c>
      <c r="P13" s="8">
        <f>FC_IND_CPC_BC_E!P13+FC_IND_CPC_OC_E!P13+FC_IND_CPC_PH_E!P13</f>
        <v>6.4488439201691801</v>
      </c>
      <c r="Q13" s="8">
        <f>FC_IND_CPC_BC_E!Q13+FC_IND_CPC_OC_E!Q13+FC_IND_CPC_PH_E!Q13</f>
        <v>6.1998742271119784</v>
      </c>
      <c r="R13" s="8">
        <f>FC_IND_CPC_BC_E!R13+FC_IND_CPC_OC_E!R13+FC_IND_CPC_PH_E!R13</f>
        <v>3.1152578196355964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6.1877255910977595</v>
      </c>
      <c r="V13" s="8">
        <f>FC_IND_CPC_BC_E!V13+FC_IND_CPC_OC_E!V13+FC_IND_CPC_PH_E!V13</f>
        <v>3.0860703147619444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3961.7588138400006</v>
      </c>
      <c r="D26" s="27">
        <f t="shared" ref="D26:W26" si="20">SUM(D27,D33)</f>
        <v>1693.2512753999999</v>
      </c>
      <c r="E26" s="27">
        <f t="shared" si="20"/>
        <v>2064.7277949599998</v>
      </c>
      <c r="F26" s="27">
        <f t="shared" si="20"/>
        <v>3281.5387648800001</v>
      </c>
      <c r="G26" s="27">
        <f t="shared" si="20"/>
        <v>1588.0951850400004</v>
      </c>
      <c r="H26" s="27">
        <f t="shared" si="20"/>
        <v>1571.8075181999995</v>
      </c>
      <c r="I26" s="27">
        <f t="shared" si="20"/>
        <v>1319.7646155599998</v>
      </c>
      <c r="J26" s="27">
        <f t="shared" si="20"/>
        <v>3024.2846951999995</v>
      </c>
      <c r="K26" s="27">
        <f t="shared" si="20"/>
        <v>2179.9668427199995</v>
      </c>
      <c r="L26" s="27">
        <f t="shared" si="20"/>
        <v>1319.2349958</v>
      </c>
      <c r="M26" s="27">
        <f t="shared" si="20"/>
        <v>597.52416527999992</v>
      </c>
      <c r="N26" s="27">
        <f t="shared" si="20"/>
        <v>2056.12538292</v>
      </c>
      <c r="O26" s="27">
        <f t="shared" si="20"/>
        <v>2181.34581084</v>
      </c>
      <c r="P26" s="27">
        <f t="shared" si="20"/>
        <v>1458.3716931599999</v>
      </c>
      <c r="Q26" s="27">
        <f t="shared" si="20"/>
        <v>1463.5353517199999</v>
      </c>
      <c r="R26" s="27">
        <f t="shared" si="20"/>
        <v>844.96282416000008</v>
      </c>
      <c r="S26" s="27">
        <f t="shared" si="20"/>
        <v>1211.3794774800001</v>
      </c>
      <c r="T26" s="27">
        <f t="shared" si="20"/>
        <v>928.49559408000005</v>
      </c>
      <c r="U26" s="27">
        <f t="shared" si="20"/>
        <v>1142.4425216400002</v>
      </c>
      <c r="V26" s="27">
        <f t="shared" si="20"/>
        <v>996.87392135999971</v>
      </c>
      <c r="W26" s="27">
        <f t="shared" si="20"/>
        <v>759.49890696000011</v>
      </c>
      <c r="X26" s="27">
        <f t="shared" ref="X26" si="21">SUM(X27,X33)</f>
        <v>660.68966051999996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3961.7588138400006</v>
      </c>
      <c r="D33" s="19">
        <f t="shared" ref="D33:W33" si="26">SUM(D34:D50)</f>
        <v>1693.2512753999999</v>
      </c>
      <c r="E33" s="19">
        <f t="shared" si="26"/>
        <v>2064.7277949599998</v>
      </c>
      <c r="F33" s="19">
        <f t="shared" si="26"/>
        <v>3281.5387648800001</v>
      </c>
      <c r="G33" s="19">
        <f t="shared" si="26"/>
        <v>1588.0951850400004</v>
      </c>
      <c r="H33" s="19">
        <f t="shared" si="26"/>
        <v>1571.8075181999995</v>
      </c>
      <c r="I33" s="19">
        <f t="shared" si="26"/>
        <v>1319.7646155599998</v>
      </c>
      <c r="J33" s="19">
        <f t="shared" si="26"/>
        <v>3024.2846951999995</v>
      </c>
      <c r="K33" s="19">
        <f t="shared" si="26"/>
        <v>2179.9668427199995</v>
      </c>
      <c r="L33" s="19">
        <f t="shared" si="26"/>
        <v>1319.2349958</v>
      </c>
      <c r="M33" s="19">
        <f t="shared" si="26"/>
        <v>597.52416527999992</v>
      </c>
      <c r="N33" s="19">
        <f t="shared" si="26"/>
        <v>2056.12538292</v>
      </c>
      <c r="O33" s="19">
        <f t="shared" si="26"/>
        <v>2181.34581084</v>
      </c>
      <c r="P33" s="19">
        <f t="shared" si="26"/>
        <v>1458.3716931599999</v>
      </c>
      <c r="Q33" s="19">
        <f t="shared" si="26"/>
        <v>1463.5353517199999</v>
      </c>
      <c r="R33" s="19">
        <f t="shared" si="26"/>
        <v>844.96282416000008</v>
      </c>
      <c r="S33" s="19">
        <f t="shared" si="26"/>
        <v>1211.3794774800001</v>
      </c>
      <c r="T33" s="19">
        <f t="shared" si="26"/>
        <v>928.49559408000005</v>
      </c>
      <c r="U33" s="19">
        <f t="shared" si="26"/>
        <v>1142.4425216400002</v>
      </c>
      <c r="V33" s="19">
        <f t="shared" si="26"/>
        <v>996.87392135999971</v>
      </c>
      <c r="W33" s="19">
        <f t="shared" si="26"/>
        <v>759.49890696000011</v>
      </c>
      <c r="X33" s="19">
        <f t="shared" ref="X33" si="27">SUM(X34:X50)</f>
        <v>660.68966051999996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322.18559999999991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764.12160000000006</v>
      </c>
      <c r="K34" s="8">
        <f>FC_IND_CPC_BC_E!K34+FC_IND_CPC_OC_E!K34+FC_IND_CPC_PH_E!K34</f>
        <v>550.28160000000003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51.321600000000011</v>
      </c>
      <c r="O34" s="8">
        <f>FC_IND_CPC_BC_E!O34+FC_IND_CPC_OC_E!O34+FC_IND_CPC_PH_E!O34</f>
        <v>0</v>
      </c>
      <c r="P34" s="8">
        <f>FC_IND_CPC_BC_E!P34+FC_IND_CPC_OC_E!P34+FC_IND_CPC_PH_E!P34</f>
        <v>2.8512000000000008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37.733774760000003</v>
      </c>
      <c r="D36" s="8">
        <f>FC_IND_CPC_BC_E!D36+FC_IND_CPC_OC_E!D36+FC_IND_CPC_PH_E!D36</f>
        <v>191.57152428000001</v>
      </c>
      <c r="E36" s="8">
        <f>FC_IND_CPC_BC_E!E36+FC_IND_CPC_OC_E!E36+FC_IND_CPC_PH_E!E36</f>
        <v>156.74040000000002</v>
      </c>
      <c r="F36" s="8">
        <f>FC_IND_CPC_BC_E!F36+FC_IND_CPC_OC_E!F36+FC_IND_CPC_PH_E!F36</f>
        <v>89.980574759999996</v>
      </c>
      <c r="G36" s="8">
        <f>FC_IND_CPC_BC_E!G36+FC_IND_CPC_OC_E!G36+FC_IND_CPC_PH_E!G36</f>
        <v>40.636425239999994</v>
      </c>
      <c r="H36" s="8">
        <f>FC_IND_CPC_BC_E!H36+FC_IND_CPC_OC_E!H36+FC_IND_CPC_PH_E!H36</f>
        <v>63.857174759999992</v>
      </c>
      <c r="I36" s="8">
        <f>FC_IND_CPC_BC_E!I36+FC_IND_CPC_OC_E!I36+FC_IND_CPC_PH_E!I36</f>
        <v>75.467549520000006</v>
      </c>
      <c r="J36" s="8">
        <f>FC_IND_CPC_BC_E!J36+FC_IND_CPC_OC_E!J36+FC_IND_CPC_PH_E!J36</f>
        <v>72.56489904</v>
      </c>
      <c r="K36" s="8">
        <f>FC_IND_CPC_BC_E!K36+FC_IND_CPC_OC_E!K36+FC_IND_CPC_PH_E!K36</f>
        <v>49.344149519999995</v>
      </c>
      <c r="L36" s="8">
        <f>FC_IND_CPC_BC_E!L36+FC_IND_CPC_OC_E!L36+FC_IND_CPC_PH_E!L36</f>
        <v>43.53907572</v>
      </c>
      <c r="M36" s="8">
        <f>FC_IND_CPC_BC_E!M36+FC_IND_CPC_OC_E!M36+FC_IND_CPC_PH_E!M36</f>
        <v>0</v>
      </c>
      <c r="N36" s="8">
        <f>FC_IND_CPC_BC_E!N36+FC_IND_CPC_OC_E!N36+FC_IND_CPC_PH_E!N36</f>
        <v>78.370200000000011</v>
      </c>
      <c r="O36" s="8">
        <f>FC_IND_CPC_BC_E!O36+FC_IND_CPC_OC_E!O36+FC_IND_CPC_PH_E!O36</f>
        <v>52.246800000000007</v>
      </c>
      <c r="P36" s="8">
        <f>FC_IND_CPC_BC_E!P36+FC_IND_CPC_OC_E!P36+FC_IND_CPC_PH_E!P36</f>
        <v>14.513025240000003</v>
      </c>
      <c r="Q36" s="8">
        <f>FC_IND_CPC_BC_E!Q36+FC_IND_CPC_OC_E!Q36+FC_IND_CPC_PH_E!Q36</f>
        <v>5.8053009600000003</v>
      </c>
      <c r="R36" s="8">
        <f>FC_IND_CPC_BC_E!R36+FC_IND_CPC_OC_E!R36+FC_IND_CPC_PH_E!R36</f>
        <v>14.513025240000003</v>
      </c>
      <c r="S36" s="8">
        <f>FC_IND_CPC_BC_E!S36+FC_IND_CPC_OC_E!S36+FC_IND_CPC_PH_E!S36</f>
        <v>26.123400000000004</v>
      </c>
      <c r="T36" s="8">
        <f>FC_IND_CPC_BC_E!T36+FC_IND_CPC_OC_E!T36+FC_IND_CPC_PH_E!T36</f>
        <v>20.318099040000003</v>
      </c>
      <c r="U36" s="8">
        <f>FC_IND_CPC_BC_E!U36+FC_IND_CPC_OC_E!U36+FC_IND_CPC_PH_E!U36</f>
        <v>29.026050479999995</v>
      </c>
      <c r="V36" s="8">
        <f>FC_IND_CPC_BC_E!V36+FC_IND_CPC_OC_E!V36+FC_IND_CPC_PH_E!V36</f>
        <v>30.29155883999999</v>
      </c>
      <c r="W36" s="8">
        <f>FC_IND_CPC_BC_E!W36+FC_IND_CPC_OC_E!W36+FC_IND_CPC_PH_E!W36</f>
        <v>38.264874839999997</v>
      </c>
      <c r="X36" s="8">
        <f>FC_IND_CPC_BC_E!X36+FC_IND_CPC_OC_E!X36+FC_IND_CPC_PH_E!X36</f>
        <v>13.711831920000003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497.01954455999982</v>
      </c>
      <c r="F37" s="8">
        <f>FC_IND_CPC_BC_E!F37+FC_IND_CPC_OC_E!F37+FC_IND_CPC_PH_E!F37</f>
        <v>774.49668912000004</v>
      </c>
      <c r="G37" s="8">
        <f>FC_IND_CPC_BC_E!G37+FC_IND_CPC_OC_E!G37+FC_IND_CPC_PH_E!G37</f>
        <v>814.13631683999995</v>
      </c>
      <c r="H37" s="8">
        <f>FC_IND_CPC_BC_E!H37+FC_IND_CPC_OC_E!H37+FC_IND_CPC_PH_E!H37</f>
        <v>783.64437227999974</v>
      </c>
      <c r="I37" s="8">
        <f>FC_IND_CPC_BC_E!I37+FC_IND_CPC_OC_E!I37+FC_IND_CPC_PH_E!I37</f>
        <v>734.85731087999989</v>
      </c>
      <c r="J37" s="8">
        <f>FC_IND_CPC_BC_E!J37+FC_IND_CPC_OC_E!J37+FC_IND_CPC_PH_E!J37</f>
        <v>987.94079999999997</v>
      </c>
      <c r="K37" s="8">
        <f>FC_IND_CPC_BC_E!K37+FC_IND_CPC_OC_E!K37+FC_IND_CPC_PH_E!K37</f>
        <v>609.83988911999984</v>
      </c>
      <c r="L37" s="8">
        <f>FC_IND_CPC_BC_E!L37+FC_IND_CPC_OC_E!L37+FC_IND_CPC_PH_E!L37</f>
        <v>609.83988911999995</v>
      </c>
      <c r="M37" s="8">
        <f>FC_IND_CPC_BC_E!M37+FC_IND_CPC_OC_E!M37+FC_IND_CPC_PH_E!M37</f>
        <v>417.74028911999994</v>
      </c>
      <c r="N37" s="8">
        <f>FC_IND_CPC_BC_E!N37+FC_IND_CPC_OC_E!N37+FC_IND_CPC_PH_E!N37</f>
        <v>0</v>
      </c>
      <c r="O37" s="8">
        <f>FC_IND_CPC_BC_E!O37+FC_IND_CPC_OC_E!O37+FC_IND_CPC_PH_E!O37</f>
        <v>1335.54951684</v>
      </c>
      <c r="P37" s="8">
        <f>FC_IND_CPC_BC_E!P37+FC_IND_CPC_OC_E!P37+FC_IND_CPC_PH_E!P37</f>
        <v>862.92362772000001</v>
      </c>
      <c r="Q37" s="8">
        <f>FC_IND_CPC_BC_E!Q37+FC_IND_CPC_OC_E!Q37+FC_IND_CPC_PH_E!Q37</f>
        <v>872.07131087999983</v>
      </c>
      <c r="R37" s="8">
        <f>FC_IND_CPC_BC_E!R37+FC_IND_CPC_OC_E!R37+FC_IND_CPC_PH_E!R37</f>
        <v>0</v>
      </c>
      <c r="S37" s="8">
        <f>FC_IND_CPC_BC_E!S37+FC_IND_CPC_OC_E!S37+FC_IND_CPC_PH_E!S37</f>
        <v>381.15005544000007</v>
      </c>
      <c r="T37" s="8">
        <f>FC_IND_CPC_BC_E!T37+FC_IND_CPC_OC_E!T37+FC_IND_CPC_PH_E!T37</f>
        <v>350.65811088000004</v>
      </c>
      <c r="U37" s="8">
        <f>FC_IND_CPC_BC_E!U37+FC_IND_CPC_OC_E!U37+FC_IND_CPC_PH_E!U37</f>
        <v>362.85468911999993</v>
      </c>
      <c r="V37" s="8">
        <f>FC_IND_CPC_BC_E!V37+FC_IND_CPC_OC_E!V37+FC_IND_CPC_PH_E!V37</f>
        <v>346.59333323999977</v>
      </c>
      <c r="W37" s="8">
        <f>FC_IND_CPC_BC_E!W37+FC_IND_CPC_OC_E!W37+FC_IND_CPC_PH_E!W37</f>
        <v>137.07079848000001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1809.3372879600001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126.26631108000002</v>
      </c>
      <c r="H43" s="8">
        <f>FC_IND_CPC_BC_E!H43+FC_IND_CPC_OC_E!H43+FC_IND_CPC_PH_E!H43</f>
        <v>123.10973999999999</v>
      </c>
      <c r="I43" s="8">
        <f>FC_IND_CPC_BC_E!I43+FC_IND_CPC_OC_E!I43+FC_IND_CPC_PH_E!I43</f>
        <v>75.759839999999983</v>
      </c>
      <c r="J43" s="8">
        <f>FC_IND_CPC_BC_E!J43+FC_IND_CPC_OC_E!J43+FC_IND_CPC_PH_E!J43</f>
        <v>101.01320892000001</v>
      </c>
      <c r="K43" s="8">
        <f>FC_IND_CPC_BC_E!K43+FC_IND_CPC_OC_E!K43+FC_IND_CPC_PH_E!K43</f>
        <v>63.133288920000012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1155.3375599999999</v>
      </c>
      <c r="O43" s="8">
        <f>FC_IND_CPC_BC_E!O43+FC_IND_CPC_OC_E!O43+FC_IND_CPC_PH_E!O43</f>
        <v>524.00547108000001</v>
      </c>
      <c r="P43" s="8">
        <f>FC_IND_CPC_BC_E!P43+FC_IND_CPC_OC_E!P43+FC_IND_CPC_PH_E!P43</f>
        <v>268.31601108000001</v>
      </c>
      <c r="Q43" s="8">
        <f>FC_IND_CPC_BC_E!Q43+FC_IND_CPC_OC_E!Q43+FC_IND_CPC_PH_E!Q43</f>
        <v>337.76270892000002</v>
      </c>
      <c r="R43" s="8">
        <f>FC_IND_CPC_BC_E!R43+FC_IND_CPC_OC_E!R43+FC_IND_CPC_PH_E!R43</f>
        <v>353.54583108000014</v>
      </c>
      <c r="S43" s="8">
        <f>FC_IND_CPC_BC_E!S43+FC_IND_CPC_OC_E!S43+FC_IND_CPC_PH_E!S43</f>
        <v>277.78599107999997</v>
      </c>
      <c r="T43" s="8">
        <f>FC_IND_CPC_BC_E!T43+FC_IND_CPC_OC_E!T43+FC_IND_CPC_PH_E!T43</f>
        <v>198.86958000000004</v>
      </c>
      <c r="U43" s="8">
        <f>FC_IND_CPC_BC_E!U43+FC_IND_CPC_OC_E!U43+FC_IND_CPC_PH_E!U43</f>
        <v>391.42575108000023</v>
      </c>
      <c r="V43" s="8">
        <f>FC_IND_CPC_BC_E!V43+FC_IND_CPC_OC_E!V43+FC_IND_CPC_PH_E!V43</f>
        <v>372.47005224000003</v>
      </c>
      <c r="W43" s="8">
        <f>FC_IND_CPC_BC_E!W43+FC_IND_CPC_OC_E!W43+FC_IND_CPC_PH_E!W43</f>
        <v>356.24490876000004</v>
      </c>
      <c r="X43" s="8">
        <f>FC_IND_CPC_BC_E!X43+FC_IND_CPC_OC_E!X43+FC_IND_CPC_PH_E!X43</f>
        <v>387.80821872000001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2099.0879071200006</v>
      </c>
      <c r="D44" s="8">
        <f>FC_IND_CPC_BC_E!D44+FC_IND_CPC_OC_E!D44+FC_IND_CPC_PH_E!D44</f>
        <v>1486.0799071199999</v>
      </c>
      <c r="E44" s="8">
        <f>FC_IND_CPC_BC_E!E44+FC_IND_CPC_OC_E!E44+FC_IND_CPC_PH_E!E44</f>
        <v>1287.9359380799999</v>
      </c>
      <c r="F44" s="8">
        <f>FC_IND_CPC_BC_E!F44+FC_IND_CPC_OC_E!F44+FC_IND_CPC_PH_E!F44</f>
        <v>1842.1199690400003</v>
      </c>
      <c r="G44" s="8">
        <f>FC_IND_CPC_BC_E!G44+FC_IND_CPC_OC_E!G44+FC_IND_CPC_PH_E!G44</f>
        <v>575.85609288000023</v>
      </c>
      <c r="H44" s="8">
        <f>FC_IND_CPC_BC_E!H44+FC_IND_CPC_OC_E!H44+FC_IND_CPC_PH_E!H44</f>
        <v>517.03212383999994</v>
      </c>
      <c r="I44" s="8">
        <f>FC_IND_CPC_BC_E!I44+FC_IND_CPC_OC_E!I44+FC_IND_CPC_PH_E!I44</f>
        <v>402.47987615999989</v>
      </c>
      <c r="J44" s="8">
        <f>FC_IND_CPC_BC_E!J44+FC_IND_CPC_OC_E!J44+FC_IND_CPC_PH_E!J44</f>
        <v>1000.0080309599999</v>
      </c>
      <c r="K44" s="8">
        <f>FC_IND_CPC_BC_E!K44+FC_IND_CPC_OC_E!K44+FC_IND_CPC_PH_E!K44</f>
        <v>876.16787615999988</v>
      </c>
      <c r="L44" s="8">
        <f>FC_IND_CPC_BC_E!L44+FC_IND_CPC_OC_E!L44+FC_IND_CPC_PH_E!L44</f>
        <v>637.77603096000007</v>
      </c>
      <c r="M44" s="8">
        <f>FC_IND_CPC_BC_E!M44+FC_IND_CPC_OC_E!M44+FC_IND_CPC_PH_E!M44</f>
        <v>151.70387615999999</v>
      </c>
      <c r="N44" s="8">
        <f>FC_IND_CPC_BC_E!N44+FC_IND_CPC_OC_E!N44+FC_IND_CPC_PH_E!N44</f>
        <v>746.1360619200002</v>
      </c>
      <c r="O44" s="8">
        <f>FC_IND_CPC_BC_E!O44+FC_IND_CPC_OC_E!O44+FC_IND_CPC_PH_E!O44</f>
        <v>244.58406191999995</v>
      </c>
      <c r="P44" s="8">
        <f>FC_IND_CPC_BC_E!P44+FC_IND_CPC_OC_E!P44+FC_IND_CPC_PH_E!P44</f>
        <v>287.92790711999999</v>
      </c>
      <c r="Q44" s="8">
        <f>FC_IND_CPC_BC_E!Q44+FC_IND_CPC_OC_E!Q44+FC_IND_CPC_PH_E!Q44</f>
        <v>219.81603096000003</v>
      </c>
      <c r="R44" s="8">
        <f>FC_IND_CPC_BC_E!R44+FC_IND_CPC_OC_E!R44+FC_IND_CPC_PH_E!R44</f>
        <v>461.30412383999999</v>
      </c>
      <c r="S44" s="8">
        <f>FC_IND_CPC_BC_E!S44+FC_IND_CPC_OC_E!S44+FC_IND_CPC_PH_E!S44</f>
        <v>526.32003096000005</v>
      </c>
      <c r="T44" s="8">
        <f>FC_IND_CPC_BC_E!T44+FC_IND_CPC_OC_E!T44+FC_IND_CPC_PH_E!T44</f>
        <v>358.64980416000009</v>
      </c>
      <c r="U44" s="8">
        <f>FC_IND_CPC_BC_E!U44+FC_IND_CPC_OC_E!U44+FC_IND_CPC_PH_E!U44</f>
        <v>359.13603096000014</v>
      </c>
      <c r="V44" s="8">
        <f>FC_IND_CPC_BC_E!V44+FC_IND_CPC_OC_E!V44+FC_IND_CPC_PH_E!V44</f>
        <v>247.51897703999998</v>
      </c>
      <c r="W44" s="8">
        <f>FC_IND_CPC_BC_E!W44+FC_IND_CPC_OC_E!W44+FC_IND_CPC_PH_E!W44</f>
        <v>227.91832488</v>
      </c>
      <c r="X44" s="8">
        <f>FC_IND_CPC_BC_E!X44+FC_IND_CPC_OC_E!X44+FC_IND_CPC_PH_E!X44</f>
        <v>159.43167792000003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15.599844000000004</v>
      </c>
      <c r="D48" s="8">
        <f>FC_IND_CPC_BC_E!D48+FC_IND_CPC_OC_E!D48+FC_IND_CPC_PH_E!D48</f>
        <v>15.599844000000001</v>
      </c>
      <c r="E48" s="8">
        <f>FC_IND_CPC_BC_E!E48+FC_IND_CPC_OC_E!E48+FC_IND_CPC_PH_E!E48</f>
        <v>46.799883000000008</v>
      </c>
      <c r="F48" s="8">
        <f>FC_IND_CPC_BC_E!F48+FC_IND_CPC_OC_E!F48+FC_IND_CPC_PH_E!F48</f>
        <v>155.999844</v>
      </c>
      <c r="G48" s="8">
        <f>FC_IND_CPC_BC_E!G48+FC_IND_CPC_OC_E!G48+FC_IND_CPC_PH_E!G48</f>
        <v>31.200039000000004</v>
      </c>
      <c r="H48" s="8">
        <f>FC_IND_CPC_BC_E!H48+FC_IND_CPC_OC_E!H48+FC_IND_CPC_PH_E!H48</f>
        <v>34.320077999999995</v>
      </c>
      <c r="I48" s="8">
        <f>FC_IND_CPC_BC_E!I48+FC_IND_CPC_OC_E!I48+FC_IND_CPC_PH_E!I48</f>
        <v>31.200038999999997</v>
      </c>
      <c r="J48" s="8">
        <f>FC_IND_CPC_BC_E!J48+FC_IND_CPC_OC_E!J48+FC_IND_CPC_PH_E!J48</f>
        <v>31.200038999999997</v>
      </c>
      <c r="K48" s="8">
        <f>FC_IND_CPC_BC_E!K48+FC_IND_CPC_OC_E!K48+FC_IND_CPC_PH_E!K48</f>
        <v>31.200038999999997</v>
      </c>
      <c r="L48" s="8">
        <f>FC_IND_CPC_BC_E!L48+FC_IND_CPC_OC_E!L48+FC_IND_CPC_PH_E!L48</f>
        <v>28.080000000000005</v>
      </c>
      <c r="M48" s="8">
        <f>FC_IND_CPC_BC_E!M48+FC_IND_CPC_OC_E!M48+FC_IND_CPC_PH_E!M48</f>
        <v>28.080000000000005</v>
      </c>
      <c r="N48" s="8">
        <f>FC_IND_CPC_BC_E!N48+FC_IND_CPC_OC_E!N48+FC_IND_CPC_PH_E!N48</f>
        <v>24.959961</v>
      </c>
      <c r="O48" s="8">
        <f>FC_IND_CPC_BC_E!O48+FC_IND_CPC_OC_E!O48+FC_IND_CPC_PH_E!O48</f>
        <v>24.959961000000003</v>
      </c>
      <c r="P48" s="8">
        <f>FC_IND_CPC_BC_E!P48+FC_IND_CPC_OC_E!P48+FC_IND_CPC_PH_E!P48</f>
        <v>21.839921999999998</v>
      </c>
      <c r="Q48" s="8">
        <f>FC_IND_CPC_BC_E!Q48+FC_IND_CPC_OC_E!Q48+FC_IND_CPC_PH_E!Q48</f>
        <v>28.080000000000002</v>
      </c>
      <c r="R48" s="8">
        <f>FC_IND_CPC_BC_E!R48+FC_IND_CPC_OC_E!R48+FC_IND_CPC_PH_E!R48</f>
        <v>15.599844000000004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76.232029319999995</v>
      </c>
      <c r="F50" s="8">
        <f>FC_IND_CPC_BC_E!F50+FC_IND_CPC_OC_E!F50+FC_IND_CPC_PH_E!F50</f>
        <v>96.756087959999974</v>
      </c>
      <c r="G50" s="8">
        <f>FC_IND_CPC_BC_E!G50+FC_IND_CPC_OC_E!G50+FC_IND_CPC_PH_E!G50</f>
        <v>0</v>
      </c>
      <c r="H50" s="8">
        <f>FC_IND_CPC_BC_E!H50+FC_IND_CPC_OC_E!H50+FC_IND_CPC_PH_E!H50</f>
        <v>49.844029319999997</v>
      </c>
      <c r="I50" s="8">
        <f>FC_IND_CPC_BC_E!I50+FC_IND_CPC_OC_E!I50+FC_IND_CPC_PH_E!I50</f>
        <v>0</v>
      </c>
      <c r="J50" s="8">
        <f>FC_IND_CPC_BC_E!J50+FC_IND_CPC_OC_E!J50+FC_IND_CPC_PH_E!J50</f>
        <v>67.436117280000019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99.737931960000012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7063.7024700000002</v>
      </c>
      <c r="D51" s="27">
        <f>FC_IND_CPC_BC_E!D51+FC_IND_CPC_OC_E!D51+FC_IND_CPC_PH_E!D51</f>
        <v>7075.2646800000002</v>
      </c>
      <c r="E51" s="27">
        <f>FC_IND_CPC_BC_E!E51+FC_IND_CPC_OC_E!E51+FC_IND_CPC_PH_E!E51</f>
        <v>6811.6563900000001</v>
      </c>
      <c r="F51" s="27">
        <f>FC_IND_CPC_BC_E!F51+FC_IND_CPC_OC_E!F51+FC_IND_CPC_PH_E!F51</f>
        <v>6940.6078500000003</v>
      </c>
      <c r="G51" s="27">
        <f>FC_IND_CPC_BC_E!G51+FC_IND_CPC_OC_E!G51+FC_IND_CPC_PH_E!G51</f>
        <v>5319.0205200000009</v>
      </c>
      <c r="H51" s="27">
        <f>FC_IND_CPC_BC_E!H51+FC_IND_CPC_OC_E!H51+FC_IND_CPC_PH_E!H51</f>
        <v>5074.4974500000008</v>
      </c>
      <c r="I51" s="27">
        <f>FC_IND_CPC_BC_E!I51+FC_IND_CPC_OC_E!I51+FC_IND_CPC_PH_E!I51</f>
        <v>4880.2119300000013</v>
      </c>
      <c r="J51" s="27">
        <f>FC_IND_CPC_BC_E!J51+FC_IND_CPC_OC_E!J51+FC_IND_CPC_PH_E!J51</f>
        <v>4668.2044200000009</v>
      </c>
      <c r="K51" s="27">
        <f>FC_IND_CPC_BC_E!K51+FC_IND_CPC_OC_E!K51+FC_IND_CPC_PH_E!K51</f>
        <v>3153.5549099999998</v>
      </c>
      <c r="L51" s="27">
        <f>FC_IND_CPC_BC_E!L51+FC_IND_CPC_OC_E!L51+FC_IND_CPC_PH_E!L51</f>
        <v>3725.2531799999988</v>
      </c>
      <c r="M51" s="27">
        <f>FC_IND_CPC_BC_E!M51+FC_IND_CPC_OC_E!M51+FC_IND_CPC_PH_E!M51</f>
        <v>3706.4709000000012</v>
      </c>
      <c r="N51" s="27">
        <f>FC_IND_CPC_BC_E!N51+FC_IND_CPC_OC_E!N51+FC_IND_CPC_PH_E!N51</f>
        <v>2178.1386000000002</v>
      </c>
      <c r="O51" s="27">
        <f>FC_IND_CPC_BC_E!O51+FC_IND_CPC_OC_E!O51+FC_IND_CPC_PH_E!O51</f>
        <v>2628.6608700000006</v>
      </c>
      <c r="P51" s="27">
        <f>FC_IND_CPC_BC_E!P51+FC_IND_CPC_OC_E!P51+FC_IND_CPC_PH_E!P51</f>
        <v>2473.656570000001</v>
      </c>
      <c r="Q51" s="27">
        <f>FC_IND_CPC_BC_E!Q51+FC_IND_CPC_OC_E!Q51+FC_IND_CPC_PH_E!Q51</f>
        <v>2415.3406200000013</v>
      </c>
      <c r="R51" s="27">
        <f>FC_IND_CPC_BC_E!R51+FC_IND_CPC_OC_E!R51+FC_IND_CPC_PH_E!R51</f>
        <v>2198.0316600000006</v>
      </c>
      <c r="S51" s="27">
        <f>FC_IND_CPC_BC_E!S51+FC_IND_CPC_OC_E!S51+FC_IND_CPC_PH_E!S51</f>
        <v>2246.8049999999998</v>
      </c>
      <c r="T51" s="27">
        <f>FC_IND_CPC_BC_E!T51+FC_IND_CPC_OC_E!T51+FC_IND_CPC_PH_E!T51</f>
        <v>2368.0490605199998</v>
      </c>
      <c r="U51" s="27">
        <f>FC_IND_CPC_BC_E!U51+FC_IND_CPC_OC_E!U51+FC_IND_CPC_PH_E!U51</f>
        <v>2212.0030508400005</v>
      </c>
      <c r="V51" s="27">
        <f>FC_IND_CPC_BC_E!V51+FC_IND_CPC_OC_E!V51+FC_IND_CPC_PH_E!V51</f>
        <v>2187.78097824</v>
      </c>
      <c r="W51" s="27">
        <f>FC_IND_CPC_BC_E!W51+FC_IND_CPC_OC_E!W51+FC_IND_CPC_PH_E!W51</f>
        <v>2134.2890447999998</v>
      </c>
      <c r="X51" s="27">
        <f>FC_IND_CPC_BC_E!X51+FC_IND_CPC_OC_E!X51+FC_IND_CPC_PH_E!X51</f>
        <v>4651.86605796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466.7521716</v>
      </c>
      <c r="N52" s="27">
        <f t="shared" si="29"/>
        <v>470.47005720000016</v>
      </c>
      <c r="O52" s="27">
        <f t="shared" si="29"/>
        <v>389.8178855999999</v>
      </c>
      <c r="P52" s="27">
        <f t="shared" si="29"/>
        <v>425.56817160000003</v>
      </c>
      <c r="Q52" s="27">
        <f t="shared" si="29"/>
        <v>458.7439427999999</v>
      </c>
      <c r="R52" s="27">
        <f t="shared" si="29"/>
        <v>422.85105720000001</v>
      </c>
      <c r="S52" s="27">
        <f t="shared" si="29"/>
        <v>466.7521716</v>
      </c>
      <c r="T52" s="27">
        <f t="shared" si="29"/>
        <v>441.42452639999999</v>
      </c>
      <c r="U52" s="27">
        <f t="shared" si="29"/>
        <v>463.71124800000007</v>
      </c>
      <c r="V52" s="27">
        <f t="shared" si="29"/>
        <v>486.89269200000012</v>
      </c>
      <c r="W52" s="27">
        <f t="shared" si="29"/>
        <v>479.24894159999997</v>
      </c>
      <c r="X52" s="27">
        <f t="shared" ref="X52" si="30">SUM(X53:X54)</f>
        <v>454.2116436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466.7521716</v>
      </c>
      <c r="N53" s="8">
        <f>FC_IND_CPC_BC_E!N53+FC_IND_CPC_OC_E!N53+FC_IND_CPC_PH_E!N53</f>
        <v>470.47005720000016</v>
      </c>
      <c r="O53" s="8">
        <f>FC_IND_CPC_BC_E!O53+FC_IND_CPC_OC_E!O53+FC_IND_CPC_PH_E!O53</f>
        <v>389.8178855999999</v>
      </c>
      <c r="P53" s="8">
        <f>FC_IND_CPC_BC_E!P53+FC_IND_CPC_OC_E!P53+FC_IND_CPC_PH_E!P53</f>
        <v>425.56817160000003</v>
      </c>
      <c r="Q53" s="8">
        <f>FC_IND_CPC_BC_E!Q53+FC_IND_CPC_OC_E!Q53+FC_IND_CPC_PH_E!Q53</f>
        <v>458.7439427999999</v>
      </c>
      <c r="R53" s="8">
        <f>FC_IND_CPC_BC_E!R53+FC_IND_CPC_OC_E!R53+FC_IND_CPC_PH_E!R53</f>
        <v>422.85105720000001</v>
      </c>
      <c r="S53" s="8">
        <f>FC_IND_CPC_BC_E!S53+FC_IND_CPC_OC_E!S53+FC_IND_CPC_PH_E!S53</f>
        <v>466.7521716</v>
      </c>
      <c r="T53" s="8">
        <f>FC_IND_CPC_BC_E!T53+FC_IND_CPC_OC_E!T53+FC_IND_CPC_PH_E!T53</f>
        <v>441.42452639999999</v>
      </c>
      <c r="U53" s="8">
        <f>FC_IND_CPC_BC_E!U53+FC_IND_CPC_OC_E!U53+FC_IND_CPC_PH_E!U53</f>
        <v>463.71124800000007</v>
      </c>
      <c r="V53" s="8">
        <f>FC_IND_CPC_BC_E!V53+FC_IND_CPC_OC_E!V53+FC_IND_CPC_PH_E!V53</f>
        <v>486.89269200000012</v>
      </c>
      <c r="W53" s="8">
        <f>FC_IND_CPC_BC_E!W53+FC_IND_CPC_OC_E!W53+FC_IND_CPC_PH_E!W53</f>
        <v>479.24894159999997</v>
      </c>
      <c r="X53" s="8">
        <f>FC_IND_CPC_BC_E!X53+FC_IND_CPC_OC_E!X53+FC_IND_CPC_PH_E!X53</f>
        <v>454.2116436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24.147244799999996</v>
      </c>
      <c r="D61" s="49">
        <f t="shared" si="31"/>
        <v>27.596620799999997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27.596620799999997</v>
      </c>
      <c r="L61" s="49">
        <f t="shared" si="31"/>
        <v>20.697465600000001</v>
      </c>
      <c r="M61" s="49">
        <f t="shared" si="31"/>
        <v>0.44795520000000005</v>
      </c>
      <c r="N61" s="49">
        <f t="shared" si="31"/>
        <v>0.22417920000000002</v>
      </c>
      <c r="O61" s="49">
        <f t="shared" si="31"/>
        <v>15.451778160000005</v>
      </c>
      <c r="P61" s="49">
        <f t="shared" si="31"/>
        <v>15.563867760000003</v>
      </c>
      <c r="Q61" s="49">
        <f t="shared" si="31"/>
        <v>15.563867760000001</v>
      </c>
      <c r="R61" s="49">
        <f t="shared" si="31"/>
        <v>20.379688560000002</v>
      </c>
      <c r="S61" s="49">
        <f t="shared" si="31"/>
        <v>20.267598960000001</v>
      </c>
      <c r="T61" s="49">
        <f t="shared" si="31"/>
        <v>19.347103439999998</v>
      </c>
      <c r="U61" s="49">
        <f t="shared" si="31"/>
        <v>19.586664720000002</v>
      </c>
      <c r="V61" s="49">
        <f t="shared" si="31"/>
        <v>18.514329119999999</v>
      </c>
      <c r="W61" s="49">
        <f t="shared" si="31"/>
        <v>18.444021119999995</v>
      </c>
      <c r="X61" s="49">
        <f t="shared" si="31"/>
        <v>18.74055456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0.44795520000000005</v>
      </c>
      <c r="N62" s="52">
        <f>FC_IND_CPC_BC_E!N62+FC_IND_CPC_OC_E!N62+FC_IND_CPC_PH_E!N62</f>
        <v>0.22417920000000002</v>
      </c>
      <c r="O62" s="52">
        <f>FC_IND_CPC_BC_E!O62+FC_IND_CPC_OC_E!O62+FC_IND_CPC_PH_E!O62</f>
        <v>0</v>
      </c>
      <c r="P62" s="52">
        <f>FC_IND_CPC_BC_E!P62+FC_IND_CPC_OC_E!P62+FC_IND_CPC_PH_E!P62</f>
        <v>0.11208959999999997</v>
      </c>
      <c r="Q62" s="52">
        <f>FC_IND_CPC_BC_E!Q62+FC_IND_CPC_OC_E!Q62+FC_IND_CPC_PH_E!Q62</f>
        <v>0.11208959999999996</v>
      </c>
      <c r="R62" s="52">
        <f>FC_IND_CPC_BC_E!R62+FC_IND_CPC_OC_E!R62+FC_IND_CPC_PH_E!R62</f>
        <v>4.9279104</v>
      </c>
      <c r="S62" s="52">
        <f>FC_IND_CPC_BC_E!S62+FC_IND_CPC_OC_E!S62+FC_IND_CPC_PH_E!S62</f>
        <v>4.8158207999999991</v>
      </c>
      <c r="T62" s="52">
        <f>FC_IND_CPC_BC_E!T62+FC_IND_CPC_OC_E!T62+FC_IND_CPC_PH_E!T62</f>
        <v>4.8234815999999983</v>
      </c>
      <c r="U62" s="52">
        <f>FC_IND_CPC_BC_E!U62+FC_IND_CPC_OC_E!U62+FC_IND_CPC_PH_E!U62</f>
        <v>4.9081536000000003</v>
      </c>
      <c r="V62" s="52">
        <f>FC_IND_CPC_BC_E!V62+FC_IND_CPC_OC_E!V62+FC_IND_CPC_PH_E!V62</f>
        <v>5.7689855999999997</v>
      </c>
      <c r="W62" s="52">
        <f>FC_IND_CPC_BC_E!W62+FC_IND_CPC_OC_E!W62+FC_IND_CPC_PH_E!W62</f>
        <v>5.6770559999999968</v>
      </c>
      <c r="X62" s="52">
        <f>FC_IND_CPC_BC_E!X62+FC_IND_CPC_OC_E!X62+FC_IND_CPC_PH_E!X62</f>
        <v>6.2794368000000027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24.147244799999996</v>
      </c>
      <c r="D63" s="52">
        <f>FC_IND_CPC_BC_E!D63+FC_IND_CPC_OC_E!D63+FC_IND_CPC_PH_E!D63</f>
        <v>27.596620799999997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27.596620799999997</v>
      </c>
      <c r="L63" s="52">
        <f>FC_IND_CPC_BC_E!L63+FC_IND_CPC_OC_E!L63+FC_IND_CPC_PH_E!L63</f>
        <v>20.697465600000001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15.451778160000005</v>
      </c>
      <c r="P64" s="52">
        <f>FC_IND_CPC_BC_E!P64+FC_IND_CPC_OC_E!P64+FC_IND_CPC_PH_E!P64</f>
        <v>15.451778160000003</v>
      </c>
      <c r="Q64" s="52">
        <f>FC_IND_CPC_BC_E!Q64+FC_IND_CPC_OC_E!Q64+FC_IND_CPC_PH_E!Q64</f>
        <v>15.451778160000002</v>
      </c>
      <c r="R64" s="52">
        <f>FC_IND_CPC_BC_E!R64+FC_IND_CPC_OC_E!R64+FC_IND_CPC_PH_E!R64</f>
        <v>15.451778160000002</v>
      </c>
      <c r="S64" s="52">
        <f>FC_IND_CPC_BC_E!S64+FC_IND_CPC_OC_E!S64+FC_IND_CPC_PH_E!S64</f>
        <v>15.451778160000003</v>
      </c>
      <c r="T64" s="52">
        <f>FC_IND_CPC_BC_E!T64+FC_IND_CPC_OC_E!T64+FC_IND_CPC_PH_E!T64</f>
        <v>14.523621840000001</v>
      </c>
      <c r="U64" s="52">
        <f>FC_IND_CPC_BC_E!U64+FC_IND_CPC_OC_E!U64+FC_IND_CPC_PH_E!U64</f>
        <v>14.678511120000001</v>
      </c>
      <c r="V64" s="52">
        <f>FC_IND_CPC_BC_E!V64+FC_IND_CPC_OC_E!V64+FC_IND_CPC_PH_E!V64</f>
        <v>12.745343519999999</v>
      </c>
      <c r="W64" s="52">
        <f>FC_IND_CPC_BC_E!W64+FC_IND_CPC_OC_E!W64+FC_IND_CPC_PH_E!W64</f>
        <v>12.766965119999998</v>
      </c>
      <c r="X64" s="52">
        <f>FC_IND_CPC_BC_E!X64+FC_IND_CPC_OC_E!X64+FC_IND_CPC_PH_E!X64</f>
        <v>12.461117759999999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3773.7305456216582</v>
      </c>
      <c r="D2" s="21">
        <f t="shared" ref="D2:X2" si="0">SUM(D3,D17,D22,D25,D26,D51,D52)</f>
        <v>2996.1581442770048</v>
      </c>
      <c r="E2" s="21">
        <f t="shared" si="0"/>
        <v>3014.9875264696202</v>
      </c>
      <c r="F2" s="21">
        <f t="shared" si="0"/>
        <v>3201.4570678099608</v>
      </c>
      <c r="G2" s="21">
        <f t="shared" si="0"/>
        <v>2119.737752623158</v>
      </c>
      <c r="H2" s="21">
        <f t="shared" si="0"/>
        <v>2303.1103250715532</v>
      </c>
      <c r="I2" s="21">
        <f t="shared" si="0"/>
        <v>2173.4681491558799</v>
      </c>
      <c r="J2" s="21">
        <f t="shared" si="0"/>
        <v>2702.4876507424719</v>
      </c>
      <c r="K2" s="21">
        <f t="shared" si="0"/>
        <v>2212.2636952752268</v>
      </c>
      <c r="L2" s="21">
        <f t="shared" si="0"/>
        <v>1725.8169002134737</v>
      </c>
      <c r="M2" s="21">
        <f t="shared" si="0"/>
        <v>2061.8397602683967</v>
      </c>
      <c r="N2" s="21">
        <f t="shared" si="0"/>
        <v>1990.4214685539987</v>
      </c>
      <c r="O2" s="21">
        <f t="shared" si="0"/>
        <v>2058.7935864779006</v>
      </c>
      <c r="P2" s="21">
        <f t="shared" si="0"/>
        <v>1826.4791302604037</v>
      </c>
      <c r="Q2" s="21">
        <f t="shared" si="0"/>
        <v>1843.5825459500209</v>
      </c>
      <c r="R2" s="21">
        <f t="shared" si="0"/>
        <v>1631.8229139586767</v>
      </c>
      <c r="S2" s="21">
        <f t="shared" si="0"/>
        <v>1926.5230217152075</v>
      </c>
      <c r="T2" s="21">
        <f t="shared" si="0"/>
        <v>1917.3461417270084</v>
      </c>
      <c r="U2" s="21">
        <f t="shared" si="0"/>
        <v>1944.3900848827443</v>
      </c>
      <c r="V2" s="21">
        <f t="shared" si="0"/>
        <v>1814.9350561459278</v>
      </c>
      <c r="W2" s="21">
        <f t="shared" si="0"/>
        <v>1558.1014535469517</v>
      </c>
      <c r="X2" s="21">
        <f t="shared" si="0"/>
        <v>2842.498950118661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11.622093428094512</v>
      </c>
      <c r="D3" s="24">
        <f t="shared" si="1"/>
        <v>11.712168774654495</v>
      </c>
      <c r="E3" s="24">
        <f t="shared" si="1"/>
        <v>11.55875741480796</v>
      </c>
      <c r="F3" s="24">
        <f t="shared" si="1"/>
        <v>8.8201016698125088</v>
      </c>
      <c r="G3" s="24">
        <f t="shared" si="1"/>
        <v>6.5049058120247167</v>
      </c>
      <c r="H3" s="24">
        <f t="shared" si="1"/>
        <v>8.5820278543189978</v>
      </c>
      <c r="I3" s="24">
        <f t="shared" si="1"/>
        <v>9.8493052462135431</v>
      </c>
      <c r="J3" s="24">
        <f t="shared" si="1"/>
        <v>9.7921928075258986</v>
      </c>
      <c r="K3" s="24">
        <f t="shared" si="1"/>
        <v>9.7371390256347894</v>
      </c>
      <c r="L3" s="24">
        <f t="shared" si="1"/>
        <v>4.93078296335133</v>
      </c>
      <c r="M3" s="24">
        <f t="shared" si="1"/>
        <v>6.4725132814335256</v>
      </c>
      <c r="N3" s="24">
        <f t="shared" si="1"/>
        <v>6.3160705522752947</v>
      </c>
      <c r="O3" s="24">
        <f t="shared" si="1"/>
        <v>5.9673593854987139</v>
      </c>
      <c r="P3" s="24">
        <f t="shared" si="1"/>
        <v>2.8323324387344995</v>
      </c>
      <c r="Q3" s="24">
        <f t="shared" si="1"/>
        <v>2.7609967157126101</v>
      </c>
      <c r="R3" s="24">
        <f t="shared" si="1"/>
        <v>1.5191326107408851</v>
      </c>
      <c r="S3" s="24">
        <f t="shared" si="1"/>
        <v>0</v>
      </c>
      <c r="T3" s="24">
        <f t="shared" si="1"/>
        <v>0</v>
      </c>
      <c r="U3" s="24">
        <f t="shared" si="1"/>
        <v>3.2617675724565602</v>
      </c>
      <c r="V3" s="24">
        <f t="shared" si="1"/>
        <v>1.5888687466672133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2.6189803238366953</v>
      </c>
      <c r="D4" s="19">
        <f t="shared" si="2"/>
        <v>2.6873450914844348</v>
      </c>
      <c r="E4" s="19">
        <f t="shared" si="2"/>
        <v>2.6612085043452063</v>
      </c>
      <c r="F4" s="19">
        <f t="shared" si="2"/>
        <v>1.6491816693485135</v>
      </c>
      <c r="G4" s="19">
        <f t="shared" si="2"/>
        <v>2.4520552628585235</v>
      </c>
      <c r="H4" s="19">
        <f t="shared" si="2"/>
        <v>2.7347580005291969</v>
      </c>
      <c r="I4" s="19">
        <f t="shared" si="2"/>
        <v>2.7479361247856486</v>
      </c>
      <c r="J4" s="19">
        <f t="shared" si="2"/>
        <v>2.6501795391728713</v>
      </c>
      <c r="K4" s="19">
        <f t="shared" si="2"/>
        <v>4.1301562061217529</v>
      </c>
      <c r="L4" s="19">
        <f t="shared" si="2"/>
        <v>2.5997239317309373</v>
      </c>
      <c r="M4" s="19">
        <f t="shared" si="2"/>
        <v>2.1564567769019618</v>
      </c>
      <c r="N4" s="19">
        <f t="shared" si="2"/>
        <v>2.0804135080529429</v>
      </c>
      <c r="O4" s="19">
        <f t="shared" si="2"/>
        <v>1.9646367157105185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2.6189803238366953</v>
      </c>
      <c r="D7" s="8">
        <v>2.6873450914844348</v>
      </c>
      <c r="E7" s="8">
        <v>2.6612085043452063</v>
      </c>
      <c r="F7" s="8">
        <v>1.6491816693485135</v>
      </c>
      <c r="G7" s="8">
        <v>2.4520552628585235</v>
      </c>
      <c r="H7" s="8">
        <v>2.7347580005291969</v>
      </c>
      <c r="I7" s="8">
        <v>2.7479361247856486</v>
      </c>
      <c r="J7" s="8">
        <v>2.6501795391728713</v>
      </c>
      <c r="K7" s="8">
        <v>4.1301562061217529</v>
      </c>
      <c r="L7" s="8">
        <v>2.5997239317309373</v>
      </c>
      <c r="M7" s="8">
        <v>2.1564567769019618</v>
      </c>
      <c r="N7" s="8">
        <v>2.0804135080529429</v>
      </c>
      <c r="O7" s="8">
        <v>1.9646367157105185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9.0031131042578174</v>
      </c>
      <c r="D11" s="19">
        <f t="shared" si="4"/>
        <v>9.0248236831700606</v>
      </c>
      <c r="E11" s="19">
        <f t="shared" si="4"/>
        <v>8.8975489104627545</v>
      </c>
      <c r="F11" s="19">
        <f t="shared" si="4"/>
        <v>7.1709200004639948</v>
      </c>
      <c r="G11" s="19">
        <f t="shared" si="4"/>
        <v>4.0528505491661928</v>
      </c>
      <c r="H11" s="19">
        <f t="shared" si="4"/>
        <v>5.8472698537898014</v>
      </c>
      <c r="I11" s="19">
        <f t="shared" si="4"/>
        <v>7.1013691214278953</v>
      </c>
      <c r="J11" s="19">
        <f t="shared" si="4"/>
        <v>7.1420132683530273</v>
      </c>
      <c r="K11" s="19">
        <f t="shared" si="4"/>
        <v>5.6069828195130373</v>
      </c>
      <c r="L11" s="19">
        <f t="shared" si="4"/>
        <v>2.3310590316203923</v>
      </c>
      <c r="M11" s="19">
        <f t="shared" si="4"/>
        <v>4.3160565045315638</v>
      </c>
      <c r="N11" s="19">
        <f t="shared" si="4"/>
        <v>4.2356570442223518</v>
      </c>
      <c r="O11" s="19">
        <f t="shared" si="4"/>
        <v>4.0027226697881959</v>
      </c>
      <c r="P11" s="19">
        <f t="shared" si="4"/>
        <v>2.8323324387344995</v>
      </c>
      <c r="Q11" s="19">
        <f t="shared" si="4"/>
        <v>2.7609967157126101</v>
      </c>
      <c r="R11" s="19">
        <f t="shared" si="4"/>
        <v>1.5191326107408851</v>
      </c>
      <c r="S11" s="19">
        <f t="shared" si="4"/>
        <v>0</v>
      </c>
      <c r="T11" s="19">
        <f t="shared" si="4"/>
        <v>0</v>
      </c>
      <c r="U11" s="19">
        <f t="shared" si="4"/>
        <v>3.2617675724565602</v>
      </c>
      <c r="V11" s="19">
        <f t="shared" si="4"/>
        <v>1.5888687466672133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9.0031131042578174</v>
      </c>
      <c r="D13" s="8">
        <v>9.0248236831700606</v>
      </c>
      <c r="E13" s="8">
        <v>8.8975489104627545</v>
      </c>
      <c r="F13" s="8">
        <v>7.1709200004639948</v>
      </c>
      <c r="G13" s="8">
        <v>4.0528505491661928</v>
      </c>
      <c r="H13" s="8">
        <v>5.8472698537898014</v>
      </c>
      <c r="I13" s="8">
        <v>7.1013691214278953</v>
      </c>
      <c r="J13" s="8">
        <v>7.1420132683530273</v>
      </c>
      <c r="K13" s="8">
        <v>5.6069828195130373</v>
      </c>
      <c r="L13" s="8">
        <v>2.3310590316203923</v>
      </c>
      <c r="M13" s="8">
        <v>4.3160565045315638</v>
      </c>
      <c r="N13" s="8">
        <v>4.2356570442223518</v>
      </c>
      <c r="O13" s="8">
        <v>4.0027226697881959</v>
      </c>
      <c r="P13" s="8">
        <v>2.8323324387344995</v>
      </c>
      <c r="Q13" s="8">
        <v>2.7609967157126101</v>
      </c>
      <c r="R13" s="8">
        <v>1.5191326107408851</v>
      </c>
      <c r="S13" s="8">
        <v>0</v>
      </c>
      <c r="T13" s="8">
        <v>0</v>
      </c>
      <c r="U13" s="8">
        <v>3.2617675724565602</v>
      </c>
      <c r="V13" s="8">
        <v>1.5888687466672133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1392.8709549201267</v>
      </c>
      <c r="D26" s="27">
        <f t="shared" si="7"/>
        <v>602.04590161771819</v>
      </c>
      <c r="E26" s="27">
        <f t="shared" si="7"/>
        <v>727.82705092843469</v>
      </c>
      <c r="F26" s="27">
        <f t="shared" si="7"/>
        <v>1062.3496039014467</v>
      </c>
      <c r="G26" s="27">
        <f t="shared" si="7"/>
        <v>505.03457526581559</v>
      </c>
      <c r="H26" s="27">
        <f t="shared" si="7"/>
        <v>562.72828745240599</v>
      </c>
      <c r="I26" s="27">
        <f t="shared" si="7"/>
        <v>477.62274856048788</v>
      </c>
      <c r="J26" s="27">
        <f t="shared" si="7"/>
        <v>1091.0488850935956</v>
      </c>
      <c r="K26" s="27">
        <f t="shared" si="7"/>
        <v>930.6466452065381</v>
      </c>
      <c r="L26" s="27">
        <f t="shared" si="7"/>
        <v>470.22616654089398</v>
      </c>
      <c r="M26" s="27">
        <f t="shared" si="7"/>
        <v>267.32980247882983</v>
      </c>
      <c r="N26" s="27">
        <f t="shared" si="7"/>
        <v>895.6297415957871</v>
      </c>
      <c r="O26" s="27">
        <f t="shared" si="7"/>
        <v>884.57991440608987</v>
      </c>
      <c r="P26" s="27">
        <f t="shared" si="7"/>
        <v>628.37981176839105</v>
      </c>
      <c r="Q26" s="27">
        <f t="shared" si="7"/>
        <v>639.92340127785269</v>
      </c>
      <c r="R26" s="27">
        <f t="shared" si="7"/>
        <v>409.60181911254284</v>
      </c>
      <c r="S26" s="27">
        <f t="shared" si="7"/>
        <v>610.72767310370182</v>
      </c>
      <c r="T26" s="27">
        <f t="shared" si="7"/>
        <v>490.49502606459436</v>
      </c>
      <c r="U26" s="27">
        <f t="shared" si="7"/>
        <v>595.56147001818067</v>
      </c>
      <c r="V26" s="27">
        <f t="shared" si="7"/>
        <v>506.67189638017624</v>
      </c>
      <c r="W26" s="27">
        <f t="shared" si="7"/>
        <v>362.11612728189368</v>
      </c>
      <c r="X26" s="27">
        <f t="shared" si="7"/>
        <v>335.98719120249302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1392.8709549201267</v>
      </c>
      <c r="D33" s="19">
        <f t="shared" si="9"/>
        <v>602.04590161771819</v>
      </c>
      <c r="E33" s="19">
        <f t="shared" si="9"/>
        <v>727.82705092843469</v>
      </c>
      <c r="F33" s="19">
        <f t="shared" si="9"/>
        <v>1062.3496039014467</v>
      </c>
      <c r="G33" s="19">
        <f t="shared" si="9"/>
        <v>505.03457526581559</v>
      </c>
      <c r="H33" s="19">
        <f t="shared" si="9"/>
        <v>562.72828745240599</v>
      </c>
      <c r="I33" s="19">
        <f t="shared" si="9"/>
        <v>477.62274856048788</v>
      </c>
      <c r="J33" s="19">
        <f t="shared" si="9"/>
        <v>1091.0488850935956</v>
      </c>
      <c r="K33" s="19">
        <f t="shared" si="9"/>
        <v>930.6466452065381</v>
      </c>
      <c r="L33" s="19">
        <f t="shared" si="9"/>
        <v>470.22616654089398</v>
      </c>
      <c r="M33" s="19">
        <f t="shared" si="9"/>
        <v>267.32980247882983</v>
      </c>
      <c r="N33" s="19">
        <f t="shared" si="9"/>
        <v>895.6297415957871</v>
      </c>
      <c r="O33" s="19">
        <f t="shared" si="9"/>
        <v>884.57991440608987</v>
      </c>
      <c r="P33" s="19">
        <f t="shared" si="9"/>
        <v>628.37981176839105</v>
      </c>
      <c r="Q33" s="19">
        <f t="shared" si="9"/>
        <v>639.92340127785269</v>
      </c>
      <c r="R33" s="19">
        <f t="shared" si="9"/>
        <v>409.60181911254284</v>
      </c>
      <c r="S33" s="19">
        <f t="shared" si="9"/>
        <v>610.72767310370182</v>
      </c>
      <c r="T33" s="19">
        <f t="shared" si="9"/>
        <v>490.49502606459436</v>
      </c>
      <c r="U33" s="19">
        <f t="shared" si="9"/>
        <v>595.56147001818067</v>
      </c>
      <c r="V33" s="19">
        <f t="shared" si="9"/>
        <v>506.67189638017624</v>
      </c>
      <c r="W33" s="19">
        <f t="shared" si="9"/>
        <v>362.11612728189368</v>
      </c>
      <c r="X33" s="19">
        <f t="shared" si="9"/>
        <v>335.98719120249302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103.08974224200703</v>
      </c>
      <c r="G34" s="8">
        <v>0</v>
      </c>
      <c r="H34" s="8">
        <v>0</v>
      </c>
      <c r="I34" s="8">
        <v>0</v>
      </c>
      <c r="J34" s="8">
        <v>273.00290614933868</v>
      </c>
      <c r="K34" s="8">
        <v>232.54367930846882</v>
      </c>
      <c r="L34" s="8">
        <v>0</v>
      </c>
      <c r="M34" s="8">
        <v>0</v>
      </c>
      <c r="N34" s="8">
        <v>22.141556458322235</v>
      </c>
      <c r="O34" s="8">
        <v>0</v>
      </c>
      <c r="P34" s="8">
        <v>1.2202913484978937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13.386226390953826</v>
      </c>
      <c r="D36" s="8">
        <v>68.124744655122001</v>
      </c>
      <c r="E36" s="8">
        <v>55.538199832356042</v>
      </c>
      <c r="F36" s="8">
        <v>29.366500785958934</v>
      </c>
      <c r="G36" s="8">
        <v>13.117363247648035</v>
      </c>
      <c r="H36" s="8">
        <v>23.200988358814918</v>
      </c>
      <c r="I36" s="8">
        <v>27.71714702014895</v>
      </c>
      <c r="J36" s="8">
        <v>26.620139123557678</v>
      </c>
      <c r="K36" s="8">
        <v>21.348132441218162</v>
      </c>
      <c r="L36" s="8">
        <v>15.711118969048288</v>
      </c>
      <c r="M36" s="8">
        <v>0</v>
      </c>
      <c r="N36" s="8">
        <v>34.54373810429604</v>
      </c>
      <c r="O36" s="8">
        <v>21.61887480568868</v>
      </c>
      <c r="P36" s="8">
        <v>6.3741211107410676</v>
      </c>
      <c r="Q36" s="8">
        <v>2.5852809746028687</v>
      </c>
      <c r="R36" s="8">
        <v>7.0771702372834451</v>
      </c>
      <c r="S36" s="8">
        <v>13.297685850878642</v>
      </c>
      <c r="T36" s="8">
        <v>10.847134217297745</v>
      </c>
      <c r="U36" s="8">
        <v>15.300651074178409</v>
      </c>
      <c r="V36" s="8">
        <v>15.595662515686904</v>
      </c>
      <c r="W36" s="8">
        <v>18.448223244016631</v>
      </c>
      <c r="X36" s="8">
        <v>7.0421947073767655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173.08586842117609</v>
      </c>
      <c r="F37" s="8">
        <v>247.8157436231435</v>
      </c>
      <c r="G37" s="8">
        <v>256.18350693978448</v>
      </c>
      <c r="H37" s="8">
        <v>277.86732880470237</v>
      </c>
      <c r="I37" s="8">
        <v>263.53566777688701</v>
      </c>
      <c r="J37" s="8">
        <v>352.96830962964867</v>
      </c>
      <c r="K37" s="8">
        <v>257.71243596920823</v>
      </c>
      <c r="L37" s="8">
        <v>214.49646715924158</v>
      </c>
      <c r="M37" s="8">
        <v>185.88675072067849</v>
      </c>
      <c r="N37" s="8">
        <v>0</v>
      </c>
      <c r="O37" s="8">
        <v>538.96775353869396</v>
      </c>
      <c r="P37" s="8">
        <v>369.32457818502138</v>
      </c>
      <c r="Q37" s="8">
        <v>379.61248727719368</v>
      </c>
      <c r="R37" s="8">
        <v>0</v>
      </c>
      <c r="S37" s="8">
        <v>190.14702902872523</v>
      </c>
      <c r="T37" s="8">
        <v>183.57125752486277</v>
      </c>
      <c r="U37" s="8">
        <v>187.4543855803515</v>
      </c>
      <c r="V37" s="8">
        <v>174.84513355272705</v>
      </c>
      <c r="W37" s="8">
        <v>64.672775929206807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629.39727584096897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40.030731718737208</v>
      </c>
      <c r="H43" s="8">
        <v>43.965423475153415</v>
      </c>
      <c r="I43" s="8">
        <v>27.361182760387983</v>
      </c>
      <c r="J43" s="8">
        <v>36.368228357202149</v>
      </c>
      <c r="K43" s="8">
        <v>26.794430955318379</v>
      </c>
      <c r="L43" s="8">
        <v>0</v>
      </c>
      <c r="M43" s="8">
        <v>0</v>
      </c>
      <c r="N43" s="8">
        <v>499.29682969070836</v>
      </c>
      <c r="O43" s="8">
        <v>212.71566686707581</v>
      </c>
      <c r="P43" s="8">
        <v>115.65555970712568</v>
      </c>
      <c r="Q43" s="8">
        <v>147.61150245335409</v>
      </c>
      <c r="R43" s="8">
        <v>170.11494146617227</v>
      </c>
      <c r="S43" s="8">
        <v>139.36842838759881</v>
      </c>
      <c r="T43" s="8">
        <v>104.60583997930949</v>
      </c>
      <c r="U43" s="8">
        <v>203.49321275616362</v>
      </c>
      <c r="V43" s="8">
        <v>188.79551825625995</v>
      </c>
      <c r="W43" s="8">
        <v>169.11137293189387</v>
      </c>
      <c r="X43" s="8">
        <v>196.66116446030372</v>
      </c>
    </row>
    <row r="44" spans="1:24" ht="11.25" customHeight="1" x14ac:dyDescent="0.2">
      <c r="A44" s="28" t="s">
        <v>74</v>
      </c>
      <c r="B44" s="7" t="s">
        <v>75</v>
      </c>
      <c r="C44" s="8">
        <v>744.66088054906777</v>
      </c>
      <c r="D44" s="8">
        <v>528.46483625451151</v>
      </c>
      <c r="E44" s="8">
        <v>456.35741327928201</v>
      </c>
      <c r="F44" s="8">
        <v>601.20328929808034</v>
      </c>
      <c r="G44" s="8">
        <v>185.88528651489003</v>
      </c>
      <c r="H44" s="8">
        <v>187.85134687573506</v>
      </c>
      <c r="I44" s="8">
        <v>147.81974466020867</v>
      </c>
      <c r="J44" s="8">
        <v>366.84889334933433</v>
      </c>
      <c r="K44" s="8">
        <v>379.06313196102917</v>
      </c>
      <c r="L44" s="8">
        <v>230.14211790943335</v>
      </c>
      <c r="M44" s="8">
        <v>68.947967859894078</v>
      </c>
      <c r="N44" s="8">
        <v>328.87920042484649</v>
      </c>
      <c r="O44" s="8">
        <v>101.20490085737856</v>
      </c>
      <c r="P44" s="8">
        <v>126.45794524540393</v>
      </c>
      <c r="Q44" s="8">
        <v>97.890911542612471</v>
      </c>
      <c r="R44" s="8">
        <v>224.95157016460644</v>
      </c>
      <c r="S44" s="8">
        <v>267.91452983649913</v>
      </c>
      <c r="T44" s="8">
        <v>191.47079434312434</v>
      </c>
      <c r="U44" s="8">
        <v>189.3132206074871</v>
      </c>
      <c r="V44" s="8">
        <v>127.43558205550231</v>
      </c>
      <c r="W44" s="8">
        <v>109.88375517677638</v>
      </c>
      <c r="X44" s="8">
        <v>81.881759125036098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5.4265721391362538</v>
      </c>
      <c r="D48" s="8">
        <v>5.4563207080847711</v>
      </c>
      <c r="E48" s="8">
        <v>16.297947394071873</v>
      </c>
      <c r="F48" s="8">
        <v>49.915277739766481</v>
      </c>
      <c r="G48" s="8">
        <v>9.8176868447558476</v>
      </c>
      <c r="H48" s="8">
        <v>12.169331823927934</v>
      </c>
      <c r="I48" s="8">
        <v>11.189006342855313</v>
      </c>
      <c r="J48" s="8">
        <v>11.147049525851257</v>
      </c>
      <c r="K48" s="8">
        <v>13.184834571295351</v>
      </c>
      <c r="L48" s="8">
        <v>9.8764625031707762</v>
      </c>
      <c r="M48" s="8">
        <v>12.495083898257283</v>
      </c>
      <c r="N48" s="8">
        <v>10.768416917614045</v>
      </c>
      <c r="O48" s="8">
        <v>10.072718337252823</v>
      </c>
      <c r="P48" s="8">
        <v>9.3473161716010118</v>
      </c>
      <c r="Q48" s="8">
        <v>12.2232190300896</v>
      </c>
      <c r="R48" s="8">
        <v>7.4581372444807048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26.547622001548685</v>
      </c>
      <c r="F50" s="8">
        <v>30.959050212490432</v>
      </c>
      <c r="G50" s="8">
        <v>0</v>
      </c>
      <c r="H50" s="8">
        <v>17.673868114072263</v>
      </c>
      <c r="I50" s="8">
        <v>0</v>
      </c>
      <c r="J50" s="8">
        <v>24.093358958662652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50.4020729097764</v>
      </c>
    </row>
    <row r="51" spans="1:24" ht="11.25" customHeight="1" x14ac:dyDescent="0.2">
      <c r="A51" s="25" t="s">
        <v>88</v>
      </c>
      <c r="B51" s="26" t="s">
        <v>89</v>
      </c>
      <c r="C51" s="27">
        <v>2369.2374972734369</v>
      </c>
      <c r="D51" s="27">
        <v>2382.4000738846321</v>
      </c>
      <c r="E51" s="27">
        <v>2275.6017181263778</v>
      </c>
      <c r="F51" s="27">
        <v>2130.2873622387019</v>
      </c>
      <c r="G51" s="27">
        <v>1608.1982715453178</v>
      </c>
      <c r="H51" s="27">
        <v>1731.8000097648282</v>
      </c>
      <c r="I51" s="27">
        <v>1685.9960953491786</v>
      </c>
      <c r="J51" s="27">
        <v>1601.6465728413505</v>
      </c>
      <c r="K51" s="27">
        <v>1271.8799110430541</v>
      </c>
      <c r="L51" s="27">
        <v>1250.6599507092285</v>
      </c>
      <c r="M51" s="27">
        <v>1580.3413069071441</v>
      </c>
      <c r="N51" s="27">
        <v>885.50187278570831</v>
      </c>
      <c r="O51" s="27">
        <v>1010.9333359363787</v>
      </c>
      <c r="P51" s="27">
        <v>1013.1271298525393</v>
      </c>
      <c r="Q51" s="27">
        <v>1001.2069908492158</v>
      </c>
      <c r="R51" s="27">
        <v>1018.5408881521291</v>
      </c>
      <c r="S51" s="27">
        <v>1082.9433853079956</v>
      </c>
      <c r="T51" s="27">
        <v>1195.7631901323084</v>
      </c>
      <c r="U51" s="27">
        <v>1106.0089479816447</v>
      </c>
      <c r="V51" s="27">
        <v>1061.0526659209531</v>
      </c>
      <c r="W51" s="27">
        <v>969.86597948873691</v>
      </c>
      <c r="X51" s="27">
        <v>2276.9781408903009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207.69613760098923</v>
      </c>
      <c r="N52" s="27">
        <f t="shared" si="10"/>
        <v>202.97378362022798</v>
      </c>
      <c r="O52" s="27">
        <f t="shared" si="10"/>
        <v>157.31297674993328</v>
      </c>
      <c r="P52" s="27">
        <f t="shared" si="10"/>
        <v>182.13985620073896</v>
      </c>
      <c r="Q52" s="27">
        <f t="shared" si="10"/>
        <v>199.69115710723992</v>
      </c>
      <c r="R52" s="27">
        <f t="shared" si="10"/>
        <v>202.16107408326386</v>
      </c>
      <c r="S52" s="27">
        <f t="shared" si="10"/>
        <v>232.85196330351008</v>
      </c>
      <c r="T52" s="27">
        <f t="shared" si="10"/>
        <v>231.08792553010562</v>
      </c>
      <c r="U52" s="27">
        <f t="shared" si="10"/>
        <v>239.55789931046218</v>
      </c>
      <c r="V52" s="27">
        <f t="shared" si="10"/>
        <v>245.62162509813106</v>
      </c>
      <c r="W52" s="27">
        <f t="shared" si="10"/>
        <v>226.11934677632087</v>
      </c>
      <c r="X52" s="27">
        <f t="shared" si="10"/>
        <v>229.53361802586721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207.69613760098923</v>
      </c>
      <c r="N53" s="8">
        <v>202.97378362022798</v>
      </c>
      <c r="O53" s="8">
        <v>157.31297674993328</v>
      </c>
      <c r="P53" s="8">
        <v>182.13985620073896</v>
      </c>
      <c r="Q53" s="8">
        <v>199.69115710723992</v>
      </c>
      <c r="R53" s="8">
        <v>202.16107408326386</v>
      </c>
      <c r="S53" s="8">
        <v>232.85196330351008</v>
      </c>
      <c r="T53" s="8">
        <v>231.08792553010562</v>
      </c>
      <c r="U53" s="8">
        <v>239.55789931046218</v>
      </c>
      <c r="V53" s="8">
        <v>245.62162509813106</v>
      </c>
      <c r="W53" s="8">
        <v>226.11934677632087</v>
      </c>
      <c r="X53" s="8">
        <v>229.53361802586721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8.3998766826503335</v>
      </c>
      <c r="D61" s="49">
        <f t="shared" si="11"/>
        <v>9.6524050845766727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11.662064908789649</v>
      </c>
      <c r="L61" s="49">
        <f t="shared" si="11"/>
        <v>7.2798341491832987</v>
      </c>
      <c r="M61" s="49">
        <f t="shared" si="11"/>
        <v>0.19933183072153202</v>
      </c>
      <c r="N61" s="49">
        <f t="shared" si="11"/>
        <v>9.6717101835903638E-2</v>
      </c>
      <c r="O61" s="49">
        <f t="shared" si="11"/>
        <v>5.9424621181497947</v>
      </c>
      <c r="P61" s="49">
        <f t="shared" si="11"/>
        <v>6.3765058370910328</v>
      </c>
      <c r="Q61" s="49">
        <f t="shared" si="11"/>
        <v>6.4538636470317812</v>
      </c>
      <c r="R61" s="49">
        <f t="shared" si="11"/>
        <v>9.5161514684207642</v>
      </c>
      <c r="S61" s="49">
        <f t="shared" si="11"/>
        <v>9.8501453893460251</v>
      </c>
      <c r="T61" s="49">
        <f t="shared" si="11"/>
        <v>9.8589224933443909</v>
      </c>
      <c r="U61" s="49">
        <f t="shared" si="11"/>
        <v>9.8749063794830985</v>
      </c>
      <c r="V61" s="49">
        <f t="shared" si="11"/>
        <v>9.0916353974858843</v>
      </c>
      <c r="W61" s="49">
        <f t="shared" si="11"/>
        <v>8.480128236196073</v>
      </c>
      <c r="X61" s="49">
        <f t="shared" si="11"/>
        <v>9.2727041672426012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0.19933183072153202</v>
      </c>
      <c r="N62" s="52">
        <v>9.6717101835903638E-2</v>
      </c>
      <c r="O62" s="52">
        <v>0</v>
      </c>
      <c r="P62" s="52">
        <v>4.7973474023775754E-2</v>
      </c>
      <c r="Q62" s="52">
        <v>4.8792583041137157E-2</v>
      </c>
      <c r="R62" s="52">
        <v>2.3559871554935925</v>
      </c>
      <c r="S62" s="52">
        <v>2.4025026479338623</v>
      </c>
      <c r="T62" s="52">
        <v>2.5251165037589862</v>
      </c>
      <c r="U62" s="52">
        <v>2.5356015645087013</v>
      </c>
      <c r="V62" s="52">
        <v>2.9102667621055942</v>
      </c>
      <c r="W62" s="52">
        <v>2.6785498785806654</v>
      </c>
      <c r="X62" s="52">
        <v>3.1732824734411418</v>
      </c>
    </row>
    <row r="63" spans="1:24" ht="11.25" customHeight="1" x14ac:dyDescent="0.2">
      <c r="A63" s="50" t="s">
        <v>94</v>
      </c>
      <c r="B63" s="51" t="s">
        <v>95</v>
      </c>
      <c r="C63" s="52">
        <v>8.3998766826503335</v>
      </c>
      <c r="D63" s="52">
        <v>9.6524050845766727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11.662064908789649</v>
      </c>
      <c r="L63" s="52">
        <v>7.2798341491832987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5.9424621181497947</v>
      </c>
      <c r="P64" s="52">
        <v>6.3285323630672572</v>
      </c>
      <c r="Q64" s="52">
        <v>6.4050710639906443</v>
      </c>
      <c r="R64" s="52">
        <v>7.1601643129271721</v>
      </c>
      <c r="S64" s="52">
        <v>7.4476427414121638</v>
      </c>
      <c r="T64" s="52">
        <v>7.3338059895854046</v>
      </c>
      <c r="U64" s="52">
        <v>7.3393048149743976</v>
      </c>
      <c r="V64" s="52">
        <v>6.1813686353802906</v>
      </c>
      <c r="W64" s="52">
        <v>5.8015783576154067</v>
      </c>
      <c r="X64" s="52">
        <v>6.0994216938014603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4143.5802709248928</v>
      </c>
      <c r="D2" s="21">
        <f t="shared" ref="D2:X2" si="0">SUM(D3,D17,D22,D25,D26,D51,D52)</f>
        <v>2768.8715592731814</v>
      </c>
      <c r="E2" s="21">
        <f t="shared" si="0"/>
        <v>2698.9541639506015</v>
      </c>
      <c r="F2" s="21">
        <f t="shared" si="0"/>
        <v>3763.8181185856592</v>
      </c>
      <c r="G2" s="21">
        <f t="shared" si="0"/>
        <v>2576.3716643154021</v>
      </c>
      <c r="H2" s="21">
        <f t="shared" si="0"/>
        <v>2319.5722058818405</v>
      </c>
      <c r="I2" s="21">
        <f t="shared" si="0"/>
        <v>2090.088204455154</v>
      </c>
      <c r="J2" s="21">
        <f t="shared" si="0"/>
        <v>2877.999961180165</v>
      </c>
      <c r="K2" s="21">
        <f t="shared" si="0"/>
        <v>1322.7064598579243</v>
      </c>
      <c r="L2" s="21">
        <f t="shared" si="0"/>
        <v>1634.6191391568127</v>
      </c>
      <c r="M2" s="21">
        <f t="shared" si="0"/>
        <v>1038.5648300760722</v>
      </c>
      <c r="N2" s="21">
        <f t="shared" si="0"/>
        <v>999.48418776843425</v>
      </c>
      <c r="O2" s="21">
        <f t="shared" si="0"/>
        <v>1325.9928914671837</v>
      </c>
      <c r="P2" s="21">
        <f t="shared" si="0"/>
        <v>1075.1595094920358</v>
      </c>
      <c r="Q2" s="21">
        <f t="shared" si="0"/>
        <v>832.73477405847348</v>
      </c>
      <c r="R2" s="21">
        <f t="shared" si="0"/>
        <v>854.4967433957612</v>
      </c>
      <c r="S2" s="21">
        <f t="shared" si="0"/>
        <v>914.16565859287107</v>
      </c>
      <c r="T2" s="21">
        <f t="shared" si="0"/>
        <v>729.15118117455506</v>
      </c>
      <c r="U2" s="21">
        <f t="shared" si="0"/>
        <v>854.84812833432159</v>
      </c>
      <c r="V2" s="21">
        <f t="shared" si="0"/>
        <v>734.98094107340467</v>
      </c>
      <c r="W2" s="21">
        <f t="shared" si="0"/>
        <v>751.79774777973114</v>
      </c>
      <c r="X2" s="21">
        <f t="shared" si="0"/>
        <v>1448.0155609588815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12.550860977186829</v>
      </c>
      <c r="D3" s="24">
        <f t="shared" ref="D3:W3" si="2">SUM(D4,D8,D11)</f>
        <v>10.704916622152361</v>
      </c>
      <c r="E3" s="24">
        <f t="shared" si="2"/>
        <v>10.210589754436228</v>
      </c>
      <c r="F3" s="24">
        <f t="shared" si="2"/>
        <v>10.206961900666094</v>
      </c>
      <c r="G3" s="24">
        <f t="shared" si="2"/>
        <v>7.7506617780460001</v>
      </c>
      <c r="H3" s="24">
        <f t="shared" si="2"/>
        <v>8.4692920611511333</v>
      </c>
      <c r="I3" s="24">
        <f t="shared" si="2"/>
        <v>9.2868034191814548</v>
      </c>
      <c r="J3" s="24">
        <f t="shared" si="2"/>
        <v>10.169850010262035</v>
      </c>
      <c r="K3" s="24">
        <f t="shared" si="2"/>
        <v>5.6878954487373949</v>
      </c>
      <c r="L3" s="24">
        <f t="shared" si="2"/>
        <v>4.5725986461767718</v>
      </c>
      <c r="M3" s="24">
        <f t="shared" si="2"/>
        <v>3.1855341897214999</v>
      </c>
      <c r="N3" s="24">
        <f t="shared" si="2"/>
        <v>3.1181645900735546</v>
      </c>
      <c r="O3" s="24">
        <f t="shared" si="2"/>
        <v>3.7344390054401648</v>
      </c>
      <c r="P3" s="24">
        <f t="shared" si="2"/>
        <v>1.6189195319600154</v>
      </c>
      <c r="Q3" s="24">
        <f t="shared" si="2"/>
        <v>1.2133254642481057</v>
      </c>
      <c r="R3" s="24">
        <f t="shared" si="2"/>
        <v>0.78197132044935769</v>
      </c>
      <c r="S3" s="24">
        <f t="shared" si="2"/>
        <v>0</v>
      </c>
      <c r="T3" s="24">
        <f t="shared" si="2"/>
        <v>0</v>
      </c>
      <c r="U3" s="24">
        <f t="shared" si="2"/>
        <v>1.4016285205699723</v>
      </c>
      <c r="V3" s="24">
        <f t="shared" si="2"/>
        <v>0.62815672736938943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2.8282734216370295</v>
      </c>
      <c r="D4" s="19">
        <f t="shared" ref="D4:W4" si="5">SUM(D5:D7)</f>
        <v>2.4562321200105761</v>
      </c>
      <c r="E4" s="19">
        <f t="shared" si="5"/>
        <v>2.3508156901082575</v>
      </c>
      <c r="F4" s="19">
        <f t="shared" si="5"/>
        <v>1.9084966473719813</v>
      </c>
      <c r="G4" s="19">
        <f t="shared" si="5"/>
        <v>2.9216489143258766</v>
      </c>
      <c r="H4" s="19">
        <f t="shared" si="5"/>
        <v>2.6988334943931949</v>
      </c>
      <c r="I4" s="19">
        <f t="shared" si="5"/>
        <v>2.5909992594820133</v>
      </c>
      <c r="J4" s="19">
        <f t="shared" si="5"/>
        <v>2.7523894742900956</v>
      </c>
      <c r="K4" s="19">
        <f t="shared" si="5"/>
        <v>2.4126077100807262</v>
      </c>
      <c r="L4" s="19">
        <f t="shared" si="5"/>
        <v>2.4108735304355409</v>
      </c>
      <c r="M4" s="19">
        <f t="shared" si="5"/>
        <v>1.0613291147942436</v>
      </c>
      <c r="N4" s="19">
        <f t="shared" si="5"/>
        <v>1.0270739821271462</v>
      </c>
      <c r="O4" s="19">
        <f t="shared" si="5"/>
        <v>1.2294912219462468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2.8282734216370295</v>
      </c>
      <c r="D7" s="8">
        <v>2.4562321200105761</v>
      </c>
      <c r="E7" s="8">
        <v>2.3508156901082575</v>
      </c>
      <c r="F7" s="8">
        <v>1.9084966473719813</v>
      </c>
      <c r="G7" s="8">
        <v>2.9216489143258766</v>
      </c>
      <c r="H7" s="8">
        <v>2.6988334943931949</v>
      </c>
      <c r="I7" s="8">
        <v>2.5909992594820133</v>
      </c>
      <c r="J7" s="8">
        <v>2.7523894742900956</v>
      </c>
      <c r="K7" s="8">
        <v>2.4126077100807262</v>
      </c>
      <c r="L7" s="8">
        <v>2.4108735304355409</v>
      </c>
      <c r="M7" s="8">
        <v>1.0613291147942436</v>
      </c>
      <c r="N7" s="8">
        <v>1.0270739821271462</v>
      </c>
      <c r="O7" s="8">
        <v>1.2294912219462468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9.7225875555497989</v>
      </c>
      <c r="D11" s="19">
        <f t="shared" si="8"/>
        <v>8.2486845021417849</v>
      </c>
      <c r="E11" s="19">
        <f t="shared" si="8"/>
        <v>7.8597740643279694</v>
      </c>
      <c r="F11" s="19">
        <f t="shared" si="8"/>
        <v>8.298465253294113</v>
      </c>
      <c r="G11" s="19">
        <f t="shared" si="8"/>
        <v>4.8290128637201235</v>
      </c>
      <c r="H11" s="19">
        <f t="shared" si="8"/>
        <v>5.7704585667579389</v>
      </c>
      <c r="I11" s="19">
        <f t="shared" si="8"/>
        <v>6.695804159699442</v>
      </c>
      <c r="J11" s="19">
        <f t="shared" si="8"/>
        <v>7.4174605359719399</v>
      </c>
      <c r="K11" s="19">
        <f t="shared" si="8"/>
        <v>3.2752877386566692</v>
      </c>
      <c r="L11" s="19">
        <f t="shared" si="8"/>
        <v>2.1617251157412305</v>
      </c>
      <c r="M11" s="19">
        <f t="shared" si="8"/>
        <v>2.1242050749272563</v>
      </c>
      <c r="N11" s="19">
        <f t="shared" si="8"/>
        <v>2.0910906079464087</v>
      </c>
      <c r="O11" s="19">
        <f t="shared" si="8"/>
        <v>2.5049477834939178</v>
      </c>
      <c r="P11" s="19">
        <f t="shared" si="8"/>
        <v>1.6189195319600154</v>
      </c>
      <c r="Q11" s="19">
        <f t="shared" si="8"/>
        <v>1.2133254642481057</v>
      </c>
      <c r="R11" s="19">
        <f t="shared" si="8"/>
        <v>0.78197132044935769</v>
      </c>
      <c r="S11" s="19">
        <f t="shared" si="8"/>
        <v>0</v>
      </c>
      <c r="T11" s="19">
        <f t="shared" si="8"/>
        <v>0</v>
      </c>
      <c r="U11" s="19">
        <f t="shared" si="8"/>
        <v>1.4016285205699723</v>
      </c>
      <c r="V11" s="19">
        <f t="shared" si="8"/>
        <v>0.62815672736938943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9.7225875555497989</v>
      </c>
      <c r="D13" s="8">
        <v>8.2486845021417849</v>
      </c>
      <c r="E13" s="8">
        <v>7.8597740643279694</v>
      </c>
      <c r="F13" s="8">
        <v>8.298465253294113</v>
      </c>
      <c r="G13" s="8">
        <v>4.8290128637201235</v>
      </c>
      <c r="H13" s="8">
        <v>5.7704585667579389</v>
      </c>
      <c r="I13" s="8">
        <v>6.695804159699442</v>
      </c>
      <c r="J13" s="8">
        <v>7.4174605359719399</v>
      </c>
      <c r="K13" s="8">
        <v>3.2752877386566692</v>
      </c>
      <c r="L13" s="8">
        <v>2.1617251157412305</v>
      </c>
      <c r="M13" s="8">
        <v>2.1242050749272563</v>
      </c>
      <c r="N13" s="8">
        <v>2.0910906079464087</v>
      </c>
      <c r="O13" s="8">
        <v>2.5049477834939178</v>
      </c>
      <c r="P13" s="8">
        <v>1.6189195319600154</v>
      </c>
      <c r="Q13" s="8">
        <v>1.2133254642481057</v>
      </c>
      <c r="R13" s="8">
        <v>0.78197132044935769</v>
      </c>
      <c r="S13" s="8">
        <v>0</v>
      </c>
      <c r="T13" s="8">
        <v>0</v>
      </c>
      <c r="U13" s="8">
        <v>1.4016285205699723</v>
      </c>
      <c r="V13" s="8">
        <v>0.62815672736938943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1528.6620552988629</v>
      </c>
      <c r="D26" s="27">
        <f t="shared" si="11"/>
        <v>550.42545163526188</v>
      </c>
      <c r="E26" s="27">
        <f t="shared" si="11"/>
        <v>649.20911916485113</v>
      </c>
      <c r="F26" s="27">
        <f t="shared" si="11"/>
        <v>1246.8580038158236</v>
      </c>
      <c r="G26" s="27">
        <f t="shared" si="11"/>
        <v>616.30428292645354</v>
      </c>
      <c r="H26" s="27">
        <f t="shared" si="11"/>
        <v>569.49967473454785</v>
      </c>
      <c r="I26" s="27">
        <f t="shared" si="11"/>
        <v>462.23105995506359</v>
      </c>
      <c r="J26" s="27">
        <f t="shared" si="11"/>
        <v>1167.1567587801924</v>
      </c>
      <c r="K26" s="27">
        <f t="shared" si="11"/>
        <v>559.02060979409384</v>
      </c>
      <c r="L26" s="27">
        <f t="shared" si="11"/>
        <v>446.18783386741728</v>
      </c>
      <c r="M26" s="27">
        <f t="shared" si="11"/>
        <v>136.38037693047406</v>
      </c>
      <c r="N26" s="27">
        <f t="shared" si="11"/>
        <v>444.74298699939322</v>
      </c>
      <c r="O26" s="27">
        <f t="shared" si="11"/>
        <v>573.00018163470747</v>
      </c>
      <c r="P26" s="27">
        <f t="shared" si="11"/>
        <v>372.24739778963368</v>
      </c>
      <c r="Q26" s="27">
        <f t="shared" si="11"/>
        <v>290.89227794080608</v>
      </c>
      <c r="R26" s="27">
        <f t="shared" si="11"/>
        <v>211.55635425002643</v>
      </c>
      <c r="S26" s="27">
        <f t="shared" si="11"/>
        <v>288.40623405039935</v>
      </c>
      <c r="T26" s="27">
        <f t="shared" si="11"/>
        <v>186.1163949882652</v>
      </c>
      <c r="U26" s="27">
        <f t="shared" si="11"/>
        <v>260.76478519134128</v>
      </c>
      <c r="V26" s="27">
        <f t="shared" si="11"/>
        <v>204.51019197930188</v>
      </c>
      <c r="W26" s="27">
        <f t="shared" si="11"/>
        <v>173.10596756546533</v>
      </c>
      <c r="X26" s="27">
        <f t="shared" si="11"/>
        <v>169.70093268293328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1528.6620552988629</v>
      </c>
      <c r="D33" s="19">
        <f t="shared" si="13"/>
        <v>550.42545163526188</v>
      </c>
      <c r="E33" s="19">
        <f t="shared" si="13"/>
        <v>649.20911916485113</v>
      </c>
      <c r="F33" s="19">
        <f t="shared" si="13"/>
        <v>1246.8580038158236</v>
      </c>
      <c r="G33" s="19">
        <f t="shared" si="13"/>
        <v>616.30428292645354</v>
      </c>
      <c r="H33" s="19">
        <f t="shared" si="13"/>
        <v>569.49967473454785</v>
      </c>
      <c r="I33" s="19">
        <f t="shared" si="13"/>
        <v>462.23105995506359</v>
      </c>
      <c r="J33" s="19">
        <f t="shared" si="13"/>
        <v>1167.1567587801924</v>
      </c>
      <c r="K33" s="19">
        <f t="shared" si="13"/>
        <v>559.02060979409384</v>
      </c>
      <c r="L33" s="19">
        <f t="shared" si="13"/>
        <v>446.18783386741728</v>
      </c>
      <c r="M33" s="19">
        <f t="shared" si="13"/>
        <v>136.38037693047406</v>
      </c>
      <c r="N33" s="19">
        <f t="shared" si="13"/>
        <v>444.74298699939322</v>
      </c>
      <c r="O33" s="19">
        <f t="shared" si="13"/>
        <v>573.00018163470747</v>
      </c>
      <c r="P33" s="19">
        <f t="shared" si="13"/>
        <v>372.24739778963368</v>
      </c>
      <c r="Q33" s="19">
        <f t="shared" si="13"/>
        <v>290.89227794080608</v>
      </c>
      <c r="R33" s="19">
        <f t="shared" si="13"/>
        <v>211.55635425002643</v>
      </c>
      <c r="S33" s="19">
        <f t="shared" si="13"/>
        <v>288.40623405039935</v>
      </c>
      <c r="T33" s="19">
        <f t="shared" si="13"/>
        <v>186.1163949882652</v>
      </c>
      <c r="U33" s="19">
        <f t="shared" si="13"/>
        <v>260.76478519134128</v>
      </c>
      <c r="V33" s="19">
        <f t="shared" si="13"/>
        <v>204.51019197930188</v>
      </c>
      <c r="W33" s="19">
        <f t="shared" si="13"/>
        <v>173.10596756546533</v>
      </c>
      <c r="X33" s="19">
        <f t="shared" si="13"/>
        <v>169.70093268293328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123.46954201272843</v>
      </c>
      <c r="G34" s="8">
        <v>0</v>
      </c>
      <c r="H34" s="8">
        <v>0</v>
      </c>
      <c r="I34" s="8">
        <v>0</v>
      </c>
      <c r="J34" s="8">
        <v>297.45108920890669</v>
      </c>
      <c r="K34" s="8">
        <v>142.89231873429105</v>
      </c>
      <c r="L34" s="8">
        <v>0</v>
      </c>
      <c r="M34" s="8">
        <v>0</v>
      </c>
      <c r="N34" s="8">
        <v>11.468650682276248</v>
      </c>
      <c r="O34" s="8">
        <v>0</v>
      </c>
      <c r="P34" s="8">
        <v>0.73785435411688216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14.455972797110485</v>
      </c>
      <c r="D36" s="8">
        <v>62.265983821601289</v>
      </c>
      <c r="E36" s="8">
        <v>49.060444288034056</v>
      </c>
      <c r="F36" s="8">
        <v>33.98404756535367</v>
      </c>
      <c r="G36" s="8">
        <v>15.629472415165651</v>
      </c>
      <c r="H36" s="8">
        <v>22.896214024670442</v>
      </c>
      <c r="I36" s="8">
        <v>26.134198228411105</v>
      </c>
      <c r="J36" s="8">
        <v>27.646802658013737</v>
      </c>
      <c r="K36" s="8">
        <v>12.470392487133237</v>
      </c>
      <c r="L36" s="8">
        <v>14.569824277758137</v>
      </c>
      <c r="M36" s="8">
        <v>0</v>
      </c>
      <c r="N36" s="8">
        <v>17.05380902162155</v>
      </c>
      <c r="O36" s="8">
        <v>13.529329157597603</v>
      </c>
      <c r="P36" s="8">
        <v>3.643353804141737</v>
      </c>
      <c r="Q36" s="8">
        <v>1.1361068344886525</v>
      </c>
      <c r="R36" s="8">
        <v>3.6429631727768728</v>
      </c>
      <c r="S36" s="8">
        <v>6.172663591749715</v>
      </c>
      <c r="T36" s="8">
        <v>4.029863695154658</v>
      </c>
      <c r="U36" s="8">
        <v>6.5749102143125366</v>
      </c>
      <c r="V36" s="8">
        <v>6.1657203262134619</v>
      </c>
      <c r="W36" s="8">
        <v>8.7104384712926084</v>
      </c>
      <c r="X36" s="8">
        <v>3.5229198891081976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157.92606168854056</v>
      </c>
      <c r="F37" s="8">
        <v>296.80641064039162</v>
      </c>
      <c r="G37" s="8">
        <v>318.93913760556507</v>
      </c>
      <c r="H37" s="8">
        <v>286.73134403875656</v>
      </c>
      <c r="I37" s="8">
        <v>259.72055355620415</v>
      </c>
      <c r="J37" s="8">
        <v>384.57762093614235</v>
      </c>
      <c r="K37" s="8">
        <v>158.35789496326922</v>
      </c>
      <c r="L37" s="8">
        <v>208.5895091733012</v>
      </c>
      <c r="M37" s="8">
        <v>95.994102021682366</v>
      </c>
      <c r="N37" s="8">
        <v>0</v>
      </c>
      <c r="O37" s="8">
        <v>355.39565823341906</v>
      </c>
      <c r="P37" s="8">
        <v>223.3136770424864</v>
      </c>
      <c r="Q37" s="8">
        <v>175.76912230149179</v>
      </c>
      <c r="R37" s="8">
        <v>0</v>
      </c>
      <c r="S37" s="8">
        <v>92.729696470210556</v>
      </c>
      <c r="T37" s="8">
        <v>71.818895410761087</v>
      </c>
      <c r="U37" s="8">
        <v>84.791147460121834</v>
      </c>
      <c r="V37" s="8">
        <v>72.800517230599027</v>
      </c>
      <c r="W37" s="8">
        <v>32.134508119095457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703.96689895554107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48.028790996225887</v>
      </c>
      <c r="H43" s="8">
        <v>43.693231779554921</v>
      </c>
      <c r="I43" s="8">
        <v>25.971642270358991</v>
      </c>
      <c r="J43" s="8">
        <v>38.087740745492702</v>
      </c>
      <c r="K43" s="8">
        <v>15.770635892255275</v>
      </c>
      <c r="L43" s="8">
        <v>0</v>
      </c>
      <c r="M43" s="8">
        <v>0</v>
      </c>
      <c r="N43" s="8">
        <v>248.27929117962941</v>
      </c>
      <c r="O43" s="8">
        <v>134.09809990892654</v>
      </c>
      <c r="P43" s="8">
        <v>66.619117982199882</v>
      </c>
      <c r="Q43" s="8">
        <v>65.309068816810665</v>
      </c>
      <c r="R43" s="8">
        <v>88.098931893113587</v>
      </c>
      <c r="S43" s="8">
        <v>65.140410859008213</v>
      </c>
      <c r="T43" s="8">
        <v>39.133529182045102</v>
      </c>
      <c r="U43" s="8">
        <v>88.048109047005838</v>
      </c>
      <c r="V43" s="8">
        <v>75.162500106449599</v>
      </c>
      <c r="W43" s="8">
        <v>80.378751566161583</v>
      </c>
      <c r="X43" s="8">
        <v>98.992084149324853</v>
      </c>
    </row>
    <row r="44" spans="1:24" ht="11.25" customHeight="1" x14ac:dyDescent="0.2">
      <c r="A44" s="28" t="s">
        <v>74</v>
      </c>
      <c r="B44" s="7" t="s">
        <v>75</v>
      </c>
      <c r="C44" s="8">
        <v>804.16968291857984</v>
      </c>
      <c r="D44" s="8">
        <v>483.01660594972361</v>
      </c>
      <c r="E44" s="8">
        <v>403.12969302573367</v>
      </c>
      <c r="F44" s="8">
        <v>695.73563867445591</v>
      </c>
      <c r="G44" s="8">
        <v>221.48421928397545</v>
      </c>
      <c r="H44" s="8">
        <v>185.38368177988824</v>
      </c>
      <c r="I44" s="8">
        <v>139.3776389112017</v>
      </c>
      <c r="J44" s="8">
        <v>380.99721840913912</v>
      </c>
      <c r="K44" s="8">
        <v>221.42761414713598</v>
      </c>
      <c r="L44" s="8">
        <v>213.42402304109439</v>
      </c>
      <c r="M44" s="8">
        <v>33.933666781270311</v>
      </c>
      <c r="N44" s="8">
        <v>162.36352470873453</v>
      </c>
      <c r="O44" s="8">
        <v>63.335137853761637</v>
      </c>
      <c r="P44" s="8">
        <v>72.281500126724808</v>
      </c>
      <c r="Q44" s="8">
        <v>43.018354573614594</v>
      </c>
      <c r="R44" s="8">
        <v>115.79349631167746</v>
      </c>
      <c r="S44" s="8">
        <v>124.36346312943087</v>
      </c>
      <c r="T44" s="8">
        <v>71.134106700304343</v>
      </c>
      <c r="U44" s="8">
        <v>81.350618469901036</v>
      </c>
      <c r="V44" s="8">
        <v>50.3814543160398</v>
      </c>
      <c r="W44" s="8">
        <v>51.882269408915683</v>
      </c>
      <c r="X44" s="8">
        <v>40.962070741183652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6.0695006276314505</v>
      </c>
      <c r="D48" s="8">
        <v>5.142861863937056</v>
      </c>
      <c r="E48" s="8">
        <v>14.870484049510564</v>
      </c>
      <c r="F48" s="8">
        <v>59.783023489370997</v>
      </c>
      <c r="G48" s="8">
        <v>12.222662625521499</v>
      </c>
      <c r="H48" s="8">
        <v>12.557535586995641</v>
      </c>
      <c r="I48" s="8">
        <v>11.027026988887645</v>
      </c>
      <c r="J48" s="8">
        <v>12.145299365847485</v>
      </c>
      <c r="K48" s="8">
        <v>8.1017535700090839</v>
      </c>
      <c r="L48" s="8">
        <v>9.6044773752635937</v>
      </c>
      <c r="M48" s="8">
        <v>6.4526081275213754</v>
      </c>
      <c r="N48" s="8">
        <v>5.5777114071314715</v>
      </c>
      <c r="O48" s="8">
        <v>6.6419564810027047</v>
      </c>
      <c r="P48" s="8">
        <v>5.651894479963901</v>
      </c>
      <c r="Q48" s="8">
        <v>5.6596254144003666</v>
      </c>
      <c r="R48" s="8">
        <v>4.0209628724584991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24.222436113032195</v>
      </c>
      <c r="F50" s="8">
        <v>37.079341433523005</v>
      </c>
      <c r="G50" s="8">
        <v>0</v>
      </c>
      <c r="H50" s="8">
        <v>18.237667524682031</v>
      </c>
      <c r="I50" s="8">
        <v>0</v>
      </c>
      <c r="J50" s="8">
        <v>26.250987456650325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26.22385790331656</v>
      </c>
    </row>
    <row r="51" spans="1:24" ht="11.25" customHeight="1" x14ac:dyDescent="0.2">
      <c r="A51" s="25" t="s">
        <v>88</v>
      </c>
      <c r="B51" s="26" t="s">
        <v>89</v>
      </c>
      <c r="C51" s="27">
        <v>2602.3673546488435</v>
      </c>
      <c r="D51" s="27">
        <v>2207.7411910157671</v>
      </c>
      <c r="E51" s="27">
        <v>2039.5344550313143</v>
      </c>
      <c r="F51" s="27">
        <v>2506.7531528691698</v>
      </c>
      <c r="G51" s="27">
        <v>1952.3167196109025</v>
      </c>
      <c r="H51" s="27">
        <v>1741.6032390861417</v>
      </c>
      <c r="I51" s="27">
        <v>1618.570341080909</v>
      </c>
      <c r="J51" s="27">
        <v>1700.6733523897108</v>
      </c>
      <c r="K51" s="27">
        <v>757.99795461509302</v>
      </c>
      <c r="L51" s="27">
        <v>1183.8587066432185</v>
      </c>
      <c r="M51" s="27">
        <v>791.74219331469396</v>
      </c>
      <c r="N51" s="27">
        <v>446.48880921610333</v>
      </c>
      <c r="O51" s="27">
        <v>645.5260001046704</v>
      </c>
      <c r="P51" s="27">
        <v>591.16155342583613</v>
      </c>
      <c r="Q51" s="27">
        <v>448.167672171471</v>
      </c>
      <c r="R51" s="27">
        <v>533.16576369483221</v>
      </c>
      <c r="S51" s="27">
        <v>512.20365672468904</v>
      </c>
      <c r="T51" s="27">
        <v>452.62586390667542</v>
      </c>
      <c r="U51" s="27">
        <v>484.32261113819976</v>
      </c>
      <c r="V51" s="27">
        <v>427.57276656816845</v>
      </c>
      <c r="W51" s="27">
        <v>466.33795156738455</v>
      </c>
      <c r="X51" s="27">
        <v>1158.8898380710013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107.25672564118278</v>
      </c>
      <c r="N52" s="27">
        <f t="shared" si="14"/>
        <v>105.13422696286405</v>
      </c>
      <c r="O52" s="27">
        <f t="shared" si="14"/>
        <v>103.73227072236568</v>
      </c>
      <c r="P52" s="27">
        <f t="shared" si="14"/>
        <v>110.13163874460588</v>
      </c>
      <c r="Q52" s="27">
        <f t="shared" si="14"/>
        <v>92.461498481948269</v>
      </c>
      <c r="R52" s="27">
        <f t="shared" si="14"/>
        <v>108.99265413045318</v>
      </c>
      <c r="S52" s="27">
        <f t="shared" si="14"/>
        <v>113.55576781778262</v>
      </c>
      <c r="T52" s="27">
        <f t="shared" si="14"/>
        <v>90.408922279614416</v>
      </c>
      <c r="U52" s="27">
        <f t="shared" si="14"/>
        <v>108.35910348421059</v>
      </c>
      <c r="V52" s="27">
        <f t="shared" si="14"/>
        <v>102.26982579856494</v>
      </c>
      <c r="W52" s="27">
        <f t="shared" si="14"/>
        <v>112.35382864688124</v>
      </c>
      <c r="X52" s="27">
        <f t="shared" si="14"/>
        <v>119.42479020494686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107.25672564118278</v>
      </c>
      <c r="N53" s="8">
        <v>105.13422696286405</v>
      </c>
      <c r="O53" s="8">
        <v>103.73227072236568</v>
      </c>
      <c r="P53" s="8">
        <v>110.13163874460588</v>
      </c>
      <c r="Q53" s="8">
        <v>92.461498481948269</v>
      </c>
      <c r="R53" s="8">
        <v>108.99265413045318</v>
      </c>
      <c r="S53" s="8">
        <v>113.55576781778262</v>
      </c>
      <c r="T53" s="8">
        <v>90.408922279614416</v>
      </c>
      <c r="U53" s="8">
        <v>108.35910348421059</v>
      </c>
      <c r="V53" s="8">
        <v>102.26982579856494</v>
      </c>
      <c r="W53" s="8">
        <v>112.35382864688124</v>
      </c>
      <c r="X53" s="8">
        <v>119.42479020494686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9.3950758398077721</v>
      </c>
      <c r="D61" s="49">
        <f t="shared" si="15"/>
        <v>9.0978864074443369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7.1660494105980739</v>
      </c>
      <c r="L61" s="49">
        <f t="shared" si="15"/>
        <v>7.0793568404735199</v>
      </c>
      <c r="M61" s="49">
        <f t="shared" si="15"/>
        <v>0.1029372992979154</v>
      </c>
      <c r="N61" s="49">
        <f t="shared" si="15"/>
        <v>5.0096507806306555E-2</v>
      </c>
      <c r="O61" s="49">
        <f t="shared" si="15"/>
        <v>3.7945269638869408</v>
      </c>
      <c r="P61" s="49">
        <f t="shared" si="15"/>
        <v>3.721717699699949</v>
      </c>
      <c r="Q61" s="49">
        <f t="shared" si="15"/>
        <v>2.8896773068945669</v>
      </c>
      <c r="R61" s="49">
        <f t="shared" si="15"/>
        <v>5.0182635428760936</v>
      </c>
      <c r="S61" s="49">
        <f t="shared" si="15"/>
        <v>4.6941758174815398</v>
      </c>
      <c r="T61" s="49">
        <f t="shared" si="15"/>
        <v>3.7639320994446663</v>
      </c>
      <c r="U61" s="49">
        <f t="shared" si="15"/>
        <v>4.3608175311872817</v>
      </c>
      <c r="V61" s="49">
        <f t="shared" si="15"/>
        <v>3.7026602123931731</v>
      </c>
      <c r="W61" s="49">
        <f t="shared" si="15"/>
        <v>4.1204704162467412</v>
      </c>
      <c r="X61" s="49">
        <f t="shared" si="15"/>
        <v>4.7553965280025023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0.1029372992979154</v>
      </c>
      <c r="N62" s="52">
        <v>5.0096507806306555E-2</v>
      </c>
      <c r="O62" s="52">
        <v>0</v>
      </c>
      <c r="P62" s="52">
        <v>2.900736511336266E-2</v>
      </c>
      <c r="Q62" s="52">
        <v>2.2592063705483303E-2</v>
      </c>
      <c r="R62" s="52">
        <v>1.2702014685019998</v>
      </c>
      <c r="S62" s="52">
        <v>1.1716372453977633</v>
      </c>
      <c r="T62" s="52">
        <v>0.9879056260149619</v>
      </c>
      <c r="U62" s="52">
        <v>1.1469273737755024</v>
      </c>
      <c r="V62" s="52">
        <v>1.211751915854242</v>
      </c>
      <c r="W62" s="52">
        <v>1.3309136894768863</v>
      </c>
      <c r="X62" s="52">
        <v>1.65103742497988</v>
      </c>
    </row>
    <row r="63" spans="1:24" ht="11.25" customHeight="1" x14ac:dyDescent="0.2">
      <c r="A63" s="50" t="s">
        <v>94</v>
      </c>
      <c r="B63" s="51" t="s">
        <v>95</v>
      </c>
      <c r="C63" s="52">
        <v>9.3950758398077721</v>
      </c>
      <c r="D63" s="52">
        <v>9.0978864074443369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7.1660494105980739</v>
      </c>
      <c r="L63" s="52">
        <v>7.0793568404735199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3.7945269638869408</v>
      </c>
      <c r="P64" s="52">
        <v>3.6927103345865864</v>
      </c>
      <c r="Q64" s="52">
        <v>2.8670852431890834</v>
      </c>
      <c r="R64" s="52">
        <v>3.748062074374094</v>
      </c>
      <c r="S64" s="52">
        <v>3.5225385720837763</v>
      </c>
      <c r="T64" s="52">
        <v>2.7760264734297042</v>
      </c>
      <c r="U64" s="52">
        <v>3.2138901574117793</v>
      </c>
      <c r="V64" s="52">
        <v>2.4909082965389309</v>
      </c>
      <c r="W64" s="52">
        <v>2.7895567267698547</v>
      </c>
      <c r="X64" s="52">
        <v>3.1043591030226225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3140.9114144676105</v>
      </c>
      <c r="D2" s="21">
        <f t="shared" ref="D2:X2" si="0">SUM(D3,D17,D22,D25,D26,D51,D52)</f>
        <v>3036.4216857533665</v>
      </c>
      <c r="E2" s="21">
        <f t="shared" si="0"/>
        <v>3195.0637222023365</v>
      </c>
      <c r="F2" s="21">
        <f t="shared" si="0"/>
        <v>3283.8967054649734</v>
      </c>
      <c r="G2" s="21">
        <f t="shared" si="0"/>
        <v>2231.1579080370238</v>
      </c>
      <c r="H2" s="21">
        <f t="shared" si="0"/>
        <v>2047.2431573647741</v>
      </c>
      <c r="I2" s="21">
        <f t="shared" si="0"/>
        <v>1963.2376321012987</v>
      </c>
      <c r="J2" s="21">
        <f t="shared" si="0"/>
        <v>2138.6944322346544</v>
      </c>
      <c r="K2" s="21">
        <f t="shared" si="0"/>
        <v>1821.0580554843211</v>
      </c>
      <c r="L2" s="21">
        <f t="shared" si="0"/>
        <v>1697.7164548797969</v>
      </c>
      <c r="M2" s="21">
        <f t="shared" si="0"/>
        <v>1684.5838980730073</v>
      </c>
      <c r="N2" s="21">
        <f t="shared" si="0"/>
        <v>1729.157803239709</v>
      </c>
      <c r="O2" s="21">
        <f t="shared" si="0"/>
        <v>1829.4595343446438</v>
      </c>
      <c r="P2" s="21">
        <f t="shared" si="0"/>
        <v>1462.4066389277309</v>
      </c>
      <c r="Q2" s="21">
        <f t="shared" si="0"/>
        <v>1667.5024687386187</v>
      </c>
      <c r="R2" s="21">
        <f t="shared" si="0"/>
        <v>982.64114182519813</v>
      </c>
      <c r="S2" s="21">
        <f t="shared" si="0"/>
        <v>1084.2479687719217</v>
      </c>
      <c r="T2" s="21">
        <f t="shared" si="0"/>
        <v>1091.4718580984365</v>
      </c>
      <c r="U2" s="21">
        <f t="shared" si="0"/>
        <v>1025.1063328540329</v>
      </c>
      <c r="V2" s="21">
        <f t="shared" si="0"/>
        <v>1124.7176646954299</v>
      </c>
      <c r="W2" s="21">
        <f t="shared" si="0"/>
        <v>1063.1376920333173</v>
      </c>
      <c r="X2" s="21">
        <f t="shared" si="0"/>
        <v>1476.2528510024567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8.5879927688793884</v>
      </c>
      <c r="D3" s="24">
        <f t="shared" ref="D3:W3" si="2">SUM(D4,D8,D11)</f>
        <v>10.518348506745932</v>
      </c>
      <c r="E3" s="24">
        <f t="shared" si="2"/>
        <v>10.851880493314514</v>
      </c>
      <c r="F3" s="24">
        <f t="shared" si="2"/>
        <v>7.9982134101151861</v>
      </c>
      <c r="G3" s="24">
        <f t="shared" si="2"/>
        <v>5.8960523455119684</v>
      </c>
      <c r="H3" s="24">
        <f t="shared" si="2"/>
        <v>6.5694002026976488</v>
      </c>
      <c r="I3" s="24">
        <f t="shared" si="2"/>
        <v>7.6813314869364628</v>
      </c>
      <c r="J3" s="24">
        <f t="shared" si="2"/>
        <v>6.7308861395031796</v>
      </c>
      <c r="K3" s="24">
        <f t="shared" si="2"/>
        <v>7.0814234231006292</v>
      </c>
      <c r="L3" s="24">
        <f t="shared" si="2"/>
        <v>4.1609368405564249</v>
      </c>
      <c r="M3" s="24">
        <f t="shared" si="2"/>
        <v>4.5832040663207456</v>
      </c>
      <c r="N3" s="24">
        <f t="shared" si="2"/>
        <v>4.895184299792108</v>
      </c>
      <c r="O3" s="24">
        <f t="shared" si="2"/>
        <v>4.7196474587884758</v>
      </c>
      <c r="P3" s="24">
        <f t="shared" si="2"/>
        <v>1.9975919494746648</v>
      </c>
      <c r="Q3" s="24">
        <f t="shared" si="2"/>
        <v>2.2255520471512633</v>
      </c>
      <c r="R3" s="24">
        <f t="shared" si="2"/>
        <v>0.81415388844535408</v>
      </c>
      <c r="S3" s="24">
        <f t="shared" si="2"/>
        <v>0</v>
      </c>
      <c r="T3" s="24">
        <f t="shared" si="2"/>
        <v>0</v>
      </c>
      <c r="U3" s="24">
        <f t="shared" si="2"/>
        <v>1.5243294980712265</v>
      </c>
      <c r="V3" s="24">
        <f t="shared" si="2"/>
        <v>0.86904484072534138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1.9352609942522685</v>
      </c>
      <c r="D4" s="19">
        <f t="shared" ref="D4:W4" si="5">SUM(D5:D7)</f>
        <v>2.4134242576230434</v>
      </c>
      <c r="E4" s="19">
        <f t="shared" si="5"/>
        <v>2.4984620422909218</v>
      </c>
      <c r="F4" s="19">
        <f t="shared" si="5"/>
        <v>1.4955050902241838</v>
      </c>
      <c r="G4" s="19">
        <f t="shared" si="5"/>
        <v>2.2225450454911257</v>
      </c>
      <c r="H4" s="19">
        <f t="shared" si="5"/>
        <v>2.0934119613657605</v>
      </c>
      <c r="I4" s="19">
        <f t="shared" si="5"/>
        <v>2.1430758567992227</v>
      </c>
      <c r="J4" s="19">
        <f t="shared" si="5"/>
        <v>1.8216611006376393</v>
      </c>
      <c r="K4" s="19">
        <f t="shared" si="5"/>
        <v>3.003693879906197</v>
      </c>
      <c r="L4" s="19">
        <f t="shared" si="5"/>
        <v>2.1938274637550084</v>
      </c>
      <c r="M4" s="19">
        <f t="shared" si="5"/>
        <v>1.5269928448185459</v>
      </c>
      <c r="N4" s="19">
        <f t="shared" si="5"/>
        <v>1.612396102514642</v>
      </c>
      <c r="O4" s="19">
        <f t="shared" si="5"/>
        <v>1.5538518939011006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1.9352609942522685</v>
      </c>
      <c r="D7" s="8">
        <v>2.4134242576230434</v>
      </c>
      <c r="E7" s="8">
        <v>2.4984620422909218</v>
      </c>
      <c r="F7" s="8">
        <v>1.4955050902241838</v>
      </c>
      <c r="G7" s="8">
        <v>2.2225450454911257</v>
      </c>
      <c r="H7" s="8">
        <v>2.0934119613657605</v>
      </c>
      <c r="I7" s="8">
        <v>2.1430758567992227</v>
      </c>
      <c r="J7" s="8">
        <v>1.8216611006376393</v>
      </c>
      <c r="K7" s="8">
        <v>3.003693879906197</v>
      </c>
      <c r="L7" s="8">
        <v>2.1938274637550084</v>
      </c>
      <c r="M7" s="8">
        <v>1.5269928448185459</v>
      </c>
      <c r="N7" s="8">
        <v>1.612396102514642</v>
      </c>
      <c r="O7" s="8">
        <v>1.5538518939011006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6.6527317746271208</v>
      </c>
      <c r="D11" s="19">
        <f t="shared" si="8"/>
        <v>8.1049242491228881</v>
      </c>
      <c r="E11" s="19">
        <f t="shared" si="8"/>
        <v>8.3534184510235931</v>
      </c>
      <c r="F11" s="19">
        <f t="shared" si="8"/>
        <v>6.5027083198910027</v>
      </c>
      <c r="G11" s="19">
        <f t="shared" si="8"/>
        <v>3.6735073000208422</v>
      </c>
      <c r="H11" s="19">
        <f t="shared" si="8"/>
        <v>4.4759882413318888</v>
      </c>
      <c r="I11" s="19">
        <f t="shared" si="8"/>
        <v>5.5382556301372405</v>
      </c>
      <c r="J11" s="19">
        <f t="shared" si="8"/>
        <v>4.9092250388655403</v>
      </c>
      <c r="K11" s="19">
        <f t="shared" si="8"/>
        <v>4.0777295431944323</v>
      </c>
      <c r="L11" s="19">
        <f t="shared" si="8"/>
        <v>1.9671093768014163</v>
      </c>
      <c r="M11" s="19">
        <f t="shared" si="8"/>
        <v>3.0562112215021999</v>
      </c>
      <c r="N11" s="19">
        <f t="shared" si="8"/>
        <v>3.282788197277466</v>
      </c>
      <c r="O11" s="19">
        <f t="shared" si="8"/>
        <v>3.1657955648873748</v>
      </c>
      <c r="P11" s="19">
        <f t="shared" si="8"/>
        <v>1.9975919494746648</v>
      </c>
      <c r="Q11" s="19">
        <f t="shared" si="8"/>
        <v>2.2255520471512633</v>
      </c>
      <c r="R11" s="19">
        <f t="shared" si="8"/>
        <v>0.81415388844535408</v>
      </c>
      <c r="S11" s="19">
        <f t="shared" si="8"/>
        <v>0</v>
      </c>
      <c r="T11" s="19">
        <f t="shared" si="8"/>
        <v>0</v>
      </c>
      <c r="U11" s="19">
        <f t="shared" si="8"/>
        <v>1.5243294980712265</v>
      </c>
      <c r="V11" s="19">
        <f t="shared" si="8"/>
        <v>0.86904484072534138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6.6527317746271208</v>
      </c>
      <c r="D13" s="8">
        <v>8.1049242491228881</v>
      </c>
      <c r="E13" s="8">
        <v>8.3534184510235931</v>
      </c>
      <c r="F13" s="8">
        <v>6.5027083198910027</v>
      </c>
      <c r="G13" s="8">
        <v>3.6735073000208422</v>
      </c>
      <c r="H13" s="8">
        <v>4.4759882413318888</v>
      </c>
      <c r="I13" s="8">
        <v>5.5382556301372405</v>
      </c>
      <c r="J13" s="8">
        <v>4.9092250388655403</v>
      </c>
      <c r="K13" s="8">
        <v>4.0777295431944323</v>
      </c>
      <c r="L13" s="8">
        <v>1.9671093768014163</v>
      </c>
      <c r="M13" s="8">
        <v>3.0562112215021999</v>
      </c>
      <c r="N13" s="8">
        <v>3.282788197277466</v>
      </c>
      <c r="O13" s="8">
        <v>3.1657955648873748</v>
      </c>
      <c r="P13" s="8">
        <v>1.9975919494746648</v>
      </c>
      <c r="Q13" s="8">
        <v>2.2255520471512633</v>
      </c>
      <c r="R13" s="8">
        <v>0.81415388844535408</v>
      </c>
      <c r="S13" s="8">
        <v>0</v>
      </c>
      <c r="T13" s="8">
        <v>0</v>
      </c>
      <c r="U13" s="8">
        <v>1.5243294980712265</v>
      </c>
      <c r="V13" s="8">
        <v>0.86904484072534138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1040.225803621011</v>
      </c>
      <c r="D26" s="27">
        <f t="shared" si="11"/>
        <v>540.77992214701976</v>
      </c>
      <c r="E26" s="27">
        <f t="shared" si="11"/>
        <v>687.69162486671394</v>
      </c>
      <c r="F26" s="27">
        <f t="shared" si="11"/>
        <v>972.33115716273005</v>
      </c>
      <c r="G26" s="27">
        <f t="shared" si="11"/>
        <v>466.75632684773097</v>
      </c>
      <c r="H26" s="27">
        <f t="shared" si="11"/>
        <v>439.57955601304599</v>
      </c>
      <c r="I26" s="27">
        <f t="shared" si="11"/>
        <v>379.91080704444823</v>
      </c>
      <c r="J26" s="27">
        <f t="shared" si="11"/>
        <v>766.07905132621227</v>
      </c>
      <c r="K26" s="27">
        <f t="shared" si="11"/>
        <v>690.29958771936776</v>
      </c>
      <c r="L26" s="27">
        <f t="shared" si="11"/>
        <v>402.82099539168877</v>
      </c>
      <c r="M26" s="27">
        <f t="shared" si="11"/>
        <v>193.81398587069603</v>
      </c>
      <c r="N26" s="27">
        <f t="shared" si="11"/>
        <v>715.7526543248199</v>
      </c>
      <c r="O26" s="27">
        <f t="shared" si="11"/>
        <v>723.76571479920267</v>
      </c>
      <c r="P26" s="27">
        <f t="shared" si="11"/>
        <v>457.74448360197556</v>
      </c>
      <c r="Q26" s="27">
        <f t="shared" si="11"/>
        <v>532.71967250134105</v>
      </c>
      <c r="R26" s="27">
        <f t="shared" si="11"/>
        <v>223.8046507974309</v>
      </c>
      <c r="S26" s="27">
        <f t="shared" si="11"/>
        <v>312.24557032589894</v>
      </c>
      <c r="T26" s="27">
        <f t="shared" si="11"/>
        <v>251.8841730271406</v>
      </c>
      <c r="U26" s="27">
        <f t="shared" si="11"/>
        <v>286.11626643047839</v>
      </c>
      <c r="V26" s="27">
        <f t="shared" si="11"/>
        <v>285.69183300052168</v>
      </c>
      <c r="W26" s="27">
        <f t="shared" si="11"/>
        <v>224.27681211264104</v>
      </c>
      <c r="X26" s="27">
        <f t="shared" si="11"/>
        <v>155.00153663457382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1040.225803621011</v>
      </c>
      <c r="D33" s="19">
        <f t="shared" si="13"/>
        <v>540.77992214701976</v>
      </c>
      <c r="E33" s="19">
        <f t="shared" si="13"/>
        <v>687.69162486671394</v>
      </c>
      <c r="F33" s="19">
        <f t="shared" si="13"/>
        <v>972.33115716273005</v>
      </c>
      <c r="G33" s="19">
        <f t="shared" si="13"/>
        <v>466.75632684773097</v>
      </c>
      <c r="H33" s="19">
        <f t="shared" si="13"/>
        <v>439.57955601304599</v>
      </c>
      <c r="I33" s="19">
        <f t="shared" si="13"/>
        <v>379.91080704444823</v>
      </c>
      <c r="J33" s="19">
        <f t="shared" si="13"/>
        <v>766.07905132621227</v>
      </c>
      <c r="K33" s="19">
        <f t="shared" si="13"/>
        <v>690.29958771936776</v>
      </c>
      <c r="L33" s="19">
        <f t="shared" si="13"/>
        <v>402.82099539168877</v>
      </c>
      <c r="M33" s="19">
        <f t="shared" si="13"/>
        <v>193.81398587069603</v>
      </c>
      <c r="N33" s="19">
        <f t="shared" si="13"/>
        <v>715.7526543248199</v>
      </c>
      <c r="O33" s="19">
        <f t="shared" si="13"/>
        <v>723.76571479920267</v>
      </c>
      <c r="P33" s="19">
        <f t="shared" si="13"/>
        <v>457.74448360197556</v>
      </c>
      <c r="Q33" s="19">
        <f t="shared" si="13"/>
        <v>532.71967250134105</v>
      </c>
      <c r="R33" s="19">
        <f t="shared" si="13"/>
        <v>223.8046507974309</v>
      </c>
      <c r="S33" s="19">
        <f t="shared" si="13"/>
        <v>312.24557032589894</v>
      </c>
      <c r="T33" s="19">
        <f t="shared" si="13"/>
        <v>251.8841730271406</v>
      </c>
      <c r="U33" s="19">
        <f t="shared" si="13"/>
        <v>286.11626643047839</v>
      </c>
      <c r="V33" s="19">
        <f t="shared" si="13"/>
        <v>285.69183300052168</v>
      </c>
      <c r="W33" s="19">
        <f t="shared" si="13"/>
        <v>224.27681211264104</v>
      </c>
      <c r="X33" s="19">
        <f t="shared" si="13"/>
        <v>155.00153663457382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95.626315745264435</v>
      </c>
      <c r="G34" s="8">
        <v>0</v>
      </c>
      <c r="H34" s="8">
        <v>0</v>
      </c>
      <c r="I34" s="8">
        <v>0</v>
      </c>
      <c r="J34" s="8">
        <v>193.66760464175471</v>
      </c>
      <c r="K34" s="8">
        <v>174.84560195724009</v>
      </c>
      <c r="L34" s="8">
        <v>0</v>
      </c>
      <c r="M34" s="8">
        <v>0</v>
      </c>
      <c r="N34" s="8">
        <v>17.711392859401528</v>
      </c>
      <c r="O34" s="8">
        <v>0</v>
      </c>
      <c r="P34" s="8">
        <v>0.89305429738522513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9.8915755719356859</v>
      </c>
      <c r="D36" s="8">
        <v>61.180795803276709</v>
      </c>
      <c r="E36" s="8">
        <v>52.141755879609917</v>
      </c>
      <c r="F36" s="8">
        <v>26.630026408687392</v>
      </c>
      <c r="G36" s="8">
        <v>11.88958957718631</v>
      </c>
      <c r="H36" s="8">
        <v>17.759972376514629</v>
      </c>
      <c r="I36" s="8">
        <v>21.616204271439951</v>
      </c>
      <c r="J36" s="8">
        <v>18.297957258428589</v>
      </c>
      <c r="K36" s="8">
        <v>15.525624591648596</v>
      </c>
      <c r="L36" s="8">
        <v>13.258132473193575</v>
      </c>
      <c r="M36" s="8">
        <v>0</v>
      </c>
      <c r="N36" s="8">
        <v>26.772652874082432</v>
      </c>
      <c r="O36" s="8">
        <v>17.098596036713722</v>
      </c>
      <c r="P36" s="8">
        <v>4.4955503251171987</v>
      </c>
      <c r="Q36" s="8">
        <v>2.083913150908479</v>
      </c>
      <c r="R36" s="8">
        <v>3.7928918299396854</v>
      </c>
      <c r="S36" s="8">
        <v>6.6530505573716443</v>
      </c>
      <c r="T36" s="8">
        <v>5.4411011275476016</v>
      </c>
      <c r="U36" s="8">
        <v>7.1504891915090498</v>
      </c>
      <c r="V36" s="8">
        <v>8.5301759980996259</v>
      </c>
      <c r="W36" s="8">
        <v>11.106213124690759</v>
      </c>
      <c r="X36" s="8">
        <v>3.1467173235150399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166.00761445028314</v>
      </c>
      <c r="F37" s="8">
        <v>229.87453485646495</v>
      </c>
      <c r="G37" s="8">
        <v>239.01367229465038</v>
      </c>
      <c r="H37" s="8">
        <v>219.0456994365409</v>
      </c>
      <c r="I37" s="8">
        <v>211.60108954690872</v>
      </c>
      <c r="J37" s="8">
        <v>250.39486943420897</v>
      </c>
      <c r="K37" s="8">
        <v>193.76955818752239</v>
      </c>
      <c r="L37" s="8">
        <v>186.75391278745724</v>
      </c>
      <c r="M37" s="8">
        <v>135.85943637763913</v>
      </c>
      <c r="N37" s="8">
        <v>0</v>
      </c>
      <c r="O37" s="8">
        <v>441.1861050678869</v>
      </c>
      <c r="P37" s="8">
        <v>270.28537249249229</v>
      </c>
      <c r="Q37" s="8">
        <v>316.68970130131436</v>
      </c>
      <c r="R37" s="8">
        <v>0</v>
      </c>
      <c r="S37" s="8">
        <v>98.273329941064304</v>
      </c>
      <c r="T37" s="8">
        <v>95.267957944376192</v>
      </c>
      <c r="U37" s="8">
        <v>90.609156079526613</v>
      </c>
      <c r="V37" s="8">
        <v>98.947682456673675</v>
      </c>
      <c r="W37" s="8">
        <v>40.263514431697736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475.97311316349021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38.206788365036928</v>
      </c>
      <c r="H43" s="8">
        <v>35.451084745291652</v>
      </c>
      <c r="I43" s="8">
        <v>22.427014969253005</v>
      </c>
      <c r="J43" s="8">
        <v>26.557239817305152</v>
      </c>
      <c r="K43" s="8">
        <v>20.568222072426355</v>
      </c>
      <c r="L43" s="8">
        <v>0</v>
      </c>
      <c r="M43" s="8">
        <v>0</v>
      </c>
      <c r="N43" s="8">
        <v>407.76143912966222</v>
      </c>
      <c r="O43" s="8">
        <v>177.19170430399765</v>
      </c>
      <c r="P43" s="8">
        <v>86.041333390674453</v>
      </c>
      <c r="Q43" s="8">
        <v>124.84213764983527</v>
      </c>
      <c r="R43" s="8">
        <v>95.3319577207143</v>
      </c>
      <c r="S43" s="8">
        <v>73.277151833392978</v>
      </c>
      <c r="T43" s="8">
        <v>55.130210838645425</v>
      </c>
      <c r="U43" s="8">
        <v>99.884429276830744</v>
      </c>
      <c r="V43" s="8">
        <v>108.51203387729048</v>
      </c>
      <c r="W43" s="8">
        <v>106.75478426194456</v>
      </c>
      <c r="X43" s="8">
        <v>92.154970110371465</v>
      </c>
    </row>
    <row r="44" spans="1:24" ht="11.25" customHeight="1" x14ac:dyDescent="0.2">
      <c r="A44" s="28" t="s">
        <v>74</v>
      </c>
      <c r="B44" s="7" t="s">
        <v>75</v>
      </c>
      <c r="C44" s="8">
        <v>550.2573436523528</v>
      </c>
      <c r="D44" s="8">
        <v>474.59846491576479</v>
      </c>
      <c r="E44" s="8">
        <v>428.44883177498423</v>
      </c>
      <c r="F44" s="8">
        <v>545.18104106746421</v>
      </c>
      <c r="G44" s="8">
        <v>168.48658708113473</v>
      </c>
      <c r="H44" s="8">
        <v>143.79709518437662</v>
      </c>
      <c r="I44" s="8">
        <v>115.28249258858952</v>
      </c>
      <c r="J44" s="8">
        <v>252.1619192015265</v>
      </c>
      <c r="K44" s="8">
        <v>275.67713005183475</v>
      </c>
      <c r="L44" s="8">
        <v>194.20989000947233</v>
      </c>
      <c r="M44" s="8">
        <v>48.822241518835582</v>
      </c>
      <c r="N44" s="8">
        <v>254.89333678641918</v>
      </c>
      <c r="O44" s="8">
        <v>80.04402320885977</v>
      </c>
      <c r="P44" s="8">
        <v>89.188461747871273</v>
      </c>
      <c r="Q44" s="8">
        <v>78.906764843772962</v>
      </c>
      <c r="R44" s="8">
        <v>120.55905736371611</v>
      </c>
      <c r="S44" s="8">
        <v>134.04203799407006</v>
      </c>
      <c r="T44" s="8">
        <v>96.044903116571376</v>
      </c>
      <c r="U44" s="8">
        <v>88.472191882611966</v>
      </c>
      <c r="V44" s="8">
        <v>69.70194066845788</v>
      </c>
      <c r="W44" s="8">
        <v>66.152300294307949</v>
      </c>
      <c r="X44" s="8">
        <v>36.587848053780263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4.1037712332323002</v>
      </c>
      <c r="D48" s="8">
        <v>5.0006614279781738</v>
      </c>
      <c r="E48" s="8">
        <v>15.631451556417572</v>
      </c>
      <c r="F48" s="8">
        <v>46.301542770862511</v>
      </c>
      <c r="G48" s="8">
        <v>9.1596895297226535</v>
      </c>
      <c r="H48" s="8">
        <v>9.5932105890764188</v>
      </c>
      <c r="I48" s="8">
        <v>8.9840056682570388</v>
      </c>
      <c r="J48" s="8">
        <v>7.907690108301253</v>
      </c>
      <c r="K48" s="8">
        <v>9.9134508586955601</v>
      </c>
      <c r="L48" s="8">
        <v>8.5990601215656337</v>
      </c>
      <c r="M48" s="8">
        <v>9.1323079742213462</v>
      </c>
      <c r="N48" s="8">
        <v>8.613832675254482</v>
      </c>
      <c r="O48" s="8">
        <v>8.2452861817444756</v>
      </c>
      <c r="P48" s="8">
        <v>6.8407113484350859</v>
      </c>
      <c r="Q48" s="8">
        <v>10.197155555510033</v>
      </c>
      <c r="R48" s="8">
        <v>4.1207438830608005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25.461971205419122</v>
      </c>
      <c r="F50" s="8">
        <v>28.717696313986536</v>
      </c>
      <c r="G50" s="8">
        <v>0</v>
      </c>
      <c r="H50" s="8">
        <v>13.932493681245701</v>
      </c>
      <c r="I50" s="8">
        <v>0</v>
      </c>
      <c r="J50" s="8">
        <v>17.091770864687042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23.112001146907048</v>
      </c>
    </row>
    <row r="51" spans="1:24" ht="11.25" customHeight="1" x14ac:dyDescent="0.2">
      <c r="A51" s="25" t="s">
        <v>88</v>
      </c>
      <c r="B51" s="26" t="s">
        <v>89</v>
      </c>
      <c r="C51" s="27">
        <v>2092.0976180777202</v>
      </c>
      <c r="D51" s="27">
        <v>2485.1234150996011</v>
      </c>
      <c r="E51" s="27">
        <v>2496.5202168423079</v>
      </c>
      <c r="F51" s="27">
        <v>2303.5673348921282</v>
      </c>
      <c r="G51" s="27">
        <v>1758.5055288437809</v>
      </c>
      <c r="H51" s="27">
        <v>1601.0942011490304</v>
      </c>
      <c r="I51" s="27">
        <v>1575.6454935699139</v>
      </c>
      <c r="J51" s="27">
        <v>1365.8844947689392</v>
      </c>
      <c r="K51" s="27">
        <v>1123.6770443418527</v>
      </c>
      <c r="L51" s="27">
        <v>1290.7345226475516</v>
      </c>
      <c r="M51" s="27">
        <v>1334.3873997781627</v>
      </c>
      <c r="N51" s="27">
        <v>846.14791799818875</v>
      </c>
      <c r="O51" s="27">
        <v>972.2015339589517</v>
      </c>
      <c r="P51" s="27">
        <v>869.3678867216255</v>
      </c>
      <c r="Q51" s="27">
        <v>965.96595697931457</v>
      </c>
      <c r="R51" s="27">
        <v>646.32500815303888</v>
      </c>
      <c r="S51" s="27">
        <v>651.65795796731538</v>
      </c>
      <c r="T51" s="27">
        <v>719.66000648101601</v>
      </c>
      <c r="U51" s="27">
        <v>621.67149172015604</v>
      </c>
      <c r="V51" s="27">
        <v>699.15554575087867</v>
      </c>
      <c r="W51" s="27">
        <v>698.08511374387842</v>
      </c>
      <c r="X51" s="27">
        <v>1215.9980789986971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151.79930835782795</v>
      </c>
      <c r="N52" s="27">
        <f t="shared" si="14"/>
        <v>162.36204661690809</v>
      </c>
      <c r="O52" s="27">
        <f t="shared" si="14"/>
        <v>128.77263812770093</v>
      </c>
      <c r="P52" s="27">
        <f t="shared" si="14"/>
        <v>133.29667665465519</v>
      </c>
      <c r="Q52" s="27">
        <f t="shared" si="14"/>
        <v>166.59128721081177</v>
      </c>
      <c r="R52" s="27">
        <f t="shared" si="14"/>
        <v>111.697328986283</v>
      </c>
      <c r="S52" s="27">
        <f t="shared" si="14"/>
        <v>120.34444047870728</v>
      </c>
      <c r="T52" s="27">
        <f t="shared" si="14"/>
        <v>119.92767859027991</v>
      </c>
      <c r="U52" s="27">
        <f t="shared" si="14"/>
        <v>115.79424520532727</v>
      </c>
      <c r="V52" s="27">
        <f t="shared" si="14"/>
        <v>139.0012411033041</v>
      </c>
      <c r="W52" s="27">
        <f t="shared" si="14"/>
        <v>140.77576617679787</v>
      </c>
      <c r="X52" s="27">
        <f t="shared" si="14"/>
        <v>105.25323536918594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151.79930835782795</v>
      </c>
      <c r="N53" s="8">
        <v>162.36204661690809</v>
      </c>
      <c r="O53" s="8">
        <v>128.77263812770093</v>
      </c>
      <c r="P53" s="8">
        <v>133.29667665465519</v>
      </c>
      <c r="Q53" s="8">
        <v>166.59128721081177</v>
      </c>
      <c r="R53" s="8">
        <v>111.697328986283</v>
      </c>
      <c r="S53" s="8">
        <v>120.34444047870728</v>
      </c>
      <c r="T53" s="8">
        <v>119.92767859027991</v>
      </c>
      <c r="U53" s="8">
        <v>115.79424520532727</v>
      </c>
      <c r="V53" s="8">
        <v>139.0012411033041</v>
      </c>
      <c r="W53" s="8">
        <v>140.77576617679787</v>
      </c>
      <c r="X53" s="8">
        <v>105.25323536918594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6.3522922775418902</v>
      </c>
      <c r="D61" s="49">
        <f t="shared" si="15"/>
        <v>8.8463293079789889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8.7685064806122757</v>
      </c>
      <c r="L61" s="49">
        <f t="shared" si="15"/>
        <v>6.3382746103431806</v>
      </c>
      <c r="M61" s="49">
        <f t="shared" si="15"/>
        <v>0.14568606998055261</v>
      </c>
      <c r="N61" s="49">
        <f t="shared" si="15"/>
        <v>7.7365590357789851E-2</v>
      </c>
      <c r="O61" s="49">
        <f t="shared" si="15"/>
        <v>5.7147890779632693</v>
      </c>
      <c r="P61" s="49">
        <f t="shared" si="15"/>
        <v>5.465644223209023</v>
      </c>
      <c r="Q61" s="49">
        <f t="shared" si="15"/>
        <v>6.2203268060736532</v>
      </c>
      <c r="R61" s="49">
        <f t="shared" si="15"/>
        <v>5.845273548703144</v>
      </c>
      <c r="S61" s="49">
        <f t="shared" si="15"/>
        <v>5.7232777531724368</v>
      </c>
      <c r="T61" s="49">
        <f t="shared" si="15"/>
        <v>5.7242488472109399</v>
      </c>
      <c r="U61" s="49">
        <f t="shared" si="15"/>
        <v>5.3509408093296216</v>
      </c>
      <c r="V61" s="49">
        <f t="shared" si="15"/>
        <v>5.720033510120941</v>
      </c>
      <c r="W61" s="49">
        <f t="shared" si="15"/>
        <v>5.8434224675571835</v>
      </c>
      <c r="X61" s="49">
        <f t="shared" si="15"/>
        <v>4.712453864754897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0.14568606998055261</v>
      </c>
      <c r="N62" s="52">
        <v>7.7365590357789851E-2</v>
      </c>
      <c r="O62" s="52">
        <v>0</v>
      </c>
      <c r="P62" s="52">
        <v>3.5108760862861563E-2</v>
      </c>
      <c r="Q62" s="52">
        <v>4.0704953253379507E-2</v>
      </c>
      <c r="R62" s="52">
        <v>1.3017217760044077</v>
      </c>
      <c r="S62" s="52">
        <v>1.2416809066683741</v>
      </c>
      <c r="T62" s="52">
        <v>1.3104594702260499</v>
      </c>
      <c r="U62" s="52">
        <v>1.2256246617157962</v>
      </c>
      <c r="V62" s="52">
        <v>1.646966922040163</v>
      </c>
      <c r="W62" s="52">
        <v>1.6675924319424456</v>
      </c>
      <c r="X62" s="52">
        <v>1.4551169015789802</v>
      </c>
    </row>
    <row r="63" spans="1:24" ht="11.25" customHeight="1" x14ac:dyDescent="0.2">
      <c r="A63" s="50" t="s">
        <v>94</v>
      </c>
      <c r="B63" s="51" t="s">
        <v>95</v>
      </c>
      <c r="C63" s="52">
        <v>6.3522922775418902</v>
      </c>
      <c r="D63" s="52">
        <v>8.8463293079789889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8.7685064806122757</v>
      </c>
      <c r="L63" s="52">
        <v>6.3382746103431806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5.7147890779632693</v>
      </c>
      <c r="P64" s="52">
        <v>5.4305354623461612</v>
      </c>
      <c r="Q64" s="52">
        <v>6.179621852820274</v>
      </c>
      <c r="R64" s="52">
        <v>4.543551772698736</v>
      </c>
      <c r="S64" s="52">
        <v>4.481596846504063</v>
      </c>
      <c r="T64" s="52">
        <v>4.4137893769848899</v>
      </c>
      <c r="U64" s="52">
        <v>4.1253161476138249</v>
      </c>
      <c r="V64" s="52">
        <v>4.0730665880807777</v>
      </c>
      <c r="W64" s="52">
        <v>4.1758300356147382</v>
      </c>
      <c r="X64" s="52">
        <v>3.2573369631759168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20704.465912403321</v>
      </c>
      <c r="D2" s="21">
        <f t="shared" ref="D2:X2" si="0">SUM(D3,D17,D22,D25,D26,D51,D52)</f>
        <v>19105.839243435938</v>
      </c>
      <c r="E2" s="21">
        <f t="shared" si="0"/>
        <v>19277.421243208868</v>
      </c>
      <c r="F2" s="21">
        <f t="shared" si="0"/>
        <v>22199.429505848224</v>
      </c>
      <c r="G2" s="21">
        <f t="shared" si="0"/>
        <v>22834.355889234532</v>
      </c>
      <c r="H2" s="21">
        <f t="shared" si="0"/>
        <v>23352.131606532446</v>
      </c>
      <c r="I2" s="21">
        <f t="shared" si="0"/>
        <v>20705.618075058363</v>
      </c>
      <c r="J2" s="21">
        <f t="shared" si="0"/>
        <v>21048.486042901026</v>
      </c>
      <c r="K2" s="21">
        <f t="shared" si="0"/>
        <v>21894.14723118367</v>
      </c>
      <c r="L2" s="21">
        <f t="shared" si="0"/>
        <v>15003.814345784704</v>
      </c>
      <c r="M2" s="21">
        <f t="shared" si="0"/>
        <v>15284.055405453717</v>
      </c>
      <c r="N2" s="21">
        <f t="shared" si="0"/>
        <v>15429.825593953092</v>
      </c>
      <c r="O2" s="21">
        <f t="shared" si="0"/>
        <v>14306.207289226597</v>
      </c>
      <c r="P2" s="21">
        <f t="shared" si="0"/>
        <v>12853.832383385015</v>
      </c>
      <c r="Q2" s="21">
        <f t="shared" si="0"/>
        <v>10846.466109683433</v>
      </c>
      <c r="R2" s="21">
        <f t="shared" si="0"/>
        <v>12565.032955239078</v>
      </c>
      <c r="S2" s="21">
        <f t="shared" si="0"/>
        <v>11275.251383562969</v>
      </c>
      <c r="T2" s="21">
        <f t="shared" si="0"/>
        <v>9438.5704283743835</v>
      </c>
      <c r="U2" s="21">
        <f t="shared" si="0"/>
        <v>9775.2051867808714</v>
      </c>
      <c r="V2" s="21">
        <f t="shared" si="0"/>
        <v>9582.1143643875657</v>
      </c>
      <c r="W2" s="21">
        <f t="shared" si="0"/>
        <v>9731.8885279098849</v>
      </c>
      <c r="X2" s="21">
        <f t="shared" si="0"/>
        <v>10907.508273233303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1455.8005062833204</v>
      </c>
      <c r="D3" s="24">
        <f t="shared" ref="D3:W3" si="2">SUM(D4,D8,D11)</f>
        <v>1502.5494269559326</v>
      </c>
      <c r="E3" s="24">
        <f t="shared" si="2"/>
        <v>1354.279190848868</v>
      </c>
      <c r="F3" s="24">
        <f t="shared" si="2"/>
        <v>2006.1930019282233</v>
      </c>
      <c r="G3" s="24">
        <f t="shared" si="2"/>
        <v>1065.6969454745265</v>
      </c>
      <c r="H3" s="24">
        <f t="shared" si="2"/>
        <v>1408.3874889724484</v>
      </c>
      <c r="I3" s="24">
        <f t="shared" si="2"/>
        <v>439.31781973836144</v>
      </c>
      <c r="J3" s="24">
        <f t="shared" si="2"/>
        <v>2219.8547749810277</v>
      </c>
      <c r="K3" s="24">
        <f t="shared" si="2"/>
        <v>2279.6813081436699</v>
      </c>
      <c r="L3" s="24">
        <f t="shared" si="2"/>
        <v>429.33054622469859</v>
      </c>
      <c r="M3" s="24">
        <f t="shared" si="2"/>
        <v>248.35063485371666</v>
      </c>
      <c r="N3" s="24">
        <f t="shared" si="2"/>
        <v>1307.3418946330924</v>
      </c>
      <c r="O3" s="24">
        <f t="shared" si="2"/>
        <v>1186.8481070266009</v>
      </c>
      <c r="P3" s="24">
        <f t="shared" si="2"/>
        <v>949.98669186501547</v>
      </c>
      <c r="Q3" s="24">
        <f t="shared" si="2"/>
        <v>1227.8106482034304</v>
      </c>
      <c r="R3" s="24">
        <f t="shared" si="2"/>
        <v>546.65468607907553</v>
      </c>
      <c r="S3" s="24">
        <f t="shared" si="2"/>
        <v>898.4319948429694</v>
      </c>
      <c r="T3" s="24">
        <f t="shared" si="2"/>
        <v>581.37658557438374</v>
      </c>
      <c r="U3" s="24">
        <f t="shared" si="2"/>
        <v>667.86765050087126</v>
      </c>
      <c r="V3" s="24">
        <f t="shared" si="2"/>
        <v>688.45620978756369</v>
      </c>
      <c r="W3" s="24">
        <f t="shared" si="2"/>
        <v>579.9003871098829</v>
      </c>
      <c r="X3" s="24">
        <f t="shared" ref="X3" si="3">SUM(X4,X8,X11)</f>
        <v>141.74649407330281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1321.4900839659047</v>
      </c>
      <c r="D4" s="19">
        <f t="shared" ref="D4:W4" si="5">SUM(D5:D7)</f>
        <v>1370.3567967985171</v>
      </c>
      <c r="E4" s="19">
        <f t="shared" si="5"/>
        <v>1219.1930002555503</v>
      </c>
      <c r="F4" s="19">
        <f t="shared" si="5"/>
        <v>1945.4171122923062</v>
      </c>
      <c r="G4" s="19">
        <f t="shared" si="5"/>
        <v>1015.3575414315167</v>
      </c>
      <c r="H4" s="19">
        <f t="shared" si="5"/>
        <v>1354.8504303055588</v>
      </c>
      <c r="I4" s="19">
        <f t="shared" si="5"/>
        <v>411.50757898709685</v>
      </c>
      <c r="J4" s="19">
        <f t="shared" si="5"/>
        <v>2196.1486702178372</v>
      </c>
      <c r="K4" s="19">
        <f t="shared" si="5"/>
        <v>2262.4839021223056</v>
      </c>
      <c r="L4" s="19">
        <f t="shared" si="5"/>
        <v>415.45528342053558</v>
      </c>
      <c r="M4" s="19">
        <f t="shared" si="5"/>
        <v>232.49787101275564</v>
      </c>
      <c r="N4" s="19">
        <f t="shared" si="5"/>
        <v>1295.638821463622</v>
      </c>
      <c r="O4" s="19">
        <f t="shared" si="5"/>
        <v>1163.2641693460935</v>
      </c>
      <c r="P4" s="19">
        <f t="shared" si="5"/>
        <v>918.89446770433869</v>
      </c>
      <c r="Q4" s="19">
        <f t="shared" si="5"/>
        <v>1206.0330621620947</v>
      </c>
      <c r="R4" s="19">
        <f t="shared" si="5"/>
        <v>537.24660236692773</v>
      </c>
      <c r="S4" s="19">
        <f t="shared" si="5"/>
        <v>896.31310972296944</v>
      </c>
      <c r="T4" s="19">
        <f t="shared" si="5"/>
        <v>578.98883229438377</v>
      </c>
      <c r="U4" s="19">
        <f t="shared" si="5"/>
        <v>659.83355114977348</v>
      </c>
      <c r="V4" s="19">
        <f t="shared" si="5"/>
        <v>680.7269654780398</v>
      </c>
      <c r="W4" s="19">
        <f t="shared" si="5"/>
        <v>578.51378518988292</v>
      </c>
      <c r="X4" s="19">
        <f t="shared" ref="X4" si="6">SUM(X5:X7)</f>
        <v>140.36389967330283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69.440603728109664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1321.4900839659047</v>
      </c>
      <c r="D7" s="8">
        <f>FC_IND_NMM_CM_E!D7+FC_IND_NMM_CR_E!D7+FC_IND_NMM_GL_E!D7</f>
        <v>1370.3567967985171</v>
      </c>
      <c r="E7" s="8">
        <f>FC_IND_NMM_CM_E!E7+FC_IND_NMM_CR_E!E7+FC_IND_NMM_GL_E!E7</f>
        <v>1219.1930002555503</v>
      </c>
      <c r="F7" s="8">
        <f>FC_IND_NMM_CM_E!F7+FC_IND_NMM_CR_E!F7+FC_IND_NMM_GL_E!F7</f>
        <v>1945.4171122923062</v>
      </c>
      <c r="G7" s="8">
        <f>FC_IND_NMM_CM_E!G7+FC_IND_NMM_CR_E!G7+FC_IND_NMM_GL_E!G7</f>
        <v>1015.3575414315167</v>
      </c>
      <c r="H7" s="8">
        <f>FC_IND_NMM_CM_E!H7+FC_IND_NMM_CR_E!H7+FC_IND_NMM_GL_E!H7</f>
        <v>1354.8504303055588</v>
      </c>
      <c r="I7" s="8">
        <f>FC_IND_NMM_CM_E!I7+FC_IND_NMM_CR_E!I7+FC_IND_NMM_GL_E!I7</f>
        <v>411.50757898709685</v>
      </c>
      <c r="J7" s="8">
        <f>FC_IND_NMM_CM_E!J7+FC_IND_NMM_CR_E!J7+FC_IND_NMM_GL_E!J7</f>
        <v>2196.1486702178372</v>
      </c>
      <c r="K7" s="8">
        <f>FC_IND_NMM_CM_E!K7+FC_IND_NMM_CR_E!K7+FC_IND_NMM_GL_E!K7</f>
        <v>2262.4839021223056</v>
      </c>
      <c r="L7" s="8">
        <f>FC_IND_NMM_CM_E!L7+FC_IND_NMM_CR_E!L7+FC_IND_NMM_GL_E!L7</f>
        <v>415.45528342053558</v>
      </c>
      <c r="M7" s="8">
        <f>FC_IND_NMM_CM_E!M7+FC_IND_NMM_CR_E!M7+FC_IND_NMM_GL_E!M7</f>
        <v>232.49787101275564</v>
      </c>
      <c r="N7" s="8">
        <f>FC_IND_NMM_CM_E!N7+FC_IND_NMM_CR_E!N7+FC_IND_NMM_GL_E!N7</f>
        <v>1295.638821463622</v>
      </c>
      <c r="O7" s="8">
        <f>FC_IND_NMM_CM_E!O7+FC_IND_NMM_CR_E!O7+FC_IND_NMM_GL_E!O7</f>
        <v>1163.2641693460935</v>
      </c>
      <c r="P7" s="8">
        <f>FC_IND_NMM_CM_E!P7+FC_IND_NMM_CR_E!P7+FC_IND_NMM_GL_E!P7</f>
        <v>918.89446770433869</v>
      </c>
      <c r="Q7" s="8">
        <f>FC_IND_NMM_CM_E!Q7+FC_IND_NMM_CR_E!Q7+FC_IND_NMM_GL_E!Q7</f>
        <v>1206.0330621620947</v>
      </c>
      <c r="R7" s="8">
        <f>FC_IND_NMM_CM_E!R7+FC_IND_NMM_CR_E!R7+FC_IND_NMM_GL_E!R7</f>
        <v>537.24660236692773</v>
      </c>
      <c r="S7" s="8">
        <f>FC_IND_NMM_CM_E!S7+FC_IND_NMM_CR_E!S7+FC_IND_NMM_GL_E!S7</f>
        <v>896.31310972296944</v>
      </c>
      <c r="T7" s="8">
        <f>FC_IND_NMM_CM_E!T7+FC_IND_NMM_CR_E!T7+FC_IND_NMM_GL_E!T7</f>
        <v>578.98883229438377</v>
      </c>
      <c r="U7" s="8">
        <f>FC_IND_NMM_CM_E!U7+FC_IND_NMM_CR_E!U7+FC_IND_NMM_GL_E!U7</f>
        <v>659.83355114977348</v>
      </c>
      <c r="V7" s="8">
        <f>FC_IND_NMM_CM_E!V7+FC_IND_NMM_CR_E!V7+FC_IND_NMM_GL_E!V7</f>
        <v>680.7269654780398</v>
      </c>
      <c r="W7" s="8">
        <f>FC_IND_NMM_CM_E!W7+FC_IND_NMM_CR_E!W7+FC_IND_NMM_GL_E!W7</f>
        <v>578.51378518988292</v>
      </c>
      <c r="X7" s="8">
        <f>FC_IND_NMM_CM_E!X7+FC_IND_NMM_CR_E!X7+FC_IND_NMM_GL_E!X7</f>
        <v>70.923295945193161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10.590418079999999</v>
      </c>
      <c r="D8" s="19">
        <f t="shared" ref="D8:W8" si="8">SUM(D9:D10)</f>
        <v>8.4726259199999987</v>
      </c>
      <c r="E8" s="19">
        <f t="shared" si="8"/>
        <v>9.5317041600000003</v>
      </c>
      <c r="F8" s="19">
        <f t="shared" si="8"/>
        <v>7.415369280000002</v>
      </c>
      <c r="G8" s="19">
        <f t="shared" si="8"/>
        <v>9.5342544000000018</v>
      </c>
      <c r="H8" s="19">
        <f t="shared" si="8"/>
        <v>8.4748118400000028</v>
      </c>
      <c r="I8" s="19">
        <f t="shared" si="8"/>
        <v>8.4748118400000028</v>
      </c>
      <c r="J8" s="19">
        <f t="shared" si="8"/>
        <v>4.2374059200000014</v>
      </c>
      <c r="K8" s="19">
        <f t="shared" si="8"/>
        <v>4.2374059200000005</v>
      </c>
      <c r="L8" s="19">
        <f t="shared" si="8"/>
        <v>7.4153692800000002</v>
      </c>
      <c r="M8" s="19">
        <f t="shared" si="8"/>
        <v>6.3562910400000012</v>
      </c>
      <c r="N8" s="19">
        <f t="shared" si="8"/>
        <v>5.2968484800000013</v>
      </c>
      <c r="O8" s="19">
        <f t="shared" si="8"/>
        <v>4.2374059200000005</v>
      </c>
      <c r="P8" s="19">
        <f t="shared" si="8"/>
        <v>5.2968484800000004</v>
      </c>
      <c r="Q8" s="19">
        <f t="shared" si="8"/>
        <v>3.1779633600000001</v>
      </c>
      <c r="R8" s="19">
        <f t="shared" si="8"/>
        <v>3.1779633600000001</v>
      </c>
      <c r="S8" s="19">
        <f t="shared" si="8"/>
        <v>2.1188851199999998</v>
      </c>
      <c r="T8" s="19">
        <f t="shared" si="8"/>
        <v>2.3877532800000001</v>
      </c>
      <c r="U8" s="19">
        <f t="shared" si="8"/>
        <v>1.8463737600000005</v>
      </c>
      <c r="V8" s="19">
        <f t="shared" si="8"/>
        <v>1.55710368</v>
      </c>
      <c r="W8" s="19">
        <f t="shared" si="8"/>
        <v>1.3866019199999999</v>
      </c>
      <c r="X8" s="19">
        <f t="shared" ref="X8" si="9">SUM(X9:X10)</f>
        <v>1.3825943999999994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10.590418079999999</v>
      </c>
      <c r="D10" s="8">
        <f>FC_IND_NMM_CM_E!D10+FC_IND_NMM_CR_E!D10+FC_IND_NMM_GL_E!D10</f>
        <v>8.4726259199999987</v>
      </c>
      <c r="E10" s="8">
        <f>FC_IND_NMM_CM_E!E10+FC_IND_NMM_CR_E!E10+FC_IND_NMM_GL_E!E10</f>
        <v>9.5317041600000003</v>
      </c>
      <c r="F10" s="8">
        <f>FC_IND_NMM_CM_E!F10+FC_IND_NMM_CR_E!F10+FC_IND_NMM_GL_E!F10</f>
        <v>7.415369280000002</v>
      </c>
      <c r="G10" s="8">
        <f>FC_IND_NMM_CM_E!G10+FC_IND_NMM_CR_E!G10+FC_IND_NMM_GL_E!G10</f>
        <v>9.5342544000000018</v>
      </c>
      <c r="H10" s="8">
        <f>FC_IND_NMM_CM_E!H10+FC_IND_NMM_CR_E!H10+FC_IND_NMM_GL_E!H10</f>
        <v>8.4748118400000028</v>
      </c>
      <c r="I10" s="8">
        <f>FC_IND_NMM_CM_E!I10+FC_IND_NMM_CR_E!I10+FC_IND_NMM_GL_E!I10</f>
        <v>8.4748118400000028</v>
      </c>
      <c r="J10" s="8">
        <f>FC_IND_NMM_CM_E!J10+FC_IND_NMM_CR_E!J10+FC_IND_NMM_GL_E!J10</f>
        <v>4.2374059200000014</v>
      </c>
      <c r="K10" s="8">
        <f>FC_IND_NMM_CM_E!K10+FC_IND_NMM_CR_E!K10+FC_IND_NMM_GL_E!K10</f>
        <v>4.2374059200000005</v>
      </c>
      <c r="L10" s="8">
        <f>FC_IND_NMM_CM_E!L10+FC_IND_NMM_CR_E!L10+FC_IND_NMM_GL_E!L10</f>
        <v>7.4153692800000002</v>
      </c>
      <c r="M10" s="8">
        <f>FC_IND_NMM_CM_E!M10+FC_IND_NMM_CR_E!M10+FC_IND_NMM_GL_E!M10</f>
        <v>6.3562910400000012</v>
      </c>
      <c r="N10" s="8">
        <f>FC_IND_NMM_CM_E!N10+FC_IND_NMM_CR_E!N10+FC_IND_NMM_GL_E!N10</f>
        <v>5.2968484800000013</v>
      </c>
      <c r="O10" s="8">
        <f>FC_IND_NMM_CM_E!O10+FC_IND_NMM_CR_E!O10+FC_IND_NMM_GL_E!O10</f>
        <v>4.2374059200000005</v>
      </c>
      <c r="P10" s="8">
        <f>FC_IND_NMM_CM_E!P10+FC_IND_NMM_CR_E!P10+FC_IND_NMM_GL_E!P10</f>
        <v>5.2968484800000004</v>
      </c>
      <c r="Q10" s="8">
        <f>FC_IND_NMM_CM_E!Q10+FC_IND_NMM_CR_E!Q10+FC_IND_NMM_GL_E!Q10</f>
        <v>3.1779633600000001</v>
      </c>
      <c r="R10" s="8">
        <f>FC_IND_NMM_CM_E!R10+FC_IND_NMM_CR_E!R10+FC_IND_NMM_GL_E!R10</f>
        <v>3.1779633600000001</v>
      </c>
      <c r="S10" s="8">
        <f>FC_IND_NMM_CM_E!S10+FC_IND_NMM_CR_E!S10+FC_IND_NMM_GL_E!S10</f>
        <v>2.1188851199999998</v>
      </c>
      <c r="T10" s="8">
        <f>FC_IND_NMM_CM_E!T10+FC_IND_NMM_CR_E!T10+FC_IND_NMM_GL_E!T10</f>
        <v>2.3877532800000001</v>
      </c>
      <c r="U10" s="8">
        <f>FC_IND_NMM_CM_E!U10+FC_IND_NMM_CR_E!U10+FC_IND_NMM_GL_E!U10</f>
        <v>1.8463737600000005</v>
      </c>
      <c r="V10" s="8">
        <f>FC_IND_NMM_CM_E!V10+FC_IND_NMM_CR_E!V10+FC_IND_NMM_GL_E!V10</f>
        <v>1.55710368</v>
      </c>
      <c r="W10" s="8">
        <f>FC_IND_NMM_CM_E!W10+FC_IND_NMM_CR_E!W10+FC_IND_NMM_GL_E!W10</f>
        <v>1.3866019199999999</v>
      </c>
      <c r="X10" s="8">
        <f>FC_IND_NMM_CM_E!X10+FC_IND_NMM_CR_E!X10+FC_IND_NMM_GL_E!X10</f>
        <v>1.3825943999999994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123.72000423741554</v>
      </c>
      <c r="D11" s="19">
        <f t="shared" ref="D11:W11" si="11">SUM(D12:D16)</f>
        <v>123.72000423741554</v>
      </c>
      <c r="E11" s="19">
        <f t="shared" si="11"/>
        <v>125.55448643331789</v>
      </c>
      <c r="F11" s="19">
        <f t="shared" si="11"/>
        <v>53.360520355917004</v>
      </c>
      <c r="G11" s="19">
        <f t="shared" si="11"/>
        <v>40.805149643009841</v>
      </c>
      <c r="H11" s="19">
        <f t="shared" si="11"/>
        <v>45.062246826889648</v>
      </c>
      <c r="I11" s="19">
        <f t="shared" si="11"/>
        <v>19.335428911264579</v>
      </c>
      <c r="J11" s="19">
        <f t="shared" si="11"/>
        <v>19.468698843190506</v>
      </c>
      <c r="K11" s="19">
        <f t="shared" si="11"/>
        <v>12.960000101364139</v>
      </c>
      <c r="L11" s="19">
        <f t="shared" si="11"/>
        <v>6.4598935241630384</v>
      </c>
      <c r="M11" s="19">
        <f t="shared" si="11"/>
        <v>9.4964728009610209</v>
      </c>
      <c r="N11" s="19">
        <f t="shared" si="11"/>
        <v>6.4062246894702737</v>
      </c>
      <c r="O11" s="19">
        <f t="shared" si="11"/>
        <v>19.346531760507542</v>
      </c>
      <c r="P11" s="19">
        <f t="shared" si="11"/>
        <v>25.795375680676727</v>
      </c>
      <c r="Q11" s="19">
        <f t="shared" si="11"/>
        <v>18.59962268133593</v>
      </c>
      <c r="R11" s="19">
        <f t="shared" si="11"/>
        <v>6.2301203521477788</v>
      </c>
      <c r="S11" s="19">
        <f t="shared" si="11"/>
        <v>0</v>
      </c>
      <c r="T11" s="19">
        <f t="shared" si="11"/>
        <v>0</v>
      </c>
      <c r="U11" s="19">
        <f t="shared" si="11"/>
        <v>6.1877255910977595</v>
      </c>
      <c r="V11" s="19">
        <f t="shared" si="11"/>
        <v>6.1721406295238879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123.72000423741554</v>
      </c>
      <c r="D13" s="8">
        <f>FC_IND_NMM_CM_E!D13+FC_IND_NMM_CR_E!D13+FC_IND_NMM_GL_E!D13</f>
        <v>123.72000423741554</v>
      </c>
      <c r="E13" s="8">
        <f>FC_IND_NMM_CM_E!E13+FC_IND_NMM_CR_E!E13+FC_IND_NMM_GL_E!E13</f>
        <v>125.55448643331789</v>
      </c>
      <c r="F13" s="8">
        <f>FC_IND_NMM_CM_E!F13+FC_IND_NMM_CR_E!F13+FC_IND_NMM_GL_E!F13</f>
        <v>53.360520355917004</v>
      </c>
      <c r="G13" s="8">
        <f>FC_IND_NMM_CM_E!G13+FC_IND_NMM_CR_E!G13+FC_IND_NMM_GL_E!G13</f>
        <v>40.805149643009841</v>
      </c>
      <c r="H13" s="8">
        <f>FC_IND_NMM_CM_E!H13+FC_IND_NMM_CR_E!H13+FC_IND_NMM_GL_E!H13</f>
        <v>45.062246826889648</v>
      </c>
      <c r="I13" s="8">
        <f>FC_IND_NMM_CM_E!I13+FC_IND_NMM_CR_E!I13+FC_IND_NMM_GL_E!I13</f>
        <v>19.335428911264579</v>
      </c>
      <c r="J13" s="8">
        <f>FC_IND_NMM_CM_E!J13+FC_IND_NMM_CR_E!J13+FC_IND_NMM_GL_E!J13</f>
        <v>19.468698843190506</v>
      </c>
      <c r="K13" s="8">
        <f>FC_IND_NMM_CM_E!K13+FC_IND_NMM_CR_E!K13+FC_IND_NMM_GL_E!K13</f>
        <v>12.960000101364139</v>
      </c>
      <c r="L13" s="8">
        <f>FC_IND_NMM_CM_E!L13+FC_IND_NMM_CR_E!L13+FC_IND_NMM_GL_E!L13</f>
        <v>6.4598935241630384</v>
      </c>
      <c r="M13" s="8">
        <f>FC_IND_NMM_CM_E!M13+FC_IND_NMM_CR_E!M13+FC_IND_NMM_GL_E!M13</f>
        <v>9.4964728009610209</v>
      </c>
      <c r="N13" s="8">
        <f>FC_IND_NMM_CM_E!N13+FC_IND_NMM_CR_E!N13+FC_IND_NMM_GL_E!N13</f>
        <v>6.4062246894702737</v>
      </c>
      <c r="O13" s="8">
        <f>FC_IND_NMM_CM_E!O13+FC_IND_NMM_CR_E!O13+FC_IND_NMM_GL_E!O13</f>
        <v>19.346531760507542</v>
      </c>
      <c r="P13" s="8">
        <f>FC_IND_NMM_CM_E!P13+FC_IND_NMM_CR_E!P13+FC_IND_NMM_GL_E!P13</f>
        <v>25.795375680676727</v>
      </c>
      <c r="Q13" s="8">
        <f>FC_IND_NMM_CM_E!Q13+FC_IND_NMM_CR_E!Q13+FC_IND_NMM_GL_E!Q13</f>
        <v>18.59962268133593</v>
      </c>
      <c r="R13" s="8">
        <f>FC_IND_NMM_CM_E!R13+FC_IND_NMM_CR_E!R13+FC_IND_NMM_GL_E!R13</f>
        <v>6.2301203521477788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6.1877255910977595</v>
      </c>
      <c r="V13" s="8">
        <f>FC_IND_NMM_CM_E!V13+FC_IND_NMM_CR_E!V13+FC_IND_NMM_GL_E!V13</f>
        <v>6.1721406295238879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10828.801536120001</v>
      </c>
      <c r="D26" s="27">
        <f t="shared" ref="D26:W26" si="20">SUM(D27,D33)</f>
        <v>9158.3829064800029</v>
      </c>
      <c r="E26" s="27">
        <f t="shared" si="20"/>
        <v>9528.2707323600007</v>
      </c>
      <c r="F26" s="27">
        <f t="shared" si="20"/>
        <v>11636.746693920002</v>
      </c>
      <c r="G26" s="27">
        <f t="shared" si="20"/>
        <v>13319.359403760001</v>
      </c>
      <c r="H26" s="27">
        <f t="shared" si="20"/>
        <v>13751.994067559997</v>
      </c>
      <c r="I26" s="27">
        <f t="shared" si="20"/>
        <v>12645.188185319999</v>
      </c>
      <c r="J26" s="27">
        <f t="shared" si="20"/>
        <v>11645.923867919999</v>
      </c>
      <c r="K26" s="27">
        <f t="shared" si="20"/>
        <v>12890.56115304</v>
      </c>
      <c r="L26" s="27">
        <f t="shared" si="20"/>
        <v>9246.0216495600016</v>
      </c>
      <c r="M26" s="27">
        <f t="shared" si="20"/>
        <v>8659.7543105999994</v>
      </c>
      <c r="N26" s="27">
        <f t="shared" si="20"/>
        <v>8120.805154919999</v>
      </c>
      <c r="O26" s="27">
        <f t="shared" si="20"/>
        <v>7111.0944449999961</v>
      </c>
      <c r="P26" s="27">
        <f t="shared" si="20"/>
        <v>5987.8586959200002</v>
      </c>
      <c r="Q26" s="27">
        <f t="shared" si="20"/>
        <v>3952.05358428</v>
      </c>
      <c r="R26" s="27">
        <f t="shared" si="20"/>
        <v>6568.3018263600015</v>
      </c>
      <c r="S26" s="27">
        <f t="shared" si="20"/>
        <v>4980.1657615200002</v>
      </c>
      <c r="T26" s="27">
        <f t="shared" si="20"/>
        <v>3352.78322604</v>
      </c>
      <c r="U26" s="27">
        <f t="shared" si="20"/>
        <v>3428.2566100799995</v>
      </c>
      <c r="V26" s="27">
        <f t="shared" si="20"/>
        <v>3180.0165620400003</v>
      </c>
      <c r="W26" s="27">
        <f t="shared" si="20"/>
        <v>3736.3037040000004</v>
      </c>
      <c r="X26" s="27">
        <f t="shared" ref="X26" si="21">SUM(X27,X33)</f>
        <v>4606.352938080001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10828.801536120001</v>
      </c>
      <c r="D33" s="19">
        <f t="shared" ref="D33:W33" si="26">SUM(D34:D50)</f>
        <v>9158.3829064800029</v>
      </c>
      <c r="E33" s="19">
        <f t="shared" si="26"/>
        <v>9528.2707323600007</v>
      </c>
      <c r="F33" s="19">
        <f t="shared" si="26"/>
        <v>11636.746693920002</v>
      </c>
      <c r="G33" s="19">
        <f t="shared" si="26"/>
        <v>13319.359403760001</v>
      </c>
      <c r="H33" s="19">
        <f t="shared" si="26"/>
        <v>13751.994067559997</v>
      </c>
      <c r="I33" s="19">
        <f t="shared" si="26"/>
        <v>12645.188185319999</v>
      </c>
      <c r="J33" s="19">
        <f t="shared" si="26"/>
        <v>11645.923867919999</v>
      </c>
      <c r="K33" s="19">
        <f t="shared" si="26"/>
        <v>12890.56115304</v>
      </c>
      <c r="L33" s="19">
        <f t="shared" si="26"/>
        <v>9246.0216495600016</v>
      </c>
      <c r="M33" s="19">
        <f t="shared" si="26"/>
        <v>8659.7543105999994</v>
      </c>
      <c r="N33" s="19">
        <f t="shared" si="26"/>
        <v>8120.805154919999</v>
      </c>
      <c r="O33" s="19">
        <f t="shared" si="26"/>
        <v>7111.0944449999961</v>
      </c>
      <c r="P33" s="19">
        <f t="shared" si="26"/>
        <v>5987.8586959200002</v>
      </c>
      <c r="Q33" s="19">
        <f t="shared" si="26"/>
        <v>3952.05358428</v>
      </c>
      <c r="R33" s="19">
        <f t="shared" si="26"/>
        <v>6568.3018263600015</v>
      </c>
      <c r="S33" s="19">
        <f t="shared" si="26"/>
        <v>4980.1657615200002</v>
      </c>
      <c r="T33" s="19">
        <f t="shared" si="26"/>
        <v>3352.78322604</v>
      </c>
      <c r="U33" s="19">
        <f t="shared" si="26"/>
        <v>3428.2566100799995</v>
      </c>
      <c r="V33" s="19">
        <f t="shared" si="26"/>
        <v>3180.0165620400003</v>
      </c>
      <c r="W33" s="19">
        <f t="shared" si="26"/>
        <v>3736.3037040000004</v>
      </c>
      <c r="X33" s="19">
        <f t="shared" ref="X33" si="27">SUM(X34:X50)</f>
        <v>4606.352938080001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426.6821242800001</v>
      </c>
      <c r="D36" s="8">
        <f>FC_IND_NMM_CM_E!D36+FC_IND_NMM_CR_E!D36+FC_IND_NMM_GL_E!D36</f>
        <v>420.87705047999998</v>
      </c>
      <c r="E36" s="8">
        <f>FC_IND_NMM_CM_E!E36+FC_IND_NMM_CR_E!E36+FC_IND_NMM_GL_E!E36</f>
        <v>394.7536504800002</v>
      </c>
      <c r="F36" s="8">
        <f>FC_IND_NMM_CM_E!F36+FC_IND_NMM_CR_E!F36+FC_IND_NMM_GL_E!F36</f>
        <v>449.90310096000019</v>
      </c>
      <c r="G36" s="8">
        <f>FC_IND_NMM_CM_E!G36+FC_IND_NMM_CR_E!G36+FC_IND_NMM_GL_E!G36</f>
        <v>452.80552428000004</v>
      </c>
      <c r="H36" s="8">
        <f>FC_IND_NMM_CM_E!H36+FC_IND_NMM_CR_E!H36+FC_IND_NMM_GL_E!H36</f>
        <v>441.19514951999997</v>
      </c>
      <c r="I36" s="8">
        <f>FC_IND_NMM_CM_E!I36+FC_IND_NMM_CR_E!I36+FC_IND_NMM_GL_E!I36</f>
        <v>417.9744</v>
      </c>
      <c r="J36" s="8">
        <f>FC_IND_NMM_CM_E!J36+FC_IND_NMM_CR_E!J36+FC_IND_NMM_GL_E!J36</f>
        <v>417.97440000000017</v>
      </c>
      <c r="K36" s="8">
        <f>FC_IND_NMM_CM_E!K36+FC_IND_NMM_CR_E!K36+FC_IND_NMM_GL_E!K36</f>
        <v>333.79889904000004</v>
      </c>
      <c r="L36" s="8">
        <f>FC_IND_NMM_CM_E!L36+FC_IND_NMM_CR_E!L36+FC_IND_NMM_GL_E!L36</f>
        <v>290.26005048000013</v>
      </c>
      <c r="M36" s="8">
        <f>FC_IND_NMM_CM_E!M36+FC_IND_NMM_CR_E!M36+FC_IND_NMM_GL_E!M36</f>
        <v>362.82494952000002</v>
      </c>
      <c r="N36" s="8">
        <f>FC_IND_NMM_CM_E!N36+FC_IND_NMM_CR_E!N36+FC_IND_NMM_GL_E!N36</f>
        <v>304.77307572000001</v>
      </c>
      <c r="O36" s="8">
        <f>FC_IND_NMM_CM_E!O36+FC_IND_NMM_CR_E!O36+FC_IND_NMM_GL_E!O36</f>
        <v>272.84437476000005</v>
      </c>
      <c r="P36" s="8">
        <f>FC_IND_NMM_CM_E!P36+FC_IND_NMM_CR_E!P36+FC_IND_NMM_GL_E!P36</f>
        <v>229.30529903999999</v>
      </c>
      <c r="Q36" s="8">
        <f>FC_IND_NMM_CM_E!Q36+FC_IND_NMM_CR_E!Q36+FC_IND_NMM_GL_E!Q36</f>
        <v>127.71434951999998</v>
      </c>
      <c r="R36" s="8">
        <f>FC_IND_NMM_CM_E!R36+FC_IND_NMM_CR_E!R36+FC_IND_NMM_GL_E!R36</f>
        <v>249.62362524</v>
      </c>
      <c r="S36" s="8">
        <f>FC_IND_NMM_CM_E!S36+FC_IND_NMM_CR_E!S36+FC_IND_NMM_GL_E!S36</f>
        <v>258.33134952</v>
      </c>
      <c r="T36" s="8">
        <f>FC_IND_NMM_CM_E!T36+FC_IND_NMM_CR_E!T36+FC_IND_NMM_GL_E!T36</f>
        <v>110.29890096</v>
      </c>
      <c r="U36" s="8">
        <f>FC_IND_NMM_CM_E!U36+FC_IND_NMM_CR_E!U36+FC_IND_NMM_GL_E!U36</f>
        <v>110.29890096000003</v>
      </c>
      <c r="V36" s="8">
        <f>FC_IND_NMM_CM_E!V36+FC_IND_NMM_CR_E!V36+FC_IND_NMM_GL_E!V36</f>
        <v>115.11128556000001</v>
      </c>
      <c r="W36" s="8">
        <f>FC_IND_NMM_CM_E!W36+FC_IND_NMM_CR_E!W36+FC_IND_NMM_GL_E!W36</f>
        <v>99.974251800000033</v>
      </c>
      <c r="X36" s="8">
        <f>FC_IND_NMM_CM_E!X36+FC_IND_NMM_CR_E!X36+FC_IND_NMM_GL_E!X36</f>
        <v>139.32199835999998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15.78338892</v>
      </c>
      <c r="D43" s="8">
        <f>FC_IND_NMM_CM_E!D43+FC_IND_NMM_CR_E!D43+FC_IND_NMM_GL_E!D43</f>
        <v>142.0497</v>
      </c>
      <c r="E43" s="8">
        <f>FC_IND_NMM_CM_E!E43+FC_IND_NMM_CR_E!E43+FC_IND_NMM_GL_E!E43</f>
        <v>138.89312892000004</v>
      </c>
      <c r="F43" s="8">
        <f>FC_IND_NMM_CM_E!F43+FC_IND_NMM_CR_E!F43+FC_IND_NMM_GL_E!F43</f>
        <v>170.45964000000001</v>
      </c>
      <c r="G43" s="8">
        <f>FC_IND_NMM_CM_E!G43+FC_IND_NMM_CR_E!G43+FC_IND_NMM_GL_E!G43</f>
        <v>198.86957999999998</v>
      </c>
      <c r="H43" s="8">
        <f>FC_IND_NMM_CM_E!H43+FC_IND_NMM_CR_E!H43+FC_IND_NMM_GL_E!H43</f>
        <v>186.24302892</v>
      </c>
      <c r="I43" s="8">
        <f>FC_IND_NMM_CM_E!I43+FC_IND_NMM_CR_E!I43+FC_IND_NMM_GL_E!I43</f>
        <v>160.98966000000007</v>
      </c>
      <c r="J43" s="8">
        <f>FC_IND_NMM_CM_E!J43+FC_IND_NMM_CR_E!J43+FC_IND_NMM_GL_E!J43</f>
        <v>198.86958000000001</v>
      </c>
      <c r="K43" s="8">
        <f>FC_IND_NMM_CM_E!K43+FC_IND_NMM_CR_E!K43+FC_IND_NMM_GL_E!K43</f>
        <v>164.14623107999998</v>
      </c>
      <c r="L43" s="8">
        <f>FC_IND_NMM_CM_E!L43+FC_IND_NMM_CR_E!L43+FC_IND_NMM_GL_E!L43</f>
        <v>142.04970000000003</v>
      </c>
      <c r="M43" s="8">
        <f>FC_IND_NMM_CM_E!M43+FC_IND_NMM_CR_E!M43+FC_IND_NMM_GL_E!M43</f>
        <v>217.80953999999994</v>
      </c>
      <c r="N43" s="8">
        <f>FC_IND_NMM_CM_E!N43+FC_IND_NMM_CR_E!N43+FC_IND_NMM_GL_E!N43</f>
        <v>173.61621108</v>
      </c>
      <c r="O43" s="8">
        <f>FC_IND_NMM_CM_E!O43+FC_IND_NMM_CR_E!O43+FC_IND_NMM_GL_E!O43</f>
        <v>126.26631108000001</v>
      </c>
      <c r="P43" s="8">
        <f>FC_IND_NMM_CM_E!P43+FC_IND_NMM_CR_E!P43+FC_IND_NMM_GL_E!P43</f>
        <v>82.073248919999983</v>
      </c>
      <c r="Q43" s="8">
        <f>FC_IND_NMM_CM_E!Q43+FC_IND_NMM_CR_E!Q43+FC_IND_NMM_GL_E!Q43</f>
        <v>110.48318891999998</v>
      </c>
      <c r="R43" s="8">
        <f>FC_IND_NMM_CM_E!R43+FC_IND_NMM_CR_E!R43+FC_IND_NMM_GL_E!R43</f>
        <v>145.20627107999999</v>
      </c>
      <c r="S43" s="8">
        <f>FC_IND_NMM_CM_E!S43+FC_IND_NMM_CR_E!S43+FC_IND_NMM_GL_E!S43</f>
        <v>126.26631108000001</v>
      </c>
      <c r="T43" s="8">
        <f>FC_IND_NMM_CM_E!T43+FC_IND_NMM_CR_E!T43+FC_IND_NMM_GL_E!T43</f>
        <v>129.42314891999999</v>
      </c>
      <c r="U43" s="8">
        <f>FC_IND_NMM_CM_E!U43+FC_IND_NMM_CR_E!U43+FC_IND_NMM_GL_E!U43</f>
        <v>132.57972000000001</v>
      </c>
      <c r="V43" s="8">
        <f>FC_IND_NMM_CM_E!V43+FC_IND_NMM_CR_E!V43+FC_IND_NMM_GL_E!V43</f>
        <v>126.15907356000002</v>
      </c>
      <c r="W43" s="8">
        <f>FC_IND_NMM_CM_E!W43+FC_IND_NMM_CR_E!W43+FC_IND_NMM_GL_E!W43</f>
        <v>119.77630704000002</v>
      </c>
      <c r="X43" s="8">
        <f>FC_IND_NMM_CM_E!X43+FC_IND_NMM_CR_E!X43+FC_IND_NMM_GL_E!X43</f>
        <v>165.39946956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2835.9360619200002</v>
      </c>
      <c r="D44" s="8">
        <f>FC_IND_NMM_CM_E!D44+FC_IND_NMM_CR_E!D44+FC_IND_NMM_GL_E!D44</f>
        <v>1226.0160000000001</v>
      </c>
      <c r="E44" s="8">
        <f>FC_IND_NMM_CM_E!E44+FC_IND_NMM_CR_E!E44+FC_IND_NMM_GL_E!E44</f>
        <v>1250.7840309600001</v>
      </c>
      <c r="F44" s="8">
        <f>FC_IND_NMM_CM_E!F44+FC_IND_NMM_CR_E!F44+FC_IND_NMM_GL_E!F44</f>
        <v>1250.7840309600001</v>
      </c>
      <c r="G44" s="8">
        <f>FC_IND_NMM_CM_E!G44+FC_IND_NMM_CR_E!G44+FC_IND_NMM_GL_E!G44</f>
        <v>1297.2241238400004</v>
      </c>
      <c r="H44" s="8">
        <f>FC_IND_NMM_CM_E!H44+FC_IND_NMM_CR_E!H44+FC_IND_NMM_GL_E!H44</f>
        <v>1287.9359380799997</v>
      </c>
      <c r="I44" s="8">
        <f>FC_IND_NMM_CM_E!I44+FC_IND_NMM_CR_E!I44+FC_IND_NMM_GL_E!I44</f>
        <v>1173.3839690400002</v>
      </c>
      <c r="J44" s="8">
        <f>FC_IND_NMM_CM_E!J44+FC_IND_NMM_CR_E!J44+FC_IND_NMM_GL_E!J44</f>
        <v>1021.68009288</v>
      </c>
      <c r="K44" s="8">
        <f>FC_IND_NMM_CM_E!K44+FC_IND_NMM_CR_E!K44+FC_IND_NMM_GL_E!K44</f>
        <v>1164.09606192</v>
      </c>
      <c r="L44" s="8">
        <f>FC_IND_NMM_CM_E!L44+FC_IND_NMM_CR_E!L44+FC_IND_NMM_GL_E!L44</f>
        <v>842.1119380800003</v>
      </c>
      <c r="M44" s="8">
        <f>FC_IND_NMM_CM_E!M44+FC_IND_NMM_CR_E!M44+FC_IND_NMM_GL_E!M44</f>
        <v>619.19993808000004</v>
      </c>
      <c r="N44" s="8">
        <f>FC_IND_NMM_CM_E!N44+FC_IND_NMM_CR_E!N44+FC_IND_NMM_GL_E!N44</f>
        <v>204.33590712000003</v>
      </c>
      <c r="O44" s="8">
        <f>FC_IND_NMM_CM_E!O44+FC_IND_NMM_CR_E!O44+FC_IND_NMM_GL_E!O44</f>
        <v>291.0238761600001</v>
      </c>
      <c r="P44" s="8">
        <f>FC_IND_NMM_CM_E!P44+FC_IND_NMM_CR_E!P44+FC_IND_NMM_GL_E!P44</f>
        <v>247.68003096000001</v>
      </c>
      <c r="Q44" s="8">
        <f>FC_IND_NMM_CM_E!Q44+FC_IND_NMM_CR_E!Q44+FC_IND_NMM_GL_E!Q44</f>
        <v>266.25612384000004</v>
      </c>
      <c r="R44" s="8">
        <f>FC_IND_NMM_CM_E!R44+FC_IND_NMM_CR_E!R44+FC_IND_NMM_GL_E!R44</f>
        <v>532.51196904000028</v>
      </c>
      <c r="S44" s="8">
        <f>FC_IND_NMM_CM_E!S44+FC_IND_NMM_CR_E!S44+FC_IND_NMM_GL_E!S44</f>
        <v>829.7280619200003</v>
      </c>
      <c r="T44" s="8">
        <f>FC_IND_NMM_CM_E!T44+FC_IND_NMM_CR_E!T44+FC_IND_NMM_GL_E!T44</f>
        <v>568.66077216000008</v>
      </c>
      <c r="U44" s="8">
        <f>FC_IND_NMM_CM_E!U44+FC_IND_NMM_CR_E!U44+FC_IND_NMM_GL_E!U44</f>
        <v>538.70390712000017</v>
      </c>
      <c r="V44" s="8">
        <f>FC_IND_NMM_CM_E!V44+FC_IND_NMM_CR_E!V44+FC_IND_NMM_GL_E!V44</f>
        <v>354.6747259199999</v>
      </c>
      <c r="W44" s="8">
        <f>FC_IND_NMM_CM_E!W44+FC_IND_NMM_CR_E!W44+FC_IND_NMM_GL_E!W44</f>
        <v>270.59956416</v>
      </c>
      <c r="X44" s="8">
        <f>FC_IND_NMM_CM_E!X44+FC_IND_NMM_CR_E!X44+FC_IND_NMM_GL_E!X44</f>
        <v>347.42061216000019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7550.3999610000019</v>
      </c>
      <c r="D48" s="8">
        <f>FC_IND_NMM_CM_E!D48+FC_IND_NMM_CR_E!D48+FC_IND_NMM_GL_E!D48</f>
        <v>7369.4401560000024</v>
      </c>
      <c r="E48" s="8">
        <f>FC_IND_NMM_CM_E!E48+FC_IND_NMM_CR_E!E48+FC_IND_NMM_GL_E!E48</f>
        <v>7743.8399220000001</v>
      </c>
      <c r="F48" s="8">
        <f>FC_IND_NMM_CM_E!F48+FC_IND_NMM_CR_E!F48+FC_IND_NMM_GL_E!F48</f>
        <v>9765.5999220000012</v>
      </c>
      <c r="G48" s="8">
        <f>FC_IND_NMM_CM_E!G48+FC_IND_NMM_CR_E!G48+FC_IND_NMM_GL_E!G48</f>
        <v>9977.7601169999998</v>
      </c>
      <c r="H48" s="8">
        <f>FC_IND_NMM_CM_E!H48+FC_IND_NMM_CR_E!H48+FC_IND_NMM_GL_E!H48</f>
        <v>10561.200038999999</v>
      </c>
      <c r="I48" s="8">
        <f>FC_IND_NMM_CM_E!I48+FC_IND_NMM_CR_E!I48+FC_IND_NMM_GL_E!I48</f>
        <v>9690.7200389999998</v>
      </c>
      <c r="J48" s="8">
        <f>FC_IND_NMM_CM_E!J48+FC_IND_NMM_CR_E!J48+FC_IND_NMM_GL_E!J48</f>
        <v>8863.9198829999987</v>
      </c>
      <c r="K48" s="8">
        <f>FC_IND_NMM_CM_E!K48+FC_IND_NMM_CR_E!K48+FC_IND_NMM_GL_E!K48</f>
        <v>9909.1199610000003</v>
      </c>
      <c r="L48" s="8">
        <f>FC_IND_NMM_CM_E!L48+FC_IND_NMM_CR_E!L48+FC_IND_NMM_GL_E!L48</f>
        <v>7971.5999610000008</v>
      </c>
      <c r="M48" s="8">
        <f>FC_IND_NMM_CM_E!M48+FC_IND_NMM_CR_E!M48+FC_IND_NMM_GL_E!M48</f>
        <v>7459.9198829999987</v>
      </c>
      <c r="N48" s="8">
        <f>FC_IND_NMM_CM_E!N48+FC_IND_NMM_CR_E!N48+FC_IND_NMM_GL_E!N48</f>
        <v>7438.0799609999995</v>
      </c>
      <c r="O48" s="8">
        <f>FC_IND_NMM_CM_E!O48+FC_IND_NMM_CR_E!O48+FC_IND_NMM_GL_E!O48</f>
        <v>6420.9598829999959</v>
      </c>
      <c r="P48" s="8">
        <f>FC_IND_NMM_CM_E!P48+FC_IND_NMM_CR_E!P48+FC_IND_NMM_GL_E!P48</f>
        <v>5428.8001170000007</v>
      </c>
      <c r="Q48" s="8">
        <f>FC_IND_NMM_CM_E!Q48+FC_IND_NMM_CR_E!Q48+FC_IND_NMM_GL_E!Q48</f>
        <v>3447.5999219999999</v>
      </c>
      <c r="R48" s="8">
        <f>FC_IND_NMM_CM_E!R48+FC_IND_NMM_CR_E!R48+FC_IND_NMM_GL_E!R48</f>
        <v>5640.9599610000014</v>
      </c>
      <c r="S48" s="8">
        <f>FC_IND_NMM_CM_E!S48+FC_IND_NMM_CR_E!S48+FC_IND_NMM_GL_E!S48</f>
        <v>3765.8400389999997</v>
      </c>
      <c r="T48" s="8">
        <f>FC_IND_NMM_CM_E!T48+FC_IND_NMM_CR_E!T48+FC_IND_NMM_GL_E!T48</f>
        <v>2544.400404</v>
      </c>
      <c r="U48" s="8">
        <f>FC_IND_NMM_CM_E!U48+FC_IND_NMM_CR_E!U48+FC_IND_NMM_GL_E!U48</f>
        <v>2646.6740819999995</v>
      </c>
      <c r="V48" s="8">
        <f>FC_IND_NMM_CM_E!V48+FC_IND_NMM_CR_E!V48+FC_IND_NMM_GL_E!V48</f>
        <v>2584.0714770000004</v>
      </c>
      <c r="W48" s="8">
        <f>FC_IND_NMM_CM_E!W48+FC_IND_NMM_CR_E!W48+FC_IND_NMM_GL_E!W48</f>
        <v>3245.9535810000002</v>
      </c>
      <c r="X48" s="8">
        <f>FC_IND_NMM_CM_E!X48+FC_IND_NMM_CR_E!X48+FC_IND_NMM_GL_E!X48</f>
        <v>3954.2108580000004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1392.7000586400002</v>
      </c>
      <c r="H50" s="8">
        <f>FC_IND_NMM_CM_E!H50+FC_IND_NMM_CR_E!H50+FC_IND_NMM_GL_E!H50</f>
        <v>1275.4199120399999</v>
      </c>
      <c r="I50" s="8">
        <f>FC_IND_NMM_CM_E!I50+FC_IND_NMM_CR_E!I50+FC_IND_NMM_GL_E!I50</f>
        <v>1202.1201172799997</v>
      </c>
      <c r="J50" s="8">
        <f>FC_IND_NMM_CM_E!J50+FC_IND_NMM_CR_E!J50+FC_IND_NMM_GL_E!J50</f>
        <v>1143.4799120399998</v>
      </c>
      <c r="K50" s="8">
        <f>FC_IND_NMM_CM_E!K50+FC_IND_NMM_CR_E!K50+FC_IND_NMM_GL_E!K50</f>
        <v>1319.3999999999999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8419.863870000001</v>
      </c>
      <c r="D51" s="27">
        <f>FC_IND_NMM_CM_E!D51+FC_IND_NMM_CR_E!D51+FC_IND_NMM_GL_E!D51</f>
        <v>8444.9069100000015</v>
      </c>
      <c r="E51" s="27">
        <f>FC_IND_NMM_CM_E!E51+FC_IND_NMM_CR_E!E51+FC_IND_NMM_GL_E!E51</f>
        <v>8394.8713200000002</v>
      </c>
      <c r="F51" s="27">
        <f>FC_IND_NMM_CM_E!F51+FC_IND_NMM_CR_E!F51+FC_IND_NMM_GL_E!F51</f>
        <v>8556.4898100000009</v>
      </c>
      <c r="G51" s="27">
        <f>FC_IND_NMM_CM_E!G51+FC_IND_NMM_CR_E!G51+FC_IND_NMM_GL_E!G51</f>
        <v>8449.2995400000018</v>
      </c>
      <c r="H51" s="27">
        <f>FC_IND_NMM_CM_E!H51+FC_IND_NMM_CR_E!H51+FC_IND_NMM_GL_E!H51</f>
        <v>8191.7500500000006</v>
      </c>
      <c r="I51" s="27">
        <f>FC_IND_NMM_CM_E!I51+FC_IND_NMM_CR_E!I51+FC_IND_NMM_GL_E!I51</f>
        <v>7621.112070000001</v>
      </c>
      <c r="J51" s="27">
        <f>FC_IND_NMM_CM_E!J51+FC_IND_NMM_CR_E!J51+FC_IND_NMM_GL_E!J51</f>
        <v>7182.7073999999993</v>
      </c>
      <c r="K51" s="27">
        <f>FC_IND_NMM_CM_E!K51+FC_IND_NMM_CR_E!K51+FC_IND_NMM_GL_E!K51</f>
        <v>6723.9047699999983</v>
      </c>
      <c r="L51" s="27">
        <f>FC_IND_NMM_CM_E!L51+FC_IND_NMM_CR_E!L51+FC_IND_NMM_GL_E!L51</f>
        <v>5328.4621500000021</v>
      </c>
      <c r="M51" s="27">
        <f>FC_IND_NMM_CM_E!M51+FC_IND_NMM_CR_E!M51+FC_IND_NMM_GL_E!M51</f>
        <v>5516.2344599999988</v>
      </c>
      <c r="N51" s="27">
        <f>FC_IND_NMM_CM_E!N51+FC_IND_NMM_CR_E!N51+FC_IND_NMM_GL_E!N51</f>
        <v>4993.8144299999994</v>
      </c>
      <c r="O51" s="27">
        <f>FC_IND_NMM_CM_E!O51+FC_IND_NMM_CR_E!O51+FC_IND_NMM_GL_E!O51</f>
        <v>4752.7246800000003</v>
      </c>
      <c r="P51" s="27">
        <f>FC_IND_NMM_CM_E!P51+FC_IND_NMM_CR_E!P51+FC_IND_NMM_GL_E!P51</f>
        <v>4707.6371099999988</v>
      </c>
      <c r="Q51" s="27">
        <f>FC_IND_NMM_CM_E!Q51+FC_IND_NMM_CR_E!Q51+FC_IND_NMM_GL_E!Q51</f>
        <v>4615.6948200000015</v>
      </c>
      <c r="R51" s="27">
        <f>FC_IND_NMM_CM_E!R51+FC_IND_NMM_CR_E!R51+FC_IND_NMM_GL_E!R51</f>
        <v>4445.6444999999994</v>
      </c>
      <c r="S51" s="27">
        <f>FC_IND_NMM_CM_E!S51+FC_IND_NMM_CR_E!S51+FC_IND_NMM_GL_E!S51</f>
        <v>4468.0115700000006</v>
      </c>
      <c r="T51" s="27">
        <f>FC_IND_NMM_CM_E!T51+FC_IND_NMM_CR_E!T51+FC_IND_NMM_GL_E!T51</f>
        <v>4707.094039560001</v>
      </c>
      <c r="U51" s="27">
        <f>FC_IND_NMM_CM_E!U51+FC_IND_NMM_CR_E!U51+FC_IND_NMM_GL_E!U51</f>
        <v>4775.4663857999994</v>
      </c>
      <c r="V51" s="27">
        <f>FC_IND_NMM_CM_E!V51+FC_IND_NMM_CR_E!V51+FC_IND_NMM_GL_E!V51</f>
        <v>4735.5128409600002</v>
      </c>
      <c r="W51" s="27">
        <f>FC_IND_NMM_CM_E!W51+FC_IND_NMM_CR_E!W51+FC_IND_NMM_GL_E!W51</f>
        <v>4378.6563876000009</v>
      </c>
      <c r="X51" s="27">
        <f>FC_IND_NMM_CM_E!X51+FC_IND_NMM_CR_E!X51+FC_IND_NMM_GL_E!X51</f>
        <v>4993.9139962800009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859.71599999999978</v>
      </c>
      <c r="N52" s="27">
        <f t="shared" si="29"/>
        <v>1007.8641144000004</v>
      </c>
      <c r="O52" s="27">
        <f t="shared" si="29"/>
        <v>1255.5400572000003</v>
      </c>
      <c r="P52" s="27">
        <f t="shared" si="29"/>
        <v>1208.3498856000006</v>
      </c>
      <c r="Q52" s="27">
        <f t="shared" si="29"/>
        <v>1050.9070572000001</v>
      </c>
      <c r="R52" s="27">
        <f t="shared" si="29"/>
        <v>1004.4319428000003</v>
      </c>
      <c r="S52" s="27">
        <f t="shared" si="29"/>
        <v>928.64205719999973</v>
      </c>
      <c r="T52" s="27">
        <f t="shared" si="29"/>
        <v>797.31657719999998</v>
      </c>
      <c r="U52" s="27">
        <f t="shared" si="29"/>
        <v>903.61454040000012</v>
      </c>
      <c r="V52" s="27">
        <f t="shared" si="29"/>
        <v>978.12875160000033</v>
      </c>
      <c r="W52" s="27">
        <f t="shared" si="29"/>
        <v>1037.0280492000002</v>
      </c>
      <c r="X52" s="27">
        <f t="shared" ref="X52" si="30">SUM(X53:X54)</f>
        <v>1165.4948448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859.71599999999978</v>
      </c>
      <c r="N53" s="8">
        <f>FC_IND_NMM_CM_E!N53+FC_IND_NMM_CR_E!N53+FC_IND_NMM_GL_E!N53</f>
        <v>1007.8641144000004</v>
      </c>
      <c r="O53" s="8">
        <f>FC_IND_NMM_CM_E!O53+FC_IND_NMM_CR_E!O53+FC_IND_NMM_GL_E!O53</f>
        <v>1255.5400572000003</v>
      </c>
      <c r="P53" s="8">
        <f>FC_IND_NMM_CM_E!P53+FC_IND_NMM_CR_E!P53+FC_IND_NMM_GL_E!P53</f>
        <v>1208.3498856000006</v>
      </c>
      <c r="Q53" s="8">
        <f>FC_IND_NMM_CM_E!Q53+FC_IND_NMM_CR_E!Q53+FC_IND_NMM_GL_E!Q53</f>
        <v>1050.9070572000001</v>
      </c>
      <c r="R53" s="8">
        <f>FC_IND_NMM_CM_E!R53+FC_IND_NMM_CR_E!R53+FC_IND_NMM_GL_E!R53</f>
        <v>1004.4319428000003</v>
      </c>
      <c r="S53" s="8">
        <f>FC_IND_NMM_CM_E!S53+FC_IND_NMM_CR_E!S53+FC_IND_NMM_GL_E!S53</f>
        <v>928.64205719999973</v>
      </c>
      <c r="T53" s="8">
        <f>FC_IND_NMM_CM_E!T53+FC_IND_NMM_CR_E!T53+FC_IND_NMM_GL_E!T53</f>
        <v>797.31657719999998</v>
      </c>
      <c r="U53" s="8">
        <f>FC_IND_NMM_CM_E!U53+FC_IND_NMM_CR_E!U53+FC_IND_NMM_GL_E!U53</f>
        <v>903.61454040000012</v>
      </c>
      <c r="V53" s="8">
        <f>FC_IND_NMM_CM_E!V53+FC_IND_NMM_CR_E!V53+FC_IND_NMM_GL_E!V53</f>
        <v>978.12875160000033</v>
      </c>
      <c r="W53" s="8">
        <f>FC_IND_NMM_CM_E!W53+FC_IND_NMM_CR_E!W53+FC_IND_NMM_GL_E!W53</f>
        <v>1037.0280492000002</v>
      </c>
      <c r="X53" s="8">
        <f>FC_IND_NMM_CM_E!X53+FC_IND_NMM_CR_E!X53+FC_IND_NMM_GL_E!X53</f>
        <v>1165.4948448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300.83195519999998</v>
      </c>
      <c r="D61" s="49">
        <f t="shared" si="31"/>
        <v>312.36791039999991</v>
      </c>
      <c r="E61" s="49">
        <f t="shared" si="31"/>
        <v>302.17582079999994</v>
      </c>
      <c r="F61" s="49">
        <f t="shared" si="31"/>
        <v>298.70386559999997</v>
      </c>
      <c r="G61" s="49">
        <f t="shared" si="31"/>
        <v>295.00813440000002</v>
      </c>
      <c r="H61" s="49">
        <f t="shared" si="31"/>
        <v>288.06382080000003</v>
      </c>
      <c r="I61" s="49">
        <f t="shared" si="31"/>
        <v>288.06382079999997</v>
      </c>
      <c r="J61" s="49">
        <f t="shared" si="31"/>
        <v>243.04008959999999</v>
      </c>
      <c r="K61" s="49">
        <f t="shared" si="31"/>
        <v>353.24795519999992</v>
      </c>
      <c r="L61" s="49">
        <f t="shared" si="31"/>
        <v>544.31999999999994</v>
      </c>
      <c r="M61" s="49">
        <f t="shared" si="31"/>
        <v>319.98395519999997</v>
      </c>
      <c r="N61" s="49">
        <f t="shared" si="31"/>
        <v>403.98382079999999</v>
      </c>
      <c r="O61" s="49">
        <f t="shared" si="31"/>
        <v>446.3198208</v>
      </c>
      <c r="P61" s="49">
        <f t="shared" si="31"/>
        <v>448.78417920000004</v>
      </c>
      <c r="Q61" s="49">
        <f t="shared" si="31"/>
        <v>493.58413439999981</v>
      </c>
      <c r="R61" s="49">
        <f t="shared" si="31"/>
        <v>686.00004479999984</v>
      </c>
      <c r="S61" s="49">
        <f t="shared" si="31"/>
        <v>604.35204480000004</v>
      </c>
      <c r="T61" s="49">
        <f t="shared" si="31"/>
        <v>627.04575360000013</v>
      </c>
      <c r="U61" s="49">
        <f t="shared" si="31"/>
        <v>621.55295999999998</v>
      </c>
      <c r="V61" s="49">
        <f t="shared" si="31"/>
        <v>628.74967680000009</v>
      </c>
      <c r="W61" s="49">
        <f t="shared" si="31"/>
        <v>885.77919360000033</v>
      </c>
      <c r="X61" s="49">
        <f t="shared" si="31"/>
        <v>1130.3006399999999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300.83195519999998</v>
      </c>
      <c r="D62" s="52">
        <f>FC_IND_NMM_CM_E!D62+FC_IND_NMM_CR_E!D62+FC_IND_NMM_GL_E!D62</f>
        <v>312.36791039999991</v>
      </c>
      <c r="E62" s="52">
        <f>FC_IND_NMM_CM_E!E62+FC_IND_NMM_CR_E!E62+FC_IND_NMM_GL_E!E62</f>
        <v>302.17582079999994</v>
      </c>
      <c r="F62" s="52">
        <f>FC_IND_NMM_CM_E!F62+FC_IND_NMM_CR_E!F62+FC_IND_NMM_GL_E!F62</f>
        <v>298.70386559999997</v>
      </c>
      <c r="G62" s="52">
        <f>FC_IND_NMM_CM_E!G62+FC_IND_NMM_CR_E!G62+FC_IND_NMM_GL_E!G62</f>
        <v>295.00813440000002</v>
      </c>
      <c r="H62" s="52">
        <f>FC_IND_NMM_CM_E!H62+FC_IND_NMM_CR_E!H62+FC_IND_NMM_GL_E!H62</f>
        <v>288.06382080000003</v>
      </c>
      <c r="I62" s="52">
        <f>FC_IND_NMM_CM_E!I62+FC_IND_NMM_CR_E!I62+FC_IND_NMM_GL_E!I62</f>
        <v>288.06382079999997</v>
      </c>
      <c r="J62" s="52">
        <f>FC_IND_NMM_CM_E!J62+FC_IND_NMM_CR_E!J62+FC_IND_NMM_GL_E!J62</f>
        <v>243.04008959999999</v>
      </c>
      <c r="K62" s="52">
        <f>FC_IND_NMM_CM_E!K62+FC_IND_NMM_CR_E!K62+FC_IND_NMM_GL_E!K62</f>
        <v>353.24795519999992</v>
      </c>
      <c r="L62" s="52">
        <f>FC_IND_NMM_CM_E!L62+FC_IND_NMM_CR_E!L62+FC_IND_NMM_GL_E!L62</f>
        <v>544.31999999999994</v>
      </c>
      <c r="M62" s="52">
        <f>FC_IND_NMM_CM_E!M62+FC_IND_NMM_CR_E!M62+FC_IND_NMM_GL_E!M62</f>
        <v>319.98395519999997</v>
      </c>
      <c r="N62" s="52">
        <f>FC_IND_NMM_CM_E!N62+FC_IND_NMM_CR_E!N62+FC_IND_NMM_GL_E!N62</f>
        <v>403.98382079999999</v>
      </c>
      <c r="O62" s="52">
        <f>FC_IND_NMM_CM_E!O62+FC_IND_NMM_CR_E!O62+FC_IND_NMM_GL_E!O62</f>
        <v>446.3198208</v>
      </c>
      <c r="P62" s="52">
        <f>FC_IND_NMM_CM_E!P62+FC_IND_NMM_CR_E!P62+FC_IND_NMM_GL_E!P62</f>
        <v>448.78417920000004</v>
      </c>
      <c r="Q62" s="52">
        <f>FC_IND_NMM_CM_E!Q62+FC_IND_NMM_CR_E!Q62+FC_IND_NMM_GL_E!Q62</f>
        <v>493.58413439999981</v>
      </c>
      <c r="R62" s="52">
        <f>FC_IND_NMM_CM_E!R62+FC_IND_NMM_CR_E!R62+FC_IND_NMM_GL_E!R62</f>
        <v>686.00004479999984</v>
      </c>
      <c r="S62" s="52">
        <f>FC_IND_NMM_CM_E!S62+FC_IND_NMM_CR_E!S62+FC_IND_NMM_GL_E!S62</f>
        <v>604.35204480000004</v>
      </c>
      <c r="T62" s="52">
        <f>FC_IND_NMM_CM_E!T62+FC_IND_NMM_CR_E!T62+FC_IND_NMM_GL_E!T62</f>
        <v>627.04575360000013</v>
      </c>
      <c r="U62" s="52">
        <f>FC_IND_NMM_CM_E!U62+FC_IND_NMM_CR_E!U62+FC_IND_NMM_GL_E!U62</f>
        <v>621.55295999999998</v>
      </c>
      <c r="V62" s="52">
        <f>FC_IND_NMM_CM_E!V62+FC_IND_NMM_CR_E!V62+FC_IND_NMM_GL_E!V62</f>
        <v>628.74967680000009</v>
      </c>
      <c r="W62" s="52">
        <f>FC_IND_NMM_CM_E!W62+FC_IND_NMM_CR_E!W62+FC_IND_NMM_GL_E!W62</f>
        <v>885.77919360000033</v>
      </c>
      <c r="X62" s="52">
        <f>FC_IND_NMM_CM_E!X62+FC_IND_NMM_CR_E!X62+FC_IND_NMM_GL_E!X62</f>
        <v>1130.3006399999999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8982.5545362751982</v>
      </c>
      <c r="D2" s="21">
        <f t="shared" ref="D2:X2" si="0">SUM(D3,D17,D22,D25,D26,D51,D52)</f>
        <v>8688.5284545484756</v>
      </c>
      <c r="E2" s="21">
        <f t="shared" si="0"/>
        <v>9184.8477255916132</v>
      </c>
      <c r="F2" s="21">
        <f t="shared" si="0"/>
        <v>9878.4692162062129</v>
      </c>
      <c r="G2" s="21">
        <f t="shared" si="0"/>
        <v>9783.4056769122399</v>
      </c>
      <c r="H2" s="21">
        <f t="shared" si="0"/>
        <v>8777.2331129292525</v>
      </c>
      <c r="I2" s="21">
        <f t="shared" si="0"/>
        <v>9955.3315929709679</v>
      </c>
      <c r="J2" s="21">
        <f t="shared" si="0"/>
        <v>10008.611118471847</v>
      </c>
      <c r="K2" s="21">
        <f t="shared" si="0"/>
        <v>9430.8788757596103</v>
      </c>
      <c r="L2" s="21">
        <f t="shared" si="0"/>
        <v>7352.9189984462901</v>
      </c>
      <c r="M2" s="21">
        <f t="shared" si="0"/>
        <v>7920.4117890315738</v>
      </c>
      <c r="N2" s="21">
        <f t="shared" si="0"/>
        <v>7551.1723578658057</v>
      </c>
      <c r="O2" s="21">
        <f t="shared" si="0"/>
        <v>6221.571451319458</v>
      </c>
      <c r="P2" s="21">
        <f t="shared" si="0"/>
        <v>4969.9128858280956</v>
      </c>
      <c r="Q2" s="21">
        <f t="shared" si="0"/>
        <v>4218.623317317416</v>
      </c>
      <c r="R2" s="21">
        <f t="shared" si="0"/>
        <v>4272.0564456237653</v>
      </c>
      <c r="S2" s="21">
        <f t="shared" si="0"/>
        <v>3992.640496625625</v>
      </c>
      <c r="T2" s="21">
        <f t="shared" si="0"/>
        <v>3714.3327588403777</v>
      </c>
      <c r="U2" s="21">
        <f t="shared" si="0"/>
        <v>3444.4056721814977</v>
      </c>
      <c r="V2" s="21">
        <f t="shared" si="0"/>
        <v>3623.4995451767991</v>
      </c>
      <c r="W2" s="21">
        <f t="shared" si="0"/>
        <v>4005.1593522779767</v>
      </c>
      <c r="X2" s="21">
        <f t="shared" si="0"/>
        <v>3827.6782184404951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548.60251670363186</v>
      </c>
      <c r="D3" s="24">
        <f t="shared" ref="D3:W3" si="2">SUM(D4,D8,D11)</f>
        <v>588.30635719521297</v>
      </c>
      <c r="E3" s="24">
        <f t="shared" si="2"/>
        <v>554.99218246724672</v>
      </c>
      <c r="F3" s="24">
        <f t="shared" si="2"/>
        <v>745.00141129810504</v>
      </c>
      <c r="G3" s="24">
        <f t="shared" si="2"/>
        <v>361.06296509396503</v>
      </c>
      <c r="H3" s="24">
        <f t="shared" si="2"/>
        <v>407.99051588548934</v>
      </c>
      <c r="I3" s="24">
        <f t="shared" si="2"/>
        <v>165.80773498568561</v>
      </c>
      <c r="J3" s="24">
        <f t="shared" si="2"/>
        <v>857.49368630220192</v>
      </c>
      <c r="K3" s="24">
        <f t="shared" si="2"/>
        <v>761.29349865989673</v>
      </c>
      <c r="L3" s="24">
        <f t="shared" si="2"/>
        <v>160.18109667945367</v>
      </c>
      <c r="M3" s="24">
        <f t="shared" si="2"/>
        <v>98.912760404227157</v>
      </c>
      <c r="N3" s="24">
        <f t="shared" si="2"/>
        <v>476.30120270735597</v>
      </c>
      <c r="O3" s="24">
        <f t="shared" si="2"/>
        <v>379.12561744492245</v>
      </c>
      <c r="P3" s="24">
        <f t="shared" si="2"/>
        <v>272.44414059443091</v>
      </c>
      <c r="Q3" s="24">
        <f t="shared" si="2"/>
        <v>382.23548513722949</v>
      </c>
      <c r="R3" s="24">
        <f t="shared" si="2"/>
        <v>129.89646291299073</v>
      </c>
      <c r="S3" s="24">
        <f t="shared" si="2"/>
        <v>251.64952528713596</v>
      </c>
      <c r="T3" s="24">
        <f t="shared" si="2"/>
        <v>189.6350871716534</v>
      </c>
      <c r="U3" s="24">
        <f t="shared" si="2"/>
        <v>192.6225133522469</v>
      </c>
      <c r="V3" s="24">
        <f t="shared" si="2"/>
        <v>212.33412518398129</v>
      </c>
      <c r="W3" s="24">
        <f t="shared" si="2"/>
        <v>182.90693419484938</v>
      </c>
      <c r="X3" s="24">
        <f t="shared" ref="X3" si="3">SUM(X4,X8,X11)</f>
        <v>37.696111013348293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497.98910134566108</v>
      </c>
      <c r="D4" s="19">
        <f t="shared" ref="D4:W4" si="5">SUM(D5:D7)</f>
        <v>536.54781714271053</v>
      </c>
      <c r="E4" s="19">
        <f t="shared" si="5"/>
        <v>499.63300671886992</v>
      </c>
      <c r="F4" s="19">
        <f t="shared" si="5"/>
        <v>722.43223499844817</v>
      </c>
      <c r="G4" s="19">
        <f t="shared" si="5"/>
        <v>344.00774638285282</v>
      </c>
      <c r="H4" s="19">
        <f t="shared" si="5"/>
        <v>392.48156514890462</v>
      </c>
      <c r="I4" s="19">
        <f t="shared" si="5"/>
        <v>155.31156838101657</v>
      </c>
      <c r="J4" s="19">
        <f t="shared" si="5"/>
        <v>848.33640475821983</v>
      </c>
      <c r="K4" s="19">
        <f t="shared" si="5"/>
        <v>755.55047074142863</v>
      </c>
      <c r="L4" s="19">
        <f t="shared" si="5"/>
        <v>155.00430496912603</v>
      </c>
      <c r="M4" s="19">
        <f t="shared" si="5"/>
        <v>92.598942714695653</v>
      </c>
      <c r="N4" s="19">
        <f t="shared" si="5"/>
        <v>472.03744595873951</v>
      </c>
      <c r="O4" s="19">
        <f t="shared" si="5"/>
        <v>371.5919870823098</v>
      </c>
      <c r="P4" s="19">
        <f t="shared" si="5"/>
        <v>263.52728484985738</v>
      </c>
      <c r="Q4" s="19">
        <f t="shared" si="5"/>
        <v>375.45580279955959</v>
      </c>
      <c r="R4" s="19">
        <f t="shared" si="5"/>
        <v>127.66090758323995</v>
      </c>
      <c r="S4" s="19">
        <f t="shared" si="5"/>
        <v>251.05602857547981</v>
      </c>
      <c r="T4" s="19">
        <f t="shared" si="5"/>
        <v>188.85624293775663</v>
      </c>
      <c r="U4" s="19">
        <f t="shared" si="5"/>
        <v>190.3053650244764</v>
      </c>
      <c r="V4" s="19">
        <f t="shared" si="5"/>
        <v>209.95026647886127</v>
      </c>
      <c r="W4" s="19">
        <f t="shared" si="5"/>
        <v>182.46958476075108</v>
      </c>
      <c r="X4" s="19">
        <f t="shared" ref="X4" si="6">SUM(X5:X7)</f>
        <v>37.328423386719017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18.467057856225086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497.98910134566108</v>
      </c>
      <c r="D7" s="8">
        <v>536.54781714271053</v>
      </c>
      <c r="E7" s="8">
        <v>499.63300671886992</v>
      </c>
      <c r="F7" s="8">
        <v>722.43223499844817</v>
      </c>
      <c r="G7" s="8">
        <v>344.00774638285282</v>
      </c>
      <c r="H7" s="8">
        <v>392.48156514890462</v>
      </c>
      <c r="I7" s="8">
        <v>155.31156838101657</v>
      </c>
      <c r="J7" s="8">
        <v>848.33640475821983</v>
      </c>
      <c r="K7" s="8">
        <v>755.55047074142863</v>
      </c>
      <c r="L7" s="8">
        <v>155.00430496912603</v>
      </c>
      <c r="M7" s="8">
        <v>92.598942714695653</v>
      </c>
      <c r="N7" s="8">
        <v>472.03744595873951</v>
      </c>
      <c r="O7" s="8">
        <v>371.5919870823098</v>
      </c>
      <c r="P7" s="8">
        <v>263.52728484985738</v>
      </c>
      <c r="Q7" s="8">
        <v>375.45580279955959</v>
      </c>
      <c r="R7" s="8">
        <v>127.66090758323995</v>
      </c>
      <c r="S7" s="8">
        <v>251.05602857547981</v>
      </c>
      <c r="T7" s="8">
        <v>188.85624293775663</v>
      </c>
      <c r="U7" s="8">
        <v>190.3053650244764</v>
      </c>
      <c r="V7" s="8">
        <v>209.95026647886127</v>
      </c>
      <c r="W7" s="8">
        <v>182.46958476075108</v>
      </c>
      <c r="X7" s="8">
        <v>18.861365530493931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3.9908833569954441</v>
      </c>
      <c r="D8" s="19">
        <f t="shared" si="7"/>
        <v>3.3173615466156159</v>
      </c>
      <c r="E8" s="19">
        <f t="shared" si="7"/>
        <v>3.9061526826493775</v>
      </c>
      <c r="F8" s="19">
        <f t="shared" si="7"/>
        <v>2.7537034440788397</v>
      </c>
      <c r="G8" s="19">
        <f t="shared" si="7"/>
        <v>3.2302486914714241</v>
      </c>
      <c r="H8" s="19">
        <f t="shared" si="7"/>
        <v>2.4550366157801724</v>
      </c>
      <c r="I8" s="19">
        <f t="shared" si="7"/>
        <v>3.1985712677376497</v>
      </c>
      <c r="J8" s="19">
        <f t="shared" si="7"/>
        <v>1.6368407806004468</v>
      </c>
      <c r="K8" s="19">
        <f t="shared" si="7"/>
        <v>1.4150704164459711</v>
      </c>
      <c r="L8" s="19">
        <f t="shared" si="7"/>
        <v>2.7666374871259949</v>
      </c>
      <c r="M8" s="19">
        <f t="shared" si="7"/>
        <v>2.531575137987399</v>
      </c>
      <c r="N8" s="19">
        <f t="shared" si="7"/>
        <v>1.929789989856239</v>
      </c>
      <c r="O8" s="19">
        <f t="shared" si="7"/>
        <v>1.35359287028695</v>
      </c>
      <c r="P8" s="19">
        <f t="shared" si="7"/>
        <v>1.519068997860834</v>
      </c>
      <c r="Q8" s="19">
        <f t="shared" si="7"/>
        <v>0.98934666223604573</v>
      </c>
      <c r="R8" s="19">
        <f t="shared" si="7"/>
        <v>0.75514984183519751</v>
      </c>
      <c r="S8" s="19">
        <f t="shared" si="7"/>
        <v>0.59349671165614848</v>
      </c>
      <c r="T8" s="19">
        <f t="shared" si="7"/>
        <v>0.77884423389677071</v>
      </c>
      <c r="U8" s="19">
        <f t="shared" si="7"/>
        <v>0.53252040875480977</v>
      </c>
      <c r="V8" s="19">
        <f t="shared" si="7"/>
        <v>0.48024295955668533</v>
      </c>
      <c r="W8" s="19">
        <f t="shared" si="7"/>
        <v>0.43734943409829896</v>
      </c>
      <c r="X8" s="19">
        <f t="shared" si="7"/>
        <v>0.36768762662927751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3.9908833569954441</v>
      </c>
      <c r="D10" s="8">
        <v>3.3173615466156159</v>
      </c>
      <c r="E10" s="8">
        <v>3.9061526826493775</v>
      </c>
      <c r="F10" s="8">
        <v>2.7537034440788397</v>
      </c>
      <c r="G10" s="8">
        <v>3.2302486914714241</v>
      </c>
      <c r="H10" s="8">
        <v>2.4550366157801724</v>
      </c>
      <c r="I10" s="8">
        <v>3.1985712677376497</v>
      </c>
      <c r="J10" s="8">
        <v>1.6368407806004468</v>
      </c>
      <c r="K10" s="8">
        <v>1.4150704164459711</v>
      </c>
      <c r="L10" s="8">
        <v>2.7666374871259949</v>
      </c>
      <c r="M10" s="8">
        <v>2.531575137987399</v>
      </c>
      <c r="N10" s="8">
        <v>1.929789989856239</v>
      </c>
      <c r="O10" s="8">
        <v>1.35359287028695</v>
      </c>
      <c r="P10" s="8">
        <v>1.519068997860834</v>
      </c>
      <c r="Q10" s="8">
        <v>0.98934666223604573</v>
      </c>
      <c r="R10" s="8">
        <v>0.75514984183519751</v>
      </c>
      <c r="S10" s="8">
        <v>0.59349671165614848</v>
      </c>
      <c r="T10" s="8">
        <v>0.77884423389677071</v>
      </c>
      <c r="U10" s="8">
        <v>0.53252040875480977</v>
      </c>
      <c r="V10" s="8">
        <v>0.48024295955668533</v>
      </c>
      <c r="W10" s="8">
        <v>0.43734943409829896</v>
      </c>
      <c r="X10" s="8">
        <v>0.36768762662927751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46.622532000975305</v>
      </c>
      <c r="D11" s="19">
        <f t="shared" si="8"/>
        <v>48.441178505886796</v>
      </c>
      <c r="E11" s="19">
        <f t="shared" si="8"/>
        <v>51.453023065727372</v>
      </c>
      <c r="F11" s="19">
        <f t="shared" si="8"/>
        <v>19.81547285557809</v>
      </c>
      <c r="G11" s="19">
        <f t="shared" si="8"/>
        <v>13.824970019640777</v>
      </c>
      <c r="H11" s="19">
        <f t="shared" si="8"/>
        <v>13.05391412080459</v>
      </c>
      <c r="I11" s="19">
        <f t="shared" si="8"/>
        <v>7.2975953369313658</v>
      </c>
      <c r="J11" s="19">
        <f t="shared" si="8"/>
        <v>7.5204407633817052</v>
      </c>
      <c r="K11" s="19">
        <f t="shared" si="8"/>
        <v>4.3279575020221754</v>
      </c>
      <c r="L11" s="19">
        <f t="shared" si="8"/>
        <v>2.4101542232016682</v>
      </c>
      <c r="M11" s="19">
        <f t="shared" si="8"/>
        <v>3.7822425515440967</v>
      </c>
      <c r="N11" s="19">
        <f t="shared" si="8"/>
        <v>2.3339667587602251</v>
      </c>
      <c r="O11" s="19">
        <f t="shared" si="8"/>
        <v>6.180037492325738</v>
      </c>
      <c r="P11" s="19">
        <f t="shared" si="8"/>
        <v>7.3977867467127014</v>
      </c>
      <c r="Q11" s="19">
        <f t="shared" si="8"/>
        <v>5.790335675433826</v>
      </c>
      <c r="R11" s="19">
        <f t="shared" si="8"/>
        <v>1.4804054879155812</v>
      </c>
      <c r="S11" s="19">
        <f t="shared" si="8"/>
        <v>0</v>
      </c>
      <c r="T11" s="19">
        <f t="shared" si="8"/>
        <v>0</v>
      </c>
      <c r="U11" s="19">
        <f t="shared" si="8"/>
        <v>1.7846279190156902</v>
      </c>
      <c r="V11" s="19">
        <f t="shared" si="8"/>
        <v>1.9036157455633367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46.622532000975305</v>
      </c>
      <c r="D13" s="8">
        <v>48.441178505886796</v>
      </c>
      <c r="E13" s="8">
        <v>51.453023065727372</v>
      </c>
      <c r="F13" s="8">
        <v>19.81547285557809</v>
      </c>
      <c r="G13" s="8">
        <v>13.824970019640777</v>
      </c>
      <c r="H13" s="8">
        <v>13.05391412080459</v>
      </c>
      <c r="I13" s="8">
        <v>7.2975953369313658</v>
      </c>
      <c r="J13" s="8">
        <v>7.5204407633817052</v>
      </c>
      <c r="K13" s="8">
        <v>4.3279575020221754</v>
      </c>
      <c r="L13" s="8">
        <v>2.4101542232016682</v>
      </c>
      <c r="M13" s="8">
        <v>3.7822425515440967</v>
      </c>
      <c r="N13" s="8">
        <v>2.3339667587602251</v>
      </c>
      <c r="O13" s="8">
        <v>6.180037492325738</v>
      </c>
      <c r="P13" s="8">
        <v>7.3977867467127014</v>
      </c>
      <c r="Q13" s="8">
        <v>5.790335675433826</v>
      </c>
      <c r="R13" s="8">
        <v>1.4804054879155812</v>
      </c>
      <c r="S13" s="8">
        <v>0</v>
      </c>
      <c r="T13" s="8">
        <v>0</v>
      </c>
      <c r="U13" s="8">
        <v>1.7846279190156902</v>
      </c>
      <c r="V13" s="8">
        <v>1.9036157455633367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5273.2930125574294</v>
      </c>
      <c r="D26" s="27">
        <f t="shared" si="11"/>
        <v>4804.5599692965716</v>
      </c>
      <c r="E26" s="27">
        <f t="shared" si="11"/>
        <v>5200.2078500433554</v>
      </c>
      <c r="F26" s="27">
        <f t="shared" si="11"/>
        <v>5967.2149621686349</v>
      </c>
      <c r="G26" s="27">
        <f t="shared" si="11"/>
        <v>6569.7363002399425</v>
      </c>
      <c r="H26" s="27">
        <f t="shared" si="11"/>
        <v>6005.4014173239193</v>
      </c>
      <c r="I26" s="27">
        <f t="shared" si="11"/>
        <v>6921.3898190156733</v>
      </c>
      <c r="J26" s="27">
        <f t="shared" si="11"/>
        <v>6385.4361660217673</v>
      </c>
      <c r="K26" s="27">
        <f t="shared" si="11"/>
        <v>6432.2690051368936</v>
      </c>
      <c r="L26" s="27">
        <f t="shared" si="11"/>
        <v>5209.8318375485251</v>
      </c>
      <c r="M26" s="27">
        <f t="shared" si="11"/>
        <v>5097.3468406546845</v>
      </c>
      <c r="N26" s="27">
        <f t="shared" si="11"/>
        <v>4662.1250342253797</v>
      </c>
      <c r="O26" s="27">
        <f t="shared" si="11"/>
        <v>3656.8887648461405</v>
      </c>
      <c r="P26" s="27">
        <f t="shared" si="11"/>
        <v>2770.7376982097094</v>
      </c>
      <c r="Q26" s="27">
        <f t="shared" si="11"/>
        <v>1879.168314291649</v>
      </c>
      <c r="R26" s="27">
        <f t="shared" si="11"/>
        <v>2655.7645669369099</v>
      </c>
      <c r="S26" s="27">
        <f t="shared" si="11"/>
        <v>2068.0975941562992</v>
      </c>
      <c r="T26" s="27">
        <f t="shared" si="11"/>
        <v>1581.2043537482277</v>
      </c>
      <c r="U26" s="27">
        <f t="shared" si="11"/>
        <v>1458.2002861606761</v>
      </c>
      <c r="V26" s="27">
        <f t="shared" si="11"/>
        <v>1468.8048328672928</v>
      </c>
      <c r="W26" s="27">
        <f t="shared" si="11"/>
        <v>1890.544512277281</v>
      </c>
      <c r="X26" s="27">
        <f t="shared" si="11"/>
        <v>1944.0165698665646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5273.2930125574294</v>
      </c>
      <c r="D33" s="19">
        <f t="shared" si="13"/>
        <v>4804.5599692965716</v>
      </c>
      <c r="E33" s="19">
        <f t="shared" si="13"/>
        <v>5200.2078500433554</v>
      </c>
      <c r="F33" s="19">
        <f t="shared" si="13"/>
        <v>5967.2149621686349</v>
      </c>
      <c r="G33" s="19">
        <f t="shared" si="13"/>
        <v>6569.7363002399425</v>
      </c>
      <c r="H33" s="19">
        <f t="shared" si="13"/>
        <v>6005.4014173239193</v>
      </c>
      <c r="I33" s="19">
        <f t="shared" si="13"/>
        <v>6921.3898190156733</v>
      </c>
      <c r="J33" s="19">
        <f t="shared" si="13"/>
        <v>6385.4361660217673</v>
      </c>
      <c r="K33" s="19">
        <f t="shared" si="13"/>
        <v>6432.2690051368936</v>
      </c>
      <c r="L33" s="19">
        <f t="shared" si="13"/>
        <v>5209.8318375485251</v>
      </c>
      <c r="M33" s="19">
        <f t="shared" si="13"/>
        <v>5097.3468406546845</v>
      </c>
      <c r="N33" s="19">
        <f t="shared" si="13"/>
        <v>4662.1250342253797</v>
      </c>
      <c r="O33" s="19">
        <f t="shared" si="13"/>
        <v>3656.8887648461405</v>
      </c>
      <c r="P33" s="19">
        <f t="shared" si="13"/>
        <v>2770.7376982097094</v>
      </c>
      <c r="Q33" s="19">
        <f t="shared" si="13"/>
        <v>1879.168314291649</v>
      </c>
      <c r="R33" s="19">
        <f t="shared" si="13"/>
        <v>2655.7645669369099</v>
      </c>
      <c r="S33" s="19">
        <f t="shared" si="13"/>
        <v>2068.0975941562992</v>
      </c>
      <c r="T33" s="19">
        <f t="shared" si="13"/>
        <v>1581.2043537482277</v>
      </c>
      <c r="U33" s="19">
        <f t="shared" si="13"/>
        <v>1458.2002861606761</v>
      </c>
      <c r="V33" s="19">
        <f t="shared" si="13"/>
        <v>1468.8048328672928</v>
      </c>
      <c r="W33" s="19">
        <f t="shared" si="13"/>
        <v>1890.544512277281</v>
      </c>
      <c r="X33" s="19">
        <f t="shared" si="13"/>
        <v>1944.0165698665646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160.79049718842779</v>
      </c>
      <c r="D36" s="8">
        <v>164.78968342265156</v>
      </c>
      <c r="E36" s="8">
        <v>161.77254401988148</v>
      </c>
      <c r="F36" s="8">
        <v>167.07188433039207</v>
      </c>
      <c r="G36" s="8">
        <v>153.41256808676118</v>
      </c>
      <c r="H36" s="8">
        <v>127.80817642037549</v>
      </c>
      <c r="I36" s="8">
        <v>157.75228190669571</v>
      </c>
      <c r="J36" s="8">
        <v>161.4566921563661</v>
      </c>
      <c r="K36" s="8">
        <v>111.47125292960826</v>
      </c>
      <c r="L36" s="8">
        <v>108.29458471325813</v>
      </c>
      <c r="M36" s="8">
        <v>144.50543813462093</v>
      </c>
      <c r="N36" s="8">
        <v>111.0373522903101</v>
      </c>
      <c r="O36" s="8">
        <v>87.157144570430219</v>
      </c>
      <c r="P36" s="8">
        <v>65.761852945597497</v>
      </c>
      <c r="Q36" s="8">
        <v>39.759352485819626</v>
      </c>
      <c r="R36" s="8">
        <v>59.315737711436242</v>
      </c>
      <c r="S36" s="8">
        <v>72.35824397021355</v>
      </c>
      <c r="T36" s="8">
        <v>35.97761282013483</v>
      </c>
      <c r="U36" s="8">
        <v>31.811769153622226</v>
      </c>
      <c r="V36" s="8">
        <v>35.502699766086963</v>
      </c>
      <c r="W36" s="8">
        <v>31.532974113529903</v>
      </c>
      <c r="X36" s="8">
        <v>37.051339795847916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5.9247882295281258</v>
      </c>
      <c r="D43" s="8">
        <v>55.435521265185201</v>
      </c>
      <c r="E43" s="8">
        <v>56.743514108478507</v>
      </c>
      <c r="F43" s="8">
        <v>63.077071521966502</v>
      </c>
      <c r="G43" s="8">
        <v>67.141262573333975</v>
      </c>
      <c r="H43" s="8">
        <v>53.742965606824157</v>
      </c>
      <c r="I43" s="8">
        <v>60.586948404256219</v>
      </c>
      <c r="J43" s="8">
        <v>76.574171991566374</v>
      </c>
      <c r="K43" s="8">
        <v>54.618121873144297</v>
      </c>
      <c r="L43" s="8">
        <v>52.861633173164549</v>
      </c>
      <c r="M43" s="8">
        <v>86.541974120764877</v>
      </c>
      <c r="N43" s="8">
        <v>63.090571670855546</v>
      </c>
      <c r="O43" s="8">
        <v>40.211513025416799</v>
      </c>
      <c r="P43" s="8">
        <v>23.460776135684871</v>
      </c>
      <c r="Q43" s="8">
        <v>34.28275120092178</v>
      </c>
      <c r="R43" s="8">
        <v>34.38469822433818</v>
      </c>
      <c r="S43" s="8">
        <v>35.23324761872864</v>
      </c>
      <c r="T43" s="8">
        <v>42.084124475644714</v>
      </c>
      <c r="U43" s="8">
        <v>38.108398600473471</v>
      </c>
      <c r="V43" s="8">
        <v>38.787027588781072</v>
      </c>
      <c r="W43" s="8">
        <v>37.669649357024234</v>
      </c>
      <c r="X43" s="8">
        <v>43.852810475533055</v>
      </c>
    </row>
    <row r="44" spans="1:24" ht="11.25" customHeight="1" x14ac:dyDescent="0.2">
      <c r="A44" s="28" t="s">
        <v>74</v>
      </c>
      <c r="B44" s="7" t="s">
        <v>75</v>
      </c>
      <c r="C44" s="8">
        <v>1068.69152336805</v>
      </c>
      <c r="D44" s="8">
        <v>480.03279884396119</v>
      </c>
      <c r="E44" s="8">
        <v>512.57921101376348</v>
      </c>
      <c r="F44" s="8">
        <v>464.47967239378903</v>
      </c>
      <c r="G44" s="8">
        <v>439.50542462757505</v>
      </c>
      <c r="H44" s="8">
        <v>373.09735560637318</v>
      </c>
      <c r="I44" s="8">
        <v>442.85965520566742</v>
      </c>
      <c r="J44" s="8">
        <v>394.65835285226484</v>
      </c>
      <c r="K44" s="8">
        <v>388.74677815248089</v>
      </c>
      <c r="L44" s="8">
        <v>314.18778597206335</v>
      </c>
      <c r="M44" s="8">
        <v>246.61412745610616</v>
      </c>
      <c r="N44" s="8">
        <v>74.445283760197398</v>
      </c>
      <c r="O44" s="8">
        <v>92.964387007192443</v>
      </c>
      <c r="P44" s="8">
        <v>71.031493130524183</v>
      </c>
      <c r="Q44" s="8">
        <v>82.889441312190357</v>
      </c>
      <c r="R44" s="8">
        <v>126.53586075199615</v>
      </c>
      <c r="S44" s="8">
        <v>232.40565128814021</v>
      </c>
      <c r="T44" s="8">
        <v>185.48740657162932</v>
      </c>
      <c r="U44" s="8">
        <v>155.3698557855131</v>
      </c>
      <c r="V44" s="8">
        <v>109.38901644351451</v>
      </c>
      <c r="W44" s="8">
        <v>85.350066623751957</v>
      </c>
      <c r="X44" s="8">
        <v>92.393156175955298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4037.8862037714239</v>
      </c>
      <c r="D48" s="8">
        <v>4104.3019657647737</v>
      </c>
      <c r="E48" s="8">
        <v>4469.1125809012319</v>
      </c>
      <c r="F48" s="8">
        <v>5272.586333922487</v>
      </c>
      <c r="G48" s="8">
        <v>5185.8358424052312</v>
      </c>
      <c r="H48" s="8">
        <v>4863.4231888939785</v>
      </c>
      <c r="I48" s="8">
        <v>5569.324148417807</v>
      </c>
      <c r="J48" s="8">
        <v>5095.4183012227768</v>
      </c>
      <c r="K48" s="8">
        <v>5186.8088935385967</v>
      </c>
      <c r="L48" s="8">
        <v>4734.4878336900392</v>
      </c>
      <c r="M48" s="8">
        <v>4619.6853009431925</v>
      </c>
      <c r="N48" s="8">
        <v>4413.5518265040164</v>
      </c>
      <c r="O48" s="8">
        <v>3436.555720243101</v>
      </c>
      <c r="P48" s="8">
        <v>2610.4835759979028</v>
      </c>
      <c r="Q48" s="8">
        <v>1722.2367692927173</v>
      </c>
      <c r="R48" s="8">
        <v>2435.5282702491395</v>
      </c>
      <c r="S48" s="8">
        <v>1728.1004512792167</v>
      </c>
      <c r="T48" s="8">
        <v>1317.6552098808188</v>
      </c>
      <c r="U48" s="8">
        <v>1232.9102626210672</v>
      </c>
      <c r="V48" s="8">
        <v>1285.1260890689102</v>
      </c>
      <c r="W48" s="8">
        <v>1735.9918221829748</v>
      </c>
      <c r="X48" s="8">
        <v>1770.7192634192284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723.84120254704055</v>
      </c>
      <c r="H50" s="8">
        <v>587.32973079636724</v>
      </c>
      <c r="I50" s="8">
        <v>690.86678508124737</v>
      </c>
      <c r="J50" s="8">
        <v>657.3286477987931</v>
      </c>
      <c r="K50" s="8">
        <v>690.62395864306393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3160.6590070141374</v>
      </c>
      <c r="D51" s="27">
        <v>3295.662128056691</v>
      </c>
      <c r="E51" s="27">
        <v>3429.6476930810113</v>
      </c>
      <c r="F51" s="27">
        <v>3166.2528427394732</v>
      </c>
      <c r="G51" s="27">
        <v>2852.6064115783324</v>
      </c>
      <c r="H51" s="27">
        <v>2363.8411797198446</v>
      </c>
      <c r="I51" s="27">
        <v>2868.1340389696093</v>
      </c>
      <c r="J51" s="27">
        <v>2765.6812661478766</v>
      </c>
      <c r="K51" s="27">
        <v>2237.3163719628201</v>
      </c>
      <c r="L51" s="27">
        <v>1982.9060642183108</v>
      </c>
      <c r="M51" s="27">
        <v>2191.7580831463652</v>
      </c>
      <c r="N51" s="27">
        <v>1814.7073089948437</v>
      </c>
      <c r="O51" s="27">
        <v>1513.5806910122956</v>
      </c>
      <c r="P51" s="27">
        <v>1345.6859795255259</v>
      </c>
      <c r="Q51" s="27">
        <v>1432.2424857597373</v>
      </c>
      <c r="R51" s="27">
        <v>1052.7241241596987</v>
      </c>
      <c r="S51" s="27">
        <v>1246.7502745796896</v>
      </c>
      <c r="T51" s="27">
        <v>1530.591189694014</v>
      </c>
      <c r="U51" s="27">
        <v>1372.648671555716</v>
      </c>
      <c r="V51" s="27">
        <v>1455.9116679149347</v>
      </c>
      <c r="W51" s="27">
        <v>1377.0874628878225</v>
      </c>
      <c r="X51" s="27">
        <v>1324.0499778660758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532.39410482629671</v>
      </c>
      <c r="N52" s="27">
        <f t="shared" si="14"/>
        <v>598.03881193822724</v>
      </c>
      <c r="O52" s="27">
        <f t="shared" si="14"/>
        <v>671.97637801609881</v>
      </c>
      <c r="P52" s="27">
        <f t="shared" si="14"/>
        <v>581.04506749842938</v>
      </c>
      <c r="Q52" s="27">
        <f t="shared" si="14"/>
        <v>524.9770321288006</v>
      </c>
      <c r="R52" s="27">
        <f t="shared" si="14"/>
        <v>433.67129161416619</v>
      </c>
      <c r="S52" s="27">
        <f t="shared" si="14"/>
        <v>426.14310260250005</v>
      </c>
      <c r="T52" s="27">
        <f t="shared" si="14"/>
        <v>412.90212822648255</v>
      </c>
      <c r="U52" s="27">
        <f t="shared" si="14"/>
        <v>420.934201112859</v>
      </c>
      <c r="V52" s="27">
        <f t="shared" si="14"/>
        <v>486.44891921059042</v>
      </c>
      <c r="W52" s="27">
        <f t="shared" si="14"/>
        <v>554.62044291802329</v>
      </c>
      <c r="X52" s="27">
        <f t="shared" si="14"/>
        <v>521.91555969450621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532.39410482629671</v>
      </c>
      <c r="N53" s="8">
        <v>598.03881193822724</v>
      </c>
      <c r="O53" s="8">
        <v>671.97637801609881</v>
      </c>
      <c r="P53" s="8">
        <v>581.04506749842938</v>
      </c>
      <c r="Q53" s="8">
        <v>524.9770321288006</v>
      </c>
      <c r="R53" s="8">
        <v>433.67129161416619</v>
      </c>
      <c r="S53" s="8">
        <v>426.14310260250005</v>
      </c>
      <c r="T53" s="8">
        <v>412.90212822648255</v>
      </c>
      <c r="U53" s="8">
        <v>420.934201112859</v>
      </c>
      <c r="V53" s="8">
        <v>486.44891921059042</v>
      </c>
      <c r="W53" s="8">
        <v>554.62044291802329</v>
      </c>
      <c r="X53" s="8">
        <v>521.91555969450621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160.88223244199912</v>
      </c>
      <c r="D61" s="49">
        <f t="shared" si="15"/>
        <v>173.96874139112751</v>
      </c>
      <c r="E61" s="49">
        <f t="shared" si="15"/>
        <v>174.39122915555481</v>
      </c>
      <c r="F61" s="49">
        <f t="shared" si="15"/>
        <v>161.27446672316978</v>
      </c>
      <c r="G61" s="49">
        <f t="shared" si="15"/>
        <v>153.32737400311458</v>
      </c>
      <c r="H61" s="49">
        <f t="shared" si="15"/>
        <v>132.65313229430816</v>
      </c>
      <c r="I61" s="49">
        <f t="shared" si="15"/>
        <v>165.5522796046528</v>
      </c>
      <c r="J61" s="49">
        <f t="shared" si="15"/>
        <v>139.71142979910698</v>
      </c>
      <c r="K61" s="49">
        <f t="shared" si="15"/>
        <v>184.90336607760466</v>
      </c>
      <c r="L61" s="49">
        <f t="shared" si="15"/>
        <v>323.28220561018702</v>
      </c>
      <c r="M61" s="49">
        <f t="shared" si="15"/>
        <v>198.15563673059691</v>
      </c>
      <c r="N61" s="49">
        <f t="shared" si="15"/>
        <v>239.71287476320686</v>
      </c>
      <c r="O61" s="49">
        <f t="shared" si="15"/>
        <v>238.87439902700237</v>
      </c>
      <c r="P61" s="49">
        <f t="shared" si="15"/>
        <v>215.80159588132057</v>
      </c>
      <c r="Q61" s="49">
        <f t="shared" si="15"/>
        <v>246.56826900902735</v>
      </c>
      <c r="R61" s="49">
        <f t="shared" si="15"/>
        <v>296.18584674484902</v>
      </c>
      <c r="S61" s="49">
        <f t="shared" si="15"/>
        <v>277.33016552336824</v>
      </c>
      <c r="T61" s="49">
        <f t="shared" si="15"/>
        <v>324.72487536387149</v>
      </c>
      <c r="U61" s="49">
        <f t="shared" si="15"/>
        <v>289.5403814010304</v>
      </c>
      <c r="V61" s="49">
        <f t="shared" si="15"/>
        <v>312.69360013501108</v>
      </c>
      <c r="W61" s="49">
        <f t="shared" si="15"/>
        <v>473.72995268641529</v>
      </c>
      <c r="X61" s="49">
        <f t="shared" si="15"/>
        <v>506.15538436799318</v>
      </c>
    </row>
    <row r="62" spans="1:24" ht="11.25" customHeight="1" x14ac:dyDescent="0.2">
      <c r="A62" s="50" t="s">
        <v>92</v>
      </c>
      <c r="B62" s="51" t="s">
        <v>93</v>
      </c>
      <c r="C62" s="52">
        <v>160.88223244199912</v>
      </c>
      <c r="D62" s="52">
        <v>173.96874139112751</v>
      </c>
      <c r="E62" s="52">
        <v>174.39122915555481</v>
      </c>
      <c r="F62" s="52">
        <v>161.27446672316978</v>
      </c>
      <c r="G62" s="52">
        <v>153.32737400311458</v>
      </c>
      <c r="H62" s="52">
        <v>132.65313229430816</v>
      </c>
      <c r="I62" s="52">
        <v>165.5522796046528</v>
      </c>
      <c r="J62" s="52">
        <v>139.71142979910698</v>
      </c>
      <c r="K62" s="52">
        <v>184.90336607760466</v>
      </c>
      <c r="L62" s="52">
        <v>323.28220561018702</v>
      </c>
      <c r="M62" s="52">
        <v>198.15563673059691</v>
      </c>
      <c r="N62" s="52">
        <v>239.71287476320686</v>
      </c>
      <c r="O62" s="52">
        <v>238.87439902700237</v>
      </c>
      <c r="P62" s="52">
        <v>215.80159588132057</v>
      </c>
      <c r="Q62" s="52">
        <v>246.56826900902735</v>
      </c>
      <c r="R62" s="52">
        <v>296.18584674484902</v>
      </c>
      <c r="S62" s="52">
        <v>277.33016552336824</v>
      </c>
      <c r="T62" s="52">
        <v>324.72487536387149</v>
      </c>
      <c r="U62" s="52">
        <v>289.5403814010304</v>
      </c>
      <c r="V62" s="52">
        <v>312.69360013501108</v>
      </c>
      <c r="W62" s="52">
        <v>473.72995268641529</v>
      </c>
      <c r="X62" s="52">
        <v>506.15538436799318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9783.777280023558</v>
      </c>
      <c r="D2" s="21">
        <f t="shared" ref="D2:X2" si="0">SUM(D3,D17,D22,D25,D26,D51,D52)</f>
        <v>8621.375082385699</v>
      </c>
      <c r="E2" s="21">
        <f t="shared" si="0"/>
        <v>8379.2057512453612</v>
      </c>
      <c r="F2" s="21">
        <f t="shared" si="0"/>
        <v>10422.170464301058</v>
      </c>
      <c r="G2" s="21">
        <f t="shared" si="0"/>
        <v>11110.792460467172</v>
      </c>
      <c r="H2" s="21">
        <f t="shared" si="0"/>
        <v>12600.540147999196</v>
      </c>
      <c r="I2" s="21">
        <f t="shared" si="0"/>
        <v>9014.7057016410763</v>
      </c>
      <c r="J2" s="21">
        <f t="shared" si="0"/>
        <v>9166.6156583979264</v>
      </c>
      <c r="K2" s="21">
        <f t="shared" si="0"/>
        <v>10567.71600088241</v>
      </c>
      <c r="L2" s="21">
        <f t="shared" si="0"/>
        <v>6132.1625401493857</v>
      </c>
      <c r="M2" s="21">
        <f t="shared" si="0"/>
        <v>5903.9811277183071</v>
      </c>
      <c r="N2" s="21">
        <f t="shared" si="0"/>
        <v>6277.7858529230434</v>
      </c>
      <c r="O2" s="21">
        <f t="shared" si="0"/>
        <v>6551.2358604640294</v>
      </c>
      <c r="P2" s="21">
        <f t="shared" si="0"/>
        <v>6517.2145094060625</v>
      </c>
      <c r="Q2" s="21">
        <f t="shared" si="0"/>
        <v>5234.262942327191</v>
      </c>
      <c r="R2" s="21">
        <f t="shared" si="0"/>
        <v>6807.0832635731549</v>
      </c>
      <c r="S2" s="21">
        <f t="shared" si="0"/>
        <v>5835.1536670365285</v>
      </c>
      <c r="T2" s="21">
        <f t="shared" si="0"/>
        <v>4330.8499820978113</v>
      </c>
      <c r="U2" s="21">
        <f t="shared" si="0"/>
        <v>4933.3933375910347</v>
      </c>
      <c r="V2" s="21">
        <f t="shared" si="0"/>
        <v>4568.4267198695798</v>
      </c>
      <c r="W2" s="21">
        <f t="shared" si="0"/>
        <v>4302.1642332155307</v>
      </c>
      <c r="X2" s="21">
        <f t="shared" si="0"/>
        <v>5797.4679108636374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692.81435938155391</v>
      </c>
      <c r="D3" s="24">
        <f t="shared" ref="D3:W3" si="2">SUM(D4,D8,D11)</f>
        <v>684.43426437473022</v>
      </c>
      <c r="E3" s="24">
        <f t="shared" si="2"/>
        <v>598.19940606114574</v>
      </c>
      <c r="F3" s="24">
        <f t="shared" si="2"/>
        <v>954.82686884099905</v>
      </c>
      <c r="G3" s="24">
        <f t="shared" si="2"/>
        <v>524.14551545897496</v>
      </c>
      <c r="H3" s="24">
        <f t="shared" si="2"/>
        <v>758.66659590433392</v>
      </c>
      <c r="I3" s="24">
        <f t="shared" si="2"/>
        <v>195.75544570203459</v>
      </c>
      <c r="J3" s="24">
        <f t="shared" si="2"/>
        <v>985.62379226813232</v>
      </c>
      <c r="K3" s="24">
        <f t="shared" si="2"/>
        <v>1112.8610773603621</v>
      </c>
      <c r="L3" s="24">
        <f t="shared" si="2"/>
        <v>176.36720980386622</v>
      </c>
      <c r="M3" s="24">
        <f t="shared" si="2"/>
        <v>97.360063435396754</v>
      </c>
      <c r="N3" s="24">
        <f t="shared" si="2"/>
        <v>531.14556608962823</v>
      </c>
      <c r="O3" s="24">
        <f t="shared" si="2"/>
        <v>532.96237939639832</v>
      </c>
      <c r="P3" s="24">
        <f t="shared" si="2"/>
        <v>468.50172482139402</v>
      </c>
      <c r="Q3" s="24">
        <f t="shared" si="2"/>
        <v>576.00591984412813</v>
      </c>
      <c r="R3" s="24">
        <f t="shared" si="2"/>
        <v>279.35074541735224</v>
      </c>
      <c r="S3" s="24">
        <f t="shared" si="2"/>
        <v>449.10933003823675</v>
      </c>
      <c r="T3" s="24">
        <f t="shared" si="2"/>
        <v>258.91148322027277</v>
      </c>
      <c r="U3" s="24">
        <f t="shared" si="2"/>
        <v>325.33016099637126</v>
      </c>
      <c r="V3" s="24">
        <f t="shared" si="2"/>
        <v>317.15678228697203</v>
      </c>
      <c r="W3" s="24">
        <f t="shared" si="2"/>
        <v>245.33951685769892</v>
      </c>
      <c r="X3" s="24">
        <f t="shared" ref="X3" si="3">SUM(X4,X8,X11)</f>
        <v>72.620095326239607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628.89613102918861</v>
      </c>
      <c r="D4" s="19">
        <f t="shared" ref="D4:W4" si="5">SUM(D5:D7)</f>
        <v>624.21849778870035</v>
      </c>
      <c r="E4" s="19">
        <f t="shared" si="5"/>
        <v>538.53041053494678</v>
      </c>
      <c r="F4" s="19">
        <f t="shared" si="5"/>
        <v>925.9012109674477</v>
      </c>
      <c r="G4" s="19">
        <f t="shared" si="5"/>
        <v>499.38690749630285</v>
      </c>
      <c r="H4" s="19">
        <f t="shared" si="5"/>
        <v>729.82738910111698</v>
      </c>
      <c r="I4" s="19">
        <f t="shared" si="5"/>
        <v>183.36349202124171</v>
      </c>
      <c r="J4" s="19">
        <f t="shared" si="5"/>
        <v>975.09819341367518</v>
      </c>
      <c r="K4" s="19">
        <f t="shared" si="5"/>
        <v>1104.4659022433966</v>
      </c>
      <c r="L4" s="19">
        <f t="shared" si="5"/>
        <v>170.66730932488926</v>
      </c>
      <c r="M4" s="19">
        <f t="shared" si="5"/>
        <v>91.145357787104629</v>
      </c>
      <c r="N4" s="19">
        <f t="shared" si="5"/>
        <v>526.39085314949773</v>
      </c>
      <c r="O4" s="19">
        <f t="shared" si="5"/>
        <v>522.37184850426115</v>
      </c>
      <c r="P4" s="19">
        <f t="shared" si="5"/>
        <v>453.16807775817779</v>
      </c>
      <c r="Q4" s="19">
        <f t="shared" si="5"/>
        <v>565.78934573469269</v>
      </c>
      <c r="R4" s="19">
        <f t="shared" si="5"/>
        <v>274.54303908122262</v>
      </c>
      <c r="S4" s="19">
        <f t="shared" si="5"/>
        <v>448.05013904533638</v>
      </c>
      <c r="T4" s="19">
        <f t="shared" si="5"/>
        <v>257.84811610396883</v>
      </c>
      <c r="U4" s="19">
        <f t="shared" si="5"/>
        <v>321.41660891252161</v>
      </c>
      <c r="V4" s="19">
        <f t="shared" si="5"/>
        <v>313.59608776513033</v>
      </c>
      <c r="W4" s="19">
        <f t="shared" si="5"/>
        <v>244.75288464863593</v>
      </c>
      <c r="X4" s="19">
        <f t="shared" ref="X4" si="6">SUM(X5:X7)</f>
        <v>71.911759379153665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35.576070471549912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628.89613102918861</v>
      </c>
      <c r="D7" s="8">
        <v>624.21849778870035</v>
      </c>
      <c r="E7" s="8">
        <v>538.53041053494678</v>
      </c>
      <c r="F7" s="8">
        <v>925.9012109674477</v>
      </c>
      <c r="G7" s="8">
        <v>499.38690749630285</v>
      </c>
      <c r="H7" s="8">
        <v>729.82738910111698</v>
      </c>
      <c r="I7" s="8">
        <v>183.36349202124171</v>
      </c>
      <c r="J7" s="8">
        <v>975.09819341367518</v>
      </c>
      <c r="K7" s="8">
        <v>1104.4659022433966</v>
      </c>
      <c r="L7" s="8">
        <v>170.66730932488926</v>
      </c>
      <c r="M7" s="8">
        <v>91.145357787104629</v>
      </c>
      <c r="N7" s="8">
        <v>526.39085314949773</v>
      </c>
      <c r="O7" s="8">
        <v>522.37184850426115</v>
      </c>
      <c r="P7" s="8">
        <v>453.16807775817779</v>
      </c>
      <c r="Q7" s="8">
        <v>565.78934573469269</v>
      </c>
      <c r="R7" s="8">
        <v>274.54303908122262</v>
      </c>
      <c r="S7" s="8">
        <v>448.05013904533638</v>
      </c>
      <c r="T7" s="8">
        <v>257.84811610396883</v>
      </c>
      <c r="U7" s="8">
        <v>321.41660891252161</v>
      </c>
      <c r="V7" s="8">
        <v>313.59608776513033</v>
      </c>
      <c r="W7" s="8">
        <v>244.75288464863593</v>
      </c>
      <c r="X7" s="8">
        <v>36.335688907603746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5.039971950834107</v>
      </c>
      <c r="D8" s="19">
        <f t="shared" si="7"/>
        <v>3.8594108019632856</v>
      </c>
      <c r="E8" s="19">
        <f t="shared" si="7"/>
        <v>4.2102542856680838</v>
      </c>
      <c r="F8" s="19">
        <f t="shared" si="7"/>
        <v>3.529268532048969</v>
      </c>
      <c r="G8" s="19">
        <f t="shared" si="7"/>
        <v>4.689266219844348</v>
      </c>
      <c r="H8" s="19">
        <f t="shared" si="7"/>
        <v>4.565190119853674</v>
      </c>
      <c r="I8" s="19">
        <f t="shared" si="7"/>
        <v>3.7762879046611459</v>
      </c>
      <c r="J8" s="19">
        <f t="shared" si="7"/>
        <v>1.8814240189588667</v>
      </c>
      <c r="K8" s="19">
        <f t="shared" si="7"/>
        <v>2.06855410030286</v>
      </c>
      <c r="L8" s="19">
        <f t="shared" si="7"/>
        <v>3.0462029806153761</v>
      </c>
      <c r="M8" s="19">
        <f t="shared" si="7"/>
        <v>2.4918353811849858</v>
      </c>
      <c r="N8" s="19">
        <f t="shared" si="7"/>
        <v>2.1519983379635916</v>
      </c>
      <c r="O8" s="19">
        <f t="shared" si="7"/>
        <v>1.9028365367237066</v>
      </c>
      <c r="P8" s="19">
        <f t="shared" si="7"/>
        <v>2.6122288556755802</v>
      </c>
      <c r="Q8" s="19">
        <f t="shared" si="7"/>
        <v>1.4908860019142336</v>
      </c>
      <c r="R8" s="19">
        <f t="shared" si="7"/>
        <v>1.6239985792358416</v>
      </c>
      <c r="S8" s="19">
        <f t="shared" si="7"/>
        <v>1.0591909929003744</v>
      </c>
      <c r="T8" s="19">
        <f t="shared" si="7"/>
        <v>1.0633671163039538</v>
      </c>
      <c r="U8" s="19">
        <f t="shared" si="7"/>
        <v>0.89940135916119202</v>
      </c>
      <c r="V8" s="19">
        <f t="shared" si="7"/>
        <v>0.71732375395145109</v>
      </c>
      <c r="W8" s="19">
        <f t="shared" si="7"/>
        <v>0.58663220906299685</v>
      </c>
      <c r="X8" s="19">
        <f t="shared" si="7"/>
        <v>0.70833594708594338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5.039971950834107</v>
      </c>
      <c r="D10" s="8">
        <v>3.8594108019632856</v>
      </c>
      <c r="E10" s="8">
        <v>4.2102542856680838</v>
      </c>
      <c r="F10" s="8">
        <v>3.529268532048969</v>
      </c>
      <c r="G10" s="8">
        <v>4.689266219844348</v>
      </c>
      <c r="H10" s="8">
        <v>4.565190119853674</v>
      </c>
      <c r="I10" s="8">
        <v>3.7762879046611459</v>
      </c>
      <c r="J10" s="8">
        <v>1.8814240189588667</v>
      </c>
      <c r="K10" s="8">
        <v>2.06855410030286</v>
      </c>
      <c r="L10" s="8">
        <v>3.0462029806153761</v>
      </c>
      <c r="M10" s="8">
        <v>2.4918353811849858</v>
      </c>
      <c r="N10" s="8">
        <v>2.1519983379635916</v>
      </c>
      <c r="O10" s="8">
        <v>1.9028365367237066</v>
      </c>
      <c r="P10" s="8">
        <v>2.6122288556755802</v>
      </c>
      <c r="Q10" s="8">
        <v>1.4908860019142336</v>
      </c>
      <c r="R10" s="8">
        <v>1.6239985792358416</v>
      </c>
      <c r="S10" s="8">
        <v>1.0591909929003744</v>
      </c>
      <c r="T10" s="8">
        <v>1.0633671163039538</v>
      </c>
      <c r="U10" s="8">
        <v>0.89940135916119202</v>
      </c>
      <c r="V10" s="8">
        <v>0.71732375395145109</v>
      </c>
      <c r="W10" s="8">
        <v>0.58663220906299685</v>
      </c>
      <c r="X10" s="8">
        <v>0.70833594708594338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58.878256401531146</v>
      </c>
      <c r="D11" s="19">
        <f t="shared" si="8"/>
        <v>56.35635578406665</v>
      </c>
      <c r="E11" s="19">
        <f t="shared" si="8"/>
        <v>55.458741240530905</v>
      </c>
      <c r="F11" s="19">
        <f t="shared" si="8"/>
        <v>25.396389341502395</v>
      </c>
      <c r="G11" s="19">
        <f t="shared" si="8"/>
        <v>20.069341742827806</v>
      </c>
      <c r="H11" s="19">
        <f t="shared" si="8"/>
        <v>24.274016683363214</v>
      </c>
      <c r="I11" s="19">
        <f t="shared" si="8"/>
        <v>8.6156657761317135</v>
      </c>
      <c r="J11" s="19">
        <f t="shared" si="8"/>
        <v>8.6441748354982479</v>
      </c>
      <c r="K11" s="19">
        <f t="shared" si="8"/>
        <v>6.326621016662541</v>
      </c>
      <c r="L11" s="19">
        <f t="shared" si="8"/>
        <v>2.6536974983615935</v>
      </c>
      <c r="M11" s="19">
        <f t="shared" si="8"/>
        <v>3.7228702671071443</v>
      </c>
      <c r="N11" s="19">
        <f t="shared" si="8"/>
        <v>2.6027146021668628</v>
      </c>
      <c r="O11" s="19">
        <f t="shared" si="8"/>
        <v>8.6876943554134076</v>
      </c>
      <c r="P11" s="19">
        <f t="shared" si="8"/>
        <v>12.721418207540619</v>
      </c>
      <c r="Q11" s="19">
        <f t="shared" si="8"/>
        <v>8.7256881075212345</v>
      </c>
      <c r="R11" s="19">
        <f t="shared" si="8"/>
        <v>3.1837077568938024</v>
      </c>
      <c r="S11" s="19">
        <f t="shared" si="8"/>
        <v>0</v>
      </c>
      <c r="T11" s="19">
        <f t="shared" si="8"/>
        <v>0</v>
      </c>
      <c r="U11" s="19">
        <f t="shared" si="8"/>
        <v>3.0141507246884909</v>
      </c>
      <c r="V11" s="19">
        <f t="shared" si="8"/>
        <v>2.8433707678902591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58.878256401531146</v>
      </c>
      <c r="D13" s="8">
        <v>56.35635578406665</v>
      </c>
      <c r="E13" s="8">
        <v>55.458741240530905</v>
      </c>
      <c r="F13" s="8">
        <v>25.396389341502395</v>
      </c>
      <c r="G13" s="8">
        <v>20.069341742827806</v>
      </c>
      <c r="H13" s="8">
        <v>24.274016683363214</v>
      </c>
      <c r="I13" s="8">
        <v>8.6156657761317135</v>
      </c>
      <c r="J13" s="8">
        <v>8.6441748354982479</v>
      </c>
      <c r="K13" s="8">
        <v>6.326621016662541</v>
      </c>
      <c r="L13" s="8">
        <v>2.6536974983615935</v>
      </c>
      <c r="M13" s="8">
        <v>3.7228702671071443</v>
      </c>
      <c r="N13" s="8">
        <v>2.6027146021668628</v>
      </c>
      <c r="O13" s="8">
        <v>8.6876943554134076</v>
      </c>
      <c r="P13" s="8">
        <v>12.721418207540619</v>
      </c>
      <c r="Q13" s="8">
        <v>8.7256881075212345</v>
      </c>
      <c r="R13" s="8">
        <v>3.1837077568938024</v>
      </c>
      <c r="S13" s="8">
        <v>0</v>
      </c>
      <c r="T13" s="8">
        <v>0</v>
      </c>
      <c r="U13" s="8">
        <v>3.0141507246884909</v>
      </c>
      <c r="V13" s="8">
        <v>2.8433707678902591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5072.7236418344637</v>
      </c>
      <c r="D26" s="27">
        <f t="shared" si="11"/>
        <v>4080.1965308028484</v>
      </c>
      <c r="E26" s="27">
        <f t="shared" si="11"/>
        <v>4063.0915873013819</v>
      </c>
      <c r="F26" s="27">
        <f t="shared" si="11"/>
        <v>5383.7893442230788</v>
      </c>
      <c r="G26" s="27">
        <f t="shared" si="11"/>
        <v>6419.5857689989389</v>
      </c>
      <c r="H26" s="27">
        <f t="shared" si="11"/>
        <v>7417.8921316351461</v>
      </c>
      <c r="I26" s="27">
        <f t="shared" si="11"/>
        <v>5413.6755395399914</v>
      </c>
      <c r="J26" s="27">
        <f t="shared" si="11"/>
        <v>4982.4244155740525</v>
      </c>
      <c r="K26" s="27">
        <f t="shared" si="11"/>
        <v>6162.677055640328</v>
      </c>
      <c r="L26" s="27">
        <f t="shared" si="11"/>
        <v>3760.8014605720232</v>
      </c>
      <c r="M26" s="27">
        <f t="shared" si="11"/>
        <v>3310.8366381785631</v>
      </c>
      <c r="N26" s="27">
        <f t="shared" si="11"/>
        <v>3302.1075767834022</v>
      </c>
      <c r="O26" s="27">
        <f t="shared" si="11"/>
        <v>3294.4730867317926</v>
      </c>
      <c r="P26" s="27">
        <f t="shared" si="11"/>
        <v>3094.1238055826061</v>
      </c>
      <c r="Q26" s="27">
        <f t="shared" si="11"/>
        <v>1962.1341564365241</v>
      </c>
      <c r="R26" s="27">
        <f t="shared" si="11"/>
        <v>3679.5055275625755</v>
      </c>
      <c r="S26" s="27">
        <f t="shared" si="11"/>
        <v>2644.90426273516</v>
      </c>
      <c r="T26" s="27">
        <f t="shared" si="11"/>
        <v>1586.8726600175687</v>
      </c>
      <c r="U26" s="27">
        <f t="shared" si="11"/>
        <v>1794.6129867753264</v>
      </c>
      <c r="V26" s="27">
        <f t="shared" si="11"/>
        <v>1573.6025928775223</v>
      </c>
      <c r="W26" s="27">
        <f t="shared" si="11"/>
        <v>1717.5353222279273</v>
      </c>
      <c r="X26" s="27">
        <f t="shared" si="11"/>
        <v>2517.7651583740294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5072.7236418344637</v>
      </c>
      <c r="D33" s="19">
        <f t="shared" si="13"/>
        <v>4080.1965308028484</v>
      </c>
      <c r="E33" s="19">
        <f t="shared" si="13"/>
        <v>4063.0915873013819</v>
      </c>
      <c r="F33" s="19">
        <f t="shared" si="13"/>
        <v>5383.7893442230788</v>
      </c>
      <c r="G33" s="19">
        <f t="shared" si="13"/>
        <v>6419.5857689989389</v>
      </c>
      <c r="H33" s="19">
        <f t="shared" si="13"/>
        <v>7417.8921316351461</v>
      </c>
      <c r="I33" s="19">
        <f t="shared" si="13"/>
        <v>5413.6755395399914</v>
      </c>
      <c r="J33" s="19">
        <f t="shared" si="13"/>
        <v>4982.4244155740525</v>
      </c>
      <c r="K33" s="19">
        <f t="shared" si="13"/>
        <v>6162.677055640328</v>
      </c>
      <c r="L33" s="19">
        <f t="shared" si="13"/>
        <v>3760.8014605720232</v>
      </c>
      <c r="M33" s="19">
        <f t="shared" si="13"/>
        <v>3310.8366381785631</v>
      </c>
      <c r="N33" s="19">
        <f t="shared" si="13"/>
        <v>3302.1075767834022</v>
      </c>
      <c r="O33" s="19">
        <f t="shared" si="13"/>
        <v>3294.4730867317926</v>
      </c>
      <c r="P33" s="19">
        <f t="shared" si="13"/>
        <v>3094.1238055826061</v>
      </c>
      <c r="Q33" s="19">
        <f t="shared" si="13"/>
        <v>1962.1341564365241</v>
      </c>
      <c r="R33" s="19">
        <f t="shared" si="13"/>
        <v>3679.5055275625755</v>
      </c>
      <c r="S33" s="19">
        <f t="shared" si="13"/>
        <v>2644.90426273516</v>
      </c>
      <c r="T33" s="19">
        <f t="shared" si="13"/>
        <v>1586.8726600175687</v>
      </c>
      <c r="U33" s="19">
        <f t="shared" si="13"/>
        <v>1794.6129867753264</v>
      </c>
      <c r="V33" s="19">
        <f t="shared" si="13"/>
        <v>1573.6025928775223</v>
      </c>
      <c r="W33" s="19">
        <f t="shared" si="13"/>
        <v>1717.5353222279273</v>
      </c>
      <c r="X33" s="19">
        <f t="shared" si="13"/>
        <v>2517.7651583740294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203.05770008784324</v>
      </c>
      <c r="D36" s="8">
        <v>191.71593910296923</v>
      </c>
      <c r="E36" s="8">
        <v>174.36685201490158</v>
      </c>
      <c r="F36" s="8">
        <v>214.12674092602686</v>
      </c>
      <c r="G36" s="8">
        <v>222.70494997124405</v>
      </c>
      <c r="H36" s="8">
        <v>237.66188271102288</v>
      </c>
      <c r="I36" s="8">
        <v>186.24504012327426</v>
      </c>
      <c r="J36" s="8">
        <v>185.58219116046379</v>
      </c>
      <c r="K36" s="8">
        <v>162.9490056703778</v>
      </c>
      <c r="L36" s="8">
        <v>119.23762627850488</v>
      </c>
      <c r="M36" s="8">
        <v>142.23704369436678</v>
      </c>
      <c r="N36" s="8">
        <v>123.82290240733701</v>
      </c>
      <c r="O36" s="8">
        <v>122.52266007427095</v>
      </c>
      <c r="P36" s="8">
        <v>113.08571902204118</v>
      </c>
      <c r="Q36" s="8">
        <v>59.914956333212672</v>
      </c>
      <c r="R36" s="8">
        <v>127.5623305907026</v>
      </c>
      <c r="S36" s="8">
        <v>129.13500407015104</v>
      </c>
      <c r="T36" s="8">
        <v>49.120746782234818</v>
      </c>
      <c r="U36" s="8">
        <v>53.728548133943214</v>
      </c>
      <c r="V36" s="8">
        <v>53.02926230325054</v>
      </c>
      <c r="W36" s="8">
        <v>42.296289466305019</v>
      </c>
      <c r="X36" s="8">
        <v>71.377968591683043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7.5323585143710563</v>
      </c>
      <c r="D43" s="8">
        <v>64.873346126041241</v>
      </c>
      <c r="E43" s="8">
        <v>61.512892109487545</v>
      </c>
      <c r="F43" s="8">
        <v>81.351255367921112</v>
      </c>
      <c r="G43" s="8">
        <v>98.079338054485248</v>
      </c>
      <c r="H43" s="8">
        <v>100.58115721343589</v>
      </c>
      <c r="I43" s="8">
        <v>71.933598897946595</v>
      </c>
      <c r="J43" s="8">
        <v>88.559609917242526</v>
      </c>
      <c r="K43" s="8">
        <v>80.369756494599272</v>
      </c>
      <c r="L43" s="8">
        <v>58.515611432684018</v>
      </c>
      <c r="M43" s="8">
        <v>85.622144924064614</v>
      </c>
      <c r="N43" s="8">
        <v>70.739150545864263</v>
      </c>
      <c r="O43" s="8">
        <v>56.859972553725079</v>
      </c>
      <c r="P43" s="8">
        <v>40.574022122355004</v>
      </c>
      <c r="Q43" s="8">
        <v>51.946637503713845</v>
      </c>
      <c r="R43" s="8">
        <v>74.387953120310272</v>
      </c>
      <c r="S43" s="8">
        <v>63.26415041315127</v>
      </c>
      <c r="T43" s="8">
        <v>57.758123244908177</v>
      </c>
      <c r="U43" s="8">
        <v>64.708405253748595</v>
      </c>
      <c r="V43" s="8">
        <v>58.23702070493534</v>
      </c>
      <c r="W43" s="8">
        <v>50.79422166765719</v>
      </c>
      <c r="X43" s="8">
        <v>84.903764516066047</v>
      </c>
    </row>
    <row r="44" spans="1:24" ht="11.25" customHeight="1" x14ac:dyDescent="0.2">
      <c r="A44" s="28" t="s">
        <v>74</v>
      </c>
      <c r="B44" s="7" t="s">
        <v>75</v>
      </c>
      <c r="C44" s="8">
        <v>1349.6198260036715</v>
      </c>
      <c r="D44" s="8">
        <v>558.46905533860979</v>
      </c>
      <c r="E44" s="8">
        <v>552.48450207822464</v>
      </c>
      <c r="F44" s="8">
        <v>595.29775985161587</v>
      </c>
      <c r="G44" s="8">
        <v>638.01835028548135</v>
      </c>
      <c r="H44" s="8">
        <v>693.78206036103415</v>
      </c>
      <c r="I44" s="8">
        <v>522.84767773782687</v>
      </c>
      <c r="J44" s="8">
        <v>453.62976847791748</v>
      </c>
      <c r="K44" s="8">
        <v>568.27118465701017</v>
      </c>
      <c r="L44" s="8">
        <v>345.93609555087284</v>
      </c>
      <c r="M44" s="8">
        <v>242.74286750332564</v>
      </c>
      <c r="N44" s="8">
        <v>83.017389334218336</v>
      </c>
      <c r="O44" s="8">
        <v>130.68629134690104</v>
      </c>
      <c r="P44" s="8">
        <v>122.14752343611178</v>
      </c>
      <c r="Q44" s="8">
        <v>124.90940989231505</v>
      </c>
      <c r="R44" s="8">
        <v>272.12355310070058</v>
      </c>
      <c r="S44" s="8">
        <v>414.76552053107469</v>
      </c>
      <c r="T44" s="8">
        <v>253.24859587124465</v>
      </c>
      <c r="U44" s="8">
        <v>262.41221400870245</v>
      </c>
      <c r="V44" s="8">
        <v>163.39092193824652</v>
      </c>
      <c r="W44" s="8">
        <v>114.4830522769397</v>
      </c>
      <c r="X44" s="8">
        <v>177.99183068550832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3512.513757228578</v>
      </c>
      <c r="D48" s="8">
        <v>3265.1381902352282</v>
      </c>
      <c r="E48" s="8">
        <v>3274.7273410987682</v>
      </c>
      <c r="F48" s="8">
        <v>4493.0135880775151</v>
      </c>
      <c r="G48" s="8">
        <v>4791.9242745947686</v>
      </c>
      <c r="H48" s="8">
        <v>5697.7768501060209</v>
      </c>
      <c r="I48" s="8">
        <v>4121.3958905821919</v>
      </c>
      <c r="J48" s="8">
        <v>3768.5015817772223</v>
      </c>
      <c r="K48" s="8">
        <v>4722.3110674614045</v>
      </c>
      <c r="L48" s="8">
        <v>3237.1121273099616</v>
      </c>
      <c r="M48" s="8">
        <v>2840.2345820568062</v>
      </c>
      <c r="N48" s="8">
        <v>3024.5281344959826</v>
      </c>
      <c r="O48" s="8">
        <v>2984.4041627568954</v>
      </c>
      <c r="P48" s="8">
        <v>2818.3165410020979</v>
      </c>
      <c r="Q48" s="8">
        <v>1725.3631527072826</v>
      </c>
      <c r="R48" s="8">
        <v>3205.4316907508619</v>
      </c>
      <c r="S48" s="8">
        <v>2037.7395877207832</v>
      </c>
      <c r="T48" s="8">
        <v>1226.745194119181</v>
      </c>
      <c r="U48" s="8">
        <v>1413.7638193789321</v>
      </c>
      <c r="V48" s="8">
        <v>1298.94538793109</v>
      </c>
      <c r="W48" s="8">
        <v>1509.9617588170254</v>
      </c>
      <c r="X48" s="8">
        <v>2183.491594580772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668.85885609295963</v>
      </c>
      <c r="H50" s="8">
        <v>688.09018124363251</v>
      </c>
      <c r="I50" s="8">
        <v>511.25333219875239</v>
      </c>
      <c r="J50" s="8">
        <v>486.15126424120666</v>
      </c>
      <c r="K50" s="8">
        <v>628.77604135693593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4018.2392788075408</v>
      </c>
      <c r="D51" s="27">
        <v>3856.7442872081206</v>
      </c>
      <c r="E51" s="27">
        <v>3717.9147578828342</v>
      </c>
      <c r="F51" s="27">
        <v>4083.5542512369802</v>
      </c>
      <c r="G51" s="27">
        <v>4167.061176009257</v>
      </c>
      <c r="H51" s="27">
        <v>4423.9814204597151</v>
      </c>
      <c r="I51" s="27">
        <v>3405.2747163990502</v>
      </c>
      <c r="J51" s="27">
        <v>3198.5674505557422</v>
      </c>
      <c r="K51" s="27">
        <v>3292.1778678817204</v>
      </c>
      <c r="L51" s="27">
        <v>2194.9938697734956</v>
      </c>
      <c r="M51" s="27">
        <v>2168.4625309306439</v>
      </c>
      <c r="N51" s="27">
        <v>2034.7074075882394</v>
      </c>
      <c r="O51" s="27">
        <v>2140.236715151937</v>
      </c>
      <c r="P51" s="27">
        <v>2327.2841609004913</v>
      </c>
      <c r="Q51" s="27">
        <v>2170.1928409753391</v>
      </c>
      <c r="R51" s="27">
        <v>2277.4663394073928</v>
      </c>
      <c r="S51" s="27">
        <v>2238.6411196656322</v>
      </c>
      <c r="T51" s="27">
        <v>2100.6513898864523</v>
      </c>
      <c r="U51" s="27">
        <v>2330.7698505321969</v>
      </c>
      <c r="V51" s="27">
        <v>2185.9875123156758</v>
      </c>
      <c r="W51" s="27">
        <v>1856.8817878479276</v>
      </c>
      <c r="X51" s="27">
        <v>2563.503372057874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327.32189517370307</v>
      </c>
      <c r="N52" s="27">
        <f t="shared" si="14"/>
        <v>409.82530246177316</v>
      </c>
      <c r="O52" s="27">
        <f t="shared" si="14"/>
        <v>583.56367918390151</v>
      </c>
      <c r="P52" s="27">
        <f t="shared" si="14"/>
        <v>627.30481810157107</v>
      </c>
      <c r="Q52" s="27">
        <f t="shared" si="14"/>
        <v>525.93002507119957</v>
      </c>
      <c r="R52" s="27">
        <f t="shared" si="14"/>
        <v>570.76065118583415</v>
      </c>
      <c r="S52" s="27">
        <f t="shared" si="14"/>
        <v>502.49895459749973</v>
      </c>
      <c r="T52" s="27">
        <f t="shared" si="14"/>
        <v>384.41444897351749</v>
      </c>
      <c r="U52" s="27">
        <f t="shared" si="14"/>
        <v>482.68033928714112</v>
      </c>
      <c r="V52" s="27">
        <f t="shared" si="14"/>
        <v>491.67983238940991</v>
      </c>
      <c r="W52" s="27">
        <f t="shared" si="14"/>
        <v>482.40760628197688</v>
      </c>
      <c r="X52" s="27">
        <f t="shared" si="14"/>
        <v>643.5792851054938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327.32189517370307</v>
      </c>
      <c r="N53" s="8">
        <v>409.82530246177316</v>
      </c>
      <c r="O53" s="8">
        <v>583.56367918390151</v>
      </c>
      <c r="P53" s="8">
        <v>627.30481810157107</v>
      </c>
      <c r="Q53" s="8">
        <v>525.93002507119957</v>
      </c>
      <c r="R53" s="8">
        <v>570.76065118583415</v>
      </c>
      <c r="S53" s="8">
        <v>502.49895459749973</v>
      </c>
      <c r="T53" s="8">
        <v>384.41444897351749</v>
      </c>
      <c r="U53" s="8">
        <v>482.68033928714112</v>
      </c>
      <c r="V53" s="8">
        <v>491.67983238940991</v>
      </c>
      <c r="W53" s="8">
        <v>482.40760628197688</v>
      </c>
      <c r="X53" s="8">
        <v>643.5792851054938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139.94972275800086</v>
      </c>
      <c r="D61" s="49">
        <f t="shared" si="15"/>
        <v>138.39916900887243</v>
      </c>
      <c r="E61" s="49">
        <f t="shared" si="15"/>
        <v>127.78459164444511</v>
      </c>
      <c r="F61" s="49">
        <f t="shared" si="15"/>
        <v>137.42939887683016</v>
      </c>
      <c r="G61" s="49">
        <f t="shared" si="15"/>
        <v>141.68076039688543</v>
      </c>
      <c r="H61" s="49">
        <f t="shared" si="15"/>
        <v>155.41068850569184</v>
      </c>
      <c r="I61" s="49">
        <f t="shared" si="15"/>
        <v>122.51154119534719</v>
      </c>
      <c r="J61" s="49">
        <f t="shared" si="15"/>
        <v>103.32865980089301</v>
      </c>
      <c r="K61" s="49">
        <f t="shared" si="15"/>
        <v>168.34458912239526</v>
      </c>
      <c r="L61" s="49">
        <f t="shared" si="15"/>
        <v>221.03779438981286</v>
      </c>
      <c r="M61" s="49">
        <f t="shared" si="15"/>
        <v>121.82831846940304</v>
      </c>
      <c r="N61" s="49">
        <f t="shared" si="15"/>
        <v>164.27094603679313</v>
      </c>
      <c r="O61" s="49">
        <f t="shared" si="15"/>
        <v>207.44542177299761</v>
      </c>
      <c r="P61" s="49">
        <f t="shared" si="15"/>
        <v>232.98258331867945</v>
      </c>
      <c r="Q61" s="49">
        <f t="shared" si="15"/>
        <v>247.01586539097244</v>
      </c>
      <c r="R61" s="49">
        <f t="shared" si="15"/>
        <v>389.81419805515088</v>
      </c>
      <c r="S61" s="49">
        <f t="shared" si="15"/>
        <v>327.02187927663181</v>
      </c>
      <c r="T61" s="49">
        <f t="shared" si="15"/>
        <v>302.32087823612864</v>
      </c>
      <c r="U61" s="49">
        <f t="shared" si="15"/>
        <v>332.01257859896964</v>
      </c>
      <c r="V61" s="49">
        <f t="shared" si="15"/>
        <v>316.05607666498906</v>
      </c>
      <c r="W61" s="49">
        <f t="shared" si="15"/>
        <v>412.04924091358498</v>
      </c>
      <c r="X61" s="49">
        <f t="shared" si="15"/>
        <v>624.14525563200675</v>
      </c>
    </row>
    <row r="62" spans="1:24" ht="11.25" customHeight="1" x14ac:dyDescent="0.2">
      <c r="A62" s="50" t="s">
        <v>92</v>
      </c>
      <c r="B62" s="51" t="s">
        <v>93</v>
      </c>
      <c r="C62" s="52">
        <v>139.94972275800086</v>
      </c>
      <c r="D62" s="52">
        <v>138.39916900887243</v>
      </c>
      <c r="E62" s="52">
        <v>127.78459164444511</v>
      </c>
      <c r="F62" s="52">
        <v>137.42939887683016</v>
      </c>
      <c r="G62" s="52">
        <v>141.68076039688543</v>
      </c>
      <c r="H62" s="52">
        <v>155.41068850569184</v>
      </c>
      <c r="I62" s="52">
        <v>122.51154119534719</v>
      </c>
      <c r="J62" s="52">
        <v>103.32865980089301</v>
      </c>
      <c r="K62" s="52">
        <v>168.34458912239526</v>
      </c>
      <c r="L62" s="52">
        <v>221.03779438981286</v>
      </c>
      <c r="M62" s="52">
        <v>121.82831846940304</v>
      </c>
      <c r="N62" s="52">
        <v>164.27094603679313</v>
      </c>
      <c r="O62" s="52">
        <v>207.44542177299761</v>
      </c>
      <c r="P62" s="52">
        <v>232.98258331867945</v>
      </c>
      <c r="Q62" s="52">
        <v>247.01586539097244</v>
      </c>
      <c r="R62" s="52">
        <v>389.81419805515088</v>
      </c>
      <c r="S62" s="52">
        <v>327.02187927663181</v>
      </c>
      <c r="T62" s="52">
        <v>302.32087823612864</v>
      </c>
      <c r="U62" s="52">
        <v>332.01257859896964</v>
      </c>
      <c r="V62" s="52">
        <v>316.05607666498906</v>
      </c>
      <c r="W62" s="52">
        <v>412.04924091358498</v>
      </c>
      <c r="X62" s="52">
        <v>624.14525563200675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1938.1340961045655</v>
      </c>
      <c r="D2" s="21">
        <f t="shared" ref="D2:X2" si="0">SUM(D3,D17,D22,D25,D26,D51,D52)</f>
        <v>1795.9357065017603</v>
      </c>
      <c r="E2" s="21">
        <f t="shared" si="0"/>
        <v>1713.3677663718931</v>
      </c>
      <c r="F2" s="21">
        <f t="shared" si="0"/>
        <v>1898.7898253409567</v>
      </c>
      <c r="G2" s="21">
        <f t="shared" si="0"/>
        <v>1940.1577518551182</v>
      </c>
      <c r="H2" s="21">
        <f t="shared" si="0"/>
        <v>1974.3583456040003</v>
      </c>
      <c r="I2" s="21">
        <f t="shared" si="0"/>
        <v>1735.5807804463157</v>
      </c>
      <c r="J2" s="21">
        <f t="shared" si="0"/>
        <v>1873.2592660312528</v>
      </c>
      <c r="K2" s="21">
        <f t="shared" si="0"/>
        <v>1895.552354541649</v>
      </c>
      <c r="L2" s="21">
        <f t="shared" si="0"/>
        <v>1518.732807189027</v>
      </c>
      <c r="M2" s="21">
        <f t="shared" si="0"/>
        <v>1459.662488703834</v>
      </c>
      <c r="N2" s="21">
        <f t="shared" si="0"/>
        <v>1600.8673831642418</v>
      </c>
      <c r="O2" s="21">
        <f t="shared" si="0"/>
        <v>1533.3999774431113</v>
      </c>
      <c r="P2" s="21">
        <f t="shared" si="0"/>
        <v>1366.7049881508578</v>
      </c>
      <c r="Q2" s="21">
        <f t="shared" si="0"/>
        <v>1393.5798500388246</v>
      </c>
      <c r="R2" s="21">
        <f t="shared" si="0"/>
        <v>1485.8932460421565</v>
      </c>
      <c r="S2" s="21">
        <f t="shared" si="0"/>
        <v>1447.4572199008167</v>
      </c>
      <c r="T2" s="21">
        <f t="shared" si="0"/>
        <v>1393.3876874361958</v>
      </c>
      <c r="U2" s="21">
        <f t="shared" si="0"/>
        <v>1397.406177008337</v>
      </c>
      <c r="V2" s="21">
        <f t="shared" si="0"/>
        <v>1390.1880993411855</v>
      </c>
      <c r="W2" s="21">
        <f t="shared" si="0"/>
        <v>1424.5649424163776</v>
      </c>
      <c r="X2" s="21">
        <f t="shared" si="0"/>
        <v>1282.3621439291726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214.38363019813443</v>
      </c>
      <c r="D3" s="24">
        <f t="shared" ref="D3:W3" si="2">SUM(D4,D8,D11)</f>
        <v>229.80880538598942</v>
      </c>
      <c r="E3" s="24">
        <f t="shared" si="2"/>
        <v>201.08760232047564</v>
      </c>
      <c r="F3" s="24">
        <f t="shared" si="2"/>
        <v>306.36472178911913</v>
      </c>
      <c r="G3" s="24">
        <f t="shared" si="2"/>
        <v>180.48846492158651</v>
      </c>
      <c r="H3" s="24">
        <f t="shared" si="2"/>
        <v>241.7303771826252</v>
      </c>
      <c r="I3" s="24">
        <f t="shared" si="2"/>
        <v>77.754639050641288</v>
      </c>
      <c r="J3" s="24">
        <f t="shared" si="2"/>
        <v>376.73729641069326</v>
      </c>
      <c r="K3" s="24">
        <f t="shared" si="2"/>
        <v>405.52673212341114</v>
      </c>
      <c r="L3" s="24">
        <f t="shared" si="2"/>
        <v>92.782239741378689</v>
      </c>
      <c r="M3" s="24">
        <f t="shared" si="2"/>
        <v>52.077811014092724</v>
      </c>
      <c r="N3" s="24">
        <f t="shared" si="2"/>
        <v>299.89512583610804</v>
      </c>
      <c r="O3" s="24">
        <f t="shared" si="2"/>
        <v>274.76011018528033</v>
      </c>
      <c r="P3" s="24">
        <f t="shared" si="2"/>
        <v>209.04082644919052</v>
      </c>
      <c r="Q3" s="24">
        <f t="shared" si="2"/>
        <v>269.56924322207288</v>
      </c>
      <c r="R3" s="24">
        <f t="shared" si="2"/>
        <v>137.4074777487325</v>
      </c>
      <c r="S3" s="24">
        <f t="shared" si="2"/>
        <v>197.6731395175967</v>
      </c>
      <c r="T3" s="24">
        <f t="shared" si="2"/>
        <v>132.8300151824576</v>
      </c>
      <c r="U3" s="24">
        <f t="shared" si="2"/>
        <v>149.91497615225302</v>
      </c>
      <c r="V3" s="24">
        <f t="shared" si="2"/>
        <v>158.96530231661046</v>
      </c>
      <c r="W3" s="24">
        <f t="shared" si="2"/>
        <v>151.65393605733459</v>
      </c>
      <c r="X3" s="24">
        <f t="shared" ref="X3" si="3">SUM(X4,X8,X11)</f>
        <v>31.430287733714923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194.60485159105491</v>
      </c>
      <c r="D4" s="19">
        <f t="shared" ref="D4:W4" si="5">SUM(D5:D7)</f>
        <v>209.59048186710623</v>
      </c>
      <c r="E4" s="19">
        <f t="shared" si="5"/>
        <v>181.0295830017335</v>
      </c>
      <c r="F4" s="19">
        <f t="shared" si="5"/>
        <v>297.08366632641042</v>
      </c>
      <c r="G4" s="19">
        <f t="shared" si="5"/>
        <v>171.96288755236102</v>
      </c>
      <c r="H4" s="19">
        <f t="shared" si="5"/>
        <v>232.5414760555372</v>
      </c>
      <c r="I4" s="19">
        <f t="shared" si="5"/>
        <v>72.832518584838581</v>
      </c>
      <c r="J4" s="19">
        <f t="shared" si="5"/>
        <v>372.71407204594203</v>
      </c>
      <c r="K4" s="19">
        <f t="shared" si="5"/>
        <v>402.46752913748054</v>
      </c>
      <c r="L4" s="19">
        <f t="shared" si="5"/>
        <v>89.78366912652028</v>
      </c>
      <c r="M4" s="19">
        <f t="shared" si="5"/>
        <v>48.753570510955328</v>
      </c>
      <c r="N4" s="19">
        <f t="shared" si="5"/>
        <v>297.21052235538468</v>
      </c>
      <c r="O4" s="19">
        <f t="shared" si="5"/>
        <v>269.30033375952257</v>
      </c>
      <c r="P4" s="19">
        <f t="shared" si="5"/>
        <v>202.19910509630353</v>
      </c>
      <c r="Q4" s="19">
        <f t="shared" si="5"/>
        <v>264.78791362784233</v>
      </c>
      <c r="R4" s="19">
        <f t="shared" si="5"/>
        <v>135.04265570246514</v>
      </c>
      <c r="S4" s="19">
        <f t="shared" si="5"/>
        <v>197.20694210215322</v>
      </c>
      <c r="T4" s="19">
        <f t="shared" si="5"/>
        <v>132.28447325265833</v>
      </c>
      <c r="U4" s="19">
        <f t="shared" si="5"/>
        <v>148.11157721277544</v>
      </c>
      <c r="V4" s="19">
        <f t="shared" si="5"/>
        <v>157.18061123404829</v>
      </c>
      <c r="W4" s="19">
        <f t="shared" si="5"/>
        <v>151.29131578049589</v>
      </c>
      <c r="X4" s="19">
        <f t="shared" ref="X4" si="6">SUM(X5:X7)</f>
        <v>31.123716907430143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15.397475400334667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194.60485159105491</v>
      </c>
      <c r="D7" s="8">
        <v>209.59048186710623</v>
      </c>
      <c r="E7" s="8">
        <v>181.0295830017335</v>
      </c>
      <c r="F7" s="8">
        <v>297.08366632641042</v>
      </c>
      <c r="G7" s="8">
        <v>171.96288755236102</v>
      </c>
      <c r="H7" s="8">
        <v>232.5414760555372</v>
      </c>
      <c r="I7" s="8">
        <v>72.832518584838581</v>
      </c>
      <c r="J7" s="8">
        <v>372.71407204594203</v>
      </c>
      <c r="K7" s="8">
        <v>402.46752913748054</v>
      </c>
      <c r="L7" s="8">
        <v>89.78366912652028</v>
      </c>
      <c r="M7" s="8">
        <v>48.753570510955328</v>
      </c>
      <c r="N7" s="8">
        <v>297.21052235538468</v>
      </c>
      <c r="O7" s="8">
        <v>269.30033375952257</v>
      </c>
      <c r="P7" s="8">
        <v>202.19910509630353</v>
      </c>
      <c r="Q7" s="8">
        <v>264.78791362784233</v>
      </c>
      <c r="R7" s="8">
        <v>135.04265570246514</v>
      </c>
      <c r="S7" s="8">
        <v>197.20694210215322</v>
      </c>
      <c r="T7" s="8">
        <v>132.28447325265833</v>
      </c>
      <c r="U7" s="8">
        <v>148.11157721277544</v>
      </c>
      <c r="V7" s="8">
        <v>157.18061123404829</v>
      </c>
      <c r="W7" s="8">
        <v>151.29131578049589</v>
      </c>
      <c r="X7" s="8">
        <v>15.726241507095477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1.5595627721704479</v>
      </c>
      <c r="D8" s="19">
        <f t="shared" si="7"/>
        <v>1.2958535714210979</v>
      </c>
      <c r="E8" s="19">
        <f t="shared" si="7"/>
        <v>1.4152971916825383</v>
      </c>
      <c r="F8" s="19">
        <f t="shared" si="7"/>
        <v>1.1323973038721928</v>
      </c>
      <c r="G8" s="19">
        <f t="shared" si="7"/>
        <v>1.6147394886842297</v>
      </c>
      <c r="H8" s="19">
        <f t="shared" si="7"/>
        <v>1.4545851043661568</v>
      </c>
      <c r="I8" s="19">
        <f t="shared" si="7"/>
        <v>1.4999526676012065</v>
      </c>
      <c r="J8" s="19">
        <f t="shared" si="7"/>
        <v>0.71914112044068779</v>
      </c>
      <c r="K8" s="19">
        <f t="shared" si="7"/>
        <v>0.75378140325116927</v>
      </c>
      <c r="L8" s="19">
        <f t="shared" si="7"/>
        <v>1.6025288122586292</v>
      </c>
      <c r="M8" s="19">
        <f t="shared" si="7"/>
        <v>1.332880520827616</v>
      </c>
      <c r="N8" s="19">
        <f t="shared" si="7"/>
        <v>1.2150601521801709</v>
      </c>
      <c r="O8" s="19">
        <f t="shared" si="7"/>
        <v>0.9809765129893443</v>
      </c>
      <c r="P8" s="19">
        <f t="shared" si="7"/>
        <v>1.1655506264635864</v>
      </c>
      <c r="Q8" s="19">
        <f t="shared" si="7"/>
        <v>0.69773069584972081</v>
      </c>
      <c r="R8" s="19">
        <f t="shared" si="7"/>
        <v>0.79881493892896105</v>
      </c>
      <c r="S8" s="19">
        <f t="shared" si="7"/>
        <v>0.46619741544347704</v>
      </c>
      <c r="T8" s="19">
        <f t="shared" si="7"/>
        <v>0.54554192979927552</v>
      </c>
      <c r="U8" s="19">
        <f t="shared" si="7"/>
        <v>0.41445199208399852</v>
      </c>
      <c r="V8" s="19">
        <f t="shared" si="7"/>
        <v>0.35953696649186345</v>
      </c>
      <c r="W8" s="19">
        <f t="shared" si="7"/>
        <v>0.36262027683870401</v>
      </c>
      <c r="X8" s="19">
        <f t="shared" si="7"/>
        <v>0.30657082628477872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1.5595627721704479</v>
      </c>
      <c r="D10" s="8">
        <v>1.2958535714210979</v>
      </c>
      <c r="E10" s="8">
        <v>1.4152971916825383</v>
      </c>
      <c r="F10" s="8">
        <v>1.1323973038721928</v>
      </c>
      <c r="G10" s="8">
        <v>1.6147394886842297</v>
      </c>
      <c r="H10" s="8">
        <v>1.4545851043661568</v>
      </c>
      <c r="I10" s="8">
        <v>1.4999526676012065</v>
      </c>
      <c r="J10" s="8">
        <v>0.71914112044068779</v>
      </c>
      <c r="K10" s="8">
        <v>0.75378140325116927</v>
      </c>
      <c r="L10" s="8">
        <v>1.6025288122586292</v>
      </c>
      <c r="M10" s="8">
        <v>1.332880520827616</v>
      </c>
      <c r="N10" s="8">
        <v>1.2150601521801709</v>
      </c>
      <c r="O10" s="8">
        <v>0.9809765129893443</v>
      </c>
      <c r="P10" s="8">
        <v>1.1655506264635864</v>
      </c>
      <c r="Q10" s="8">
        <v>0.69773069584972081</v>
      </c>
      <c r="R10" s="8">
        <v>0.79881493892896105</v>
      </c>
      <c r="S10" s="8">
        <v>0.46619741544347704</v>
      </c>
      <c r="T10" s="8">
        <v>0.54554192979927552</v>
      </c>
      <c r="U10" s="8">
        <v>0.41445199208399852</v>
      </c>
      <c r="V10" s="8">
        <v>0.35953696649186345</v>
      </c>
      <c r="W10" s="8">
        <v>0.36262027683870401</v>
      </c>
      <c r="X10" s="8">
        <v>0.30657082628477872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18.219215834909075</v>
      </c>
      <c r="D11" s="19">
        <f t="shared" si="8"/>
        <v>18.922469947462083</v>
      </c>
      <c r="E11" s="19">
        <f t="shared" si="8"/>
        <v>18.642722127059614</v>
      </c>
      <c r="F11" s="19">
        <f t="shared" si="8"/>
        <v>8.1486581588365183</v>
      </c>
      <c r="G11" s="19">
        <f t="shared" si="8"/>
        <v>6.9108378805412594</v>
      </c>
      <c r="H11" s="19">
        <f t="shared" si="8"/>
        <v>7.7343160227218419</v>
      </c>
      <c r="I11" s="19">
        <f t="shared" si="8"/>
        <v>3.4221677982014982</v>
      </c>
      <c r="J11" s="19">
        <f t="shared" si="8"/>
        <v>3.3040832443105521</v>
      </c>
      <c r="K11" s="19">
        <f t="shared" si="8"/>
        <v>2.3054215826794233</v>
      </c>
      <c r="L11" s="19">
        <f t="shared" si="8"/>
        <v>1.3960418025997761</v>
      </c>
      <c r="M11" s="19">
        <f t="shared" si="8"/>
        <v>1.9913599823097798</v>
      </c>
      <c r="N11" s="19">
        <f t="shared" si="8"/>
        <v>1.4695433285431863</v>
      </c>
      <c r="O11" s="19">
        <f t="shared" si="8"/>
        <v>4.4787999127683964</v>
      </c>
      <c r="P11" s="19">
        <f t="shared" si="8"/>
        <v>5.6761707264234067</v>
      </c>
      <c r="Q11" s="19">
        <f t="shared" si="8"/>
        <v>4.0835988983808695</v>
      </c>
      <c r="R11" s="19">
        <f t="shared" si="8"/>
        <v>1.5660071073383945</v>
      </c>
      <c r="S11" s="19">
        <f t="shared" si="8"/>
        <v>0</v>
      </c>
      <c r="T11" s="19">
        <f t="shared" si="8"/>
        <v>0</v>
      </c>
      <c r="U11" s="19">
        <f t="shared" si="8"/>
        <v>1.388946947393578</v>
      </c>
      <c r="V11" s="19">
        <f t="shared" si="8"/>
        <v>1.4251541160702923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18.219215834909075</v>
      </c>
      <c r="D13" s="8">
        <v>18.922469947462083</v>
      </c>
      <c r="E13" s="8">
        <v>18.642722127059614</v>
      </c>
      <c r="F13" s="8">
        <v>8.1486581588365183</v>
      </c>
      <c r="G13" s="8">
        <v>6.9108378805412594</v>
      </c>
      <c r="H13" s="8">
        <v>7.7343160227218419</v>
      </c>
      <c r="I13" s="8">
        <v>3.4221677982014982</v>
      </c>
      <c r="J13" s="8">
        <v>3.3040832443105521</v>
      </c>
      <c r="K13" s="8">
        <v>2.3054215826794233</v>
      </c>
      <c r="L13" s="8">
        <v>1.3960418025997761</v>
      </c>
      <c r="M13" s="8">
        <v>1.9913599823097798</v>
      </c>
      <c r="N13" s="8">
        <v>1.4695433285431863</v>
      </c>
      <c r="O13" s="8">
        <v>4.4787999127683964</v>
      </c>
      <c r="P13" s="8">
        <v>5.6761707264234067</v>
      </c>
      <c r="Q13" s="8">
        <v>4.0835988983808695</v>
      </c>
      <c r="R13" s="8">
        <v>1.5660071073383945</v>
      </c>
      <c r="S13" s="8">
        <v>0</v>
      </c>
      <c r="T13" s="8">
        <v>0</v>
      </c>
      <c r="U13" s="8">
        <v>1.388946947393578</v>
      </c>
      <c r="V13" s="8">
        <v>1.4251541160702923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482.78488172810876</v>
      </c>
      <c r="D26" s="27">
        <f t="shared" si="11"/>
        <v>273.62640638058178</v>
      </c>
      <c r="E26" s="27">
        <f t="shared" si="11"/>
        <v>264.97129501526319</v>
      </c>
      <c r="F26" s="27">
        <f t="shared" si="11"/>
        <v>285.74238752828893</v>
      </c>
      <c r="G26" s="27">
        <f t="shared" si="11"/>
        <v>330.03733452111942</v>
      </c>
      <c r="H26" s="27">
        <f t="shared" si="11"/>
        <v>328.700518600934</v>
      </c>
      <c r="I26" s="27">
        <f t="shared" si="11"/>
        <v>310.12282676433318</v>
      </c>
      <c r="J26" s="27">
        <f t="shared" si="11"/>
        <v>278.06328632417905</v>
      </c>
      <c r="K26" s="27">
        <f t="shared" si="11"/>
        <v>295.6150922627794</v>
      </c>
      <c r="L26" s="27">
        <f t="shared" si="11"/>
        <v>275.38835143945266</v>
      </c>
      <c r="M26" s="27">
        <f t="shared" si="11"/>
        <v>251.57083176675107</v>
      </c>
      <c r="N26" s="27">
        <f t="shared" si="11"/>
        <v>156.57254391121737</v>
      </c>
      <c r="O26" s="27">
        <f t="shared" si="11"/>
        <v>159.73259342206364</v>
      </c>
      <c r="P26" s="27">
        <f t="shared" si="11"/>
        <v>122.99719212768551</v>
      </c>
      <c r="Q26" s="27">
        <f t="shared" si="11"/>
        <v>110.75111355182671</v>
      </c>
      <c r="R26" s="27">
        <f t="shared" si="11"/>
        <v>233.03173186051623</v>
      </c>
      <c r="S26" s="27">
        <f t="shared" si="11"/>
        <v>267.16390462854093</v>
      </c>
      <c r="T26" s="27">
        <f t="shared" si="11"/>
        <v>184.70621227420355</v>
      </c>
      <c r="U26" s="27">
        <f t="shared" si="11"/>
        <v>175.44333714399716</v>
      </c>
      <c r="V26" s="27">
        <f t="shared" si="11"/>
        <v>137.60913629518495</v>
      </c>
      <c r="W26" s="27">
        <f t="shared" si="11"/>
        <v>128.22386949479207</v>
      </c>
      <c r="X26" s="27">
        <f t="shared" si="11"/>
        <v>144.57120983940646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482.78488172810876</v>
      </c>
      <c r="D33" s="19">
        <f t="shared" si="13"/>
        <v>273.62640638058178</v>
      </c>
      <c r="E33" s="19">
        <f t="shared" si="13"/>
        <v>264.97129501526319</v>
      </c>
      <c r="F33" s="19">
        <f t="shared" si="13"/>
        <v>285.74238752828893</v>
      </c>
      <c r="G33" s="19">
        <f t="shared" si="13"/>
        <v>330.03733452111942</v>
      </c>
      <c r="H33" s="19">
        <f t="shared" si="13"/>
        <v>328.700518600934</v>
      </c>
      <c r="I33" s="19">
        <f t="shared" si="13"/>
        <v>310.12282676433318</v>
      </c>
      <c r="J33" s="19">
        <f t="shared" si="13"/>
        <v>278.06328632417905</v>
      </c>
      <c r="K33" s="19">
        <f t="shared" si="13"/>
        <v>295.6150922627794</v>
      </c>
      <c r="L33" s="19">
        <f t="shared" si="13"/>
        <v>275.38835143945266</v>
      </c>
      <c r="M33" s="19">
        <f t="shared" si="13"/>
        <v>251.57083176675107</v>
      </c>
      <c r="N33" s="19">
        <f t="shared" si="13"/>
        <v>156.57254391121737</v>
      </c>
      <c r="O33" s="19">
        <f t="shared" si="13"/>
        <v>159.73259342206364</v>
      </c>
      <c r="P33" s="19">
        <f t="shared" si="13"/>
        <v>122.99719212768551</v>
      </c>
      <c r="Q33" s="19">
        <f t="shared" si="13"/>
        <v>110.75111355182671</v>
      </c>
      <c r="R33" s="19">
        <f t="shared" si="13"/>
        <v>233.03173186051623</v>
      </c>
      <c r="S33" s="19">
        <f t="shared" si="13"/>
        <v>267.16390462854093</v>
      </c>
      <c r="T33" s="19">
        <f t="shared" si="13"/>
        <v>184.70621227420355</v>
      </c>
      <c r="U33" s="19">
        <f t="shared" si="13"/>
        <v>175.44333714399716</v>
      </c>
      <c r="V33" s="19">
        <f t="shared" si="13"/>
        <v>137.60913629518495</v>
      </c>
      <c r="W33" s="19">
        <f t="shared" si="13"/>
        <v>128.22386949479207</v>
      </c>
      <c r="X33" s="19">
        <f t="shared" si="13"/>
        <v>144.57120983940646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62.833927003729066</v>
      </c>
      <c r="D36" s="8">
        <v>64.3714279543792</v>
      </c>
      <c r="E36" s="8">
        <v>58.614254445217099</v>
      </c>
      <c r="F36" s="8">
        <v>68.704475703581252</v>
      </c>
      <c r="G36" s="8">
        <v>76.688006221994854</v>
      </c>
      <c r="H36" s="8">
        <v>75.725090388601586</v>
      </c>
      <c r="I36" s="8">
        <v>73.977077970030038</v>
      </c>
      <c r="J36" s="8">
        <v>70.935516683170249</v>
      </c>
      <c r="K36" s="8">
        <v>59.378640440013996</v>
      </c>
      <c r="L36" s="8">
        <v>62.727839488237144</v>
      </c>
      <c r="M36" s="8">
        <v>76.082467691012297</v>
      </c>
      <c r="N36" s="8">
        <v>69.912821022352873</v>
      </c>
      <c r="O36" s="8">
        <v>63.164570115298915</v>
      </c>
      <c r="P36" s="8">
        <v>50.457727072361337</v>
      </c>
      <c r="Q36" s="8">
        <v>28.040040700967694</v>
      </c>
      <c r="R36" s="8">
        <v>62.745556937861153</v>
      </c>
      <c r="S36" s="8">
        <v>56.838101479635441</v>
      </c>
      <c r="T36" s="8">
        <v>25.200541357630364</v>
      </c>
      <c r="U36" s="8">
        <v>24.758583672434575</v>
      </c>
      <c r="V36" s="8">
        <v>26.579323490662507</v>
      </c>
      <c r="W36" s="8">
        <v>26.1449882201651</v>
      </c>
      <c r="X36" s="8">
        <v>30.892689972469014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2.3262421761008185</v>
      </c>
      <c r="D43" s="8">
        <v>21.740832608773562</v>
      </c>
      <c r="E43" s="8">
        <v>20.636722702033985</v>
      </c>
      <c r="F43" s="8">
        <v>26.0313131101124</v>
      </c>
      <c r="G43" s="8">
        <v>33.648979372180754</v>
      </c>
      <c r="H43" s="8">
        <v>31.918906099739967</v>
      </c>
      <c r="I43" s="8">
        <v>28.469112697797232</v>
      </c>
      <c r="J43" s="8">
        <v>33.735798091191128</v>
      </c>
      <c r="K43" s="8">
        <v>29.158352712256409</v>
      </c>
      <c r="L43" s="8">
        <v>30.672455394151456</v>
      </c>
      <c r="M43" s="8">
        <v>45.645420955170472</v>
      </c>
      <c r="N43" s="8">
        <v>39.786488863280191</v>
      </c>
      <c r="O43" s="8">
        <v>29.19482550085813</v>
      </c>
      <c r="P43" s="8">
        <v>18.038450661960116</v>
      </c>
      <c r="Q43" s="8">
        <v>24.253800215364347</v>
      </c>
      <c r="R43" s="8">
        <v>36.433619735351542</v>
      </c>
      <c r="S43" s="8">
        <v>27.768913048120094</v>
      </c>
      <c r="T43" s="8">
        <v>29.580901199447098</v>
      </c>
      <c r="U43" s="8">
        <v>29.76291614577794</v>
      </c>
      <c r="V43" s="8">
        <v>29.135025266283606</v>
      </c>
      <c r="W43" s="8">
        <v>31.312436015318593</v>
      </c>
      <c r="X43" s="8">
        <v>36.642894568400891</v>
      </c>
    </row>
    <row r="44" spans="1:24" ht="11.25" customHeight="1" x14ac:dyDescent="0.2">
      <c r="A44" s="28" t="s">
        <v>74</v>
      </c>
      <c r="B44" s="7" t="s">
        <v>75</v>
      </c>
      <c r="C44" s="8">
        <v>417.62471254827886</v>
      </c>
      <c r="D44" s="8">
        <v>187.51414581742904</v>
      </c>
      <c r="E44" s="8">
        <v>185.7203178680121</v>
      </c>
      <c r="F44" s="8">
        <v>191.00659871459527</v>
      </c>
      <c r="G44" s="8">
        <v>219.7003489269438</v>
      </c>
      <c r="H44" s="8">
        <v>221.05652211259246</v>
      </c>
      <c r="I44" s="8">
        <v>207.67663609650592</v>
      </c>
      <c r="J44" s="8">
        <v>173.39197154981767</v>
      </c>
      <c r="K44" s="8">
        <v>207.07809911050902</v>
      </c>
      <c r="L44" s="8">
        <v>181.98805655706406</v>
      </c>
      <c r="M44" s="8">
        <v>129.84294312056829</v>
      </c>
      <c r="N44" s="8">
        <v>46.87323402558431</v>
      </c>
      <c r="O44" s="8">
        <v>67.373197805906614</v>
      </c>
      <c r="P44" s="8">
        <v>54.501014393364052</v>
      </c>
      <c r="Q44" s="8">
        <v>58.457272635494654</v>
      </c>
      <c r="R44" s="8">
        <v>133.85255518730355</v>
      </c>
      <c r="S44" s="8">
        <v>182.55689010078538</v>
      </c>
      <c r="T44" s="8">
        <v>129.92476971712608</v>
      </c>
      <c r="U44" s="8">
        <v>120.92183732578464</v>
      </c>
      <c r="V44" s="8">
        <v>81.89478753823883</v>
      </c>
      <c r="W44" s="8">
        <v>70.766445259308369</v>
      </c>
      <c r="X44" s="8">
        <v>77.035625298536559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1240.9655841783224</v>
      </c>
      <c r="D51" s="27">
        <v>1292.500494735189</v>
      </c>
      <c r="E51" s="27">
        <v>1247.3088690361544</v>
      </c>
      <c r="F51" s="27">
        <v>1306.6827160235487</v>
      </c>
      <c r="G51" s="27">
        <v>1429.6319524124124</v>
      </c>
      <c r="H51" s="27">
        <v>1403.9274498204411</v>
      </c>
      <c r="I51" s="27">
        <v>1347.7033146313413</v>
      </c>
      <c r="J51" s="27">
        <v>1218.4586832963805</v>
      </c>
      <c r="K51" s="27">
        <v>1194.4105301554584</v>
      </c>
      <c r="L51" s="27">
        <v>1150.5622160081957</v>
      </c>
      <c r="M51" s="27">
        <v>1156.0138459229902</v>
      </c>
      <c r="N51" s="27">
        <v>1144.3997134169163</v>
      </c>
      <c r="O51" s="27">
        <v>1098.9072738357675</v>
      </c>
      <c r="P51" s="27">
        <v>1034.6669695739818</v>
      </c>
      <c r="Q51" s="27">
        <v>1013.259493264925</v>
      </c>
      <c r="R51" s="27">
        <v>1115.4540364329077</v>
      </c>
      <c r="S51" s="27">
        <v>982.62017575467905</v>
      </c>
      <c r="T51" s="27">
        <v>1075.8514599795346</v>
      </c>
      <c r="U51" s="27">
        <v>1072.0478637120868</v>
      </c>
      <c r="V51" s="27">
        <v>1093.6136607293902</v>
      </c>
      <c r="W51" s="27">
        <v>1144.6871368642508</v>
      </c>
      <c r="X51" s="27">
        <v>1106.3606463560511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4296.5990848749398</v>
      </c>
      <c r="D2" s="21">
        <f t="shared" ref="D2:X2" si="0">SUM(D3,D17,D22,D25,D26,D51,D52)</f>
        <v>4384.8775498746427</v>
      </c>
      <c r="E2" s="21">
        <f t="shared" si="0"/>
        <v>4429.1663977385133</v>
      </c>
      <c r="F2" s="21">
        <f t="shared" si="0"/>
        <v>4559.2607069999995</v>
      </c>
      <c r="G2" s="21">
        <f t="shared" si="0"/>
        <v>3075.72408288</v>
      </c>
      <c r="H2" s="21">
        <f t="shared" si="0"/>
        <v>2700.24249384</v>
      </c>
      <c r="I2" s="21">
        <f t="shared" si="0"/>
        <v>2745.04259916</v>
      </c>
      <c r="J2" s="21">
        <f t="shared" si="0"/>
        <v>2878.8745755600003</v>
      </c>
      <c r="K2" s="21">
        <f t="shared" si="0"/>
        <v>2618.1818370000001</v>
      </c>
      <c r="L2" s="21">
        <f t="shared" si="0"/>
        <v>2654.6123829599996</v>
      </c>
      <c r="M2" s="21">
        <f t="shared" si="0"/>
        <v>2540.4045044400004</v>
      </c>
      <c r="N2" s="21">
        <f t="shared" si="0"/>
        <v>1987.1188938000003</v>
      </c>
      <c r="O2" s="21">
        <f t="shared" si="0"/>
        <v>1754.2603346400001</v>
      </c>
      <c r="P2" s="21">
        <f t="shared" si="0"/>
        <v>1637.8811539200001</v>
      </c>
      <c r="Q2" s="21">
        <f t="shared" si="0"/>
        <v>1601.3652166800002</v>
      </c>
      <c r="R2" s="21">
        <f t="shared" si="0"/>
        <v>1653.3497534400003</v>
      </c>
      <c r="S2" s="21">
        <f t="shared" si="0"/>
        <v>1694.0632946399996</v>
      </c>
      <c r="T2" s="21">
        <f t="shared" si="0"/>
        <v>1717.2190357200004</v>
      </c>
      <c r="U2" s="21">
        <f t="shared" si="0"/>
        <v>1599.5814408000001</v>
      </c>
      <c r="V2" s="21">
        <f t="shared" si="0"/>
        <v>1553.6743923600002</v>
      </c>
      <c r="W2" s="21">
        <f t="shared" si="0"/>
        <v>1606.1909547599998</v>
      </c>
      <c r="X2" s="21">
        <f t="shared" si="0"/>
        <v>4365.007716600001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9.8434637949399448</v>
      </c>
      <c r="D3" s="24">
        <f t="shared" ref="D3:W3" si="2">SUM(D4,D8,D11)</f>
        <v>5.0382278346434584</v>
      </c>
      <c r="E3" s="24">
        <f t="shared" si="2"/>
        <v>5.0071038185119754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9.8434637949399448</v>
      </c>
      <c r="D4" s="19">
        <f t="shared" ref="D4:W4" si="5">SUM(D5:D7)</f>
        <v>5.0382278346434584</v>
      </c>
      <c r="E4" s="19">
        <f t="shared" si="5"/>
        <v>5.0071038185119754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9.8434637949399448</v>
      </c>
      <c r="D7" s="8">
        <f>FC_IND_PPP_PU_E!D7+FC_IND_PPP_PA_E!D7+FC_IND_PPP_PR_E!D7</f>
        <v>5.0382278346434584</v>
      </c>
      <c r="E7" s="8">
        <f>FC_IND_PPP_PU_E!E7+FC_IND_PPP_PA_E!E7+FC_IND_PPP_PR_E!E7</f>
        <v>5.0071038185119754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495.1585810800002</v>
      </c>
      <c r="D26" s="27">
        <f t="shared" ref="D26:W26" si="20">SUM(D27,D33)</f>
        <v>594.04863204000014</v>
      </c>
      <c r="E26" s="27">
        <f t="shared" si="20"/>
        <v>588.23203392000005</v>
      </c>
      <c r="F26" s="27">
        <f t="shared" si="20"/>
        <v>625.43333700000039</v>
      </c>
      <c r="G26" s="27">
        <f t="shared" si="20"/>
        <v>668.8152928799999</v>
      </c>
      <c r="H26" s="27">
        <f t="shared" si="20"/>
        <v>628.38534383999979</v>
      </c>
      <c r="I26" s="27">
        <f t="shared" si="20"/>
        <v>631.17776915999991</v>
      </c>
      <c r="J26" s="27">
        <f t="shared" si="20"/>
        <v>652.92194556000004</v>
      </c>
      <c r="K26" s="27">
        <f t="shared" si="20"/>
        <v>671.69135699999993</v>
      </c>
      <c r="L26" s="27">
        <f t="shared" si="20"/>
        <v>414.67402295999995</v>
      </c>
      <c r="M26" s="27">
        <f t="shared" si="20"/>
        <v>229.07328444000001</v>
      </c>
      <c r="N26" s="27">
        <f t="shared" si="20"/>
        <v>136.15549379999999</v>
      </c>
      <c r="O26" s="27">
        <f t="shared" si="20"/>
        <v>173.06500463999998</v>
      </c>
      <c r="P26" s="27">
        <f t="shared" si="20"/>
        <v>198.15880392000003</v>
      </c>
      <c r="Q26" s="27">
        <f t="shared" si="20"/>
        <v>192.08833668</v>
      </c>
      <c r="R26" s="27">
        <f t="shared" si="20"/>
        <v>213.62740343999999</v>
      </c>
      <c r="S26" s="27">
        <f t="shared" si="20"/>
        <v>228.79300463999999</v>
      </c>
      <c r="T26" s="27">
        <f t="shared" si="20"/>
        <v>172.87857828000003</v>
      </c>
      <c r="U26" s="27">
        <f t="shared" si="20"/>
        <v>148.17550284000004</v>
      </c>
      <c r="V26" s="27">
        <f t="shared" si="20"/>
        <v>103.77972108</v>
      </c>
      <c r="W26" s="27">
        <f t="shared" si="20"/>
        <v>188.26291620000001</v>
      </c>
      <c r="X26" s="27">
        <f t="shared" ref="X26" si="21">SUM(X27,X33)</f>
        <v>521.78404571999999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495.1585810800002</v>
      </c>
      <c r="D33" s="19">
        <f t="shared" ref="D33:W33" si="26">SUM(D34:D50)</f>
        <v>594.04863204000014</v>
      </c>
      <c r="E33" s="19">
        <f t="shared" si="26"/>
        <v>588.23203392000005</v>
      </c>
      <c r="F33" s="19">
        <f t="shared" si="26"/>
        <v>625.43333700000039</v>
      </c>
      <c r="G33" s="19">
        <f t="shared" si="26"/>
        <v>668.8152928799999</v>
      </c>
      <c r="H33" s="19">
        <f t="shared" si="26"/>
        <v>628.38534383999979</v>
      </c>
      <c r="I33" s="19">
        <f t="shared" si="26"/>
        <v>631.17776915999991</v>
      </c>
      <c r="J33" s="19">
        <f t="shared" si="26"/>
        <v>652.92194556000004</v>
      </c>
      <c r="K33" s="19">
        <f t="shared" si="26"/>
        <v>671.69135699999993</v>
      </c>
      <c r="L33" s="19">
        <f t="shared" si="26"/>
        <v>414.67402295999995</v>
      </c>
      <c r="M33" s="19">
        <f t="shared" si="26"/>
        <v>229.07328444000001</v>
      </c>
      <c r="N33" s="19">
        <f t="shared" si="26"/>
        <v>136.15549379999999</v>
      </c>
      <c r="O33" s="19">
        <f t="shared" si="26"/>
        <v>173.06500463999998</v>
      </c>
      <c r="P33" s="19">
        <f t="shared" si="26"/>
        <v>198.15880392000003</v>
      </c>
      <c r="Q33" s="19">
        <f t="shared" si="26"/>
        <v>192.08833668</v>
      </c>
      <c r="R33" s="19">
        <f t="shared" si="26"/>
        <v>213.62740343999999</v>
      </c>
      <c r="S33" s="19">
        <f t="shared" si="26"/>
        <v>228.79300463999999</v>
      </c>
      <c r="T33" s="19">
        <f t="shared" si="26"/>
        <v>172.87857828000003</v>
      </c>
      <c r="U33" s="19">
        <f t="shared" si="26"/>
        <v>148.17550284000004</v>
      </c>
      <c r="V33" s="19">
        <f t="shared" si="26"/>
        <v>103.77972108</v>
      </c>
      <c r="W33" s="19">
        <f t="shared" si="26"/>
        <v>188.26291620000001</v>
      </c>
      <c r="X33" s="19">
        <f t="shared" ref="X33" si="27">SUM(X34:X50)</f>
        <v>521.78404571999999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20.318099040000007</v>
      </c>
      <c r="D36" s="8">
        <f>FC_IND_PPP_PU_E!D36+FC_IND_PPP_PA_E!D36+FC_IND_PPP_PR_E!D36</f>
        <v>20.318099040000007</v>
      </c>
      <c r="E36" s="8">
        <f>FC_IND_PPP_PU_E!E36+FC_IND_PPP_PA_E!E36+FC_IND_PPP_PR_E!E36</f>
        <v>17.415675719999999</v>
      </c>
      <c r="F36" s="8">
        <f>FC_IND_PPP_PU_E!F36+FC_IND_PPP_PA_E!F36+FC_IND_PPP_PR_E!F36</f>
        <v>20.318099040000003</v>
      </c>
      <c r="G36" s="8">
        <f>FC_IND_PPP_PU_E!G36+FC_IND_PPP_PA_E!G36+FC_IND_PPP_PR_E!G36</f>
        <v>26.123400000000007</v>
      </c>
      <c r="H36" s="8">
        <f>FC_IND_PPP_PU_E!H36+FC_IND_PPP_PA_E!H36+FC_IND_PPP_PR_E!H36</f>
        <v>26.1234</v>
      </c>
      <c r="I36" s="8">
        <f>FC_IND_PPP_PU_E!I36+FC_IND_PPP_PA_E!I36+FC_IND_PPP_PR_E!I36</f>
        <v>26.123400000000004</v>
      </c>
      <c r="J36" s="8">
        <f>FC_IND_PPP_PU_E!J36+FC_IND_PPP_PA_E!J36+FC_IND_PPP_PR_E!J36</f>
        <v>23.220749519999995</v>
      </c>
      <c r="K36" s="8">
        <f>FC_IND_PPP_PU_E!K36+FC_IND_PPP_PA_E!K36+FC_IND_PPP_PR_E!K36</f>
        <v>20.318099040000003</v>
      </c>
      <c r="L36" s="8">
        <f>FC_IND_PPP_PU_E!L36+FC_IND_PPP_PA_E!L36+FC_IND_PPP_PR_E!L36</f>
        <v>17.415675720000003</v>
      </c>
      <c r="M36" s="8">
        <f>FC_IND_PPP_PU_E!M36+FC_IND_PPP_PA_E!M36+FC_IND_PPP_PR_E!M36</f>
        <v>23.220749520000002</v>
      </c>
      <c r="N36" s="8">
        <f>FC_IND_PPP_PU_E!N36+FC_IND_PPP_PA_E!N36+FC_IND_PPP_PR_E!N36</f>
        <v>17.415675720000003</v>
      </c>
      <c r="O36" s="8">
        <f>FC_IND_PPP_PU_E!O36+FC_IND_PPP_PA_E!O36+FC_IND_PPP_PR_E!O36</f>
        <v>17.415675719999999</v>
      </c>
      <c r="P36" s="8">
        <f>FC_IND_PPP_PU_E!P36+FC_IND_PPP_PA_E!P36+FC_IND_PPP_PR_E!P36</f>
        <v>11.610374759999999</v>
      </c>
      <c r="Q36" s="8">
        <f>FC_IND_PPP_PU_E!Q36+FC_IND_PPP_PA_E!Q36+FC_IND_PPP_PR_E!Q36</f>
        <v>11.610374759999999</v>
      </c>
      <c r="R36" s="8">
        <f>FC_IND_PPP_PU_E!R36+FC_IND_PPP_PA_E!R36+FC_IND_PPP_PR_E!R36</f>
        <v>14.513025240000003</v>
      </c>
      <c r="S36" s="8">
        <f>FC_IND_PPP_PU_E!S36+FC_IND_PPP_PA_E!S36+FC_IND_PPP_PR_E!S36</f>
        <v>17.415675720000003</v>
      </c>
      <c r="T36" s="8">
        <f>FC_IND_PPP_PU_E!T36+FC_IND_PPP_PA_E!T36+FC_IND_PPP_PR_E!T36</f>
        <v>20.318099040000003</v>
      </c>
      <c r="U36" s="8">
        <f>FC_IND_PPP_PU_E!U36+FC_IND_PPP_PA_E!U36+FC_IND_PPP_PR_E!U36</f>
        <v>17.415675720000003</v>
      </c>
      <c r="V36" s="8">
        <f>FC_IND_PPP_PU_E!V36+FC_IND_PPP_PA_E!V36+FC_IND_PPP_PR_E!V36</f>
        <v>18.175980239999998</v>
      </c>
      <c r="W36" s="8">
        <f>FC_IND_PPP_PU_E!W36+FC_IND_PPP_PA_E!W36+FC_IND_PPP_PR_E!W36</f>
        <v>42.499818720000015</v>
      </c>
      <c r="X36" s="8">
        <f>FC_IND_PPP_PU_E!X36+FC_IND_PPP_PA_E!X36+FC_IND_PPP_PR_E!X36</f>
        <v>98.630373240000026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59.976451080000018</v>
      </c>
      <c r="D43" s="8">
        <f>FC_IND_PPP_PU_E!D43+FC_IND_PPP_PA_E!D43+FC_IND_PPP_PR_E!D43</f>
        <v>50.506471080000004</v>
      </c>
      <c r="E43" s="8">
        <f>FC_IND_PPP_PU_E!E43+FC_IND_PPP_PA_E!E43+FC_IND_PPP_PR_E!E43</f>
        <v>59.976451080000011</v>
      </c>
      <c r="F43" s="8">
        <f>FC_IND_PPP_PU_E!F43+FC_IND_PPP_PA_E!F43+FC_IND_PPP_PR_E!F43</f>
        <v>72.603268919999977</v>
      </c>
      <c r="G43" s="8">
        <f>FC_IND_PPP_PU_E!G43+FC_IND_PPP_PA_E!G43+FC_IND_PPP_PR_E!G43</f>
        <v>94.699799999999996</v>
      </c>
      <c r="H43" s="8">
        <f>FC_IND_PPP_PU_E!H43+FC_IND_PPP_PA_E!H43+FC_IND_PPP_PR_E!H43</f>
        <v>85.229819999999989</v>
      </c>
      <c r="I43" s="8">
        <f>FC_IND_PPP_PU_E!I43+FC_IND_PPP_PA_E!I43+FC_IND_PPP_PR_E!I43</f>
        <v>69.446431079999996</v>
      </c>
      <c r="J43" s="8">
        <f>FC_IND_PPP_PU_E!J43+FC_IND_PPP_PA_E!J43+FC_IND_PPP_PR_E!J43</f>
        <v>63.133288920000012</v>
      </c>
      <c r="K43" s="8">
        <f>FC_IND_PPP_PU_E!K43+FC_IND_PPP_PA_E!K43+FC_IND_PPP_PR_E!K43</f>
        <v>63.133288920000005</v>
      </c>
      <c r="L43" s="8">
        <f>FC_IND_PPP_PU_E!L43+FC_IND_PPP_PA_E!L43+FC_IND_PPP_PR_E!L43</f>
        <v>50.506471080000011</v>
      </c>
      <c r="M43" s="8">
        <f>FC_IND_PPP_PU_E!M43+FC_IND_PPP_PA_E!M43+FC_IND_PPP_PR_E!M43</f>
        <v>78.916411079999989</v>
      </c>
      <c r="N43" s="8">
        <f>FC_IND_PPP_PU_E!N43+FC_IND_PPP_PA_E!N43+FC_IND_PPP_PR_E!N43</f>
        <v>56.819880000000005</v>
      </c>
      <c r="O43" s="8">
        <f>FC_IND_PPP_PU_E!O43+FC_IND_PPP_PA_E!O43+FC_IND_PPP_PR_E!O43</f>
        <v>44.193328920000006</v>
      </c>
      <c r="P43" s="8">
        <f>FC_IND_PPP_PU_E!P43+FC_IND_PPP_PA_E!P43+FC_IND_PPP_PR_E!P43</f>
        <v>41.036491079999998</v>
      </c>
      <c r="Q43" s="8">
        <f>FC_IND_PPP_PU_E!Q43+FC_IND_PPP_PA_E!Q43+FC_IND_PPP_PR_E!Q43</f>
        <v>47.349899999999991</v>
      </c>
      <c r="R43" s="8">
        <f>FC_IND_PPP_PU_E!R43+FC_IND_PPP_PA_E!R43+FC_IND_PPP_PR_E!R43</f>
        <v>50.506471080000004</v>
      </c>
      <c r="S43" s="8">
        <f>FC_IND_PPP_PU_E!S43+FC_IND_PPP_PA_E!S43+FC_IND_PPP_PR_E!S43</f>
        <v>44.193328919999985</v>
      </c>
      <c r="T43" s="8">
        <f>FC_IND_PPP_PU_E!T43+FC_IND_PPP_PA_E!T43+FC_IND_PPP_PR_E!T43</f>
        <v>41.036491080000005</v>
      </c>
      <c r="U43" s="8">
        <f>FC_IND_PPP_PU_E!U43+FC_IND_PPP_PA_E!U43+FC_IND_PPP_PR_E!U43</f>
        <v>37.879919999999991</v>
      </c>
      <c r="V43" s="8">
        <f>FC_IND_PPP_PU_E!V43+FC_IND_PPP_PA_E!V43+FC_IND_PPP_PR_E!V43</f>
        <v>36.045944999999996</v>
      </c>
      <c r="W43" s="8">
        <f>FC_IND_PPP_PU_E!W43+FC_IND_PPP_PA_E!W43+FC_IND_PPP_PR_E!W43</f>
        <v>89.425154519999992</v>
      </c>
      <c r="X43" s="8">
        <f>FC_IND_PPP_PU_E!X43+FC_IND_PPP_PA_E!X43+FC_IND_PPP_PR_E!X43</f>
        <v>134.12959559999999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414.86403096000021</v>
      </c>
      <c r="D44" s="8">
        <f>FC_IND_PPP_PU_E!D44+FC_IND_PPP_PA_E!D44+FC_IND_PPP_PR_E!D44</f>
        <v>523.22406192000017</v>
      </c>
      <c r="E44" s="8">
        <f>FC_IND_PPP_PU_E!E44+FC_IND_PPP_PA_E!E44+FC_IND_PPP_PR_E!E44</f>
        <v>510.83990712000002</v>
      </c>
      <c r="F44" s="8">
        <f>FC_IND_PPP_PU_E!F44+FC_IND_PPP_PA_E!F44+FC_IND_PPP_PR_E!F44</f>
        <v>532.51196904000039</v>
      </c>
      <c r="G44" s="8">
        <f>FC_IND_PPP_PU_E!G44+FC_IND_PPP_PA_E!G44+FC_IND_PPP_PR_E!G44</f>
        <v>547.99209287999986</v>
      </c>
      <c r="H44" s="8">
        <f>FC_IND_PPP_PU_E!H44+FC_IND_PPP_PA_E!H44+FC_IND_PPP_PR_E!H44</f>
        <v>517.03212383999983</v>
      </c>
      <c r="I44" s="8">
        <f>FC_IND_PPP_PU_E!I44+FC_IND_PPP_PA_E!I44+FC_IND_PPP_PR_E!I44</f>
        <v>535.60793807999994</v>
      </c>
      <c r="J44" s="8">
        <f>FC_IND_PPP_PU_E!J44+FC_IND_PPP_PA_E!J44+FC_IND_PPP_PR_E!J44</f>
        <v>566.56790711999997</v>
      </c>
      <c r="K44" s="8">
        <f>FC_IND_PPP_PU_E!K44+FC_IND_PPP_PA_E!K44+FC_IND_PPP_PR_E!K44</f>
        <v>588.23996903999989</v>
      </c>
      <c r="L44" s="8">
        <f>FC_IND_PPP_PU_E!L44+FC_IND_PPP_PA_E!L44+FC_IND_PPP_PR_E!L44</f>
        <v>346.75187615999994</v>
      </c>
      <c r="M44" s="8">
        <f>FC_IND_PPP_PU_E!M44+FC_IND_PPP_PA_E!M44+FC_IND_PPP_PR_E!M44</f>
        <v>126.93612384000001</v>
      </c>
      <c r="N44" s="8">
        <f>FC_IND_PPP_PU_E!N44+FC_IND_PPP_PA_E!N44+FC_IND_PPP_PR_E!N44</f>
        <v>61.919938079999994</v>
      </c>
      <c r="O44" s="8">
        <f>FC_IND_PPP_PU_E!O44+FC_IND_PPP_PA_E!O44+FC_IND_PPP_PR_E!O44</f>
        <v>111.45599999999999</v>
      </c>
      <c r="P44" s="8">
        <f>FC_IND_PPP_PU_E!P44+FC_IND_PPP_PA_E!P44+FC_IND_PPP_PR_E!P44</f>
        <v>145.51193808000002</v>
      </c>
      <c r="Q44" s="8">
        <f>FC_IND_PPP_PU_E!Q44+FC_IND_PPP_PA_E!Q44+FC_IND_PPP_PR_E!Q44</f>
        <v>133.12806192000002</v>
      </c>
      <c r="R44" s="8">
        <f>FC_IND_PPP_PU_E!R44+FC_IND_PPP_PA_E!R44+FC_IND_PPP_PR_E!R44</f>
        <v>148.60790711999999</v>
      </c>
      <c r="S44" s="8">
        <f>FC_IND_PPP_PU_E!S44+FC_IND_PPP_PA_E!S44+FC_IND_PPP_PR_E!S44</f>
        <v>167.184</v>
      </c>
      <c r="T44" s="8">
        <f>FC_IND_PPP_PU_E!T44+FC_IND_PPP_PA_E!T44+FC_IND_PPP_PR_E!T44</f>
        <v>111.52398816000002</v>
      </c>
      <c r="U44" s="8">
        <f>FC_IND_PPP_PU_E!U44+FC_IND_PPP_PA_E!U44+FC_IND_PPP_PR_E!U44</f>
        <v>92.879907120000027</v>
      </c>
      <c r="V44" s="8">
        <f>FC_IND_PPP_PU_E!V44+FC_IND_PPP_PA_E!V44+FC_IND_PPP_PR_E!V44</f>
        <v>49.557795840000011</v>
      </c>
      <c r="W44" s="8">
        <f>FC_IND_PPP_PU_E!W44+FC_IND_PPP_PA_E!W44+FC_IND_PPP_PR_E!W44</f>
        <v>56.337942960000007</v>
      </c>
      <c r="X44" s="8">
        <f>FC_IND_PPP_PU_E!X44+FC_IND_PPP_PA_E!X44+FC_IND_PPP_PR_E!X44</f>
        <v>289.02407688000005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3791.5970399999997</v>
      </c>
      <c r="D51" s="27">
        <f>FC_IND_PPP_PU_E!D51+FC_IND_PPP_PA_E!D51+FC_IND_PPP_PR_E!D51</f>
        <v>3785.7906899999994</v>
      </c>
      <c r="E51" s="27">
        <f>FC_IND_PPP_PU_E!E51+FC_IND_PPP_PA_E!E51+FC_IND_PPP_PR_E!E51</f>
        <v>3835.9272600000013</v>
      </c>
      <c r="F51" s="27">
        <f>FC_IND_PPP_PU_E!F51+FC_IND_PPP_PA_E!F51+FC_IND_PPP_PR_E!F51</f>
        <v>3933.8273699999995</v>
      </c>
      <c r="G51" s="27">
        <f>FC_IND_PPP_PU_E!G51+FC_IND_PPP_PA_E!G51+FC_IND_PPP_PR_E!G51</f>
        <v>2406.90879</v>
      </c>
      <c r="H51" s="27">
        <f>FC_IND_PPP_PU_E!H51+FC_IND_PPP_PA_E!H51+FC_IND_PPP_PR_E!H51</f>
        <v>2071.8571500000003</v>
      </c>
      <c r="I51" s="27">
        <f>FC_IND_PPP_PU_E!I51+FC_IND_PPP_PA_E!I51+FC_IND_PPP_PR_E!I51</f>
        <v>2113.86483</v>
      </c>
      <c r="J51" s="27">
        <f>FC_IND_PPP_PU_E!J51+FC_IND_PPP_PA_E!J51+FC_IND_PPP_PR_E!J51</f>
        <v>2225.9526300000002</v>
      </c>
      <c r="K51" s="27">
        <f>FC_IND_PPP_PU_E!K51+FC_IND_PPP_PA_E!K51+FC_IND_PPP_PR_E!K51</f>
        <v>1946.4904800000002</v>
      </c>
      <c r="L51" s="27">
        <f>FC_IND_PPP_PU_E!L51+FC_IND_PPP_PA_E!L51+FC_IND_PPP_PR_E!L51</f>
        <v>2239.9383599999996</v>
      </c>
      <c r="M51" s="27">
        <f>FC_IND_PPP_PU_E!M51+FC_IND_PPP_PA_E!M51+FC_IND_PPP_PR_E!M51</f>
        <v>2311.3312200000005</v>
      </c>
      <c r="N51" s="27">
        <f>FC_IND_PPP_PU_E!N51+FC_IND_PPP_PA_E!N51+FC_IND_PPP_PR_E!N51</f>
        <v>1850.9634000000003</v>
      </c>
      <c r="O51" s="27">
        <f>FC_IND_PPP_PU_E!O51+FC_IND_PPP_PA_E!O51+FC_IND_PPP_PR_E!O51</f>
        <v>1581.19533</v>
      </c>
      <c r="P51" s="27">
        <f>FC_IND_PPP_PU_E!P51+FC_IND_PPP_PA_E!P51+FC_IND_PPP_PR_E!P51</f>
        <v>1439.72235</v>
      </c>
      <c r="Q51" s="27">
        <f>FC_IND_PPP_PU_E!Q51+FC_IND_PPP_PA_E!Q51+FC_IND_PPP_PR_E!Q51</f>
        <v>1409.2768800000003</v>
      </c>
      <c r="R51" s="27">
        <f>FC_IND_PPP_PU_E!R51+FC_IND_PPP_PA_E!R51+FC_IND_PPP_PR_E!R51</f>
        <v>1439.7223500000002</v>
      </c>
      <c r="S51" s="27">
        <f>FC_IND_PPP_PU_E!S51+FC_IND_PPP_PA_E!S51+FC_IND_PPP_PR_E!S51</f>
        <v>1465.2702899999997</v>
      </c>
      <c r="T51" s="27">
        <f>FC_IND_PPP_PU_E!T51+FC_IND_PPP_PA_E!T51+FC_IND_PPP_PR_E!T51</f>
        <v>1544.3404574400004</v>
      </c>
      <c r="U51" s="27">
        <f>FC_IND_PPP_PU_E!U51+FC_IND_PPP_PA_E!U51+FC_IND_PPP_PR_E!U51</f>
        <v>1451.4059379600001</v>
      </c>
      <c r="V51" s="27">
        <f>FC_IND_PPP_PU_E!V51+FC_IND_PPP_PA_E!V51+FC_IND_PPP_PR_E!V51</f>
        <v>1449.8946712800002</v>
      </c>
      <c r="W51" s="27">
        <f>FC_IND_PPP_PU_E!W51+FC_IND_PPP_PA_E!W51+FC_IND_PPP_PR_E!W51</f>
        <v>1417.9280385599998</v>
      </c>
      <c r="X51" s="27">
        <f>FC_IND_PPP_PU_E!X51+FC_IND_PPP_PA_E!X51+FC_IND_PPP_PR_E!X51</f>
        <v>3843.223670880001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0.92815632000000003</v>
      </c>
      <c r="P61" s="49">
        <f t="shared" si="31"/>
        <v>0.92815631999999992</v>
      </c>
      <c r="Q61" s="49">
        <f t="shared" si="31"/>
        <v>0.92815632000000026</v>
      </c>
      <c r="R61" s="49">
        <f t="shared" si="31"/>
        <v>1.04024592</v>
      </c>
      <c r="S61" s="49">
        <f t="shared" si="31"/>
        <v>1.1523355200000003</v>
      </c>
      <c r="T61" s="49">
        <f t="shared" si="31"/>
        <v>1.11502944</v>
      </c>
      <c r="U61" s="49">
        <f t="shared" si="31"/>
        <v>1.2152044800000001</v>
      </c>
      <c r="V61" s="49">
        <f t="shared" si="31"/>
        <v>1.1054887200000001</v>
      </c>
      <c r="W61" s="49">
        <f t="shared" si="31"/>
        <v>1.13013936</v>
      </c>
      <c r="X61" s="49">
        <f t="shared" si="31"/>
        <v>1.1648952000000001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0.11208959999999998</v>
      </c>
      <c r="S62" s="52">
        <f>FC_IND_PPP_PU_E!S62+FC_IND_PPP_PA_E!S62+FC_IND_PPP_PR_E!S62</f>
        <v>0.22417920000000002</v>
      </c>
      <c r="T62" s="52">
        <f>FC_IND_PPP_PU_E!T62+FC_IND_PPP_PA_E!T62+FC_IND_PPP_PR_E!T62</f>
        <v>0.24151679999999992</v>
      </c>
      <c r="U62" s="52">
        <f>FC_IND_PPP_PU_E!U62+FC_IND_PPP_PA_E!U62+FC_IND_PPP_PR_E!U62</f>
        <v>0.33304319999999993</v>
      </c>
      <c r="V62" s="52">
        <f>FC_IND_PPP_PU_E!V62+FC_IND_PPP_PA_E!V62+FC_IND_PPP_PR_E!V62</f>
        <v>0.33949439999999997</v>
      </c>
      <c r="W62" s="52">
        <f>FC_IND_PPP_PU_E!W62+FC_IND_PPP_PA_E!W62+FC_IND_PPP_PR_E!W62</f>
        <v>0.34271999999999997</v>
      </c>
      <c r="X62" s="52">
        <f>FC_IND_PPP_PU_E!X62+FC_IND_PPP_PA_E!X62+FC_IND_PPP_PR_E!X62</f>
        <v>0.39634560000000002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0.92815632000000003</v>
      </c>
      <c r="P64" s="52">
        <f>FC_IND_PPP_PU_E!P64+FC_IND_PPP_PA_E!P64+FC_IND_PPP_PR_E!P64</f>
        <v>0.92815631999999992</v>
      </c>
      <c r="Q64" s="52">
        <f>FC_IND_PPP_PU_E!Q64+FC_IND_PPP_PA_E!Q64+FC_IND_PPP_PR_E!Q64</f>
        <v>0.92815632000000026</v>
      </c>
      <c r="R64" s="52">
        <f>FC_IND_PPP_PU_E!R64+FC_IND_PPP_PA_E!R64+FC_IND_PPP_PR_E!R64</f>
        <v>0.92815632000000003</v>
      </c>
      <c r="S64" s="52">
        <f>FC_IND_PPP_PU_E!S64+FC_IND_PPP_PA_E!S64+FC_IND_PPP_PR_E!S64</f>
        <v>0.92815632000000015</v>
      </c>
      <c r="T64" s="52">
        <f>FC_IND_PPP_PU_E!T64+FC_IND_PPP_PA_E!T64+FC_IND_PPP_PR_E!T64</f>
        <v>0.87351264000000017</v>
      </c>
      <c r="U64" s="52">
        <f>FC_IND_PPP_PU_E!U64+FC_IND_PPP_PA_E!U64+FC_IND_PPP_PR_E!U64</f>
        <v>0.88216128000000016</v>
      </c>
      <c r="V64" s="52">
        <f>FC_IND_PPP_PU_E!V64+FC_IND_PPP_PA_E!V64+FC_IND_PPP_PR_E!V64</f>
        <v>0.76599432000000012</v>
      </c>
      <c r="W64" s="52">
        <f>FC_IND_PPP_PU_E!W64+FC_IND_PPP_PA_E!W64+FC_IND_PPP_PR_E!W64</f>
        <v>0.78741936000000012</v>
      </c>
      <c r="X64" s="52">
        <f>FC_IND_PPP_PU_E!X64+FC_IND_PPP_PA_E!X64+FC_IND_PPP_PR_E!X64</f>
        <v>0.76854960000000017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148.63801740720811</v>
      </c>
      <c r="D2" s="21">
        <f t="shared" ref="D2:X2" si="0">SUM(D3,D17,D22,D25,D26,D51,D52)</f>
        <v>151.47420424967021</v>
      </c>
      <c r="E2" s="21">
        <f t="shared" si="0"/>
        <v>153.4956950175723</v>
      </c>
      <c r="F2" s="21">
        <f t="shared" si="0"/>
        <v>167.07088671208501</v>
      </c>
      <c r="G2" s="21">
        <f t="shared" si="0"/>
        <v>113.4297031989918</v>
      </c>
      <c r="H2" s="21">
        <f t="shared" si="0"/>
        <v>98.989523269881033</v>
      </c>
      <c r="I2" s="21">
        <f t="shared" si="0"/>
        <v>98.851486549377995</v>
      </c>
      <c r="J2" s="21">
        <f t="shared" si="0"/>
        <v>102.88914811302021</v>
      </c>
      <c r="K2" s="21">
        <f t="shared" si="0"/>
        <v>95.642279858464732</v>
      </c>
      <c r="L2" s="21">
        <f t="shared" si="0"/>
        <v>85.647641930257862</v>
      </c>
      <c r="M2" s="21">
        <f t="shared" si="0"/>
        <v>78.263630520522938</v>
      </c>
      <c r="N2" s="21">
        <f t="shared" si="0"/>
        <v>57.986811956300777</v>
      </c>
      <c r="O2" s="21">
        <f t="shared" si="0"/>
        <v>55.762213595357188</v>
      </c>
      <c r="P2" s="21">
        <f t="shared" si="0"/>
        <v>49.187422614526895</v>
      </c>
      <c r="Q2" s="21">
        <f t="shared" si="0"/>
        <v>52.640334965223843</v>
      </c>
      <c r="R2" s="21">
        <f t="shared" si="0"/>
        <v>55.521608899955538</v>
      </c>
      <c r="S2" s="21">
        <f t="shared" si="0"/>
        <v>56.536084408876242</v>
      </c>
      <c r="T2" s="21">
        <f t="shared" si="0"/>
        <v>55.507381144080711</v>
      </c>
      <c r="U2" s="21">
        <f t="shared" si="0"/>
        <v>47.951294779728372</v>
      </c>
      <c r="V2" s="21">
        <f t="shared" si="0"/>
        <v>41.017957761307251</v>
      </c>
      <c r="W2" s="21">
        <f t="shared" si="0"/>
        <v>29.737562775487298</v>
      </c>
      <c r="X2" s="21">
        <f t="shared" si="0"/>
        <v>90.249512489156999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0.35303981917388755</v>
      </c>
      <c r="D3" s="24">
        <f t="shared" ref="D3:W3" si="2">SUM(D4,D8,D11)</f>
        <v>0.18036146254549829</v>
      </c>
      <c r="E3" s="24">
        <f t="shared" si="2"/>
        <v>0.17970182977441482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0.35303981917388755</v>
      </c>
      <c r="D4" s="19">
        <f t="shared" ref="D4:W4" si="5">SUM(D5:D7)</f>
        <v>0.18036146254549829</v>
      </c>
      <c r="E4" s="19">
        <f t="shared" si="5"/>
        <v>0.17970182977441482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0.35303981917388755</v>
      </c>
      <c r="D7" s="8">
        <v>0.18036146254549829</v>
      </c>
      <c r="E7" s="8">
        <v>0.17970182977441482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17.674020993355555</v>
      </c>
      <c r="D26" s="27">
        <f t="shared" si="11"/>
        <v>21.193717969586373</v>
      </c>
      <c r="E26" s="27">
        <f t="shared" si="11"/>
        <v>21.027158577672978</v>
      </c>
      <c r="F26" s="27">
        <f t="shared" si="11"/>
        <v>23.629082412002596</v>
      </c>
      <c r="G26" s="27">
        <f t="shared" si="11"/>
        <v>25.73065611065045</v>
      </c>
      <c r="H26" s="27">
        <f t="shared" si="11"/>
        <v>23.860953619914902</v>
      </c>
      <c r="I26" s="27">
        <f t="shared" si="11"/>
        <v>23.636599415299081</v>
      </c>
      <c r="J26" s="27">
        <f t="shared" si="11"/>
        <v>24.456074246870198</v>
      </c>
      <c r="K26" s="27">
        <f t="shared" si="11"/>
        <v>25.423912906752701</v>
      </c>
      <c r="L26" s="27">
        <f t="shared" si="11"/>
        <v>13.926030597490511</v>
      </c>
      <c r="M26" s="27">
        <f t="shared" si="11"/>
        <v>7.2408721342316902</v>
      </c>
      <c r="N26" s="27">
        <f t="shared" si="11"/>
        <v>4.0537441814264401</v>
      </c>
      <c r="O26" s="27">
        <f t="shared" si="11"/>
        <v>5.7513607777797713</v>
      </c>
      <c r="P26" s="27">
        <f t="shared" si="11"/>
        <v>6.0803538910578716</v>
      </c>
      <c r="Q26" s="27">
        <f t="shared" si="11"/>
        <v>6.5589462865636978</v>
      </c>
      <c r="R26" s="27">
        <f t="shared" si="11"/>
        <v>7.4906953729112722</v>
      </c>
      <c r="S26" s="27">
        <f t="shared" si="11"/>
        <v>7.9650689533184016</v>
      </c>
      <c r="T26" s="27">
        <f t="shared" si="11"/>
        <v>5.8597616000074417</v>
      </c>
      <c r="U26" s="27">
        <f t="shared" si="11"/>
        <v>4.5893918278976855</v>
      </c>
      <c r="V26" s="27">
        <f t="shared" si="11"/>
        <v>2.7864530347969252</v>
      </c>
      <c r="W26" s="27">
        <f t="shared" si="11"/>
        <v>3.5286094202034959</v>
      </c>
      <c r="X26" s="27">
        <f t="shared" si="11"/>
        <v>11.357745650180835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17.674020993355555</v>
      </c>
      <c r="D33" s="19">
        <f t="shared" si="13"/>
        <v>21.193717969586373</v>
      </c>
      <c r="E33" s="19">
        <f t="shared" si="13"/>
        <v>21.027158577672978</v>
      </c>
      <c r="F33" s="19">
        <f t="shared" si="13"/>
        <v>23.629082412002596</v>
      </c>
      <c r="G33" s="19">
        <f t="shared" si="13"/>
        <v>25.73065611065045</v>
      </c>
      <c r="H33" s="19">
        <f t="shared" si="13"/>
        <v>23.860953619914902</v>
      </c>
      <c r="I33" s="19">
        <f t="shared" si="13"/>
        <v>23.636599415299081</v>
      </c>
      <c r="J33" s="19">
        <f t="shared" si="13"/>
        <v>24.456074246870198</v>
      </c>
      <c r="K33" s="19">
        <f t="shared" si="13"/>
        <v>25.423912906752701</v>
      </c>
      <c r="L33" s="19">
        <f t="shared" si="13"/>
        <v>13.926030597490511</v>
      </c>
      <c r="M33" s="19">
        <f t="shared" si="13"/>
        <v>7.2408721342316902</v>
      </c>
      <c r="N33" s="19">
        <f t="shared" si="13"/>
        <v>4.0537441814264401</v>
      </c>
      <c r="O33" s="19">
        <f t="shared" si="13"/>
        <v>5.7513607777797713</v>
      </c>
      <c r="P33" s="19">
        <f t="shared" si="13"/>
        <v>6.0803538910578716</v>
      </c>
      <c r="Q33" s="19">
        <f t="shared" si="13"/>
        <v>6.5589462865636978</v>
      </c>
      <c r="R33" s="19">
        <f t="shared" si="13"/>
        <v>7.4906953729112722</v>
      </c>
      <c r="S33" s="19">
        <f t="shared" si="13"/>
        <v>7.9650689533184016</v>
      </c>
      <c r="T33" s="19">
        <f t="shared" si="13"/>
        <v>5.8597616000074417</v>
      </c>
      <c r="U33" s="19">
        <f t="shared" si="13"/>
        <v>4.5893918278976855</v>
      </c>
      <c r="V33" s="19">
        <f t="shared" si="13"/>
        <v>2.7864530347969252</v>
      </c>
      <c r="W33" s="19">
        <f t="shared" si="13"/>
        <v>3.5286094202034959</v>
      </c>
      <c r="X33" s="19">
        <f t="shared" si="13"/>
        <v>11.357745650180835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0.72871685825939514</v>
      </c>
      <c r="D36" s="8">
        <v>0.72735933730516233</v>
      </c>
      <c r="E36" s="8">
        <v>0.62503772781206712</v>
      </c>
      <c r="F36" s="8">
        <v>0.77113798793831323</v>
      </c>
      <c r="G36" s="8">
        <v>1.0137907196158205</v>
      </c>
      <c r="H36" s="8">
        <v>0.99896499605890487</v>
      </c>
      <c r="I36" s="8">
        <v>0.98430836990593007</v>
      </c>
      <c r="J36" s="8">
        <v>0.87528422670351413</v>
      </c>
      <c r="K36" s="8">
        <v>0.77279605279078423</v>
      </c>
      <c r="L36" s="8">
        <v>0.58864876498394314</v>
      </c>
      <c r="M36" s="8">
        <v>0.74475003110106763</v>
      </c>
      <c r="N36" s="8">
        <v>0.52643641581960532</v>
      </c>
      <c r="O36" s="8">
        <v>0.58834293423873851</v>
      </c>
      <c r="P36" s="8">
        <v>0.35850868339047559</v>
      </c>
      <c r="Q36" s="8">
        <v>0.40193720935835897</v>
      </c>
      <c r="R36" s="8">
        <v>0.51654198670000895</v>
      </c>
      <c r="S36" s="8">
        <v>0.61324243299021575</v>
      </c>
      <c r="T36" s="8">
        <v>0.69973601843626065</v>
      </c>
      <c r="U36" s="8">
        <v>0.54597080206220661</v>
      </c>
      <c r="V36" s="8">
        <v>0.49267405939711945</v>
      </c>
      <c r="W36" s="8">
        <v>0.80653301694186819</v>
      </c>
      <c r="X36" s="8">
        <v>2.1892054759011628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2.0660374945098998</v>
      </c>
      <c r="D43" s="8">
        <v>1.7356739264424021</v>
      </c>
      <c r="E43" s="8">
        <v>2.0683955350666285</v>
      </c>
      <c r="F43" s="8">
        <v>2.6473820308919378</v>
      </c>
      <c r="G43" s="8">
        <v>3.4505180478635862</v>
      </c>
      <c r="H43" s="8">
        <v>3.0905578930111441</v>
      </c>
      <c r="I43" s="8">
        <v>2.4710215153855346</v>
      </c>
      <c r="J43" s="8">
        <v>2.2245477493720749</v>
      </c>
      <c r="K43" s="8">
        <v>2.2774919753283429</v>
      </c>
      <c r="L43" s="8">
        <v>1.6171898090041259</v>
      </c>
      <c r="M43" s="8">
        <v>2.4249493747798199</v>
      </c>
      <c r="N43" s="8">
        <v>1.6556083383389562</v>
      </c>
      <c r="O43" s="8">
        <v>1.3977691599537594</v>
      </c>
      <c r="P43" s="8">
        <v>1.2286833229723659</v>
      </c>
      <c r="Q43" s="8">
        <v>1.5482756985239756</v>
      </c>
      <c r="R43" s="8">
        <v>1.684958176136977</v>
      </c>
      <c r="S43" s="8">
        <v>1.4649275813855966</v>
      </c>
      <c r="T43" s="8">
        <v>1.3192454337049901</v>
      </c>
      <c r="U43" s="8">
        <v>1.1316926380856362</v>
      </c>
      <c r="V43" s="8">
        <v>0.9504764338656555</v>
      </c>
      <c r="W43" s="8">
        <v>1.652932758127801</v>
      </c>
      <c r="X43" s="8">
        <v>2.7533450271080415</v>
      </c>
    </row>
    <row r="44" spans="1:24" ht="11.25" customHeight="1" x14ac:dyDescent="0.2">
      <c r="A44" s="28" t="s">
        <v>74</v>
      </c>
      <c r="B44" s="7" t="s">
        <v>75</v>
      </c>
      <c r="C44" s="8">
        <v>14.879266640586261</v>
      </c>
      <c r="D44" s="8">
        <v>18.730684705838808</v>
      </c>
      <c r="E44" s="8">
        <v>18.333725314794282</v>
      </c>
      <c r="F44" s="8">
        <v>20.210562393172346</v>
      </c>
      <c r="G44" s="8">
        <v>21.266347343171041</v>
      </c>
      <c r="H44" s="8">
        <v>19.771430730844852</v>
      </c>
      <c r="I44" s="8">
        <v>20.181269530007615</v>
      </c>
      <c r="J44" s="8">
        <v>21.35624227079461</v>
      </c>
      <c r="K44" s="8">
        <v>22.373624878633574</v>
      </c>
      <c r="L44" s="8">
        <v>11.720192023502442</v>
      </c>
      <c r="M44" s="8">
        <v>4.0711727283508026</v>
      </c>
      <c r="N44" s="8">
        <v>1.871699427267878</v>
      </c>
      <c r="O44" s="8">
        <v>3.7652486835872732</v>
      </c>
      <c r="P44" s="8">
        <v>4.4931618846950299</v>
      </c>
      <c r="Q44" s="8">
        <v>4.6087333786813636</v>
      </c>
      <c r="R44" s="8">
        <v>5.2891952100742863</v>
      </c>
      <c r="S44" s="8">
        <v>5.886898938942589</v>
      </c>
      <c r="T44" s="8">
        <v>3.8407801478661909</v>
      </c>
      <c r="U44" s="8">
        <v>2.9117283877498421</v>
      </c>
      <c r="V44" s="8">
        <v>1.3433025415341502</v>
      </c>
      <c r="W44" s="8">
        <v>1.0691436451338268</v>
      </c>
      <c r="X44" s="8">
        <v>6.4151951471716293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130.61095659467867</v>
      </c>
      <c r="D51" s="27">
        <v>130.10012481753833</v>
      </c>
      <c r="E51" s="27">
        <v>132.28883461012492</v>
      </c>
      <c r="F51" s="27">
        <v>143.44180430008242</v>
      </c>
      <c r="G51" s="27">
        <v>87.699047088341345</v>
      </c>
      <c r="H51" s="27">
        <v>75.128569649966138</v>
      </c>
      <c r="I51" s="27">
        <v>75.214887134078907</v>
      </c>
      <c r="J51" s="27">
        <v>78.433073866150011</v>
      </c>
      <c r="K51" s="27">
        <v>70.218366951712028</v>
      </c>
      <c r="L51" s="27">
        <v>71.721611332767353</v>
      </c>
      <c r="M51" s="27">
        <v>71.022758386291244</v>
      </c>
      <c r="N51" s="27">
        <v>53.933067774874338</v>
      </c>
      <c r="O51" s="27">
        <v>50.010852817577415</v>
      </c>
      <c r="P51" s="27">
        <v>43.107068723469027</v>
      </c>
      <c r="Q51" s="27">
        <v>46.081388678660147</v>
      </c>
      <c r="R51" s="27">
        <v>48.030913527044262</v>
      </c>
      <c r="S51" s="27">
        <v>48.571015455557841</v>
      </c>
      <c r="T51" s="27">
        <v>49.647619544073272</v>
      </c>
      <c r="U51" s="27">
        <v>43.361902951830686</v>
      </c>
      <c r="V51" s="27">
        <v>38.231504726510323</v>
      </c>
      <c r="W51" s="27">
        <v>26.208953355283803</v>
      </c>
      <c r="X51" s="27">
        <v>78.891766838976167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2.9356201748473608E-2</v>
      </c>
      <c r="P61" s="49">
        <f t="shared" si="15"/>
        <v>2.779014875497493E-2</v>
      </c>
      <c r="Q61" s="49">
        <f t="shared" si="15"/>
        <v>3.034941731001423E-2</v>
      </c>
      <c r="R61" s="49">
        <f t="shared" si="15"/>
        <v>3.4953889470886679E-2</v>
      </c>
      <c r="S61" s="49">
        <f t="shared" si="15"/>
        <v>3.8660494464543012E-2</v>
      </c>
      <c r="T61" s="49">
        <f t="shared" si="15"/>
        <v>3.639938530313002E-2</v>
      </c>
      <c r="U61" s="49">
        <f t="shared" si="15"/>
        <v>3.6795968551804642E-2</v>
      </c>
      <c r="V61" s="49">
        <f t="shared" si="15"/>
        <v>2.9400357909958451E-2</v>
      </c>
      <c r="W61" s="49">
        <f t="shared" si="15"/>
        <v>2.1058553608527611E-2</v>
      </c>
      <c r="X61" s="49">
        <f t="shared" si="15"/>
        <v>2.4573710390266765E-2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3.98944973325281E-3</v>
      </c>
      <c r="S62" s="52">
        <v>7.8938193524081181E-3</v>
      </c>
      <c r="T62" s="52">
        <v>8.3176090285199521E-3</v>
      </c>
      <c r="U62" s="52">
        <v>1.0440701006883688E-2</v>
      </c>
      <c r="V62" s="52">
        <v>9.2022593544913208E-3</v>
      </c>
      <c r="W62" s="52">
        <v>6.503909990473412E-3</v>
      </c>
      <c r="X62" s="52">
        <v>8.7973098890944817E-3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2.9356201748473608E-2</v>
      </c>
      <c r="P64" s="52">
        <v>2.779014875497493E-2</v>
      </c>
      <c r="Q64" s="52">
        <v>3.034941731001423E-2</v>
      </c>
      <c r="R64" s="52">
        <v>3.0964439737633871E-2</v>
      </c>
      <c r="S64" s="52">
        <v>3.0766675112134895E-2</v>
      </c>
      <c r="T64" s="52">
        <v>2.8081776274610067E-2</v>
      </c>
      <c r="U64" s="52">
        <v>2.635526754492095E-2</v>
      </c>
      <c r="V64" s="52">
        <v>2.0198098555467128E-2</v>
      </c>
      <c r="W64" s="52">
        <v>1.4554643618054201E-2</v>
      </c>
      <c r="X64" s="52">
        <v>1.5776400501172284E-2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3982.7591998019652</v>
      </c>
      <c r="D2" s="21">
        <f t="shared" ref="D2:X2" si="0">SUM(D3,D17,D22,D25,D26,D51,D52)</f>
        <v>4066.7791450442123</v>
      </c>
      <c r="E2" s="21">
        <f t="shared" si="0"/>
        <v>4110.3210125406158</v>
      </c>
      <c r="F2" s="21">
        <f t="shared" si="0"/>
        <v>4221.4922191009173</v>
      </c>
      <c r="G2" s="21">
        <f t="shared" si="0"/>
        <v>2797.5014479784795</v>
      </c>
      <c r="H2" s="21">
        <f t="shared" si="0"/>
        <v>2479.8822948913235</v>
      </c>
      <c r="I2" s="21">
        <f t="shared" si="0"/>
        <v>2514.4156397850493</v>
      </c>
      <c r="J2" s="21">
        <f t="shared" si="0"/>
        <v>2615.2023040935874</v>
      </c>
      <c r="K2" s="21">
        <f t="shared" si="0"/>
        <v>2409.8737743213978</v>
      </c>
      <c r="L2" s="21">
        <f t="shared" si="0"/>
        <v>2438.249527047466</v>
      </c>
      <c r="M2" s="21">
        <f t="shared" si="0"/>
        <v>2352.622939777666</v>
      </c>
      <c r="N2" s="21">
        <f t="shared" si="0"/>
        <v>1853.2103789539842</v>
      </c>
      <c r="O2" s="21">
        <f t="shared" si="0"/>
        <v>1586.4347797008943</v>
      </c>
      <c r="P2" s="21">
        <f t="shared" si="0"/>
        <v>1538.5983310911981</v>
      </c>
      <c r="Q2" s="21">
        <f t="shared" si="0"/>
        <v>1460.3330022562388</v>
      </c>
      <c r="R2" s="21">
        <f t="shared" si="0"/>
        <v>1495.8478502503763</v>
      </c>
      <c r="S2" s="21">
        <f t="shared" si="0"/>
        <v>1540.7372306172499</v>
      </c>
      <c r="T2" s="21">
        <f t="shared" si="0"/>
        <v>1547.6905023179243</v>
      </c>
      <c r="U2" s="21">
        <f t="shared" si="0"/>
        <v>1475.034151310565</v>
      </c>
      <c r="V2" s="21">
        <f t="shared" si="0"/>
        <v>1466.5235349449833</v>
      </c>
      <c r="W2" s="21">
        <f t="shared" si="0"/>
        <v>1531.6606861900827</v>
      </c>
      <c r="X2" s="21">
        <f t="shared" si="0"/>
        <v>3955.3422155737417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9.490423975766058</v>
      </c>
      <c r="D3" s="24">
        <f t="shared" ref="D3:W3" si="2">SUM(D4,D8,D11)</f>
        <v>4.85786637209796</v>
      </c>
      <c r="E3" s="24">
        <f t="shared" si="2"/>
        <v>4.8274019887375603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9.490423975766058</v>
      </c>
      <c r="D4" s="19">
        <f t="shared" ref="D4:W4" si="5">SUM(D5:D7)</f>
        <v>4.85786637209796</v>
      </c>
      <c r="E4" s="19">
        <f t="shared" si="5"/>
        <v>4.8274019887375603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9.490423975766058</v>
      </c>
      <c r="D7" s="8">
        <v>4.85786637209796</v>
      </c>
      <c r="E7" s="8">
        <v>4.8274019887375603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474.91204738311524</v>
      </c>
      <c r="D26" s="27">
        <f t="shared" si="11"/>
        <v>570.66123615274932</v>
      </c>
      <c r="E26" s="27">
        <f t="shared" si="11"/>
        <v>564.6593587331796</v>
      </c>
      <c r="F26" s="27">
        <f t="shared" si="11"/>
        <v>598.71092664601713</v>
      </c>
      <c r="G26" s="27">
        <f t="shared" si="11"/>
        <v>636.8463076654175</v>
      </c>
      <c r="H26" s="27">
        <f t="shared" si="11"/>
        <v>599.72884836885305</v>
      </c>
      <c r="I26" s="27">
        <f t="shared" si="11"/>
        <v>603.34967563447094</v>
      </c>
      <c r="J26" s="27">
        <f t="shared" si="11"/>
        <v>624.03145175018085</v>
      </c>
      <c r="K26" s="27">
        <f t="shared" si="11"/>
        <v>642.72799480518256</v>
      </c>
      <c r="L26" s="27">
        <f t="shared" si="11"/>
        <v>397.86559847765051</v>
      </c>
      <c r="M26" s="27">
        <f t="shared" si="11"/>
        <v>218.21656840784448</v>
      </c>
      <c r="N26" s="27">
        <f t="shared" si="11"/>
        <v>129.84055879422098</v>
      </c>
      <c r="O26" s="27">
        <f t="shared" si="11"/>
        <v>164.2667097786705</v>
      </c>
      <c r="P26" s="27">
        <f t="shared" si="11"/>
        <v>190.69014871544618</v>
      </c>
      <c r="Q26" s="27">
        <f t="shared" si="11"/>
        <v>182.65607602723071</v>
      </c>
      <c r="R26" s="27">
        <f t="shared" si="11"/>
        <v>202.68041685099331</v>
      </c>
      <c r="S26" s="27">
        <f t="shared" si="11"/>
        <v>217.99416655728947</v>
      </c>
      <c r="T26" s="27">
        <f t="shared" si="11"/>
        <v>164.06745044375799</v>
      </c>
      <c r="U26" s="27">
        <f t="shared" si="11"/>
        <v>141.63789527070097</v>
      </c>
      <c r="V26" s="27">
        <f t="shared" si="11"/>
        <v>99.874176242078974</v>
      </c>
      <c r="W26" s="27">
        <f t="shared" si="11"/>
        <v>182.07693712321915</v>
      </c>
      <c r="X26" s="27">
        <f t="shared" si="11"/>
        <v>499.65452937202241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474.91204738311524</v>
      </c>
      <c r="D33" s="19">
        <f t="shared" si="13"/>
        <v>570.66123615274932</v>
      </c>
      <c r="E33" s="19">
        <f t="shared" si="13"/>
        <v>564.6593587331796</v>
      </c>
      <c r="F33" s="19">
        <f t="shared" si="13"/>
        <v>598.71092664601713</v>
      </c>
      <c r="G33" s="19">
        <f t="shared" si="13"/>
        <v>636.8463076654175</v>
      </c>
      <c r="H33" s="19">
        <f t="shared" si="13"/>
        <v>599.72884836885305</v>
      </c>
      <c r="I33" s="19">
        <f t="shared" si="13"/>
        <v>603.34967563447094</v>
      </c>
      <c r="J33" s="19">
        <f t="shared" si="13"/>
        <v>624.03145175018085</v>
      </c>
      <c r="K33" s="19">
        <f t="shared" si="13"/>
        <v>642.72799480518256</v>
      </c>
      <c r="L33" s="19">
        <f t="shared" si="13"/>
        <v>397.86559847765051</v>
      </c>
      <c r="M33" s="19">
        <f t="shared" si="13"/>
        <v>218.21656840784448</v>
      </c>
      <c r="N33" s="19">
        <f t="shared" si="13"/>
        <v>129.84055879422098</v>
      </c>
      <c r="O33" s="19">
        <f t="shared" si="13"/>
        <v>164.2667097786705</v>
      </c>
      <c r="P33" s="19">
        <f t="shared" si="13"/>
        <v>190.69014871544618</v>
      </c>
      <c r="Q33" s="19">
        <f t="shared" si="13"/>
        <v>182.65607602723071</v>
      </c>
      <c r="R33" s="19">
        <f t="shared" si="13"/>
        <v>202.68041685099331</v>
      </c>
      <c r="S33" s="19">
        <f t="shared" si="13"/>
        <v>217.99416655728947</v>
      </c>
      <c r="T33" s="19">
        <f t="shared" si="13"/>
        <v>164.06745044375799</v>
      </c>
      <c r="U33" s="19">
        <f t="shared" si="13"/>
        <v>141.63789527070097</v>
      </c>
      <c r="V33" s="19">
        <f t="shared" si="13"/>
        <v>99.874176242078974</v>
      </c>
      <c r="W33" s="19">
        <f t="shared" si="13"/>
        <v>182.07693712321915</v>
      </c>
      <c r="X33" s="19">
        <f t="shared" si="13"/>
        <v>499.65452937202241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19.589382181740611</v>
      </c>
      <c r="D36" s="8">
        <v>19.590739702694844</v>
      </c>
      <c r="E36" s="8">
        <v>16.790637992187932</v>
      </c>
      <c r="F36" s="8">
        <v>19.54696105206169</v>
      </c>
      <c r="G36" s="8">
        <v>25.109609280384188</v>
      </c>
      <c r="H36" s="8">
        <v>25.124435003941095</v>
      </c>
      <c r="I36" s="8">
        <v>25.139091630094075</v>
      </c>
      <c r="J36" s="8">
        <v>22.345465293296481</v>
      </c>
      <c r="K36" s="8">
        <v>19.545302987209219</v>
      </c>
      <c r="L36" s="8">
        <v>16.827026955016059</v>
      </c>
      <c r="M36" s="8">
        <v>22.475999488898935</v>
      </c>
      <c r="N36" s="8">
        <v>16.889239304180396</v>
      </c>
      <c r="O36" s="8">
        <v>16.827332785761261</v>
      </c>
      <c r="P36" s="8">
        <v>11.251866076609524</v>
      </c>
      <c r="Q36" s="8">
        <v>11.208437550641641</v>
      </c>
      <c r="R36" s="8">
        <v>13.996483253299994</v>
      </c>
      <c r="S36" s="8">
        <v>16.802433287009787</v>
      </c>
      <c r="T36" s="8">
        <v>19.618363021563741</v>
      </c>
      <c r="U36" s="8">
        <v>16.869704917937796</v>
      </c>
      <c r="V36" s="8">
        <v>17.683306180602877</v>
      </c>
      <c r="W36" s="8">
        <v>41.693285703058145</v>
      </c>
      <c r="X36" s="8">
        <v>96.441167764098864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55.337900881960692</v>
      </c>
      <c r="D43" s="8">
        <v>46.577119235893079</v>
      </c>
      <c r="E43" s="8">
        <v>55.362538935785913</v>
      </c>
      <c r="F43" s="8">
        <v>66.862558947127425</v>
      </c>
      <c r="G43" s="8">
        <v>85.010952848204496</v>
      </c>
      <c r="H43" s="8">
        <v>77.343720255756907</v>
      </c>
      <c r="I43" s="8">
        <v>62.783915454384505</v>
      </c>
      <c r="J43" s="8">
        <v>56.474321607679016</v>
      </c>
      <c r="K43" s="8">
        <v>57.316347656607014</v>
      </c>
      <c r="L43" s="8">
        <v>46.00688738613691</v>
      </c>
      <c r="M43" s="8">
        <v>72.875617807296322</v>
      </c>
      <c r="N43" s="8">
        <v>52.903080837308465</v>
      </c>
      <c r="O43" s="8">
        <v>39.748625676496523</v>
      </c>
      <c r="P43" s="8">
        <v>38.419506443531667</v>
      </c>
      <c r="Q43" s="8">
        <v>42.92830993527042</v>
      </c>
      <c r="R43" s="8">
        <v>45.365221687767615</v>
      </c>
      <c r="S43" s="8">
        <v>39.894632209222273</v>
      </c>
      <c r="T43" s="8">
        <v>36.765879410060421</v>
      </c>
      <c r="U43" s="8">
        <v>34.80001162051299</v>
      </c>
      <c r="V43" s="8">
        <v>33.976376763010236</v>
      </c>
      <c r="W43" s="8">
        <v>85.11485210529483</v>
      </c>
      <c r="X43" s="8">
        <v>120.60447987509512</v>
      </c>
    </row>
    <row r="44" spans="1:24" ht="11.25" customHeight="1" x14ac:dyDescent="0.2">
      <c r="A44" s="28" t="s">
        <v>74</v>
      </c>
      <c r="B44" s="7" t="s">
        <v>75</v>
      </c>
      <c r="C44" s="8">
        <v>399.98476431941396</v>
      </c>
      <c r="D44" s="8">
        <v>504.4933772141614</v>
      </c>
      <c r="E44" s="8">
        <v>492.50618180520576</v>
      </c>
      <c r="F44" s="8">
        <v>512.30140664682801</v>
      </c>
      <c r="G44" s="8">
        <v>526.72574553682887</v>
      </c>
      <c r="H44" s="8">
        <v>497.260693109155</v>
      </c>
      <c r="I44" s="8">
        <v>515.42666854999231</v>
      </c>
      <c r="J44" s="8">
        <v>545.21166484920536</v>
      </c>
      <c r="K44" s="8">
        <v>565.86634416136633</v>
      </c>
      <c r="L44" s="8">
        <v>335.03168413649752</v>
      </c>
      <c r="M44" s="8">
        <v>122.86495111164921</v>
      </c>
      <c r="N44" s="8">
        <v>60.048238652732117</v>
      </c>
      <c r="O44" s="8">
        <v>107.69075131641272</v>
      </c>
      <c r="P44" s="8">
        <v>141.01877619530498</v>
      </c>
      <c r="Q44" s="8">
        <v>128.51932854131866</v>
      </c>
      <c r="R44" s="8">
        <v>143.3187119099257</v>
      </c>
      <c r="S44" s="8">
        <v>161.29710106105742</v>
      </c>
      <c r="T44" s="8">
        <v>107.68320801213382</v>
      </c>
      <c r="U44" s="8">
        <v>89.96817873225018</v>
      </c>
      <c r="V44" s="8">
        <v>48.214493298465861</v>
      </c>
      <c r="W44" s="8">
        <v>55.268799314866179</v>
      </c>
      <c r="X44" s="8">
        <v>282.60888173282842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3498.3567284430837</v>
      </c>
      <c r="D51" s="27">
        <v>3491.260042519365</v>
      </c>
      <c r="E51" s="27">
        <v>3540.8342518186987</v>
      </c>
      <c r="F51" s="27">
        <v>3622.7812924549003</v>
      </c>
      <c r="G51" s="27">
        <v>2160.655140313062</v>
      </c>
      <c r="H51" s="27">
        <v>1880.1534465224704</v>
      </c>
      <c r="I51" s="27">
        <v>1911.0659641505783</v>
      </c>
      <c r="J51" s="27">
        <v>1991.1708523434063</v>
      </c>
      <c r="K51" s="27">
        <v>1767.1457795162155</v>
      </c>
      <c r="L51" s="27">
        <v>2040.3839285698155</v>
      </c>
      <c r="M51" s="27">
        <v>2134.4063713698215</v>
      </c>
      <c r="N51" s="27">
        <v>1723.3698201597633</v>
      </c>
      <c r="O51" s="27">
        <v>1422.1680699222238</v>
      </c>
      <c r="P51" s="27">
        <v>1347.9081823757519</v>
      </c>
      <c r="Q51" s="27">
        <v>1277.6769262290081</v>
      </c>
      <c r="R51" s="27">
        <v>1293.1674333993828</v>
      </c>
      <c r="S51" s="27">
        <v>1322.7430640599605</v>
      </c>
      <c r="T51" s="27">
        <v>1383.6230518741663</v>
      </c>
      <c r="U51" s="27">
        <v>1333.3962560398641</v>
      </c>
      <c r="V51" s="27">
        <v>1366.6493587029045</v>
      </c>
      <c r="W51" s="27">
        <v>1349.5837490668637</v>
      </c>
      <c r="X51" s="27">
        <v>3455.6876862017193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0.8348078552701732</v>
      </c>
      <c r="P61" s="49">
        <f t="shared" si="15"/>
        <v>0.86896581014510665</v>
      </c>
      <c r="Q61" s="49">
        <f t="shared" si="15"/>
        <v>0.8414839772278303</v>
      </c>
      <c r="R61" s="49">
        <f t="shared" si="15"/>
        <v>0.94177584206094345</v>
      </c>
      <c r="S61" s="49">
        <f t="shared" si="15"/>
        <v>1.054159691634555</v>
      </c>
      <c r="T61" s="49">
        <f t="shared" si="15"/>
        <v>1.015806561635676</v>
      </c>
      <c r="U61" s="49">
        <f t="shared" si="15"/>
        <v>1.1330377584964793</v>
      </c>
      <c r="V61" s="49">
        <f t="shared" si="15"/>
        <v>1.0523071027902333</v>
      </c>
      <c r="W61" s="49">
        <f t="shared" si="15"/>
        <v>1.0856817490960491</v>
      </c>
      <c r="X61" s="49">
        <f t="shared" si="15"/>
        <v>1.0786002861419175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0.10810015026674717</v>
      </c>
      <c r="S62" s="52">
        <v>0.2162853806475919</v>
      </c>
      <c r="T62" s="52">
        <v>0.23319919097147998</v>
      </c>
      <c r="U62" s="52">
        <v>0.32260249899311622</v>
      </c>
      <c r="V62" s="52">
        <v>0.33029214064550866</v>
      </c>
      <c r="W62" s="52">
        <v>0.33621609000952657</v>
      </c>
      <c r="X62" s="52">
        <v>0.38754829011090552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0.8348078552701732</v>
      </c>
      <c r="P64" s="52">
        <v>0.86896581014510665</v>
      </c>
      <c r="Q64" s="52">
        <v>0.8414839772278303</v>
      </c>
      <c r="R64" s="52">
        <v>0.83367569179419632</v>
      </c>
      <c r="S64" s="52">
        <v>0.83787431098696308</v>
      </c>
      <c r="T64" s="52">
        <v>0.78260737066419594</v>
      </c>
      <c r="U64" s="52">
        <v>0.81043525950336293</v>
      </c>
      <c r="V64" s="52">
        <v>0.72201496214472471</v>
      </c>
      <c r="W64" s="52">
        <v>0.74946565908652252</v>
      </c>
      <c r="X64" s="52">
        <v>0.69105199603101197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165.20186766576674</v>
      </c>
      <c r="D2" s="21">
        <f t="shared" ref="D2:X2" si="0">SUM(D3,D17,D22,D25,D26,D51,D52)</f>
        <v>166.62420058076032</v>
      </c>
      <c r="E2" s="21">
        <f t="shared" si="0"/>
        <v>165.34969018032493</v>
      </c>
      <c r="F2" s="21">
        <f t="shared" si="0"/>
        <v>170.69760118699753</v>
      </c>
      <c r="G2" s="21">
        <f t="shared" si="0"/>
        <v>164.79293170252836</v>
      </c>
      <c r="H2" s="21">
        <f t="shared" si="0"/>
        <v>121.37067567879556</v>
      </c>
      <c r="I2" s="21">
        <f t="shared" si="0"/>
        <v>131.77547282557285</v>
      </c>
      <c r="J2" s="21">
        <f t="shared" si="0"/>
        <v>160.78312335339268</v>
      </c>
      <c r="K2" s="21">
        <f t="shared" si="0"/>
        <v>112.66578282013712</v>
      </c>
      <c r="L2" s="21">
        <f t="shared" si="0"/>
        <v>130.71521398227605</v>
      </c>
      <c r="M2" s="21">
        <f t="shared" si="0"/>
        <v>109.51793414181159</v>
      </c>
      <c r="N2" s="21">
        <f t="shared" si="0"/>
        <v>75.921702889715263</v>
      </c>
      <c r="O2" s="21">
        <f t="shared" si="0"/>
        <v>112.0633413437486</v>
      </c>
      <c r="P2" s="21">
        <f t="shared" si="0"/>
        <v>50.095400214275067</v>
      </c>
      <c r="Q2" s="21">
        <f t="shared" si="0"/>
        <v>88.391879458537531</v>
      </c>
      <c r="R2" s="21">
        <f t="shared" si="0"/>
        <v>101.98029428966862</v>
      </c>
      <c r="S2" s="21">
        <f t="shared" si="0"/>
        <v>96.789979613873484</v>
      </c>
      <c r="T2" s="21">
        <f t="shared" si="0"/>
        <v>114.02115225799533</v>
      </c>
      <c r="U2" s="21">
        <f t="shared" si="0"/>
        <v>76.595994709706659</v>
      </c>
      <c r="V2" s="21">
        <f t="shared" si="0"/>
        <v>46.132899653709579</v>
      </c>
      <c r="W2" s="21">
        <f t="shared" si="0"/>
        <v>44.792705794429764</v>
      </c>
      <c r="X2" s="21">
        <f t="shared" si="0"/>
        <v>319.41598853710195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2.57251270352943</v>
      </c>
      <c r="D26" s="27">
        <f t="shared" si="11"/>
        <v>2.1936779176645222</v>
      </c>
      <c r="E26" s="27">
        <f t="shared" si="11"/>
        <v>2.5455166091474726</v>
      </c>
      <c r="F26" s="27">
        <f t="shared" si="11"/>
        <v>3.0933279419806166</v>
      </c>
      <c r="G26" s="27">
        <f t="shared" si="11"/>
        <v>6.238329103931922</v>
      </c>
      <c r="H26" s="27">
        <f t="shared" si="11"/>
        <v>4.7955418512319516</v>
      </c>
      <c r="I26" s="27">
        <f t="shared" si="11"/>
        <v>4.1914941102299537</v>
      </c>
      <c r="J26" s="27">
        <f t="shared" si="11"/>
        <v>4.4344195629489178</v>
      </c>
      <c r="K26" s="27">
        <f t="shared" si="11"/>
        <v>3.5394492880646484</v>
      </c>
      <c r="L26" s="27">
        <f t="shared" si="11"/>
        <v>2.8823938848589741</v>
      </c>
      <c r="M26" s="27">
        <f t="shared" si="11"/>
        <v>3.6158438979238561</v>
      </c>
      <c r="N26" s="27">
        <f t="shared" si="11"/>
        <v>2.2611908243525822</v>
      </c>
      <c r="O26" s="27">
        <f t="shared" si="11"/>
        <v>3.0469340835497198</v>
      </c>
      <c r="P26" s="27">
        <f t="shared" si="11"/>
        <v>1.3883013134959659</v>
      </c>
      <c r="Q26" s="27">
        <f t="shared" si="11"/>
        <v>2.8733143662055989</v>
      </c>
      <c r="R26" s="27">
        <f t="shared" si="11"/>
        <v>3.4562912160954173</v>
      </c>
      <c r="S26" s="27">
        <f t="shared" si="11"/>
        <v>2.8337691293921186</v>
      </c>
      <c r="T26" s="27">
        <f t="shared" si="11"/>
        <v>2.951366236234588</v>
      </c>
      <c r="U26" s="27">
        <f t="shared" si="11"/>
        <v>1.9482157414013654</v>
      </c>
      <c r="V26" s="27">
        <f t="shared" si="11"/>
        <v>1.1190918031241093</v>
      </c>
      <c r="W26" s="27">
        <f t="shared" si="11"/>
        <v>2.6573696565773557</v>
      </c>
      <c r="X26" s="27">
        <f t="shared" si="11"/>
        <v>10.771770697796814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2.57251270352943</v>
      </c>
      <c r="D33" s="19">
        <f t="shared" si="13"/>
        <v>2.1936779176645222</v>
      </c>
      <c r="E33" s="19">
        <f t="shared" si="13"/>
        <v>2.5455166091474726</v>
      </c>
      <c r="F33" s="19">
        <f t="shared" si="13"/>
        <v>3.0933279419806166</v>
      </c>
      <c r="G33" s="19">
        <f t="shared" si="13"/>
        <v>6.238329103931922</v>
      </c>
      <c r="H33" s="19">
        <f t="shared" si="13"/>
        <v>4.7955418512319516</v>
      </c>
      <c r="I33" s="19">
        <f t="shared" si="13"/>
        <v>4.1914941102299537</v>
      </c>
      <c r="J33" s="19">
        <f t="shared" si="13"/>
        <v>4.4344195629489178</v>
      </c>
      <c r="K33" s="19">
        <f t="shared" si="13"/>
        <v>3.5394492880646484</v>
      </c>
      <c r="L33" s="19">
        <f t="shared" si="13"/>
        <v>2.8823938848589741</v>
      </c>
      <c r="M33" s="19">
        <f t="shared" si="13"/>
        <v>3.6158438979238561</v>
      </c>
      <c r="N33" s="19">
        <f t="shared" si="13"/>
        <v>2.2611908243525822</v>
      </c>
      <c r="O33" s="19">
        <f t="shared" si="13"/>
        <v>3.0469340835497198</v>
      </c>
      <c r="P33" s="19">
        <f t="shared" si="13"/>
        <v>1.3883013134959659</v>
      </c>
      <c r="Q33" s="19">
        <f t="shared" si="13"/>
        <v>2.8733143662055989</v>
      </c>
      <c r="R33" s="19">
        <f t="shared" si="13"/>
        <v>3.4562912160954173</v>
      </c>
      <c r="S33" s="19">
        <f t="shared" si="13"/>
        <v>2.8337691293921186</v>
      </c>
      <c r="T33" s="19">
        <f t="shared" si="13"/>
        <v>2.951366236234588</v>
      </c>
      <c r="U33" s="19">
        <f t="shared" si="13"/>
        <v>1.9482157414013654</v>
      </c>
      <c r="V33" s="19">
        <f t="shared" si="13"/>
        <v>1.1190918031241093</v>
      </c>
      <c r="W33" s="19">
        <f t="shared" si="13"/>
        <v>2.6573696565773557</v>
      </c>
      <c r="X33" s="19">
        <f t="shared" si="13"/>
        <v>10.771770697796814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2.57251270352943</v>
      </c>
      <c r="D43" s="8">
        <v>2.1936779176645222</v>
      </c>
      <c r="E43" s="8">
        <v>2.5455166091474726</v>
      </c>
      <c r="F43" s="8">
        <v>3.0933279419806166</v>
      </c>
      <c r="G43" s="8">
        <v>6.238329103931922</v>
      </c>
      <c r="H43" s="8">
        <v>4.7955418512319516</v>
      </c>
      <c r="I43" s="8">
        <v>4.1914941102299537</v>
      </c>
      <c r="J43" s="8">
        <v>4.4344195629489178</v>
      </c>
      <c r="K43" s="8">
        <v>3.5394492880646484</v>
      </c>
      <c r="L43" s="8">
        <v>2.8823938848589741</v>
      </c>
      <c r="M43" s="8">
        <v>3.6158438979238561</v>
      </c>
      <c r="N43" s="8">
        <v>2.2611908243525822</v>
      </c>
      <c r="O43" s="8">
        <v>3.0469340835497198</v>
      </c>
      <c r="P43" s="8">
        <v>1.3883013134959659</v>
      </c>
      <c r="Q43" s="8">
        <v>2.8733143662055989</v>
      </c>
      <c r="R43" s="8">
        <v>3.4562912160954173</v>
      </c>
      <c r="S43" s="8">
        <v>2.8337691293921186</v>
      </c>
      <c r="T43" s="8">
        <v>2.951366236234588</v>
      </c>
      <c r="U43" s="8">
        <v>1.9482157414013654</v>
      </c>
      <c r="V43" s="8">
        <v>1.1190918031241093</v>
      </c>
      <c r="W43" s="8">
        <v>2.6573696565773557</v>
      </c>
      <c r="X43" s="8">
        <v>10.771770697796814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162.6293549622373</v>
      </c>
      <c r="D51" s="27">
        <v>164.43052266309579</v>
      </c>
      <c r="E51" s="27">
        <v>162.80417357117744</v>
      </c>
      <c r="F51" s="27">
        <v>167.60427324501691</v>
      </c>
      <c r="G51" s="27">
        <v>158.55460259859643</v>
      </c>
      <c r="H51" s="27">
        <v>116.57513382756362</v>
      </c>
      <c r="I51" s="27">
        <v>127.58397871534289</v>
      </c>
      <c r="J51" s="27">
        <v>156.34870379044378</v>
      </c>
      <c r="K51" s="27">
        <v>109.12633353207248</v>
      </c>
      <c r="L51" s="27">
        <v>127.83282009741708</v>
      </c>
      <c r="M51" s="27">
        <v>105.90209024388774</v>
      </c>
      <c r="N51" s="27">
        <v>73.660512065362681</v>
      </c>
      <c r="O51" s="27">
        <v>109.01640726019889</v>
      </c>
      <c r="P51" s="27">
        <v>48.707098900779101</v>
      </c>
      <c r="Q51" s="27">
        <v>85.518565092331926</v>
      </c>
      <c r="R51" s="27">
        <v>98.524003073573198</v>
      </c>
      <c r="S51" s="27">
        <v>93.95621048448136</v>
      </c>
      <c r="T51" s="27">
        <v>111.06978602176073</v>
      </c>
      <c r="U51" s="27">
        <v>74.647778968305289</v>
      </c>
      <c r="V51" s="27">
        <v>45.013807850585472</v>
      </c>
      <c r="W51" s="27">
        <v>42.135336137852406</v>
      </c>
      <c r="X51" s="27">
        <v>308.64421783930516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6.3992262981353146E-2</v>
      </c>
      <c r="P61" s="49">
        <f t="shared" si="15"/>
        <v>3.1400361099918443E-2</v>
      </c>
      <c r="Q61" s="49">
        <f t="shared" si="15"/>
        <v>5.6322925462155643E-2</v>
      </c>
      <c r="R61" s="49">
        <f t="shared" si="15"/>
        <v>6.3516188468169824E-2</v>
      </c>
      <c r="S61" s="49">
        <f t="shared" si="15"/>
        <v>5.9515333900902086E-2</v>
      </c>
      <c r="T61" s="49">
        <f t="shared" si="15"/>
        <v>6.2823493061194224E-2</v>
      </c>
      <c r="U61" s="49">
        <f t="shared" si="15"/>
        <v>4.5370752951716352E-2</v>
      </c>
      <c r="V61" s="49">
        <f t="shared" si="15"/>
        <v>2.3781259299808219E-2</v>
      </c>
      <c r="W61" s="49">
        <f t="shared" si="15"/>
        <v>2.3399057295423298E-2</v>
      </c>
      <c r="X61" s="49">
        <f t="shared" si="15"/>
        <v>6.1721203467815906E-2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6.3992262981353146E-2</v>
      </c>
      <c r="P64" s="52">
        <v>3.1400361099918443E-2</v>
      </c>
      <c r="Q64" s="52">
        <v>5.6322925462155643E-2</v>
      </c>
      <c r="R64" s="52">
        <v>6.3516188468169824E-2</v>
      </c>
      <c r="S64" s="52">
        <v>5.9515333900902086E-2</v>
      </c>
      <c r="T64" s="52">
        <v>6.2823493061194224E-2</v>
      </c>
      <c r="U64" s="52">
        <v>4.5370752951716352E-2</v>
      </c>
      <c r="V64" s="52">
        <v>2.3781259299808219E-2</v>
      </c>
      <c r="W64" s="52">
        <v>2.3399057295423298E-2</v>
      </c>
      <c r="X64" s="52">
        <v>6.1721203467815906E-2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6393.0273092806956</v>
      </c>
      <c r="D2" s="21">
        <f t="shared" ref="D2:X2" si="0">SUM(D3,D17,D22,D25,D26,D51,D52)</f>
        <v>6533.9458691206937</v>
      </c>
      <c r="E2" s="21">
        <f t="shared" si="0"/>
        <v>6916.2349005705128</v>
      </c>
      <c r="F2" s="21">
        <f t="shared" si="0"/>
        <v>6981.9219831600012</v>
      </c>
      <c r="G2" s="21">
        <f t="shared" si="0"/>
        <v>6164.9978345999989</v>
      </c>
      <c r="H2" s="21">
        <f t="shared" si="0"/>
        <v>5590.3806579600005</v>
      </c>
      <c r="I2" s="21">
        <f t="shared" si="0"/>
        <v>5249.4432724800008</v>
      </c>
      <c r="J2" s="21">
        <f t="shared" si="0"/>
        <v>4816.9536289200014</v>
      </c>
      <c r="K2" s="21">
        <f t="shared" si="0"/>
        <v>5101.1771248800014</v>
      </c>
      <c r="L2" s="21">
        <f t="shared" si="0"/>
        <v>4409.9556281999994</v>
      </c>
      <c r="M2" s="21">
        <f t="shared" si="0"/>
        <v>3731.8977439199994</v>
      </c>
      <c r="N2" s="21">
        <f t="shared" si="0"/>
        <v>3388.4282555999989</v>
      </c>
      <c r="O2" s="21">
        <f t="shared" si="0"/>
        <v>3270.0731389200005</v>
      </c>
      <c r="P2" s="21">
        <f t="shared" si="0"/>
        <v>3255.7667248800012</v>
      </c>
      <c r="Q2" s="21">
        <f t="shared" si="0"/>
        <v>3171.04034508</v>
      </c>
      <c r="R2" s="21">
        <f t="shared" si="0"/>
        <v>3198.8791976400003</v>
      </c>
      <c r="S2" s="21">
        <f t="shared" si="0"/>
        <v>3452.9236041600011</v>
      </c>
      <c r="T2" s="21">
        <f t="shared" si="0"/>
        <v>3345.8158439999988</v>
      </c>
      <c r="U2" s="21">
        <f t="shared" si="0"/>
        <v>3158.8290334800004</v>
      </c>
      <c r="V2" s="21">
        <f t="shared" si="0"/>
        <v>2948.1087693600011</v>
      </c>
      <c r="W2" s="21">
        <f t="shared" si="0"/>
        <v>2755.0214557200002</v>
      </c>
      <c r="X2" s="21">
        <f t="shared" si="0"/>
        <v>4186.6278541200018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136.40941528069447</v>
      </c>
      <c r="D3" s="24">
        <f t="shared" si="1"/>
        <v>136.40941528069447</v>
      </c>
      <c r="E3" s="24">
        <f t="shared" si="1"/>
        <v>141.24889465051345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136.40941528069447</v>
      </c>
      <c r="D11" s="19">
        <f t="shared" si="6"/>
        <v>136.40941528069447</v>
      </c>
      <c r="E11" s="19">
        <f t="shared" si="6"/>
        <v>141.24889465051345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136.40941528069447</v>
      </c>
      <c r="D13" s="8">
        <v>136.40941528069447</v>
      </c>
      <c r="E13" s="8">
        <v>141.24889465051345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1941.7929840000002</v>
      </c>
      <c r="D26" s="27">
        <f t="shared" si="9"/>
        <v>2080.8434138400003</v>
      </c>
      <c r="E26" s="27">
        <f t="shared" si="9"/>
        <v>2471.7737959200003</v>
      </c>
      <c r="F26" s="27">
        <f t="shared" si="9"/>
        <v>2591.9679531600004</v>
      </c>
      <c r="G26" s="27">
        <f t="shared" si="9"/>
        <v>2527.5972546000003</v>
      </c>
      <c r="H26" s="27">
        <f t="shared" si="9"/>
        <v>2391.3847479600004</v>
      </c>
      <c r="I26" s="27">
        <f t="shared" si="9"/>
        <v>2161.8787924800004</v>
      </c>
      <c r="J26" s="27">
        <f t="shared" si="9"/>
        <v>1748.0199589200004</v>
      </c>
      <c r="K26" s="27">
        <f t="shared" si="9"/>
        <v>2132.4661048800003</v>
      </c>
      <c r="L26" s="27">
        <f t="shared" si="9"/>
        <v>1403.1751482</v>
      </c>
      <c r="M26" s="27">
        <f t="shared" si="9"/>
        <v>727.99519392000002</v>
      </c>
      <c r="N26" s="27">
        <f t="shared" si="9"/>
        <v>510.24580559999998</v>
      </c>
      <c r="O26" s="27">
        <f t="shared" si="9"/>
        <v>504.28142891999988</v>
      </c>
      <c r="P26" s="27">
        <f t="shared" si="9"/>
        <v>498.60880488000009</v>
      </c>
      <c r="Q26" s="27">
        <f t="shared" si="9"/>
        <v>472.14788508000004</v>
      </c>
      <c r="R26" s="27">
        <f t="shared" si="9"/>
        <v>615.20491764000019</v>
      </c>
      <c r="S26" s="27">
        <f t="shared" si="9"/>
        <v>836.53180415999998</v>
      </c>
      <c r="T26" s="27">
        <f t="shared" si="9"/>
        <v>588.23602956000002</v>
      </c>
      <c r="U26" s="27">
        <f t="shared" si="9"/>
        <v>504.11088036000018</v>
      </c>
      <c r="V26" s="27">
        <f t="shared" si="9"/>
        <v>302.91484788000002</v>
      </c>
      <c r="W26" s="27">
        <f t="shared" si="9"/>
        <v>281.75002344000001</v>
      </c>
      <c r="X26" s="27">
        <f t="shared" si="9"/>
        <v>440.02326096000002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1941.7929840000002</v>
      </c>
      <c r="D33" s="19">
        <f t="shared" si="11"/>
        <v>2080.8434138400003</v>
      </c>
      <c r="E33" s="19">
        <f t="shared" si="11"/>
        <v>2471.7737959200003</v>
      </c>
      <c r="F33" s="19">
        <f t="shared" si="11"/>
        <v>2591.9679531600004</v>
      </c>
      <c r="G33" s="19">
        <f t="shared" si="11"/>
        <v>2527.5972546000003</v>
      </c>
      <c r="H33" s="19">
        <f t="shared" si="11"/>
        <v>2391.3847479600004</v>
      </c>
      <c r="I33" s="19">
        <f t="shared" si="11"/>
        <v>2161.8787924800004</v>
      </c>
      <c r="J33" s="19">
        <f t="shared" si="11"/>
        <v>1748.0199589200004</v>
      </c>
      <c r="K33" s="19">
        <f t="shared" si="11"/>
        <v>2132.4661048800003</v>
      </c>
      <c r="L33" s="19">
        <f t="shared" si="11"/>
        <v>1403.1751482</v>
      </c>
      <c r="M33" s="19">
        <f t="shared" si="11"/>
        <v>727.99519392000002</v>
      </c>
      <c r="N33" s="19">
        <f t="shared" si="11"/>
        <v>510.24580559999998</v>
      </c>
      <c r="O33" s="19">
        <f t="shared" si="11"/>
        <v>504.28142891999988</v>
      </c>
      <c r="P33" s="19">
        <f t="shared" si="11"/>
        <v>498.60880488000009</v>
      </c>
      <c r="Q33" s="19">
        <f t="shared" si="11"/>
        <v>472.14788508000004</v>
      </c>
      <c r="R33" s="19">
        <f t="shared" si="11"/>
        <v>615.20491764000019</v>
      </c>
      <c r="S33" s="19">
        <f t="shared" si="11"/>
        <v>836.53180415999998</v>
      </c>
      <c r="T33" s="19">
        <f t="shared" si="11"/>
        <v>588.23602956000002</v>
      </c>
      <c r="U33" s="19">
        <f t="shared" si="11"/>
        <v>504.11088036000018</v>
      </c>
      <c r="V33" s="19">
        <f t="shared" si="11"/>
        <v>302.91484788000002</v>
      </c>
      <c r="W33" s="19">
        <f t="shared" si="11"/>
        <v>281.75002344000001</v>
      </c>
      <c r="X33" s="19">
        <f t="shared" si="11"/>
        <v>440.02326096000002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124.81169904000001</v>
      </c>
      <c r="D36" s="8">
        <v>130.61700000000002</v>
      </c>
      <c r="E36" s="8">
        <v>119.00662524000002</v>
      </c>
      <c r="F36" s="8">
        <v>136.42230096000006</v>
      </c>
      <c r="G36" s="8">
        <v>127.71434951999998</v>
      </c>
      <c r="H36" s="8">
        <v>124.81169904000001</v>
      </c>
      <c r="I36" s="8">
        <v>119.00662524000002</v>
      </c>
      <c r="J36" s="8">
        <v>110.29890096000001</v>
      </c>
      <c r="K36" s="8">
        <v>95.785875720000007</v>
      </c>
      <c r="L36" s="8">
        <v>72.56489904</v>
      </c>
      <c r="M36" s="8">
        <v>43.539075719999992</v>
      </c>
      <c r="N36" s="8">
        <v>89.980574759999996</v>
      </c>
      <c r="O36" s="8">
        <v>78.370200000000025</v>
      </c>
      <c r="P36" s="8">
        <v>69.662475719999989</v>
      </c>
      <c r="Q36" s="8">
        <v>52.2468</v>
      </c>
      <c r="R36" s="8">
        <v>43.539075719999992</v>
      </c>
      <c r="S36" s="8">
        <v>60.954524280000001</v>
      </c>
      <c r="T36" s="8">
        <v>81.272850480000017</v>
      </c>
      <c r="U36" s="8">
        <v>75.467549520000006</v>
      </c>
      <c r="V36" s="8">
        <v>78.762051000000014</v>
      </c>
      <c r="W36" s="8">
        <v>69.685646040000009</v>
      </c>
      <c r="X36" s="8">
        <v>62.307262080000008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3.09158496</v>
      </c>
      <c r="D41" s="8">
        <v>6.18342876</v>
      </c>
      <c r="E41" s="8">
        <v>6.18342876</v>
      </c>
      <c r="F41" s="8">
        <v>3.09158496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142.0497</v>
      </c>
      <c r="D43" s="8">
        <v>148.36310892</v>
      </c>
      <c r="E43" s="8">
        <v>151.51967999999997</v>
      </c>
      <c r="F43" s="8">
        <v>183.08619107999996</v>
      </c>
      <c r="G43" s="8">
        <v>186.24302892</v>
      </c>
      <c r="H43" s="8">
        <v>176.77304892000001</v>
      </c>
      <c r="I43" s="8">
        <v>135.73629108</v>
      </c>
      <c r="J43" s="8">
        <v>157.83308891999999</v>
      </c>
      <c r="K43" s="8">
        <v>135.73629108</v>
      </c>
      <c r="L43" s="8">
        <v>126.26631108000001</v>
      </c>
      <c r="M43" s="8">
        <v>173.61621108</v>
      </c>
      <c r="N43" s="8">
        <v>119.95316891999997</v>
      </c>
      <c r="O43" s="8">
        <v>91.54322891999999</v>
      </c>
      <c r="P43" s="8">
        <v>88.386391079999996</v>
      </c>
      <c r="Q43" s="8">
        <v>101.01320892</v>
      </c>
      <c r="R43" s="8">
        <v>104.16978</v>
      </c>
      <c r="S43" s="8">
        <v>82.073248919999983</v>
      </c>
      <c r="T43" s="8">
        <v>78.916411080000003</v>
      </c>
      <c r="U43" s="8">
        <v>72.603268919999977</v>
      </c>
      <c r="V43" s="8">
        <v>69.086571839999976</v>
      </c>
      <c r="W43" s="8">
        <v>83.499881399999992</v>
      </c>
      <c r="X43" s="8">
        <v>144.55617695999999</v>
      </c>
    </row>
    <row r="44" spans="1:24" ht="11.25" customHeight="1" x14ac:dyDescent="0.2">
      <c r="A44" s="28" t="s">
        <v>74</v>
      </c>
      <c r="B44" s="7" t="s">
        <v>75</v>
      </c>
      <c r="C44" s="8">
        <v>1671.8400000000001</v>
      </c>
      <c r="D44" s="8">
        <v>1795.6798761600003</v>
      </c>
      <c r="E44" s="8">
        <v>2195.0640619200003</v>
      </c>
      <c r="F44" s="8">
        <v>2269.3678761600004</v>
      </c>
      <c r="G44" s="8">
        <v>2213.6398761600003</v>
      </c>
      <c r="H44" s="8">
        <v>2089.8000000000002</v>
      </c>
      <c r="I44" s="8">
        <v>1907.1358761600002</v>
      </c>
      <c r="J44" s="8">
        <v>1479.8879690400004</v>
      </c>
      <c r="K44" s="8">
        <v>1900.9439380800004</v>
      </c>
      <c r="L44" s="8">
        <v>1204.34393808</v>
      </c>
      <c r="M44" s="8">
        <v>510.83990711999996</v>
      </c>
      <c r="N44" s="8">
        <v>300.31206192000002</v>
      </c>
      <c r="O44" s="8">
        <v>334.36799999999988</v>
      </c>
      <c r="P44" s="8">
        <v>340.55993808000011</v>
      </c>
      <c r="Q44" s="8">
        <v>318.88787616000002</v>
      </c>
      <c r="R44" s="8">
        <v>467.49606192000022</v>
      </c>
      <c r="S44" s="8">
        <v>693.50403096000002</v>
      </c>
      <c r="T44" s="8">
        <v>428.04676799999999</v>
      </c>
      <c r="U44" s="8">
        <v>356.0400619200002</v>
      </c>
      <c r="V44" s="8">
        <v>155.06622504000003</v>
      </c>
      <c r="W44" s="8">
        <v>128.56449600000002</v>
      </c>
      <c r="X44" s="8">
        <v>233.15982192000004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4314.8249100000012</v>
      </c>
      <c r="D51" s="27">
        <v>4316.6930399999992</v>
      </c>
      <c r="E51" s="27">
        <v>4303.2122099999988</v>
      </c>
      <c r="F51" s="27">
        <v>4389.9540300000008</v>
      </c>
      <c r="G51" s="27">
        <v>3637.4005799999991</v>
      </c>
      <c r="H51" s="27">
        <v>3198.9959099999996</v>
      </c>
      <c r="I51" s="27">
        <v>3087.5644800000009</v>
      </c>
      <c r="J51" s="27">
        <v>3068.9336700000008</v>
      </c>
      <c r="K51" s="27">
        <v>2968.7110200000016</v>
      </c>
      <c r="L51" s="27">
        <v>3006.7804799999994</v>
      </c>
      <c r="M51" s="27">
        <v>3003.9025499999993</v>
      </c>
      <c r="N51" s="27">
        <v>2878.1824499999989</v>
      </c>
      <c r="O51" s="27">
        <v>2765.7917100000004</v>
      </c>
      <c r="P51" s="27">
        <v>2757.157920000001</v>
      </c>
      <c r="Q51" s="27">
        <v>2698.89246</v>
      </c>
      <c r="R51" s="27">
        <v>2583.6742800000002</v>
      </c>
      <c r="S51" s="27">
        <v>2616.3918000000012</v>
      </c>
      <c r="T51" s="27">
        <v>2757.5798144399987</v>
      </c>
      <c r="U51" s="27">
        <v>2654.7181531200004</v>
      </c>
      <c r="V51" s="27">
        <v>2645.1939214800009</v>
      </c>
      <c r="W51" s="27">
        <v>2473.2714322800002</v>
      </c>
      <c r="X51" s="27">
        <v>3746.604593160002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81.625823999999994</v>
      </c>
      <c r="D61" s="49">
        <f t="shared" si="13"/>
        <v>92.310220799999982</v>
      </c>
      <c r="E61" s="49">
        <f t="shared" si="13"/>
        <v>112.672224</v>
      </c>
      <c r="F61" s="49">
        <f t="shared" si="13"/>
        <v>91.862265599999986</v>
      </c>
      <c r="G61" s="49">
        <f t="shared" si="13"/>
        <v>88.300799999999981</v>
      </c>
      <c r="H61" s="49">
        <f t="shared" si="13"/>
        <v>77.728089599999976</v>
      </c>
      <c r="I61" s="49">
        <f t="shared" si="13"/>
        <v>81.177868799999985</v>
      </c>
      <c r="J61" s="49">
        <f t="shared" si="13"/>
        <v>76.383820799999981</v>
      </c>
      <c r="K61" s="49">
        <f t="shared" si="13"/>
        <v>159.08497919999999</v>
      </c>
      <c r="L61" s="49">
        <f t="shared" si="13"/>
        <v>85.567910399999974</v>
      </c>
      <c r="M61" s="49">
        <f t="shared" si="13"/>
        <v>46.928044799999995</v>
      </c>
      <c r="N61" s="49">
        <f t="shared" si="13"/>
        <v>43.008134399999989</v>
      </c>
      <c r="O61" s="49">
        <f t="shared" si="13"/>
        <v>71.170666560000001</v>
      </c>
      <c r="P61" s="49">
        <f t="shared" si="13"/>
        <v>109.36257696</v>
      </c>
      <c r="Q61" s="49">
        <f t="shared" si="13"/>
        <v>110.37057696000001</v>
      </c>
      <c r="R61" s="49">
        <f t="shared" si="13"/>
        <v>198.40284576000002</v>
      </c>
      <c r="S61" s="49">
        <f t="shared" si="13"/>
        <v>202.54653216000003</v>
      </c>
      <c r="T61" s="49">
        <f t="shared" si="13"/>
        <v>181.77028631999997</v>
      </c>
      <c r="U61" s="49">
        <f t="shared" si="13"/>
        <v>197.67445488000001</v>
      </c>
      <c r="V61" s="49">
        <f t="shared" si="13"/>
        <v>190.99507896000003</v>
      </c>
      <c r="W61" s="49">
        <f t="shared" si="13"/>
        <v>131.62896936000004</v>
      </c>
      <c r="X61" s="49">
        <f t="shared" si="13"/>
        <v>118.15422192</v>
      </c>
    </row>
    <row r="62" spans="1:24" ht="11.25" customHeight="1" x14ac:dyDescent="0.2">
      <c r="A62" s="50" t="s">
        <v>92</v>
      </c>
      <c r="B62" s="51" t="s">
        <v>93</v>
      </c>
      <c r="C62" s="52">
        <v>9.1840896000000001</v>
      </c>
      <c r="D62" s="52">
        <v>9.5199551999999983</v>
      </c>
      <c r="E62" s="52">
        <v>9.1840896000000001</v>
      </c>
      <c r="F62" s="52">
        <v>9.0719999999999992</v>
      </c>
      <c r="G62" s="52">
        <v>8.9599103999999983</v>
      </c>
      <c r="H62" s="52">
        <v>8.7361344000000027</v>
      </c>
      <c r="I62" s="52">
        <v>8.7361344000000027</v>
      </c>
      <c r="J62" s="52">
        <v>7.3918656</v>
      </c>
      <c r="K62" s="52">
        <v>10.752134399999997</v>
      </c>
      <c r="L62" s="52">
        <v>16.575955199999996</v>
      </c>
      <c r="M62" s="52">
        <v>12.431865599999998</v>
      </c>
      <c r="N62" s="52">
        <v>8.5119551999999992</v>
      </c>
      <c r="O62" s="52">
        <v>8.0640000000000018</v>
      </c>
      <c r="P62" s="52">
        <v>46.255910399999998</v>
      </c>
      <c r="Q62" s="52">
        <v>47.263910400000007</v>
      </c>
      <c r="R62" s="52">
        <v>135.29617920000001</v>
      </c>
      <c r="S62" s="52">
        <v>139.43986560000002</v>
      </c>
      <c r="T62" s="52">
        <v>120.41084159999997</v>
      </c>
      <c r="U62" s="52">
        <v>136.0062144</v>
      </c>
      <c r="V62" s="52">
        <v>132.90560640000001</v>
      </c>
      <c r="W62" s="52">
        <v>73.51787520000002</v>
      </c>
      <c r="X62" s="52">
        <v>60.609024000000005</v>
      </c>
    </row>
    <row r="63" spans="1:24" ht="11.25" customHeight="1" x14ac:dyDescent="0.2">
      <c r="A63" s="50" t="s">
        <v>94</v>
      </c>
      <c r="B63" s="51" t="s">
        <v>95</v>
      </c>
      <c r="C63" s="52">
        <v>72.441734399999987</v>
      </c>
      <c r="D63" s="52">
        <v>82.790265599999984</v>
      </c>
      <c r="E63" s="52">
        <v>103.48813440000001</v>
      </c>
      <c r="F63" s="52">
        <v>82.790265599999984</v>
      </c>
      <c r="G63" s="52">
        <v>79.340889599999983</v>
      </c>
      <c r="H63" s="52">
        <v>68.991955199999978</v>
      </c>
      <c r="I63" s="52">
        <v>72.441734399999987</v>
      </c>
      <c r="J63" s="52">
        <v>68.991955199999978</v>
      </c>
      <c r="K63" s="52">
        <v>148.3328448</v>
      </c>
      <c r="L63" s="52">
        <v>68.991955199999978</v>
      </c>
      <c r="M63" s="52">
        <v>34.496179199999993</v>
      </c>
      <c r="N63" s="52">
        <v>34.496179199999993</v>
      </c>
      <c r="O63" s="52">
        <v>34.496179199999993</v>
      </c>
      <c r="P63" s="52">
        <v>34.496179199999993</v>
      </c>
      <c r="Q63" s="52">
        <v>34.496179199999993</v>
      </c>
      <c r="R63" s="52">
        <v>34.496179199999993</v>
      </c>
      <c r="S63" s="52">
        <v>34.496179199999993</v>
      </c>
      <c r="T63" s="52">
        <v>34.496179199999993</v>
      </c>
      <c r="U63" s="52">
        <v>34.496179199999993</v>
      </c>
      <c r="V63" s="52">
        <v>34.496179199999993</v>
      </c>
      <c r="W63" s="52">
        <v>34.496179199999993</v>
      </c>
      <c r="X63" s="52">
        <v>34.496179199999993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28.610487360000008</v>
      </c>
      <c r="P64" s="52">
        <v>28.610487360000008</v>
      </c>
      <c r="Q64" s="52">
        <v>28.610487360000008</v>
      </c>
      <c r="R64" s="52">
        <v>28.610487360000008</v>
      </c>
      <c r="S64" s="52">
        <v>28.610487360000008</v>
      </c>
      <c r="T64" s="52">
        <v>26.863265519999988</v>
      </c>
      <c r="U64" s="52">
        <v>27.172061279999998</v>
      </c>
      <c r="V64" s="52">
        <v>23.593293360000011</v>
      </c>
      <c r="W64" s="52">
        <v>23.614914960000014</v>
      </c>
      <c r="X64" s="52">
        <v>23.049018719999992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7636.4675658325805</v>
      </c>
      <c r="D2" s="21">
        <f t="shared" ref="D2:X2" si="0">SUM(D3,D17,D22,D25,D26,D51,D52)</f>
        <v>7811.6864879276072</v>
      </c>
      <c r="E2" s="21">
        <f t="shared" si="0"/>
        <v>7786.5583840456839</v>
      </c>
      <c r="F2" s="21">
        <f t="shared" si="0"/>
        <v>7721.6289836399992</v>
      </c>
      <c r="G2" s="21">
        <f t="shared" si="0"/>
        <v>7306.7143593600013</v>
      </c>
      <c r="H2" s="21">
        <f t="shared" si="0"/>
        <v>6976.6408231199994</v>
      </c>
      <c r="I2" s="21">
        <f t="shared" si="0"/>
        <v>6862.0369827600007</v>
      </c>
      <c r="J2" s="21">
        <f t="shared" si="0"/>
        <v>6782.0388735600009</v>
      </c>
      <c r="K2" s="21">
        <f t="shared" si="0"/>
        <v>6722.8734434399994</v>
      </c>
      <c r="L2" s="21">
        <f t="shared" si="0"/>
        <v>5217.7019115600015</v>
      </c>
      <c r="M2" s="21">
        <f t="shared" si="0"/>
        <v>5071.6468310399987</v>
      </c>
      <c r="N2" s="21">
        <f t="shared" si="0"/>
        <v>4433.2284258</v>
      </c>
      <c r="O2" s="21">
        <f t="shared" si="0"/>
        <v>4246.966674360001</v>
      </c>
      <c r="P2" s="21">
        <f t="shared" si="0"/>
        <v>4027.1866210799994</v>
      </c>
      <c r="Q2" s="21">
        <f t="shared" si="0"/>
        <v>3999.8451826800001</v>
      </c>
      <c r="R2" s="21">
        <f t="shared" si="0"/>
        <v>4007.9717172000001</v>
      </c>
      <c r="S2" s="21">
        <f t="shared" si="0"/>
        <v>4094.2115254800015</v>
      </c>
      <c r="T2" s="21">
        <f t="shared" si="0"/>
        <v>4120.2872629199992</v>
      </c>
      <c r="U2" s="21">
        <f t="shared" si="0"/>
        <v>4019.1858838799994</v>
      </c>
      <c r="V2" s="21">
        <f t="shared" si="0"/>
        <v>3802.0365853199987</v>
      </c>
      <c r="W2" s="21">
        <f t="shared" si="0"/>
        <v>3504.2983268400008</v>
      </c>
      <c r="X2" s="21">
        <f t="shared" si="0"/>
        <v>4063.0526226000015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295.19567535258068</v>
      </c>
      <c r="D3" s="24">
        <f t="shared" si="1"/>
        <v>279.25226896760654</v>
      </c>
      <c r="E3" s="24">
        <f t="shared" si="1"/>
        <v>209.03324168568437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76.287093730221486</v>
      </c>
      <c r="D4" s="19">
        <f t="shared" si="3"/>
        <v>73.05226190524732</v>
      </c>
      <c r="E4" s="19">
        <f t="shared" si="3"/>
        <v>5.0071038185119745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76.287093730221486</v>
      </c>
      <c r="D7" s="8">
        <v>73.05226190524732</v>
      </c>
      <c r="E7" s="8">
        <v>5.0071038185119745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12.708574560000002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12.708574560000002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206.20000706235922</v>
      </c>
      <c r="D11" s="19">
        <f t="shared" si="6"/>
        <v>206.20000706235922</v>
      </c>
      <c r="E11" s="19">
        <f t="shared" si="6"/>
        <v>204.02613786717239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206.20000706235922</v>
      </c>
      <c r="D13" s="8">
        <v>206.20000706235922</v>
      </c>
      <c r="E13" s="8">
        <v>204.02613786717239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2195.3815804800001</v>
      </c>
      <c r="D26" s="27">
        <f t="shared" si="9"/>
        <v>2375.0826789600001</v>
      </c>
      <c r="E26" s="27">
        <f t="shared" si="9"/>
        <v>2420.2240923600002</v>
      </c>
      <c r="F26" s="27">
        <f t="shared" si="9"/>
        <v>2462.18666364</v>
      </c>
      <c r="G26" s="27">
        <f t="shared" si="9"/>
        <v>2305.7808393600003</v>
      </c>
      <c r="H26" s="27">
        <f t="shared" si="9"/>
        <v>2131.11552312</v>
      </c>
      <c r="I26" s="27">
        <f t="shared" si="9"/>
        <v>2153.9959527599999</v>
      </c>
      <c r="J26" s="27">
        <f t="shared" si="9"/>
        <v>1970.3923635599999</v>
      </c>
      <c r="K26" s="27">
        <f t="shared" si="9"/>
        <v>2046.9440534400001</v>
      </c>
      <c r="L26" s="27">
        <f t="shared" si="9"/>
        <v>1428.2759415599999</v>
      </c>
      <c r="M26" s="27">
        <f t="shared" si="9"/>
        <v>1219.4617910399998</v>
      </c>
      <c r="N26" s="27">
        <f t="shared" si="9"/>
        <v>932.75672580000003</v>
      </c>
      <c r="O26" s="27">
        <f t="shared" si="9"/>
        <v>836.67011435999996</v>
      </c>
      <c r="P26" s="27">
        <f t="shared" si="9"/>
        <v>770.32917108000004</v>
      </c>
      <c r="Q26" s="27">
        <f t="shared" si="9"/>
        <v>819.37910268000019</v>
      </c>
      <c r="R26" s="27">
        <f t="shared" si="9"/>
        <v>858.96767879999993</v>
      </c>
      <c r="S26" s="27">
        <f t="shared" si="9"/>
        <v>911.63163708000013</v>
      </c>
      <c r="T26" s="27">
        <f t="shared" si="9"/>
        <v>768.36459960000002</v>
      </c>
      <c r="U26" s="27">
        <f t="shared" si="9"/>
        <v>793.3770079200001</v>
      </c>
      <c r="V26" s="27">
        <f t="shared" si="9"/>
        <v>673.02804419999995</v>
      </c>
      <c r="W26" s="27">
        <f t="shared" si="9"/>
        <v>595.38619764000009</v>
      </c>
      <c r="X26" s="27">
        <f t="shared" si="9"/>
        <v>631.32669288000034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2195.3815804800001</v>
      </c>
      <c r="D33" s="19">
        <f t="shared" si="11"/>
        <v>2375.0826789600001</v>
      </c>
      <c r="E33" s="19">
        <f t="shared" si="11"/>
        <v>2420.2240923600002</v>
      </c>
      <c r="F33" s="19">
        <f t="shared" si="11"/>
        <v>2462.18666364</v>
      </c>
      <c r="G33" s="19">
        <f t="shared" si="11"/>
        <v>2305.7808393600003</v>
      </c>
      <c r="H33" s="19">
        <f t="shared" si="11"/>
        <v>2131.11552312</v>
      </c>
      <c r="I33" s="19">
        <f t="shared" si="11"/>
        <v>2153.9959527599999</v>
      </c>
      <c r="J33" s="19">
        <f t="shared" si="11"/>
        <v>1970.3923635599999</v>
      </c>
      <c r="K33" s="19">
        <f t="shared" si="11"/>
        <v>2046.9440534400001</v>
      </c>
      <c r="L33" s="19">
        <f t="shared" si="11"/>
        <v>1428.2759415599999</v>
      </c>
      <c r="M33" s="19">
        <f t="shared" si="11"/>
        <v>1219.4617910399998</v>
      </c>
      <c r="N33" s="19">
        <f t="shared" si="11"/>
        <v>932.75672580000003</v>
      </c>
      <c r="O33" s="19">
        <f t="shared" si="11"/>
        <v>836.67011435999996</v>
      </c>
      <c r="P33" s="19">
        <f t="shared" si="11"/>
        <v>770.32917108000004</v>
      </c>
      <c r="Q33" s="19">
        <f t="shared" si="11"/>
        <v>819.37910268000019</v>
      </c>
      <c r="R33" s="19">
        <f t="shared" si="11"/>
        <v>858.96767879999993</v>
      </c>
      <c r="S33" s="19">
        <f t="shared" si="11"/>
        <v>911.63163708000013</v>
      </c>
      <c r="T33" s="19">
        <f t="shared" si="11"/>
        <v>768.36459960000002</v>
      </c>
      <c r="U33" s="19">
        <f t="shared" si="11"/>
        <v>793.3770079200001</v>
      </c>
      <c r="V33" s="19">
        <f t="shared" si="11"/>
        <v>673.02804419999995</v>
      </c>
      <c r="W33" s="19">
        <f t="shared" si="11"/>
        <v>595.38619764000009</v>
      </c>
      <c r="X33" s="19">
        <f t="shared" si="11"/>
        <v>631.32669288000034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255.42869904000003</v>
      </c>
      <c r="D36" s="8">
        <v>252.52627572</v>
      </c>
      <c r="E36" s="8">
        <v>229.30529903999999</v>
      </c>
      <c r="F36" s="8">
        <v>223.50022524000005</v>
      </c>
      <c r="G36" s="8">
        <v>214.79250096000004</v>
      </c>
      <c r="H36" s="8">
        <v>211.88985048000004</v>
      </c>
      <c r="I36" s="8">
        <v>214.79250096000004</v>
      </c>
      <c r="J36" s="8">
        <v>217.69492428000001</v>
      </c>
      <c r="K36" s="8">
        <v>174.15607572000002</v>
      </c>
      <c r="L36" s="8">
        <v>159.64305048000003</v>
      </c>
      <c r="M36" s="8">
        <v>203.18189903999999</v>
      </c>
      <c r="N36" s="8">
        <v>156.74040000000002</v>
      </c>
      <c r="O36" s="8">
        <v>133.51965048</v>
      </c>
      <c r="P36" s="8">
        <v>119.00662524000002</v>
      </c>
      <c r="Q36" s="8">
        <v>89.980574759999996</v>
      </c>
      <c r="R36" s="8">
        <v>101.59094952</v>
      </c>
      <c r="S36" s="8">
        <v>101.59094952</v>
      </c>
      <c r="T36" s="8">
        <v>119.00662524000002</v>
      </c>
      <c r="U36" s="8">
        <v>121.90927572000002</v>
      </c>
      <c r="V36" s="8">
        <v>127.22959007999999</v>
      </c>
      <c r="W36" s="8">
        <v>99.692800559999995</v>
      </c>
      <c r="X36" s="8">
        <v>80.825799600000025</v>
      </c>
    </row>
    <row r="37" spans="1:24" ht="11.25" customHeight="1" x14ac:dyDescent="0.2">
      <c r="A37" s="28" t="s">
        <v>60</v>
      </c>
      <c r="B37" s="7" t="s">
        <v>61</v>
      </c>
      <c r="C37" s="8">
        <v>121.96802772000001</v>
      </c>
      <c r="D37" s="8">
        <v>121.96802772000001</v>
      </c>
      <c r="E37" s="8">
        <v>88.426689120000006</v>
      </c>
      <c r="F37" s="8">
        <v>94.52522771999999</v>
      </c>
      <c r="G37" s="8">
        <v>94.52522771999999</v>
      </c>
      <c r="H37" s="8">
        <v>91.476083159999988</v>
      </c>
      <c r="I37" s="8">
        <v>106.72205544000001</v>
      </c>
      <c r="J37" s="8">
        <v>97.574372280000006</v>
      </c>
      <c r="K37" s="8">
        <v>85.377544560000004</v>
      </c>
      <c r="L37" s="8">
        <v>79.279255440000014</v>
      </c>
      <c r="M37" s="8">
        <v>88.426689120000006</v>
      </c>
      <c r="N37" s="8">
        <v>73.180716840000017</v>
      </c>
      <c r="O37" s="8">
        <v>64.033283160000011</v>
      </c>
      <c r="P37" s="8">
        <v>42.688772279999988</v>
      </c>
      <c r="Q37" s="8">
        <v>42.688772279999988</v>
      </c>
      <c r="R37" s="8">
        <v>48.787310879999986</v>
      </c>
      <c r="S37" s="8">
        <v>54.885600000000011</v>
      </c>
      <c r="T37" s="8">
        <v>48.787310879999986</v>
      </c>
      <c r="U37" s="8">
        <v>45.737916840000011</v>
      </c>
      <c r="V37" s="8">
        <v>40.65501132</v>
      </c>
      <c r="W37" s="8">
        <v>37.889276040000006</v>
      </c>
      <c r="X37" s="8">
        <v>52.540737480000011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55.650600000000018</v>
      </c>
      <c r="D40" s="8">
        <v>55.650600000000018</v>
      </c>
      <c r="E40" s="8">
        <v>55.650600000000018</v>
      </c>
      <c r="F40" s="8">
        <v>46.37558628</v>
      </c>
      <c r="G40" s="8">
        <v>49.46717124000002</v>
      </c>
      <c r="H40" s="8">
        <v>61.834028760000017</v>
      </c>
      <c r="I40" s="8">
        <v>64.925613720000015</v>
      </c>
      <c r="J40" s="8">
        <v>52.559015039999998</v>
      </c>
      <c r="K40" s="8">
        <v>46.37558628</v>
      </c>
      <c r="L40" s="8">
        <v>37.100313719999988</v>
      </c>
      <c r="M40" s="8">
        <v>61.834028760000017</v>
      </c>
      <c r="N40" s="8">
        <v>49.46717124000002</v>
      </c>
      <c r="O40" s="8">
        <v>37.100313719999988</v>
      </c>
      <c r="P40" s="8">
        <v>40.192157519999995</v>
      </c>
      <c r="Q40" s="8">
        <v>34.008728759999997</v>
      </c>
      <c r="R40" s="8">
        <v>15.45844248</v>
      </c>
      <c r="S40" s="8">
        <v>15.45844248</v>
      </c>
      <c r="T40" s="8">
        <v>15.45844248</v>
      </c>
      <c r="U40" s="8">
        <v>15.45844248</v>
      </c>
      <c r="V40" s="8">
        <v>12.36685752</v>
      </c>
      <c r="W40" s="8">
        <v>9.2750137200000005</v>
      </c>
      <c r="X40" s="8">
        <v>7.5746937600000024</v>
      </c>
    </row>
    <row r="41" spans="1:24" ht="11.25" customHeight="1" x14ac:dyDescent="0.2">
      <c r="A41" s="28" t="s">
        <v>68</v>
      </c>
      <c r="B41" s="7" t="s">
        <v>69</v>
      </c>
      <c r="C41" s="8">
        <v>9.2750137200000005</v>
      </c>
      <c r="D41" s="8">
        <v>9.2750137200000005</v>
      </c>
      <c r="E41" s="8">
        <v>24.73371504</v>
      </c>
      <c r="F41" s="8">
        <v>15.45844248</v>
      </c>
      <c r="G41" s="8">
        <v>12.36685752</v>
      </c>
      <c r="H41" s="8">
        <v>9.2750137200000005</v>
      </c>
      <c r="I41" s="8">
        <v>9.2750137200000005</v>
      </c>
      <c r="J41" s="8">
        <v>3.09158496</v>
      </c>
      <c r="K41" s="8">
        <v>3.09158496</v>
      </c>
      <c r="L41" s="8">
        <v>0</v>
      </c>
      <c r="M41" s="8">
        <v>3.09158496</v>
      </c>
      <c r="N41" s="8">
        <v>3.09158496</v>
      </c>
      <c r="O41" s="8">
        <v>0</v>
      </c>
      <c r="P41" s="8">
        <v>3.09158496</v>
      </c>
      <c r="Q41" s="8">
        <v>3.09158496</v>
      </c>
      <c r="R41" s="8">
        <v>3.09158496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359.85923999999994</v>
      </c>
      <c r="D43" s="8">
        <v>356.70266892000006</v>
      </c>
      <c r="E43" s="8">
        <v>344.07585108000012</v>
      </c>
      <c r="F43" s="8">
        <v>416.67912000000001</v>
      </c>
      <c r="G43" s="8">
        <v>464.02902</v>
      </c>
      <c r="H43" s="8">
        <v>385.11260892000007</v>
      </c>
      <c r="I43" s="8">
        <v>309.35276891999996</v>
      </c>
      <c r="J43" s="8">
        <v>422.9925289200001</v>
      </c>
      <c r="K43" s="8">
        <v>378.79919999999993</v>
      </c>
      <c r="L43" s="8">
        <v>350.38925999999992</v>
      </c>
      <c r="M43" s="8">
        <v>438.77565107999993</v>
      </c>
      <c r="N43" s="8">
        <v>328.29272892</v>
      </c>
      <c r="O43" s="8">
        <v>233.59292892000002</v>
      </c>
      <c r="P43" s="8">
        <v>258.84603107999999</v>
      </c>
      <c r="Q43" s="8">
        <v>293.56937999999997</v>
      </c>
      <c r="R43" s="8">
        <v>303.03935999999999</v>
      </c>
      <c r="S43" s="8">
        <v>309.35276891999996</v>
      </c>
      <c r="T43" s="8">
        <v>296.72595108000002</v>
      </c>
      <c r="U43" s="8">
        <v>340.91927999999996</v>
      </c>
      <c r="V43" s="8">
        <v>324.41003711999991</v>
      </c>
      <c r="W43" s="8">
        <v>320.24938140000006</v>
      </c>
      <c r="X43" s="8">
        <v>343.20781404000019</v>
      </c>
    </row>
    <row r="44" spans="1:24" ht="11.25" customHeight="1" x14ac:dyDescent="0.2">
      <c r="A44" s="28" t="s">
        <v>74</v>
      </c>
      <c r="B44" s="7" t="s">
        <v>75</v>
      </c>
      <c r="C44" s="8">
        <v>1393.2000000000003</v>
      </c>
      <c r="D44" s="8">
        <v>1578.96009288</v>
      </c>
      <c r="E44" s="8">
        <v>1678.0319380800001</v>
      </c>
      <c r="F44" s="8">
        <v>1665.6480619200001</v>
      </c>
      <c r="G44" s="8">
        <v>1470.6000619200001</v>
      </c>
      <c r="H44" s="8">
        <v>1371.52793808</v>
      </c>
      <c r="I44" s="8">
        <v>1448.9279999999999</v>
      </c>
      <c r="J44" s="8">
        <v>1176.4799380799998</v>
      </c>
      <c r="K44" s="8">
        <v>1359.1440619200002</v>
      </c>
      <c r="L44" s="8">
        <v>801.86406192000004</v>
      </c>
      <c r="M44" s="8">
        <v>424.15193807999992</v>
      </c>
      <c r="N44" s="8">
        <v>321.98412384000005</v>
      </c>
      <c r="O44" s="8">
        <v>368.42393807999997</v>
      </c>
      <c r="P44" s="8">
        <v>306.50400000000002</v>
      </c>
      <c r="Q44" s="8">
        <v>356.0400619200002</v>
      </c>
      <c r="R44" s="8">
        <v>387.00003095999995</v>
      </c>
      <c r="S44" s="8">
        <v>430.34387616000015</v>
      </c>
      <c r="T44" s="8">
        <v>288.38626992000002</v>
      </c>
      <c r="U44" s="8">
        <v>269.35209288000004</v>
      </c>
      <c r="V44" s="8">
        <v>168.36654816000001</v>
      </c>
      <c r="W44" s="8">
        <v>128.27972592</v>
      </c>
      <c r="X44" s="8">
        <v>147.17764800000003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5145.8903099999998</v>
      </c>
      <c r="D51" s="27">
        <v>5157.3515400000006</v>
      </c>
      <c r="E51" s="27">
        <v>5157.3010499999991</v>
      </c>
      <c r="F51" s="27">
        <v>5259.4423199999992</v>
      </c>
      <c r="G51" s="27">
        <v>5000.9335200000014</v>
      </c>
      <c r="H51" s="27">
        <v>4845.5252999999993</v>
      </c>
      <c r="I51" s="27">
        <v>4708.0410300000003</v>
      </c>
      <c r="J51" s="27">
        <v>4811.6465100000005</v>
      </c>
      <c r="K51" s="27">
        <v>4675.9293899999993</v>
      </c>
      <c r="L51" s="27">
        <v>3789.4259700000011</v>
      </c>
      <c r="M51" s="27">
        <v>3852.1850399999989</v>
      </c>
      <c r="N51" s="27">
        <v>3500.4716999999996</v>
      </c>
      <c r="O51" s="27">
        <v>3410.2965600000011</v>
      </c>
      <c r="P51" s="27">
        <v>3256.8574499999995</v>
      </c>
      <c r="Q51" s="27">
        <v>3180.4660800000001</v>
      </c>
      <c r="R51" s="27">
        <v>3131.8442100000002</v>
      </c>
      <c r="S51" s="27">
        <v>3165.4200600000013</v>
      </c>
      <c r="T51" s="27">
        <v>3334.2156025199988</v>
      </c>
      <c r="U51" s="27">
        <v>3206.6665527599989</v>
      </c>
      <c r="V51" s="27">
        <v>3112.6543747199989</v>
      </c>
      <c r="W51" s="27">
        <v>2892.557962800001</v>
      </c>
      <c r="X51" s="27">
        <v>3431.7259297200012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17.159828400000002</v>
      </c>
      <c r="S52" s="27">
        <f t="shared" si="12"/>
        <v>17.159828400000002</v>
      </c>
      <c r="T52" s="27">
        <f t="shared" si="12"/>
        <v>17.707060800000001</v>
      </c>
      <c r="U52" s="27">
        <f t="shared" si="12"/>
        <v>19.1423232</v>
      </c>
      <c r="V52" s="27">
        <f t="shared" si="12"/>
        <v>16.354166399999997</v>
      </c>
      <c r="W52" s="27">
        <f t="shared" si="12"/>
        <v>16.354166399999997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17.159828400000002</v>
      </c>
      <c r="S53" s="8">
        <v>17.159828400000002</v>
      </c>
      <c r="T53" s="8">
        <v>17.707060800000001</v>
      </c>
      <c r="U53" s="8">
        <v>19.1423232</v>
      </c>
      <c r="V53" s="8">
        <v>16.354166399999997</v>
      </c>
      <c r="W53" s="8">
        <v>16.354166399999997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2.016</v>
      </c>
      <c r="N61" s="49">
        <f t="shared" si="13"/>
        <v>2.2401792</v>
      </c>
      <c r="O61" s="49">
        <f t="shared" si="13"/>
        <v>2.4639551999999996</v>
      </c>
      <c r="P61" s="49">
        <f t="shared" si="13"/>
        <v>2.6881344</v>
      </c>
      <c r="Q61" s="49">
        <f t="shared" si="13"/>
        <v>2.3518656</v>
      </c>
      <c r="R61" s="49">
        <f t="shared" si="13"/>
        <v>7.8398207999999991</v>
      </c>
      <c r="S61" s="49">
        <f t="shared" si="13"/>
        <v>10.640044799999998</v>
      </c>
      <c r="T61" s="49">
        <f t="shared" si="13"/>
        <v>10.600934399999998</v>
      </c>
      <c r="U61" s="49">
        <f t="shared" si="13"/>
        <v>12.571775999999998</v>
      </c>
      <c r="V61" s="49">
        <f t="shared" si="13"/>
        <v>13.358419199999998</v>
      </c>
      <c r="W61" s="49">
        <f t="shared" si="13"/>
        <v>14.1095808</v>
      </c>
      <c r="X61" s="49">
        <f t="shared" si="13"/>
        <v>16.151385599999998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2.016</v>
      </c>
      <c r="N62" s="52">
        <v>2.2401792</v>
      </c>
      <c r="O62" s="52">
        <v>2.4639551999999996</v>
      </c>
      <c r="P62" s="52">
        <v>2.6881344</v>
      </c>
      <c r="Q62" s="52">
        <v>2.3518656</v>
      </c>
      <c r="R62" s="52">
        <v>7.8398207999999991</v>
      </c>
      <c r="S62" s="52">
        <v>10.640044799999998</v>
      </c>
      <c r="T62" s="52">
        <v>10.600934399999998</v>
      </c>
      <c r="U62" s="52">
        <v>12.571775999999998</v>
      </c>
      <c r="V62" s="52">
        <v>13.358419199999998</v>
      </c>
      <c r="W62" s="52">
        <v>14.1095808</v>
      </c>
      <c r="X62" s="52">
        <v>16.151385599999998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4384.5984138800341</v>
      </c>
      <c r="D2" s="21">
        <f t="shared" ref="D2:X2" si="0">SUM(D3,D17,D22,D25,D26,D51,D52)</f>
        <v>4280.1761681248463</v>
      </c>
      <c r="E2" s="21">
        <f t="shared" si="0"/>
        <v>4511.8913158982323</v>
      </c>
      <c r="F2" s="21">
        <f t="shared" si="0"/>
        <v>4650.5455815599989</v>
      </c>
      <c r="G2" s="21">
        <f t="shared" si="0"/>
        <v>4119.0385672800003</v>
      </c>
      <c r="H2" s="21">
        <f t="shared" si="0"/>
        <v>3792.3779120400009</v>
      </c>
      <c r="I2" s="21">
        <f t="shared" si="0"/>
        <v>3539.0884489199998</v>
      </c>
      <c r="J2" s="21">
        <f t="shared" si="0"/>
        <v>2844.7866014400006</v>
      </c>
      <c r="K2" s="21">
        <f t="shared" si="0"/>
        <v>2406.5209666800001</v>
      </c>
      <c r="L2" s="21">
        <f t="shared" si="0"/>
        <v>2046.0985063200001</v>
      </c>
      <c r="M2" s="21">
        <f t="shared" si="0"/>
        <v>1856.3888555999999</v>
      </c>
      <c r="N2" s="21">
        <f t="shared" si="0"/>
        <v>1493.77348332</v>
      </c>
      <c r="O2" s="21">
        <f t="shared" si="0"/>
        <v>1671.3436658400001</v>
      </c>
      <c r="P2" s="21">
        <f t="shared" si="0"/>
        <v>1628.5275881999999</v>
      </c>
      <c r="Q2" s="21">
        <f t="shared" si="0"/>
        <v>1564.5518377200001</v>
      </c>
      <c r="R2" s="21">
        <f t="shared" si="0"/>
        <v>1523.5816518000001</v>
      </c>
      <c r="S2" s="21">
        <f t="shared" si="0"/>
        <v>1525.50863712</v>
      </c>
      <c r="T2" s="21">
        <f t="shared" si="0"/>
        <v>1647.82322604</v>
      </c>
      <c r="U2" s="21">
        <f t="shared" si="0"/>
        <v>1583.3689784141538</v>
      </c>
      <c r="V2" s="21">
        <f t="shared" si="0"/>
        <v>1523.1724393962904</v>
      </c>
      <c r="W2" s="21">
        <f t="shared" si="0"/>
        <v>1442.604492993888</v>
      </c>
      <c r="X2" s="21">
        <f t="shared" si="0"/>
        <v>1422.97253028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31.991340440033795</v>
      </c>
      <c r="D3" s="24">
        <f t="shared" si="1"/>
        <v>27.709572524844749</v>
      </c>
      <c r="E3" s="24">
        <f t="shared" si="1"/>
        <v>2.5033824182324107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44.934939094153535</v>
      </c>
      <c r="V3" s="24">
        <f t="shared" si="1"/>
        <v>50.158951876290118</v>
      </c>
      <c r="W3" s="24">
        <f t="shared" si="1"/>
        <v>29.923021713887966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31.991340440033795</v>
      </c>
      <c r="D4" s="19">
        <f t="shared" si="3"/>
        <v>27.709572524844749</v>
      </c>
      <c r="E4" s="19">
        <f t="shared" si="3"/>
        <v>2.5033824182324107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44.934939094153535</v>
      </c>
      <c r="V4" s="19">
        <f t="shared" si="3"/>
        <v>50.158951876290118</v>
      </c>
      <c r="W4" s="19">
        <f t="shared" si="3"/>
        <v>29.923021713887966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31.991340440033795</v>
      </c>
      <c r="D7" s="8">
        <v>27.709572524844749</v>
      </c>
      <c r="E7" s="8">
        <v>2.5033824182324107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44.934939094153535</v>
      </c>
      <c r="V7" s="8">
        <v>50.158951876290118</v>
      </c>
      <c r="W7" s="8">
        <v>29.923021713887966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1276.6048034400001</v>
      </c>
      <c r="D26" s="27">
        <f t="shared" si="9"/>
        <v>1168.8403356000003</v>
      </c>
      <c r="E26" s="27">
        <f t="shared" si="9"/>
        <v>1398.8505034799996</v>
      </c>
      <c r="F26" s="27">
        <f t="shared" si="9"/>
        <v>1470.7863615600002</v>
      </c>
      <c r="G26" s="27">
        <f t="shared" si="9"/>
        <v>1145.5814872800001</v>
      </c>
      <c r="H26" s="27">
        <f t="shared" si="9"/>
        <v>935.45175203999997</v>
      </c>
      <c r="I26" s="27">
        <f t="shared" si="9"/>
        <v>792.93734891999998</v>
      </c>
      <c r="J26" s="27">
        <f t="shared" si="9"/>
        <v>807.11118144000034</v>
      </c>
      <c r="K26" s="27">
        <f t="shared" si="9"/>
        <v>739.79557668000007</v>
      </c>
      <c r="L26" s="27">
        <f t="shared" si="9"/>
        <v>445.56550632000005</v>
      </c>
      <c r="M26" s="27">
        <f t="shared" si="9"/>
        <v>364.91425559999999</v>
      </c>
      <c r="N26" s="27">
        <f t="shared" si="9"/>
        <v>132.05818331999998</v>
      </c>
      <c r="O26" s="27">
        <f t="shared" si="9"/>
        <v>264.89422584000005</v>
      </c>
      <c r="P26" s="27">
        <f t="shared" si="9"/>
        <v>253.07900819999995</v>
      </c>
      <c r="Q26" s="27">
        <f t="shared" si="9"/>
        <v>222.88106772000003</v>
      </c>
      <c r="R26" s="27">
        <f t="shared" si="9"/>
        <v>257.19147180000004</v>
      </c>
      <c r="S26" s="27">
        <f t="shared" si="9"/>
        <v>278.35514711999997</v>
      </c>
      <c r="T26" s="27">
        <f t="shared" si="9"/>
        <v>216.68417603999998</v>
      </c>
      <c r="U26" s="27">
        <f t="shared" si="9"/>
        <v>185.23256508000003</v>
      </c>
      <c r="V26" s="27">
        <f t="shared" si="9"/>
        <v>136.97659368000001</v>
      </c>
      <c r="W26" s="27">
        <f t="shared" si="9"/>
        <v>106.10084735999999</v>
      </c>
      <c r="X26" s="27">
        <f t="shared" si="9"/>
        <v>157.62426192000004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1276.6048034400001</v>
      </c>
      <c r="D33" s="19">
        <f t="shared" si="11"/>
        <v>1168.8403356000003</v>
      </c>
      <c r="E33" s="19">
        <f t="shared" si="11"/>
        <v>1398.8505034799996</v>
      </c>
      <c r="F33" s="19">
        <f t="shared" si="11"/>
        <v>1470.7863615600002</v>
      </c>
      <c r="G33" s="19">
        <f t="shared" si="11"/>
        <v>1145.5814872800001</v>
      </c>
      <c r="H33" s="19">
        <f t="shared" si="11"/>
        <v>935.45175203999997</v>
      </c>
      <c r="I33" s="19">
        <f t="shared" si="11"/>
        <v>792.93734891999998</v>
      </c>
      <c r="J33" s="19">
        <f t="shared" si="11"/>
        <v>807.11118144000034</v>
      </c>
      <c r="K33" s="19">
        <f t="shared" si="11"/>
        <v>739.79557668000007</v>
      </c>
      <c r="L33" s="19">
        <f t="shared" si="11"/>
        <v>445.56550632000005</v>
      </c>
      <c r="M33" s="19">
        <f t="shared" si="11"/>
        <v>364.91425559999999</v>
      </c>
      <c r="N33" s="19">
        <f t="shared" si="11"/>
        <v>132.05818331999998</v>
      </c>
      <c r="O33" s="19">
        <f t="shared" si="11"/>
        <v>264.89422584000005</v>
      </c>
      <c r="P33" s="19">
        <f t="shared" si="11"/>
        <v>253.07900819999995</v>
      </c>
      <c r="Q33" s="19">
        <f t="shared" si="11"/>
        <v>222.88106772000003</v>
      </c>
      <c r="R33" s="19">
        <f t="shared" si="11"/>
        <v>257.19147180000004</v>
      </c>
      <c r="S33" s="19">
        <f t="shared" si="11"/>
        <v>278.35514711999997</v>
      </c>
      <c r="T33" s="19">
        <f t="shared" si="11"/>
        <v>216.68417603999998</v>
      </c>
      <c r="U33" s="19">
        <f t="shared" si="11"/>
        <v>185.23256508000003</v>
      </c>
      <c r="V33" s="19">
        <f t="shared" si="11"/>
        <v>136.97659368000001</v>
      </c>
      <c r="W33" s="19">
        <f t="shared" si="11"/>
        <v>106.10084735999999</v>
      </c>
      <c r="X33" s="19">
        <f t="shared" si="11"/>
        <v>157.62426192000004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119.00662524000002</v>
      </c>
      <c r="D36" s="8">
        <v>121.90927572000002</v>
      </c>
      <c r="E36" s="8">
        <v>107.39625048000002</v>
      </c>
      <c r="F36" s="8">
        <v>107.39625048000002</v>
      </c>
      <c r="G36" s="8">
        <v>92.88322524000003</v>
      </c>
      <c r="H36" s="8">
        <v>84.175500959999994</v>
      </c>
      <c r="I36" s="8">
        <v>78.370200000000025</v>
      </c>
      <c r="J36" s="8">
        <v>55.149450479999999</v>
      </c>
      <c r="K36" s="8">
        <v>37.733774760000003</v>
      </c>
      <c r="L36" s="8">
        <v>34.831124280000004</v>
      </c>
      <c r="M36" s="8">
        <v>43.539075719999992</v>
      </c>
      <c r="N36" s="8">
        <v>40.636425239999994</v>
      </c>
      <c r="O36" s="8">
        <v>37.733774760000003</v>
      </c>
      <c r="P36" s="8">
        <v>31.92870095999999</v>
      </c>
      <c r="Q36" s="8">
        <v>23.220749519999998</v>
      </c>
      <c r="R36" s="8">
        <v>20.318099040000003</v>
      </c>
      <c r="S36" s="8">
        <v>26.123400000000004</v>
      </c>
      <c r="T36" s="8">
        <v>26.123400000000004</v>
      </c>
      <c r="U36" s="8">
        <v>26.123400000000004</v>
      </c>
      <c r="V36" s="8">
        <v>27.264197519999993</v>
      </c>
      <c r="W36" s="8">
        <v>21.813039000000003</v>
      </c>
      <c r="X36" s="8">
        <v>17.641927080000002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145.20627107999999</v>
      </c>
      <c r="D43" s="8">
        <v>186.24302892</v>
      </c>
      <c r="E43" s="8">
        <v>183.08619107999996</v>
      </c>
      <c r="F43" s="8">
        <v>220.96611107999996</v>
      </c>
      <c r="G43" s="8">
        <v>164.14623107999998</v>
      </c>
      <c r="H43" s="8">
        <v>154.67625107999999</v>
      </c>
      <c r="I43" s="8">
        <v>129.42314891999999</v>
      </c>
      <c r="J43" s="8">
        <v>142.0497</v>
      </c>
      <c r="K43" s="8">
        <v>123.10974</v>
      </c>
      <c r="L43" s="8">
        <v>107.32635108000002</v>
      </c>
      <c r="M43" s="8">
        <v>129.42314891999999</v>
      </c>
      <c r="N43" s="8">
        <v>85.229819999999989</v>
      </c>
      <c r="O43" s="8">
        <v>59.976451080000011</v>
      </c>
      <c r="P43" s="8">
        <v>69.446431079999996</v>
      </c>
      <c r="Q43" s="8">
        <v>78.916411080000003</v>
      </c>
      <c r="R43" s="8">
        <v>82.073248919999983</v>
      </c>
      <c r="S43" s="8">
        <v>75.759839999999983</v>
      </c>
      <c r="T43" s="8">
        <v>72.603268919999977</v>
      </c>
      <c r="U43" s="8">
        <v>63.133288920000012</v>
      </c>
      <c r="V43" s="8">
        <v>60.074351999999998</v>
      </c>
      <c r="W43" s="8">
        <v>55.371106439999991</v>
      </c>
      <c r="X43" s="8">
        <v>88.282354680000012</v>
      </c>
    </row>
    <row r="44" spans="1:24" ht="11.25" customHeight="1" x14ac:dyDescent="0.2">
      <c r="A44" s="28" t="s">
        <v>74</v>
      </c>
      <c r="B44" s="7" t="s">
        <v>75</v>
      </c>
      <c r="C44" s="8">
        <v>1012.3919071200002</v>
      </c>
      <c r="D44" s="8">
        <v>860.68803096000033</v>
      </c>
      <c r="E44" s="8">
        <v>1108.3680619199997</v>
      </c>
      <c r="F44" s="8">
        <v>1142.4240000000002</v>
      </c>
      <c r="G44" s="8">
        <v>888.55203096000014</v>
      </c>
      <c r="H44" s="8">
        <v>696.6</v>
      </c>
      <c r="I44" s="8">
        <v>585.14400000000001</v>
      </c>
      <c r="J44" s="8">
        <v>609.91203096000027</v>
      </c>
      <c r="K44" s="8">
        <v>578.95206192000012</v>
      </c>
      <c r="L44" s="8">
        <v>303.40803096000002</v>
      </c>
      <c r="M44" s="8">
        <v>191.95203096</v>
      </c>
      <c r="N44" s="8">
        <v>6.1919380799999999</v>
      </c>
      <c r="O44" s="8">
        <v>167.18400000000003</v>
      </c>
      <c r="P44" s="8">
        <v>151.70387615999996</v>
      </c>
      <c r="Q44" s="8">
        <v>120.74390712000003</v>
      </c>
      <c r="R44" s="8">
        <v>154.80012384000003</v>
      </c>
      <c r="S44" s="8">
        <v>176.47190712</v>
      </c>
      <c r="T44" s="8">
        <v>117.95750712</v>
      </c>
      <c r="U44" s="8">
        <v>95.975876159999999</v>
      </c>
      <c r="V44" s="8">
        <v>49.638044160000007</v>
      </c>
      <c r="W44" s="8">
        <v>28.916701920000001</v>
      </c>
      <c r="X44" s="8">
        <v>51.69998016000001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3076.00227</v>
      </c>
      <c r="D51" s="27">
        <v>3083.6262600000009</v>
      </c>
      <c r="E51" s="27">
        <v>3110.5374300000008</v>
      </c>
      <c r="F51" s="27">
        <v>3179.759219999999</v>
      </c>
      <c r="G51" s="27">
        <v>2973.4570800000001</v>
      </c>
      <c r="H51" s="27">
        <v>2856.9261600000009</v>
      </c>
      <c r="I51" s="27">
        <v>2746.1510999999996</v>
      </c>
      <c r="J51" s="27">
        <v>2037.6754200000003</v>
      </c>
      <c r="K51" s="27">
        <v>1666.7253900000003</v>
      </c>
      <c r="L51" s="27">
        <v>1600.5329999999999</v>
      </c>
      <c r="M51" s="27">
        <v>1491.4746</v>
      </c>
      <c r="N51" s="27">
        <v>1361.7153000000001</v>
      </c>
      <c r="O51" s="27">
        <v>1406.4494400000001</v>
      </c>
      <c r="P51" s="27">
        <v>1375.44858</v>
      </c>
      <c r="Q51" s="27">
        <v>1341.6707700000002</v>
      </c>
      <c r="R51" s="27">
        <v>1266.3901800000001</v>
      </c>
      <c r="S51" s="27">
        <v>1247.1534900000001</v>
      </c>
      <c r="T51" s="27">
        <v>1431.13905</v>
      </c>
      <c r="U51" s="27">
        <v>1353.2014742400002</v>
      </c>
      <c r="V51" s="27">
        <v>1336.0368938400002</v>
      </c>
      <c r="W51" s="27">
        <v>1306.5806239200001</v>
      </c>
      <c r="X51" s="27">
        <v>1265.34826836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0.21837816000000002</v>
      </c>
      <c r="P61" s="49">
        <f t="shared" si="13"/>
        <v>0.21837816000000002</v>
      </c>
      <c r="Q61" s="49">
        <f t="shared" si="13"/>
        <v>0.21837816000000002</v>
      </c>
      <c r="R61" s="49">
        <f t="shared" si="13"/>
        <v>0.21837816000000002</v>
      </c>
      <c r="S61" s="49">
        <f t="shared" si="13"/>
        <v>0.21837816000000002</v>
      </c>
      <c r="T61" s="49">
        <f t="shared" si="13"/>
        <v>0.25224696000000002</v>
      </c>
      <c r="U61" s="49">
        <f t="shared" si="13"/>
        <v>0.60471936000000004</v>
      </c>
      <c r="V61" s="49">
        <f t="shared" si="13"/>
        <v>0.69069671999999982</v>
      </c>
      <c r="W61" s="49">
        <f t="shared" si="13"/>
        <v>0.71635031999999987</v>
      </c>
      <c r="X61" s="49">
        <f t="shared" si="13"/>
        <v>0.81304272000000022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3.3868799999999998E-2</v>
      </c>
      <c r="U62" s="52">
        <v>0.39715199999999995</v>
      </c>
      <c r="V62" s="52">
        <v>0.51045119999999977</v>
      </c>
      <c r="W62" s="52">
        <v>0.51448319999999981</v>
      </c>
      <c r="X62" s="52">
        <v>0.61608960000000024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0.21837816000000002</v>
      </c>
      <c r="P64" s="52">
        <v>0.21837816000000002</v>
      </c>
      <c r="Q64" s="52">
        <v>0.21837816000000002</v>
      </c>
      <c r="R64" s="52">
        <v>0.21837816000000002</v>
      </c>
      <c r="S64" s="52">
        <v>0.21837816000000002</v>
      </c>
      <c r="T64" s="52">
        <v>0.21837816000000002</v>
      </c>
      <c r="U64" s="52">
        <v>0.20756736000000003</v>
      </c>
      <c r="V64" s="52">
        <v>0.18024552000000002</v>
      </c>
      <c r="W64" s="52">
        <v>0.20186712000000001</v>
      </c>
      <c r="X64" s="52">
        <v>0.19695312000000001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79.395188399999995</v>
      </c>
      <c r="O2" s="21">
        <f t="shared" si="0"/>
        <v>73.656554400000019</v>
      </c>
      <c r="P2" s="21">
        <f t="shared" si="0"/>
        <v>72.444794399999992</v>
      </c>
      <c r="Q2" s="21">
        <f t="shared" si="0"/>
        <v>70.786980000000014</v>
      </c>
      <c r="R2" s="21">
        <f t="shared" si="0"/>
        <v>91.630281600000018</v>
      </c>
      <c r="S2" s="21">
        <f t="shared" si="0"/>
        <v>103.9637412</v>
      </c>
      <c r="T2" s="21">
        <f t="shared" si="0"/>
        <v>111.20492591999999</v>
      </c>
      <c r="U2" s="21">
        <f t="shared" si="0"/>
        <v>109.63965276</v>
      </c>
      <c r="V2" s="21">
        <f t="shared" si="0"/>
        <v>88.235627039999997</v>
      </c>
      <c r="W2" s="21">
        <f t="shared" si="0"/>
        <v>87.072095880000006</v>
      </c>
      <c r="X2" s="21">
        <f t="shared" si="0"/>
        <v>239.63069988000004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78.966359999999995</v>
      </c>
      <c r="O51" s="27">
        <v>73.513440000000017</v>
      </c>
      <c r="P51" s="27">
        <v>72.30167999999999</v>
      </c>
      <c r="Q51" s="27">
        <v>70.786980000000014</v>
      </c>
      <c r="R51" s="27">
        <v>67.606110000000015</v>
      </c>
      <c r="S51" s="27">
        <v>73.361969999999999</v>
      </c>
      <c r="T51" s="27">
        <v>77.320789919999996</v>
      </c>
      <c r="U51" s="27">
        <v>74.43659916</v>
      </c>
      <c r="V51" s="27">
        <v>65.78725824</v>
      </c>
      <c r="W51" s="27">
        <v>64.336983480000001</v>
      </c>
      <c r="X51" s="27">
        <v>210.25106388000003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0.42882839999999994</v>
      </c>
      <c r="O52" s="27">
        <f t="shared" si="12"/>
        <v>0.14311439999999997</v>
      </c>
      <c r="P52" s="27">
        <f t="shared" si="12"/>
        <v>0.14311439999999997</v>
      </c>
      <c r="Q52" s="27">
        <f t="shared" si="12"/>
        <v>0</v>
      </c>
      <c r="R52" s="27">
        <f t="shared" si="12"/>
        <v>24.024171600000003</v>
      </c>
      <c r="S52" s="27">
        <f t="shared" si="12"/>
        <v>30.601771200000002</v>
      </c>
      <c r="T52" s="27">
        <f t="shared" si="12"/>
        <v>33.884135999999998</v>
      </c>
      <c r="U52" s="27">
        <f t="shared" si="12"/>
        <v>35.203053600000004</v>
      </c>
      <c r="V52" s="27">
        <f t="shared" si="12"/>
        <v>22.448368800000004</v>
      </c>
      <c r="W52" s="27">
        <f t="shared" si="12"/>
        <v>22.735112400000002</v>
      </c>
      <c r="X52" s="27">
        <f t="shared" si="12"/>
        <v>29.379636000000001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0.42882839999999994</v>
      </c>
      <c r="O53" s="8">
        <v>0.14311439999999997</v>
      </c>
      <c r="P53" s="8">
        <v>0.14311439999999997</v>
      </c>
      <c r="Q53" s="8">
        <v>0</v>
      </c>
      <c r="R53" s="8">
        <v>24.024171600000003</v>
      </c>
      <c r="S53" s="8">
        <v>30.601771200000002</v>
      </c>
      <c r="T53" s="8">
        <v>33.884135999999998</v>
      </c>
      <c r="U53" s="8">
        <v>35.203053600000004</v>
      </c>
      <c r="V53" s="8">
        <v>22.448368800000004</v>
      </c>
      <c r="W53" s="8">
        <v>22.735112400000002</v>
      </c>
      <c r="X53" s="8">
        <v>29.379636000000001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554.73586559999978</v>
      </c>
      <c r="D61" s="49">
        <f t="shared" si="13"/>
        <v>576.12804480000011</v>
      </c>
      <c r="E61" s="49">
        <f t="shared" si="13"/>
        <v>557.19982080000011</v>
      </c>
      <c r="F61" s="49">
        <f t="shared" si="13"/>
        <v>550.7038656000002</v>
      </c>
      <c r="G61" s="49">
        <f t="shared" si="13"/>
        <v>544.09582080000018</v>
      </c>
      <c r="H61" s="49">
        <f t="shared" si="13"/>
        <v>531.3280896</v>
      </c>
      <c r="I61" s="49">
        <f t="shared" si="13"/>
        <v>531.3280896</v>
      </c>
      <c r="J61" s="49">
        <f t="shared" si="13"/>
        <v>447.99995519999999</v>
      </c>
      <c r="K61" s="49">
        <f t="shared" si="13"/>
        <v>651.50386560000004</v>
      </c>
      <c r="L61" s="49">
        <f t="shared" si="13"/>
        <v>1003.6321344</v>
      </c>
      <c r="M61" s="49">
        <f t="shared" si="13"/>
        <v>465.92017920000001</v>
      </c>
      <c r="N61" s="49">
        <f t="shared" si="13"/>
        <v>470.84808959999987</v>
      </c>
      <c r="O61" s="49">
        <f t="shared" si="13"/>
        <v>439.15213439999997</v>
      </c>
      <c r="P61" s="49">
        <f t="shared" si="13"/>
        <v>418.99213439999994</v>
      </c>
      <c r="Q61" s="49">
        <f t="shared" si="13"/>
        <v>462.67200000000003</v>
      </c>
      <c r="R61" s="49">
        <f t="shared" si="13"/>
        <v>631.56804479999994</v>
      </c>
      <c r="S61" s="49">
        <f t="shared" si="13"/>
        <v>675.13582080000003</v>
      </c>
      <c r="T61" s="49">
        <f t="shared" si="13"/>
        <v>723.4089408000001</v>
      </c>
      <c r="U61" s="49">
        <f t="shared" si="13"/>
        <v>781.42982400000017</v>
      </c>
      <c r="V61" s="49">
        <f t="shared" si="13"/>
        <v>742.0279104</v>
      </c>
      <c r="W61" s="49">
        <f t="shared" si="13"/>
        <v>658.2578688000001</v>
      </c>
      <c r="X61" s="49">
        <f t="shared" si="13"/>
        <v>790.63407360000019</v>
      </c>
    </row>
    <row r="62" spans="1:24" ht="11.25" customHeight="1" x14ac:dyDescent="0.2">
      <c r="A62" s="50" t="s">
        <v>92</v>
      </c>
      <c r="B62" s="51" t="s">
        <v>93</v>
      </c>
      <c r="C62" s="52">
        <v>554.73586559999978</v>
      </c>
      <c r="D62" s="52">
        <v>576.12804480000011</v>
      </c>
      <c r="E62" s="52">
        <v>557.19982080000011</v>
      </c>
      <c r="F62" s="52">
        <v>550.7038656000002</v>
      </c>
      <c r="G62" s="52">
        <v>544.09582080000018</v>
      </c>
      <c r="H62" s="52">
        <v>531.3280896</v>
      </c>
      <c r="I62" s="52">
        <v>531.3280896</v>
      </c>
      <c r="J62" s="52">
        <v>447.99995519999999</v>
      </c>
      <c r="K62" s="52">
        <v>651.50386560000004</v>
      </c>
      <c r="L62" s="52">
        <v>1003.6321344</v>
      </c>
      <c r="M62" s="52">
        <v>465.92017920000001</v>
      </c>
      <c r="N62" s="52">
        <v>470.84808959999987</v>
      </c>
      <c r="O62" s="52">
        <v>439.15213439999997</v>
      </c>
      <c r="P62" s="52">
        <v>418.99213439999994</v>
      </c>
      <c r="Q62" s="52">
        <v>462.67200000000003</v>
      </c>
      <c r="R62" s="52">
        <v>631.56804479999994</v>
      </c>
      <c r="S62" s="52">
        <v>675.13582080000003</v>
      </c>
      <c r="T62" s="52">
        <v>723.4089408000001</v>
      </c>
      <c r="U62" s="52">
        <v>781.42982400000017</v>
      </c>
      <c r="V62" s="52">
        <v>742.0279104</v>
      </c>
      <c r="W62" s="52">
        <v>658.2578688000001</v>
      </c>
      <c r="X62" s="52">
        <v>790.63407360000019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223.32502872163948</v>
      </c>
      <c r="D2" s="21">
        <f t="shared" ref="D2:X2" si="0">SUM(D3,D17,D22,D25,D26,D51,D52)</f>
        <v>217.01161980163951</v>
      </c>
      <c r="E2" s="21">
        <f t="shared" si="0"/>
        <v>209.52482251645358</v>
      </c>
      <c r="F2" s="21">
        <f t="shared" si="0"/>
        <v>225.66874824000001</v>
      </c>
      <c r="G2" s="21">
        <f t="shared" si="0"/>
        <v>217.89595079999998</v>
      </c>
      <c r="H2" s="21">
        <f t="shared" si="0"/>
        <v>218.53624175999997</v>
      </c>
      <c r="I2" s="21">
        <f t="shared" si="0"/>
        <v>216.58321079999996</v>
      </c>
      <c r="J2" s="21">
        <f t="shared" si="0"/>
        <v>199.41081984000004</v>
      </c>
      <c r="K2" s="21">
        <f t="shared" si="0"/>
        <v>211.85515512000001</v>
      </c>
      <c r="L2" s="21">
        <f t="shared" si="0"/>
        <v>188.83731492000001</v>
      </c>
      <c r="M2" s="21">
        <f t="shared" si="0"/>
        <v>202.33318824000003</v>
      </c>
      <c r="N2" s="21">
        <f t="shared" si="0"/>
        <v>260.03069892000002</v>
      </c>
      <c r="O2" s="21">
        <f t="shared" si="0"/>
        <v>158.82870276</v>
      </c>
      <c r="P2" s="21">
        <f t="shared" si="0"/>
        <v>150.77846808000001</v>
      </c>
      <c r="Q2" s="21">
        <f t="shared" si="0"/>
        <v>164.71389276000002</v>
      </c>
      <c r="R2" s="21">
        <f t="shared" si="0"/>
        <v>150.32024999999996</v>
      </c>
      <c r="S2" s="21">
        <f t="shared" si="0"/>
        <v>187.01558820000002</v>
      </c>
      <c r="T2" s="21">
        <f t="shared" si="0"/>
        <v>162.45210059999999</v>
      </c>
      <c r="U2" s="21">
        <f t="shared" si="0"/>
        <v>183.19442616000003</v>
      </c>
      <c r="V2" s="21">
        <f t="shared" si="0"/>
        <v>185.79015251999999</v>
      </c>
      <c r="W2" s="21">
        <f t="shared" si="0"/>
        <v>119.37523175999999</v>
      </c>
      <c r="X2" s="21">
        <f t="shared" si="0"/>
        <v>126.063783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6.3447055216394777</v>
      </c>
      <c r="D3" s="24">
        <f t="shared" si="1"/>
        <v>6.3447055216394777</v>
      </c>
      <c r="E3" s="24">
        <f t="shared" si="1"/>
        <v>6.2776853564535768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6.3447055216394777</v>
      </c>
      <c r="D11" s="19">
        <f t="shared" si="6"/>
        <v>6.3447055216394777</v>
      </c>
      <c r="E11" s="19">
        <f t="shared" si="6"/>
        <v>6.2776853564535768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6.3447055216394777</v>
      </c>
      <c r="D13" s="8">
        <v>6.3447055216394777</v>
      </c>
      <c r="E13" s="8">
        <v>6.2776853564535768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155.4330132</v>
      </c>
      <c r="D26" s="27">
        <f t="shared" si="9"/>
        <v>149.11960428000003</v>
      </c>
      <c r="E26" s="27">
        <f t="shared" si="9"/>
        <v>139.83169716</v>
      </c>
      <c r="F26" s="27">
        <f t="shared" si="9"/>
        <v>152.45824823999999</v>
      </c>
      <c r="G26" s="27">
        <f t="shared" si="9"/>
        <v>149.22955079999997</v>
      </c>
      <c r="H26" s="27">
        <f t="shared" si="9"/>
        <v>146.13358175999997</v>
      </c>
      <c r="I26" s="27">
        <f t="shared" si="9"/>
        <v>149.22955079999997</v>
      </c>
      <c r="J26" s="27">
        <f t="shared" si="9"/>
        <v>114.99153984000003</v>
      </c>
      <c r="K26" s="27">
        <f t="shared" si="9"/>
        <v>121.37707512000001</v>
      </c>
      <c r="L26" s="27">
        <f t="shared" si="9"/>
        <v>102.75186492</v>
      </c>
      <c r="M26" s="27">
        <f t="shared" si="9"/>
        <v>106.20022824</v>
      </c>
      <c r="N26" s="27">
        <f t="shared" si="9"/>
        <v>109.36853891999998</v>
      </c>
      <c r="O26" s="27">
        <f t="shared" si="9"/>
        <v>78.044702760000007</v>
      </c>
      <c r="P26" s="27">
        <f t="shared" si="9"/>
        <v>71.913088080000009</v>
      </c>
      <c r="Q26" s="27">
        <f t="shared" si="9"/>
        <v>87.514682760000014</v>
      </c>
      <c r="R26" s="27">
        <f t="shared" si="9"/>
        <v>75.191129999999973</v>
      </c>
      <c r="S26" s="27">
        <f t="shared" si="9"/>
        <v>106.02962820000002</v>
      </c>
      <c r="T26" s="27">
        <f t="shared" si="9"/>
        <v>89.380751040000007</v>
      </c>
      <c r="U26" s="27">
        <f t="shared" si="9"/>
        <v>112.22184492000002</v>
      </c>
      <c r="V26" s="27">
        <f t="shared" si="9"/>
        <v>107.13662855999998</v>
      </c>
      <c r="W26" s="27">
        <f t="shared" si="9"/>
        <v>42.455736360000003</v>
      </c>
      <c r="X26" s="27">
        <f t="shared" si="9"/>
        <v>79.268843160000003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155.4330132</v>
      </c>
      <c r="D33" s="19">
        <f t="shared" si="11"/>
        <v>149.11960428000003</v>
      </c>
      <c r="E33" s="19">
        <f t="shared" si="11"/>
        <v>139.83169716</v>
      </c>
      <c r="F33" s="19">
        <f t="shared" si="11"/>
        <v>152.45824823999999</v>
      </c>
      <c r="G33" s="19">
        <f t="shared" si="11"/>
        <v>149.22955079999997</v>
      </c>
      <c r="H33" s="19">
        <f t="shared" si="11"/>
        <v>146.13358175999997</v>
      </c>
      <c r="I33" s="19">
        <f t="shared" si="11"/>
        <v>149.22955079999997</v>
      </c>
      <c r="J33" s="19">
        <f t="shared" si="11"/>
        <v>114.99153984000003</v>
      </c>
      <c r="K33" s="19">
        <f t="shared" si="11"/>
        <v>121.37707512000001</v>
      </c>
      <c r="L33" s="19">
        <f t="shared" si="11"/>
        <v>102.75186492</v>
      </c>
      <c r="M33" s="19">
        <f t="shared" si="11"/>
        <v>106.20022824</v>
      </c>
      <c r="N33" s="19">
        <f t="shared" si="11"/>
        <v>109.36853891999998</v>
      </c>
      <c r="O33" s="19">
        <f t="shared" si="11"/>
        <v>78.044702760000007</v>
      </c>
      <c r="P33" s="19">
        <f t="shared" si="11"/>
        <v>71.913088080000009</v>
      </c>
      <c r="Q33" s="19">
        <f t="shared" si="11"/>
        <v>87.514682760000014</v>
      </c>
      <c r="R33" s="19">
        <f t="shared" si="11"/>
        <v>75.191129999999973</v>
      </c>
      <c r="S33" s="19">
        <f t="shared" si="11"/>
        <v>106.02962820000002</v>
      </c>
      <c r="T33" s="19">
        <f t="shared" si="11"/>
        <v>89.380751040000007</v>
      </c>
      <c r="U33" s="19">
        <f t="shared" si="11"/>
        <v>112.22184492000002</v>
      </c>
      <c r="V33" s="19">
        <f t="shared" si="11"/>
        <v>107.13662855999998</v>
      </c>
      <c r="W33" s="19">
        <f t="shared" si="11"/>
        <v>42.455736360000003</v>
      </c>
      <c r="X33" s="19">
        <f t="shared" si="11"/>
        <v>79.268843160000003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8.707724279999999</v>
      </c>
      <c r="D36" s="8">
        <v>8.707724279999999</v>
      </c>
      <c r="E36" s="8">
        <v>8.707724279999999</v>
      </c>
      <c r="F36" s="8">
        <v>8.707724279999999</v>
      </c>
      <c r="G36" s="8">
        <v>11.610374759999999</v>
      </c>
      <c r="H36" s="8">
        <v>11.610374759999999</v>
      </c>
      <c r="I36" s="8">
        <v>11.610374759999999</v>
      </c>
      <c r="J36" s="8">
        <v>11.610374759999999</v>
      </c>
      <c r="K36" s="8">
        <v>8.707724279999999</v>
      </c>
      <c r="L36" s="8">
        <v>5.8053009600000003</v>
      </c>
      <c r="M36" s="8">
        <v>8.707724279999999</v>
      </c>
      <c r="N36" s="8">
        <v>5.8053009600000003</v>
      </c>
      <c r="O36" s="8">
        <v>5.8053009600000003</v>
      </c>
      <c r="P36" s="8">
        <v>5.8053009600000003</v>
      </c>
      <c r="Q36" s="8">
        <v>5.8053009600000003</v>
      </c>
      <c r="R36" s="8">
        <v>5.8053009600000003</v>
      </c>
      <c r="S36" s="8">
        <v>5.8053009600000003</v>
      </c>
      <c r="T36" s="8">
        <v>5.8053009600000003</v>
      </c>
      <c r="U36" s="8">
        <v>5.8053009600000003</v>
      </c>
      <c r="V36" s="8">
        <v>6.0576757199999998</v>
      </c>
      <c r="W36" s="8">
        <v>2.7082015199999994</v>
      </c>
      <c r="X36" s="8">
        <v>0.32506596000000004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63.133288920000012</v>
      </c>
      <c r="D43" s="8">
        <v>56.819880000000005</v>
      </c>
      <c r="E43" s="8">
        <v>56.819880000000005</v>
      </c>
      <c r="F43" s="8">
        <v>69.446431079999996</v>
      </c>
      <c r="G43" s="8">
        <v>72.603268919999977</v>
      </c>
      <c r="H43" s="8">
        <v>72.603268919999977</v>
      </c>
      <c r="I43" s="8">
        <v>72.603268919999977</v>
      </c>
      <c r="J43" s="8">
        <v>63.133288920000012</v>
      </c>
      <c r="K43" s="8">
        <v>63.133288920000012</v>
      </c>
      <c r="L43" s="8">
        <v>50.506471080000011</v>
      </c>
      <c r="M43" s="8">
        <v>78.916411080000003</v>
      </c>
      <c r="N43" s="8">
        <v>72.603268919999977</v>
      </c>
      <c r="O43" s="8">
        <v>53.663308919999999</v>
      </c>
      <c r="P43" s="8">
        <v>56.819880000000005</v>
      </c>
      <c r="Q43" s="8">
        <v>63.133288920000012</v>
      </c>
      <c r="R43" s="8">
        <v>66.289859999999976</v>
      </c>
      <c r="S43" s="8">
        <v>59.976451080000011</v>
      </c>
      <c r="T43" s="8">
        <v>56.819880000000005</v>
      </c>
      <c r="U43" s="8">
        <v>59.976451080000011</v>
      </c>
      <c r="V43" s="8">
        <v>57.072501719999984</v>
      </c>
      <c r="W43" s="8">
        <v>5.6977268400000005</v>
      </c>
      <c r="X43" s="8">
        <v>32.321175120000007</v>
      </c>
    </row>
    <row r="44" spans="1:24" ht="11.25" customHeight="1" x14ac:dyDescent="0.2">
      <c r="A44" s="28" t="s">
        <v>74</v>
      </c>
      <c r="B44" s="7" t="s">
        <v>75</v>
      </c>
      <c r="C44" s="8">
        <v>83.592000000000013</v>
      </c>
      <c r="D44" s="8">
        <v>83.592000000000013</v>
      </c>
      <c r="E44" s="8">
        <v>74.304092879999999</v>
      </c>
      <c r="F44" s="8">
        <v>74.304092879999999</v>
      </c>
      <c r="G44" s="8">
        <v>65.015907119999994</v>
      </c>
      <c r="H44" s="8">
        <v>61.919938079999994</v>
      </c>
      <c r="I44" s="8">
        <v>65.015907119999994</v>
      </c>
      <c r="J44" s="8">
        <v>40.247876160000011</v>
      </c>
      <c r="K44" s="8">
        <v>49.536061920000009</v>
      </c>
      <c r="L44" s="8">
        <v>46.440092880000002</v>
      </c>
      <c r="M44" s="8">
        <v>18.576092880000004</v>
      </c>
      <c r="N44" s="8">
        <v>30.959969040000004</v>
      </c>
      <c r="O44" s="8">
        <v>18.576092880000004</v>
      </c>
      <c r="P44" s="8">
        <v>9.2879071200000016</v>
      </c>
      <c r="Q44" s="8">
        <v>18.576092880000004</v>
      </c>
      <c r="R44" s="8">
        <v>3.0959690400000008</v>
      </c>
      <c r="S44" s="8">
        <v>40.247876160000011</v>
      </c>
      <c r="T44" s="8">
        <v>26.755570080000005</v>
      </c>
      <c r="U44" s="8">
        <v>46.440092880000002</v>
      </c>
      <c r="V44" s="8">
        <v>44.006451119999994</v>
      </c>
      <c r="W44" s="8">
        <v>34.049808000000006</v>
      </c>
      <c r="X44" s="8">
        <v>46.622602079999993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61.547310000000003</v>
      </c>
      <c r="D51" s="27">
        <v>61.547310000000003</v>
      </c>
      <c r="E51" s="27">
        <v>63.415440000000004</v>
      </c>
      <c r="F51" s="27">
        <v>73.21050000000001</v>
      </c>
      <c r="G51" s="27">
        <v>68.666399999999996</v>
      </c>
      <c r="H51" s="27">
        <v>72.402659999999997</v>
      </c>
      <c r="I51" s="27">
        <v>67.353660000000005</v>
      </c>
      <c r="J51" s="27">
        <v>84.419280000000001</v>
      </c>
      <c r="K51" s="27">
        <v>90.478079999999991</v>
      </c>
      <c r="L51" s="27">
        <v>86.085450000000009</v>
      </c>
      <c r="M51" s="27">
        <v>96.132960000000011</v>
      </c>
      <c r="N51" s="27">
        <v>150.66216000000003</v>
      </c>
      <c r="O51" s="27">
        <v>80.783999999999992</v>
      </c>
      <c r="P51" s="27">
        <v>78.865380000000002</v>
      </c>
      <c r="Q51" s="27">
        <v>77.199210000000022</v>
      </c>
      <c r="R51" s="27">
        <v>75.129119999999986</v>
      </c>
      <c r="S51" s="27">
        <v>80.985960000000006</v>
      </c>
      <c r="T51" s="27">
        <v>73.071349559999987</v>
      </c>
      <c r="U51" s="27">
        <v>70.972581239999997</v>
      </c>
      <c r="V51" s="27">
        <v>78.653523960000015</v>
      </c>
      <c r="W51" s="27">
        <v>76.919495399999988</v>
      </c>
      <c r="X51" s="27">
        <v>46.794939839999991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3.3062399999999999E-2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3.3062399999999999E-2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307.83615300000002</v>
      </c>
      <c r="D2" s="21">
        <f t="shared" ref="D2:X2" si="0">SUM(D3,D17,D22,D25,D26,D51,D52)</f>
        <v>241.54629299999999</v>
      </c>
      <c r="E2" s="21">
        <f t="shared" si="0"/>
        <v>157.83308891999999</v>
      </c>
      <c r="F2" s="21">
        <f t="shared" si="0"/>
        <v>192.55617108000001</v>
      </c>
      <c r="G2" s="21">
        <f t="shared" si="0"/>
        <v>202.02615107999998</v>
      </c>
      <c r="H2" s="21">
        <f t="shared" si="0"/>
        <v>195.71300891999999</v>
      </c>
      <c r="I2" s="21">
        <f t="shared" si="0"/>
        <v>170.45963999999998</v>
      </c>
      <c r="J2" s="21">
        <f t="shared" si="0"/>
        <v>154.67625107999999</v>
      </c>
      <c r="K2" s="21">
        <f t="shared" si="0"/>
        <v>126.26631108000001</v>
      </c>
      <c r="L2" s="21">
        <f t="shared" si="0"/>
        <v>113.38583939999998</v>
      </c>
      <c r="M2" s="21">
        <f t="shared" si="0"/>
        <v>160.7357394</v>
      </c>
      <c r="N2" s="21">
        <f t="shared" si="0"/>
        <v>716.34147048000011</v>
      </c>
      <c r="O2" s="21">
        <f t="shared" si="0"/>
        <v>630.90402155999993</v>
      </c>
      <c r="P2" s="21">
        <f t="shared" si="0"/>
        <v>611.26341156000001</v>
      </c>
      <c r="Q2" s="21">
        <f t="shared" si="0"/>
        <v>597.30198047999988</v>
      </c>
      <c r="R2" s="21">
        <f t="shared" si="0"/>
        <v>563.79255047999993</v>
      </c>
      <c r="S2" s="21">
        <f t="shared" si="0"/>
        <v>573.13277892000008</v>
      </c>
      <c r="T2" s="21">
        <f t="shared" si="0"/>
        <v>635.37695028000019</v>
      </c>
      <c r="U2" s="21">
        <f t="shared" si="0"/>
        <v>565.66268136000019</v>
      </c>
      <c r="V2" s="21">
        <f t="shared" si="0"/>
        <v>551.23772184000006</v>
      </c>
      <c r="W2" s="21">
        <f t="shared" si="0"/>
        <v>502.01744328000007</v>
      </c>
      <c r="X2" s="21">
        <f t="shared" si="0"/>
        <v>1691.6113602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307.83615300000002</v>
      </c>
      <c r="D26" s="27">
        <f t="shared" si="9"/>
        <v>241.54629299999999</v>
      </c>
      <c r="E26" s="27">
        <f t="shared" si="9"/>
        <v>157.83308891999999</v>
      </c>
      <c r="F26" s="27">
        <f t="shared" si="9"/>
        <v>192.55617108000001</v>
      </c>
      <c r="G26" s="27">
        <f t="shared" si="9"/>
        <v>202.02615107999998</v>
      </c>
      <c r="H26" s="27">
        <f t="shared" si="9"/>
        <v>195.71300891999999</v>
      </c>
      <c r="I26" s="27">
        <f t="shared" si="9"/>
        <v>170.45963999999998</v>
      </c>
      <c r="J26" s="27">
        <f t="shared" si="9"/>
        <v>154.67625107999999</v>
      </c>
      <c r="K26" s="27">
        <f t="shared" si="9"/>
        <v>126.26631108000001</v>
      </c>
      <c r="L26" s="27">
        <f t="shared" si="9"/>
        <v>113.38583939999998</v>
      </c>
      <c r="M26" s="27">
        <f t="shared" si="9"/>
        <v>160.7357394</v>
      </c>
      <c r="N26" s="27">
        <f t="shared" si="9"/>
        <v>126.01239048000001</v>
      </c>
      <c r="O26" s="27">
        <f t="shared" si="9"/>
        <v>100.75902156000002</v>
      </c>
      <c r="P26" s="27">
        <f t="shared" si="9"/>
        <v>100.75902156000002</v>
      </c>
      <c r="Q26" s="27">
        <f t="shared" si="9"/>
        <v>97.602450480000002</v>
      </c>
      <c r="R26" s="27">
        <f t="shared" si="9"/>
        <v>69.192510479999981</v>
      </c>
      <c r="S26" s="27">
        <f t="shared" si="9"/>
        <v>63.133288920000012</v>
      </c>
      <c r="T26" s="27">
        <f t="shared" si="9"/>
        <v>97.856371080000017</v>
      </c>
      <c r="U26" s="27">
        <f t="shared" si="9"/>
        <v>59.976451080000011</v>
      </c>
      <c r="V26" s="27">
        <f t="shared" si="9"/>
        <v>57.072501719999984</v>
      </c>
      <c r="W26" s="27">
        <f t="shared" si="9"/>
        <v>18.747359280000001</v>
      </c>
      <c r="X26" s="27">
        <f t="shared" si="9"/>
        <v>57.489180840000003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307.83615300000002</v>
      </c>
      <c r="D33" s="19">
        <f t="shared" si="11"/>
        <v>241.54629299999999</v>
      </c>
      <c r="E33" s="19">
        <f t="shared" si="11"/>
        <v>157.83308891999999</v>
      </c>
      <c r="F33" s="19">
        <f t="shared" si="11"/>
        <v>192.55617108000001</v>
      </c>
      <c r="G33" s="19">
        <f t="shared" si="11"/>
        <v>202.02615107999998</v>
      </c>
      <c r="H33" s="19">
        <f t="shared" si="11"/>
        <v>195.71300891999999</v>
      </c>
      <c r="I33" s="19">
        <f t="shared" si="11"/>
        <v>170.45963999999998</v>
      </c>
      <c r="J33" s="19">
        <f t="shared" si="11"/>
        <v>154.67625107999999</v>
      </c>
      <c r="K33" s="19">
        <f t="shared" si="11"/>
        <v>126.26631108000001</v>
      </c>
      <c r="L33" s="19">
        <f t="shared" si="11"/>
        <v>113.38583939999998</v>
      </c>
      <c r="M33" s="19">
        <f t="shared" si="11"/>
        <v>160.7357394</v>
      </c>
      <c r="N33" s="19">
        <f t="shared" si="11"/>
        <v>126.01239048000001</v>
      </c>
      <c r="O33" s="19">
        <f t="shared" si="11"/>
        <v>100.75902156000002</v>
      </c>
      <c r="P33" s="19">
        <f t="shared" si="11"/>
        <v>100.75902156000002</v>
      </c>
      <c r="Q33" s="19">
        <f t="shared" si="11"/>
        <v>97.602450480000002</v>
      </c>
      <c r="R33" s="19">
        <f t="shared" si="11"/>
        <v>69.192510479999981</v>
      </c>
      <c r="S33" s="19">
        <f t="shared" si="11"/>
        <v>63.133288920000012</v>
      </c>
      <c r="T33" s="19">
        <f t="shared" si="11"/>
        <v>97.856371080000017</v>
      </c>
      <c r="U33" s="19">
        <f t="shared" si="11"/>
        <v>59.976451080000011</v>
      </c>
      <c r="V33" s="19">
        <f t="shared" si="11"/>
        <v>57.072501719999984</v>
      </c>
      <c r="W33" s="19">
        <f t="shared" si="11"/>
        <v>18.747359280000001</v>
      </c>
      <c r="X33" s="19">
        <f t="shared" si="11"/>
        <v>57.489180840000003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230.43609108000001</v>
      </c>
      <c r="D43" s="8">
        <v>164.14623107999998</v>
      </c>
      <c r="E43" s="8">
        <v>157.83308891999999</v>
      </c>
      <c r="F43" s="8">
        <v>192.55617108000001</v>
      </c>
      <c r="G43" s="8">
        <v>202.02615107999998</v>
      </c>
      <c r="H43" s="8">
        <v>195.71300891999999</v>
      </c>
      <c r="I43" s="8">
        <v>170.45963999999998</v>
      </c>
      <c r="J43" s="8">
        <v>154.67625107999999</v>
      </c>
      <c r="K43" s="8">
        <v>126.26631108000001</v>
      </c>
      <c r="L43" s="8">
        <v>110.48318891999998</v>
      </c>
      <c r="M43" s="8">
        <v>157.83308891999999</v>
      </c>
      <c r="N43" s="8">
        <v>123.10974</v>
      </c>
      <c r="O43" s="8">
        <v>97.856371080000017</v>
      </c>
      <c r="P43" s="8">
        <v>97.856371080000017</v>
      </c>
      <c r="Q43" s="8">
        <v>94.699799999999996</v>
      </c>
      <c r="R43" s="8">
        <v>66.289859999999976</v>
      </c>
      <c r="S43" s="8">
        <v>63.133288920000012</v>
      </c>
      <c r="T43" s="8">
        <v>97.856371080000017</v>
      </c>
      <c r="U43" s="8">
        <v>59.976451080000011</v>
      </c>
      <c r="V43" s="8">
        <v>57.072501719999984</v>
      </c>
      <c r="W43" s="8">
        <v>18.747359280000001</v>
      </c>
      <c r="X43" s="8">
        <v>57.489180840000003</v>
      </c>
    </row>
    <row r="44" spans="1:24" ht="11.25" customHeight="1" x14ac:dyDescent="0.2">
      <c r="A44" s="28" t="s">
        <v>74</v>
      </c>
      <c r="B44" s="7" t="s">
        <v>75</v>
      </c>
      <c r="C44" s="8">
        <v>77.400061919999999</v>
      </c>
      <c r="D44" s="8">
        <v>77.400061919999999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590.32908000000009</v>
      </c>
      <c r="O51" s="27">
        <v>530.14499999999987</v>
      </c>
      <c r="P51" s="27">
        <v>510.50439</v>
      </c>
      <c r="Q51" s="27">
        <v>499.69952999999992</v>
      </c>
      <c r="R51" s="27">
        <v>494.60003999999998</v>
      </c>
      <c r="S51" s="27">
        <v>509.99949000000009</v>
      </c>
      <c r="T51" s="27">
        <v>537.52057920000016</v>
      </c>
      <c r="U51" s="27">
        <v>505.68623028000019</v>
      </c>
      <c r="V51" s="27">
        <v>494.16522012000013</v>
      </c>
      <c r="W51" s="27">
        <v>483.27008400000005</v>
      </c>
      <c r="X51" s="27">
        <v>1634.12217936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0.11208959999999998</v>
      </c>
      <c r="D61" s="49">
        <f t="shared" si="13"/>
        <v>0.11208959999999998</v>
      </c>
      <c r="E61" s="49">
        <f t="shared" si="13"/>
        <v>0.11208959999999998</v>
      </c>
      <c r="F61" s="49">
        <f t="shared" si="13"/>
        <v>0.11208959999999998</v>
      </c>
      <c r="G61" s="49">
        <f t="shared" si="13"/>
        <v>0.11208959999999998</v>
      </c>
      <c r="H61" s="49">
        <f t="shared" si="13"/>
        <v>0.11208959999999998</v>
      </c>
      <c r="I61" s="49">
        <f t="shared" si="13"/>
        <v>0.11208959999999998</v>
      </c>
      <c r="J61" s="49">
        <f t="shared" si="13"/>
        <v>0.11208959999999998</v>
      </c>
      <c r="K61" s="49">
        <f t="shared" si="13"/>
        <v>0.11208959999999998</v>
      </c>
      <c r="L61" s="49">
        <f t="shared" si="13"/>
        <v>0.22417920000000002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0.4479552</v>
      </c>
      <c r="S61" s="49">
        <f t="shared" si="13"/>
        <v>3.6961343999999996</v>
      </c>
      <c r="T61" s="49">
        <f t="shared" si="13"/>
        <v>3.6384767999999994</v>
      </c>
      <c r="U61" s="49">
        <f t="shared" si="13"/>
        <v>6.6729600000000016</v>
      </c>
      <c r="V61" s="49">
        <f t="shared" si="13"/>
        <v>7.9547327999999995</v>
      </c>
      <c r="W61" s="49">
        <f t="shared" si="13"/>
        <v>7.7402303999999988</v>
      </c>
      <c r="X61" s="49">
        <f t="shared" si="13"/>
        <v>8.7107327999999988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0.11208959999999998</v>
      </c>
      <c r="F62" s="52">
        <v>0.11208959999999998</v>
      </c>
      <c r="G62" s="52">
        <v>0.11208959999999998</v>
      </c>
      <c r="H62" s="52">
        <v>0.11208959999999998</v>
      </c>
      <c r="I62" s="52">
        <v>0.11208959999999998</v>
      </c>
      <c r="J62" s="52">
        <v>0.11208959999999998</v>
      </c>
      <c r="K62" s="52">
        <v>0.11208959999999998</v>
      </c>
      <c r="L62" s="52">
        <v>0.22417920000000002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0.4479552</v>
      </c>
      <c r="S62" s="52">
        <v>3.6961343999999996</v>
      </c>
      <c r="T62" s="52">
        <v>3.6384767999999994</v>
      </c>
      <c r="U62" s="52">
        <v>6.6729600000000016</v>
      </c>
      <c r="V62" s="52">
        <v>7.9547327999999995</v>
      </c>
      <c r="W62" s="52">
        <v>7.7402303999999988</v>
      </c>
      <c r="X62" s="52">
        <v>8.7107327999999988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3562.8059379456877</v>
      </c>
      <c r="D2" s="21">
        <f t="shared" ref="D2:X2" si="0">SUM(D3,D17,D22,D25,D26,D51,D52)</f>
        <v>4104.3721053206054</v>
      </c>
      <c r="E2" s="21">
        <f t="shared" si="0"/>
        <v>4381.4436193135198</v>
      </c>
      <c r="F2" s="21">
        <f t="shared" si="0"/>
        <v>4319.4064762444941</v>
      </c>
      <c r="G2" s="21">
        <f t="shared" si="0"/>
        <v>1212.7532586830098</v>
      </c>
      <c r="H2" s="21">
        <f t="shared" si="0"/>
        <v>1392.9339850597057</v>
      </c>
      <c r="I2" s="21">
        <f t="shared" si="0"/>
        <v>1244.1338519990666</v>
      </c>
      <c r="J2" s="21">
        <f t="shared" si="0"/>
        <v>1186.7760701896982</v>
      </c>
      <c r="K2" s="21">
        <f t="shared" si="0"/>
        <v>1004.6547339835882</v>
      </c>
      <c r="L2" s="21">
        <f t="shared" si="0"/>
        <v>804.26129972708145</v>
      </c>
      <c r="M2" s="21">
        <f t="shared" si="0"/>
        <v>256.44069356328225</v>
      </c>
      <c r="N2" s="21">
        <f t="shared" si="0"/>
        <v>120.67208896944625</v>
      </c>
      <c r="O2" s="21">
        <f t="shared" si="0"/>
        <v>134.23863048033837</v>
      </c>
      <c r="P2" s="21">
        <f t="shared" si="0"/>
        <v>238.25202972033836</v>
      </c>
      <c r="Q2" s="21">
        <f t="shared" si="0"/>
        <v>268.1016341847054</v>
      </c>
      <c r="R2" s="21">
        <f t="shared" si="0"/>
        <v>296.31670773963566</v>
      </c>
      <c r="S2" s="21">
        <f t="shared" si="0"/>
        <v>563.24753952000003</v>
      </c>
      <c r="T2" s="21">
        <f t="shared" si="0"/>
        <v>317.01074004000003</v>
      </c>
      <c r="U2" s="21">
        <f t="shared" si="0"/>
        <v>208.75882103999999</v>
      </c>
      <c r="V2" s="21">
        <f t="shared" si="0"/>
        <v>297.36394128000001</v>
      </c>
      <c r="W2" s="21">
        <f t="shared" si="0"/>
        <v>418.71189779999997</v>
      </c>
      <c r="X2" s="21">
        <f t="shared" si="0"/>
        <v>915.51938184000005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208.30197130568757</v>
      </c>
      <c r="D3" s="24">
        <f t="shared" si="1"/>
        <v>201.72137144060505</v>
      </c>
      <c r="E3" s="24">
        <f t="shared" si="1"/>
        <v>205.8945938335192</v>
      </c>
      <c r="F3" s="24">
        <f t="shared" si="1"/>
        <v>59.638595364493774</v>
      </c>
      <c r="G3" s="24">
        <f t="shared" si="1"/>
        <v>40.805149643009848</v>
      </c>
      <c r="H3" s="24">
        <f t="shared" si="1"/>
        <v>48.280750419705591</v>
      </c>
      <c r="I3" s="24">
        <f t="shared" si="1"/>
        <v>45.116400839066401</v>
      </c>
      <c r="J3" s="24">
        <f t="shared" si="1"/>
        <v>48.671948509698112</v>
      </c>
      <c r="K3" s="24">
        <f t="shared" si="1"/>
        <v>35.640201383588163</v>
      </c>
      <c r="L3" s="24">
        <f t="shared" si="1"/>
        <v>9.6900407670813848</v>
      </c>
      <c r="M3" s="24">
        <f t="shared" si="1"/>
        <v>6.3308508832822845</v>
      </c>
      <c r="N3" s="24">
        <f t="shared" si="1"/>
        <v>9.6095358494462264</v>
      </c>
      <c r="O3" s="24">
        <f t="shared" si="1"/>
        <v>12.897687840338364</v>
      </c>
      <c r="P3" s="24">
        <f t="shared" si="1"/>
        <v>12.897687840338364</v>
      </c>
      <c r="Q3" s="24">
        <f t="shared" si="1"/>
        <v>9.300008024705372</v>
      </c>
      <c r="R3" s="24">
        <f t="shared" si="1"/>
        <v>3.1152578196355969</v>
      </c>
      <c r="S3" s="24">
        <f t="shared" si="1"/>
        <v>191.39770320000002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7.382514739725992</v>
      </c>
      <c r="D4" s="19">
        <f t="shared" si="3"/>
        <v>5.0382278346434575</v>
      </c>
      <c r="E4" s="19">
        <f t="shared" si="3"/>
        <v>5.0071038185119745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7.382514739725992</v>
      </c>
      <c r="D7" s="8">
        <v>5.0382278346434575</v>
      </c>
      <c r="E7" s="8">
        <v>5.0071038185119745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4.2363129600000002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4.2363129600000002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196.68314360596159</v>
      </c>
      <c r="D11" s="19">
        <f t="shared" si="6"/>
        <v>196.68314360596159</v>
      </c>
      <c r="E11" s="19">
        <f t="shared" si="6"/>
        <v>200.88749001500722</v>
      </c>
      <c r="F11" s="19">
        <f t="shared" si="6"/>
        <v>59.638595364493774</v>
      </c>
      <c r="G11" s="19">
        <f t="shared" si="6"/>
        <v>40.805149643009848</v>
      </c>
      <c r="H11" s="19">
        <f t="shared" si="6"/>
        <v>48.280750419705591</v>
      </c>
      <c r="I11" s="19">
        <f t="shared" si="6"/>
        <v>45.116400839066401</v>
      </c>
      <c r="J11" s="19">
        <f t="shared" si="6"/>
        <v>48.671948509698112</v>
      </c>
      <c r="K11" s="19">
        <f t="shared" si="6"/>
        <v>35.640201383588163</v>
      </c>
      <c r="L11" s="19">
        <f t="shared" si="6"/>
        <v>9.6900407670813848</v>
      </c>
      <c r="M11" s="19">
        <f t="shared" si="6"/>
        <v>6.3308508832822845</v>
      </c>
      <c r="N11" s="19">
        <f t="shared" si="6"/>
        <v>9.6095358494462264</v>
      </c>
      <c r="O11" s="19">
        <f t="shared" si="6"/>
        <v>12.897687840338364</v>
      </c>
      <c r="P11" s="19">
        <f t="shared" si="6"/>
        <v>12.897687840338364</v>
      </c>
      <c r="Q11" s="19">
        <f t="shared" si="6"/>
        <v>9.300008024705372</v>
      </c>
      <c r="R11" s="19">
        <f t="shared" si="6"/>
        <v>3.1152578196355969</v>
      </c>
      <c r="S11" s="19">
        <f t="shared" si="6"/>
        <v>191.39770320000002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196.68314360596159</v>
      </c>
      <c r="D13" s="8">
        <v>196.68314360596159</v>
      </c>
      <c r="E13" s="8">
        <v>200.88749001500722</v>
      </c>
      <c r="F13" s="8">
        <v>59.638595364493774</v>
      </c>
      <c r="G13" s="8">
        <v>40.805149643009848</v>
      </c>
      <c r="H13" s="8">
        <v>48.280750419705591</v>
      </c>
      <c r="I13" s="8">
        <v>45.116400839066401</v>
      </c>
      <c r="J13" s="8">
        <v>48.671948509698112</v>
      </c>
      <c r="K13" s="8">
        <v>35.640201383588163</v>
      </c>
      <c r="L13" s="8">
        <v>9.6900407670813848</v>
      </c>
      <c r="M13" s="8">
        <v>6.3308508832822845</v>
      </c>
      <c r="N13" s="8">
        <v>9.6095358494462264</v>
      </c>
      <c r="O13" s="8">
        <v>12.897687840338364</v>
      </c>
      <c r="P13" s="8">
        <v>12.897687840338364</v>
      </c>
      <c r="Q13" s="8">
        <v>9.300008024705372</v>
      </c>
      <c r="R13" s="8">
        <v>3.1152578196355969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191.39770320000002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1085.8452710399999</v>
      </c>
      <c r="D26" s="27">
        <f t="shared" si="9"/>
        <v>1630.25577828</v>
      </c>
      <c r="E26" s="27">
        <f t="shared" si="9"/>
        <v>1841.60675988</v>
      </c>
      <c r="F26" s="27">
        <f t="shared" si="9"/>
        <v>1875.6890452800001</v>
      </c>
      <c r="G26" s="27">
        <f t="shared" si="9"/>
        <v>343.92058343999997</v>
      </c>
      <c r="H26" s="27">
        <f t="shared" si="9"/>
        <v>188.49119904</v>
      </c>
      <c r="I26" s="27">
        <f t="shared" si="9"/>
        <v>187.50926555999999</v>
      </c>
      <c r="J26" s="27">
        <f t="shared" si="9"/>
        <v>563.53639607999992</v>
      </c>
      <c r="K26" s="27">
        <f t="shared" si="9"/>
        <v>478.36118700000009</v>
      </c>
      <c r="L26" s="27">
        <f t="shared" si="9"/>
        <v>337.99866336000002</v>
      </c>
      <c r="M26" s="27">
        <f t="shared" si="9"/>
        <v>152.47334987999997</v>
      </c>
      <c r="N26" s="27">
        <f t="shared" si="9"/>
        <v>61.620250320000025</v>
      </c>
      <c r="O26" s="27">
        <f t="shared" si="9"/>
        <v>39.341658240000001</v>
      </c>
      <c r="P26" s="27">
        <f t="shared" si="9"/>
        <v>132.90022188</v>
      </c>
      <c r="Q26" s="27">
        <f t="shared" si="9"/>
        <v>96.52181616</v>
      </c>
      <c r="R26" s="27">
        <f t="shared" si="9"/>
        <v>108.38611152000001</v>
      </c>
      <c r="S26" s="27">
        <f t="shared" si="9"/>
        <v>111.36115512000001</v>
      </c>
      <c r="T26" s="27">
        <f t="shared" si="9"/>
        <v>88.58860236000001</v>
      </c>
      <c r="U26" s="27">
        <f t="shared" si="9"/>
        <v>71.245955879999997</v>
      </c>
      <c r="V26" s="27">
        <f t="shared" si="9"/>
        <v>50.434264440000007</v>
      </c>
      <c r="W26" s="27">
        <f t="shared" si="9"/>
        <v>51.342412680000002</v>
      </c>
      <c r="X26" s="27">
        <f t="shared" si="9"/>
        <v>51.506373960000005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1085.8452710399999</v>
      </c>
      <c r="D33" s="19">
        <f t="shared" si="11"/>
        <v>1630.25577828</v>
      </c>
      <c r="E33" s="19">
        <f t="shared" si="11"/>
        <v>1841.60675988</v>
      </c>
      <c r="F33" s="19">
        <f t="shared" si="11"/>
        <v>1875.6890452800001</v>
      </c>
      <c r="G33" s="19">
        <f t="shared" si="11"/>
        <v>343.92058343999997</v>
      </c>
      <c r="H33" s="19">
        <f t="shared" si="11"/>
        <v>188.49119904</v>
      </c>
      <c r="I33" s="19">
        <f t="shared" si="11"/>
        <v>187.50926555999999</v>
      </c>
      <c r="J33" s="19">
        <f t="shared" si="11"/>
        <v>563.53639607999992</v>
      </c>
      <c r="K33" s="19">
        <f t="shared" si="11"/>
        <v>478.36118700000009</v>
      </c>
      <c r="L33" s="19">
        <f t="shared" si="11"/>
        <v>337.99866336000002</v>
      </c>
      <c r="M33" s="19">
        <f t="shared" si="11"/>
        <v>152.47334987999997</v>
      </c>
      <c r="N33" s="19">
        <f t="shared" si="11"/>
        <v>61.620250320000025</v>
      </c>
      <c r="O33" s="19">
        <f t="shared" si="11"/>
        <v>39.341658240000001</v>
      </c>
      <c r="P33" s="19">
        <f t="shared" si="11"/>
        <v>132.90022188</v>
      </c>
      <c r="Q33" s="19">
        <f t="shared" si="11"/>
        <v>96.52181616</v>
      </c>
      <c r="R33" s="19">
        <f t="shared" si="11"/>
        <v>108.38611152000001</v>
      </c>
      <c r="S33" s="19">
        <f t="shared" si="11"/>
        <v>111.36115512000001</v>
      </c>
      <c r="T33" s="19">
        <f t="shared" si="11"/>
        <v>88.58860236000001</v>
      </c>
      <c r="U33" s="19">
        <f t="shared" si="11"/>
        <v>71.245955879999997</v>
      </c>
      <c r="V33" s="19">
        <f t="shared" si="11"/>
        <v>50.434264440000007</v>
      </c>
      <c r="W33" s="19">
        <f t="shared" si="11"/>
        <v>51.342412680000002</v>
      </c>
      <c r="X33" s="19">
        <f t="shared" si="11"/>
        <v>51.506373960000005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60.954524280000001</v>
      </c>
      <c r="D36" s="8">
        <v>60.954524280000001</v>
      </c>
      <c r="E36" s="8">
        <v>52.2468</v>
      </c>
      <c r="F36" s="8">
        <v>60.954524280000001</v>
      </c>
      <c r="G36" s="8">
        <v>40.636425239999994</v>
      </c>
      <c r="H36" s="8">
        <v>46.441499040000004</v>
      </c>
      <c r="I36" s="8">
        <v>49.344149519999995</v>
      </c>
      <c r="J36" s="8">
        <v>14.513025240000001</v>
      </c>
      <c r="K36" s="8">
        <v>0</v>
      </c>
      <c r="L36" s="8">
        <v>2.9026504799999988</v>
      </c>
      <c r="M36" s="8">
        <v>20.318099040000003</v>
      </c>
      <c r="N36" s="8">
        <v>14.513025240000001</v>
      </c>
      <c r="O36" s="8">
        <v>14.513025240000001</v>
      </c>
      <c r="P36" s="8">
        <v>11.610374759999999</v>
      </c>
      <c r="Q36" s="8">
        <v>0</v>
      </c>
      <c r="R36" s="8">
        <v>8.707724279999999</v>
      </c>
      <c r="S36" s="8">
        <v>8.707724279999999</v>
      </c>
      <c r="T36" s="8">
        <v>8.707724279999999</v>
      </c>
      <c r="U36" s="8">
        <v>5.8053009600000003</v>
      </c>
      <c r="V36" s="8">
        <v>6.0576757199999998</v>
      </c>
      <c r="W36" s="8">
        <v>7.3988283599999995</v>
      </c>
      <c r="X36" s="8">
        <v>9.5843347200000011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3.09158496</v>
      </c>
      <c r="D41" s="8">
        <v>3.09158496</v>
      </c>
      <c r="E41" s="8">
        <v>3.09158496</v>
      </c>
      <c r="F41" s="8">
        <v>3.09158496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167.30306892000002</v>
      </c>
      <c r="D43" s="8">
        <v>142.0497</v>
      </c>
      <c r="E43" s="8">
        <v>154.67625107999999</v>
      </c>
      <c r="F43" s="8">
        <v>186.24302892</v>
      </c>
      <c r="G43" s="8">
        <v>154.67625107999999</v>
      </c>
      <c r="H43" s="8">
        <v>142.0497</v>
      </c>
      <c r="I43" s="8">
        <v>101.01320892</v>
      </c>
      <c r="J43" s="8">
        <v>53.663308919999999</v>
      </c>
      <c r="K43" s="8">
        <v>82.073248919999983</v>
      </c>
      <c r="L43" s="8">
        <v>37.879919999999991</v>
      </c>
      <c r="M43" s="8">
        <v>110.48318891999998</v>
      </c>
      <c r="N43" s="8">
        <v>34.723348920000021</v>
      </c>
      <c r="O43" s="8">
        <v>3.1565710799999986</v>
      </c>
      <c r="P43" s="8">
        <v>28.409939999999995</v>
      </c>
      <c r="Q43" s="8">
        <v>28.409939999999995</v>
      </c>
      <c r="R43" s="8">
        <v>31.566511079999998</v>
      </c>
      <c r="S43" s="8">
        <v>25.25336892</v>
      </c>
      <c r="T43" s="8">
        <v>28.409939999999995</v>
      </c>
      <c r="U43" s="8">
        <v>22.096531079999998</v>
      </c>
      <c r="V43" s="8">
        <v>21.026556720000002</v>
      </c>
      <c r="W43" s="8">
        <v>19.280879280000001</v>
      </c>
      <c r="X43" s="8">
        <v>27.333563400000003</v>
      </c>
    </row>
    <row r="44" spans="1:24" ht="11.25" customHeight="1" x14ac:dyDescent="0.2">
      <c r="A44" s="28" t="s">
        <v>74</v>
      </c>
      <c r="B44" s="7" t="s">
        <v>75</v>
      </c>
      <c r="C44" s="8">
        <v>854.49609287999999</v>
      </c>
      <c r="D44" s="8">
        <v>1424.1599690399999</v>
      </c>
      <c r="E44" s="8">
        <v>1631.5921238400001</v>
      </c>
      <c r="F44" s="8">
        <v>1625.3999071200001</v>
      </c>
      <c r="G44" s="8">
        <v>148.60790711999999</v>
      </c>
      <c r="H44" s="8">
        <v>0</v>
      </c>
      <c r="I44" s="8">
        <v>37.151907120000011</v>
      </c>
      <c r="J44" s="8">
        <v>495.36006191999996</v>
      </c>
      <c r="K44" s="8">
        <v>396.28793808000012</v>
      </c>
      <c r="L44" s="8">
        <v>297.21609288000002</v>
      </c>
      <c r="M44" s="8">
        <v>21.672061920000001</v>
      </c>
      <c r="N44" s="8">
        <v>12.383876160000003</v>
      </c>
      <c r="O44" s="8">
        <v>21.672061920000001</v>
      </c>
      <c r="P44" s="8">
        <v>92.879907120000027</v>
      </c>
      <c r="Q44" s="8">
        <v>68.111876160000008</v>
      </c>
      <c r="R44" s="8">
        <v>68.111876160000008</v>
      </c>
      <c r="S44" s="8">
        <v>77.400061919999999</v>
      </c>
      <c r="T44" s="8">
        <v>51.47093808000001</v>
      </c>
      <c r="U44" s="8">
        <v>43.344123839999995</v>
      </c>
      <c r="V44" s="8">
        <v>23.350032000000002</v>
      </c>
      <c r="W44" s="8">
        <v>24.662705040000002</v>
      </c>
      <c r="X44" s="8">
        <v>14.588475840000001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1896.8588100000002</v>
      </c>
      <c r="D51" s="27">
        <v>1900.5950700000001</v>
      </c>
      <c r="E51" s="27">
        <v>1962.1423800000002</v>
      </c>
      <c r="F51" s="27">
        <v>2012.2789500000003</v>
      </c>
      <c r="G51" s="27">
        <v>456.22764000000006</v>
      </c>
      <c r="H51" s="27">
        <v>784.36215000000004</v>
      </c>
      <c r="I51" s="27">
        <v>639.70830000000012</v>
      </c>
      <c r="J51" s="27">
        <v>202.76784000000004</v>
      </c>
      <c r="K51" s="27">
        <v>118.85345999999998</v>
      </c>
      <c r="L51" s="27">
        <v>84.772710000000004</v>
      </c>
      <c r="M51" s="27">
        <v>90.629550000000009</v>
      </c>
      <c r="N51" s="27">
        <v>38.574360000000006</v>
      </c>
      <c r="O51" s="27">
        <v>47.107169999999996</v>
      </c>
      <c r="P51" s="27">
        <v>44.835119999999989</v>
      </c>
      <c r="Q51" s="27">
        <v>43.875810000000016</v>
      </c>
      <c r="R51" s="27">
        <v>45.390510000000013</v>
      </c>
      <c r="S51" s="27">
        <v>48.419909999999994</v>
      </c>
      <c r="T51" s="27">
        <v>51.032868480000005</v>
      </c>
      <c r="U51" s="27">
        <v>49.080521159999989</v>
      </c>
      <c r="V51" s="27">
        <v>52.830514439999995</v>
      </c>
      <c r="W51" s="27">
        <v>51.665811119999994</v>
      </c>
      <c r="X51" s="27">
        <v>802.93095828000003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371.79988560000004</v>
      </c>
      <c r="D52" s="27">
        <f t="shared" si="12"/>
        <v>371.79988560000004</v>
      </c>
      <c r="E52" s="27">
        <f t="shared" si="12"/>
        <v>371.79988560000004</v>
      </c>
      <c r="F52" s="27">
        <f t="shared" si="12"/>
        <v>371.79988560000004</v>
      </c>
      <c r="G52" s="27">
        <f t="shared" si="12"/>
        <v>371.79988560000004</v>
      </c>
      <c r="H52" s="27">
        <f t="shared" si="12"/>
        <v>371.79988560000004</v>
      </c>
      <c r="I52" s="27">
        <f t="shared" si="12"/>
        <v>371.79988560000004</v>
      </c>
      <c r="J52" s="27">
        <f t="shared" si="12"/>
        <v>371.79988560000004</v>
      </c>
      <c r="K52" s="27">
        <f t="shared" si="12"/>
        <v>371.79988560000004</v>
      </c>
      <c r="L52" s="27">
        <f t="shared" si="12"/>
        <v>371.79988560000004</v>
      </c>
      <c r="M52" s="27">
        <f t="shared" si="12"/>
        <v>7.0069428</v>
      </c>
      <c r="N52" s="27">
        <f t="shared" si="12"/>
        <v>10.8679428</v>
      </c>
      <c r="O52" s="27">
        <f t="shared" si="12"/>
        <v>34.892114399999997</v>
      </c>
      <c r="P52" s="27">
        <f t="shared" si="12"/>
        <v>47.619</v>
      </c>
      <c r="Q52" s="27">
        <f t="shared" si="12"/>
        <v>118.40399999999998</v>
      </c>
      <c r="R52" s="27">
        <f t="shared" si="12"/>
        <v>139.42482840000002</v>
      </c>
      <c r="S52" s="27">
        <f t="shared" si="12"/>
        <v>212.06877119999996</v>
      </c>
      <c r="T52" s="27">
        <f t="shared" si="12"/>
        <v>177.3892692</v>
      </c>
      <c r="U52" s="27">
        <f t="shared" si="12"/>
        <v>88.432344000000001</v>
      </c>
      <c r="V52" s="27">
        <f t="shared" si="12"/>
        <v>194.09916240000001</v>
      </c>
      <c r="W52" s="27">
        <f t="shared" si="12"/>
        <v>315.70367399999998</v>
      </c>
      <c r="X52" s="27">
        <f t="shared" si="12"/>
        <v>61.082049599999991</v>
      </c>
    </row>
    <row r="53" spans="1:24" ht="11.25" customHeight="1" x14ac:dyDescent="0.2">
      <c r="A53" s="29" t="s">
        <v>116</v>
      </c>
      <c r="B53" s="7" t="s">
        <v>117</v>
      </c>
      <c r="C53" s="8">
        <v>371.79988560000004</v>
      </c>
      <c r="D53" s="8">
        <v>371.79988560000004</v>
      </c>
      <c r="E53" s="8">
        <v>371.79988560000004</v>
      </c>
      <c r="F53" s="8">
        <v>371.79988560000004</v>
      </c>
      <c r="G53" s="8">
        <v>371.79988560000004</v>
      </c>
      <c r="H53" s="8">
        <v>371.79988560000004</v>
      </c>
      <c r="I53" s="8">
        <v>371.79988560000004</v>
      </c>
      <c r="J53" s="8">
        <v>371.79988560000004</v>
      </c>
      <c r="K53" s="8">
        <v>371.79988560000004</v>
      </c>
      <c r="L53" s="8">
        <v>371.79988560000004</v>
      </c>
      <c r="M53" s="8">
        <v>7.0069428</v>
      </c>
      <c r="N53" s="8">
        <v>10.8679428</v>
      </c>
      <c r="O53" s="8">
        <v>34.892114399999997</v>
      </c>
      <c r="P53" s="8">
        <v>47.619</v>
      </c>
      <c r="Q53" s="8">
        <v>118.40399999999998</v>
      </c>
      <c r="R53" s="8">
        <v>139.42482840000002</v>
      </c>
      <c r="S53" s="8">
        <v>212.06877119999996</v>
      </c>
      <c r="T53" s="8">
        <v>177.3892692</v>
      </c>
      <c r="U53" s="8">
        <v>88.432344000000001</v>
      </c>
      <c r="V53" s="8">
        <v>194.09916240000001</v>
      </c>
      <c r="W53" s="8">
        <v>315.70367399999998</v>
      </c>
      <c r="X53" s="8">
        <v>61.082049599999991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105.84000000000002</v>
      </c>
      <c r="D61" s="49">
        <f t="shared" si="13"/>
        <v>109.87199999999999</v>
      </c>
      <c r="E61" s="49">
        <f t="shared" si="13"/>
        <v>106.28795520000001</v>
      </c>
      <c r="F61" s="49">
        <f t="shared" si="13"/>
        <v>105.05617920000002</v>
      </c>
      <c r="G61" s="49">
        <f t="shared" si="13"/>
        <v>103.82399999999998</v>
      </c>
      <c r="H61" s="49">
        <f t="shared" si="13"/>
        <v>101.36004480000001</v>
      </c>
      <c r="I61" s="49">
        <f t="shared" si="13"/>
        <v>101.36004480000001</v>
      </c>
      <c r="J61" s="49">
        <f t="shared" si="13"/>
        <v>85.455820800000012</v>
      </c>
      <c r="K61" s="49">
        <f t="shared" si="13"/>
        <v>124.20817919999999</v>
      </c>
      <c r="L61" s="49">
        <f t="shared" si="13"/>
        <v>191.40791039999996</v>
      </c>
      <c r="M61" s="49">
        <f t="shared" si="13"/>
        <v>139.77613439999996</v>
      </c>
      <c r="N61" s="49">
        <f t="shared" si="13"/>
        <v>220.97617919999999</v>
      </c>
      <c r="O61" s="49">
        <f t="shared" si="13"/>
        <v>202.49591039999999</v>
      </c>
      <c r="P61" s="49">
        <f t="shared" si="13"/>
        <v>193.08804479999998</v>
      </c>
      <c r="Q61" s="49">
        <f t="shared" si="13"/>
        <v>349.44013439999998</v>
      </c>
      <c r="R61" s="49">
        <f t="shared" si="13"/>
        <v>240.12817920000003</v>
      </c>
      <c r="S61" s="49">
        <f t="shared" si="13"/>
        <v>217.8400896</v>
      </c>
      <c r="T61" s="49">
        <f t="shared" si="13"/>
        <v>170.19313920000002</v>
      </c>
      <c r="U61" s="49">
        <f t="shared" si="13"/>
        <v>162.22187519999997</v>
      </c>
      <c r="V61" s="49">
        <f t="shared" si="13"/>
        <v>283.08067199999994</v>
      </c>
      <c r="W61" s="49">
        <f t="shared" si="13"/>
        <v>228.83777279999995</v>
      </c>
      <c r="X61" s="49">
        <f t="shared" si="13"/>
        <v>137.3940288</v>
      </c>
    </row>
    <row r="62" spans="1:24" ht="11.25" customHeight="1" x14ac:dyDescent="0.2">
      <c r="A62" s="50" t="s">
        <v>92</v>
      </c>
      <c r="B62" s="51" t="s">
        <v>93</v>
      </c>
      <c r="C62" s="52">
        <v>105.84000000000002</v>
      </c>
      <c r="D62" s="52">
        <v>109.87199999999999</v>
      </c>
      <c r="E62" s="52">
        <v>106.28795520000001</v>
      </c>
      <c r="F62" s="52">
        <v>105.05617920000002</v>
      </c>
      <c r="G62" s="52">
        <v>103.82399999999998</v>
      </c>
      <c r="H62" s="52">
        <v>101.36004480000001</v>
      </c>
      <c r="I62" s="52">
        <v>101.36004480000001</v>
      </c>
      <c r="J62" s="52">
        <v>85.455820800000012</v>
      </c>
      <c r="K62" s="52">
        <v>124.20817919999999</v>
      </c>
      <c r="L62" s="52">
        <v>191.40791039999996</v>
      </c>
      <c r="M62" s="52">
        <v>139.77613439999996</v>
      </c>
      <c r="N62" s="52">
        <v>220.97617919999999</v>
      </c>
      <c r="O62" s="52">
        <v>202.49591039999999</v>
      </c>
      <c r="P62" s="52">
        <v>193.08804479999998</v>
      </c>
      <c r="Q62" s="52">
        <v>349.44013439999998</v>
      </c>
      <c r="R62" s="52">
        <v>240.12817920000003</v>
      </c>
      <c r="S62" s="52">
        <v>217.8400896</v>
      </c>
      <c r="T62" s="52">
        <v>170.19313920000002</v>
      </c>
      <c r="U62" s="52">
        <v>162.22187519999997</v>
      </c>
      <c r="V62" s="52">
        <v>283.08067199999994</v>
      </c>
      <c r="W62" s="52">
        <v>228.83777279999995</v>
      </c>
      <c r="X62" s="52">
        <v>137.3940288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116373.2395518</v>
      </c>
      <c r="D2" s="21">
        <f t="shared" ref="D2:X2" si="0">SUM(D3,D17,D22,D25,D26,D51,D52)</f>
        <v>118499.78312640001</v>
      </c>
      <c r="E2" s="21">
        <f t="shared" si="0"/>
        <v>120758.65637399998</v>
      </c>
      <c r="F2" s="21">
        <f t="shared" si="0"/>
        <v>121820.31625715998</v>
      </c>
      <c r="G2" s="21">
        <f t="shared" si="0"/>
        <v>124046.66236032001</v>
      </c>
      <c r="H2" s="21">
        <f t="shared" si="0"/>
        <v>122969.73980736002</v>
      </c>
      <c r="I2" s="21">
        <f t="shared" si="0"/>
        <v>124269.81406235999</v>
      </c>
      <c r="J2" s="21">
        <f t="shared" si="0"/>
        <v>124748.30556503998</v>
      </c>
      <c r="K2" s="21">
        <f t="shared" si="0"/>
        <v>117941.10012791996</v>
      </c>
      <c r="L2" s="21">
        <f t="shared" si="0"/>
        <v>111852.28427723997</v>
      </c>
      <c r="M2" s="21">
        <f t="shared" si="0"/>
        <v>109198.96859988001</v>
      </c>
      <c r="N2" s="21">
        <f t="shared" si="0"/>
        <v>109162.65318624003</v>
      </c>
      <c r="O2" s="21">
        <f t="shared" si="0"/>
        <v>102522.44836548</v>
      </c>
      <c r="P2" s="21">
        <f t="shared" si="0"/>
        <v>100734.74736840001</v>
      </c>
      <c r="Q2" s="21">
        <f t="shared" si="0"/>
        <v>105403.63382063998</v>
      </c>
      <c r="R2" s="21">
        <f t="shared" si="0"/>
        <v>103020.14498868</v>
      </c>
      <c r="S2" s="21">
        <f t="shared" si="0"/>
        <v>101723.12231544002</v>
      </c>
      <c r="T2" s="21">
        <f t="shared" si="0"/>
        <v>97624.110602520013</v>
      </c>
      <c r="U2" s="21">
        <f t="shared" si="0"/>
        <v>100217.22222204</v>
      </c>
      <c r="V2" s="21">
        <f t="shared" si="0"/>
        <v>100933.83578664002</v>
      </c>
      <c r="W2" s="21">
        <f t="shared" si="0"/>
        <v>80680.546200239987</v>
      </c>
      <c r="X2" s="21">
        <f t="shared" si="0"/>
        <v>98250.646845239986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115605.69057179999</v>
      </c>
      <c r="D26" s="27">
        <f t="shared" si="13"/>
        <v>117636.05069640001</v>
      </c>
      <c r="E26" s="27">
        <f t="shared" si="13"/>
        <v>119908.25330399998</v>
      </c>
      <c r="F26" s="27">
        <f t="shared" si="13"/>
        <v>120964.35928715998</v>
      </c>
      <c r="G26" s="27">
        <f t="shared" si="13"/>
        <v>123211.45678032002</v>
      </c>
      <c r="H26" s="27">
        <f t="shared" si="13"/>
        <v>122078.28836736002</v>
      </c>
      <c r="I26" s="27">
        <f t="shared" si="13"/>
        <v>123246.43225235998</v>
      </c>
      <c r="J26" s="27">
        <f t="shared" si="13"/>
        <v>123611.37174503997</v>
      </c>
      <c r="K26" s="27">
        <f t="shared" si="13"/>
        <v>116650.27278791995</v>
      </c>
      <c r="L26" s="27">
        <f t="shared" si="13"/>
        <v>110440.43240723998</v>
      </c>
      <c r="M26" s="27">
        <f t="shared" si="13"/>
        <v>107565.86954988001</v>
      </c>
      <c r="N26" s="27">
        <f t="shared" si="13"/>
        <v>107160.52272624003</v>
      </c>
      <c r="O26" s="27">
        <f t="shared" si="13"/>
        <v>100441.95742548</v>
      </c>
      <c r="P26" s="27">
        <f t="shared" si="13"/>
        <v>98313.398438400007</v>
      </c>
      <c r="Q26" s="27">
        <f t="shared" si="13"/>
        <v>102885.54605063998</v>
      </c>
      <c r="R26" s="27">
        <f t="shared" si="13"/>
        <v>100466.00735868</v>
      </c>
      <c r="S26" s="27">
        <f t="shared" si="13"/>
        <v>99126.017695440023</v>
      </c>
      <c r="T26" s="27">
        <f t="shared" si="13"/>
        <v>95124.737253960018</v>
      </c>
      <c r="U26" s="27">
        <f t="shared" si="13"/>
        <v>97649.720696880002</v>
      </c>
      <c r="V26" s="27">
        <f t="shared" si="13"/>
        <v>98239.042306800024</v>
      </c>
      <c r="W26" s="27">
        <f t="shared" ref="W26:X26" si="14">SUM(W27,W33)</f>
        <v>78408.86619095999</v>
      </c>
      <c r="X26" s="27">
        <f t="shared" si="14"/>
        <v>95558.468343479981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115605.69057179999</v>
      </c>
      <c r="D33" s="19">
        <f t="shared" si="17"/>
        <v>117636.05069640001</v>
      </c>
      <c r="E33" s="19">
        <f t="shared" si="17"/>
        <v>119908.25330399998</v>
      </c>
      <c r="F33" s="19">
        <f t="shared" si="17"/>
        <v>120964.35928715998</v>
      </c>
      <c r="G33" s="19">
        <f t="shared" si="17"/>
        <v>123211.45678032002</v>
      </c>
      <c r="H33" s="19">
        <f t="shared" si="17"/>
        <v>122078.28836736002</v>
      </c>
      <c r="I33" s="19">
        <f t="shared" si="17"/>
        <v>123246.43225235998</v>
      </c>
      <c r="J33" s="19">
        <f t="shared" si="17"/>
        <v>123611.37174503997</v>
      </c>
      <c r="K33" s="19">
        <f t="shared" si="17"/>
        <v>116650.27278791995</v>
      </c>
      <c r="L33" s="19">
        <f t="shared" si="17"/>
        <v>110440.43240723998</v>
      </c>
      <c r="M33" s="19">
        <f t="shared" si="17"/>
        <v>107565.86954988001</v>
      </c>
      <c r="N33" s="19">
        <f t="shared" si="17"/>
        <v>107160.52272624003</v>
      </c>
      <c r="O33" s="19">
        <f t="shared" si="17"/>
        <v>100441.95742548</v>
      </c>
      <c r="P33" s="19">
        <f t="shared" si="17"/>
        <v>98313.398438400007</v>
      </c>
      <c r="Q33" s="19">
        <f t="shared" si="17"/>
        <v>102885.54605063998</v>
      </c>
      <c r="R33" s="19">
        <f t="shared" si="17"/>
        <v>100466.00735868</v>
      </c>
      <c r="S33" s="19">
        <f t="shared" si="17"/>
        <v>99126.017695440023</v>
      </c>
      <c r="T33" s="19">
        <f t="shared" si="17"/>
        <v>95124.737253960018</v>
      </c>
      <c r="U33" s="19">
        <f t="shared" si="17"/>
        <v>97649.720696880002</v>
      </c>
      <c r="V33" s="19">
        <f t="shared" si="17"/>
        <v>98239.042306800024</v>
      </c>
      <c r="W33" s="19">
        <f t="shared" ref="W33:X33" si="18">SUM(W34:W50)</f>
        <v>78408.86619095999</v>
      </c>
      <c r="X33" s="19">
        <f t="shared" si="18"/>
        <v>95558.468343479981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4127.4971999999989</v>
      </c>
      <c r="D36" s="8">
        <f>FC_TRA_RAIL_E!D36+FC_TRA_ROAD_E!D36+FC_TRA_DAVI_E!D36+FC_TRA_DNAVI_E!D36+FC_TRA_PIPE_E!D36</f>
        <v>4034.61397476</v>
      </c>
      <c r="E36" s="8">
        <f>FC_TRA_RAIL_E!E36+FC_TRA_ROAD_E!E36+FC_TRA_DAVI_E!E36+FC_TRA_DNAVI_E!E36+FC_TRA_PIPE_E!E36</f>
        <v>3811.1137495200001</v>
      </c>
      <c r="F36" s="8">
        <f>FC_TRA_RAIL_E!F36+FC_TRA_ROAD_E!F36+FC_TRA_DAVI_E!F36+FC_TRA_DNAVI_E!F36+FC_TRA_PIPE_E!F36</f>
        <v>3509.2433242799993</v>
      </c>
      <c r="G36" s="8">
        <f>FC_TRA_RAIL_E!G36+FC_TRA_ROAD_E!G36+FC_TRA_DAVI_E!G36+FC_TRA_DNAVI_E!G36+FC_TRA_PIPE_E!G36</f>
        <v>3210.2755495199985</v>
      </c>
      <c r="H36" s="8">
        <f>FC_TRA_RAIL_E!H36+FC_TRA_ROAD_E!H36+FC_TRA_DAVI_E!H36+FC_TRA_DNAVI_E!H36+FC_TRA_PIPE_E!H36</f>
        <v>2986.7753242800018</v>
      </c>
      <c r="I36" s="8">
        <f>FC_TRA_RAIL_E!I36+FC_TRA_ROAD_E!I36+FC_TRA_DAVI_E!I36+FC_TRA_DNAVI_E!I36+FC_TRA_PIPE_E!I36</f>
        <v>2864.8662757200013</v>
      </c>
      <c r="J36" s="8">
        <f>FC_TRA_RAIL_E!J36+FC_TRA_ROAD_E!J36+FC_TRA_DAVI_E!J36+FC_TRA_DNAVI_E!J36+FC_TRA_PIPE_E!J36</f>
        <v>2731.3466252400003</v>
      </c>
      <c r="K36" s="8">
        <f>FC_TRA_RAIL_E!K36+FC_TRA_ROAD_E!K36+FC_TRA_DAVI_E!K36+FC_TRA_DNAVI_E!K36+FC_TRA_PIPE_E!K36</f>
        <v>2911.3077747600009</v>
      </c>
      <c r="L36" s="8">
        <f>FC_TRA_RAIL_E!L36+FC_TRA_ROAD_E!L36+FC_TRA_DAVI_E!L36+FC_TRA_DNAVI_E!L36+FC_TRA_PIPE_E!L36</f>
        <v>3181.2494990400014</v>
      </c>
      <c r="M36" s="8">
        <f>FC_TRA_RAIL_E!M36+FC_TRA_ROAD_E!M36+FC_TRA_DAVI_E!M36+FC_TRA_DNAVI_E!M36+FC_TRA_PIPE_E!M36</f>
        <v>3523.7563495199988</v>
      </c>
      <c r="N36" s="8">
        <f>FC_TRA_RAIL_E!N36+FC_TRA_ROAD_E!N36+FC_TRA_DAVI_E!N36+FC_TRA_DNAVI_E!N36+FC_TRA_PIPE_E!N36</f>
        <v>3677.5940990399999</v>
      </c>
      <c r="O36" s="8">
        <f>FC_TRA_RAIL_E!O36+FC_TRA_ROAD_E!O36+FC_TRA_DAVI_E!O36+FC_TRA_DNAVI_E!O36+FC_TRA_PIPE_E!O36</f>
        <v>3918.5100000000011</v>
      </c>
      <c r="P36" s="8">
        <f>FC_TRA_RAIL_E!P36+FC_TRA_ROAD_E!P36+FC_TRA_DAVI_E!P36+FC_TRA_DNAVI_E!P36+FC_TRA_PIPE_E!P36</f>
        <v>4461.2960990399997</v>
      </c>
      <c r="Q36" s="8">
        <f>FC_TRA_RAIL_E!Q36+FC_TRA_ROAD_E!Q36+FC_TRA_DAVI_E!Q36+FC_TRA_DNAVI_E!Q36+FC_TRA_PIPE_E!Q36</f>
        <v>4539.6662990400009</v>
      </c>
      <c r="R36" s="8">
        <f>FC_TRA_RAIL_E!R36+FC_TRA_ROAD_E!R36+FC_TRA_DAVI_E!R36+FC_TRA_DNAVI_E!R36+FC_TRA_PIPE_E!R36</f>
        <v>4800.9002990400013</v>
      </c>
      <c r="S36" s="8">
        <f>FC_TRA_RAIL_E!S36+FC_TRA_ROAD_E!S36+FC_TRA_DAVI_E!S36+FC_TRA_DNAVI_E!S36+FC_TRA_PIPE_E!S36</f>
        <v>4638.3548252400005</v>
      </c>
      <c r="T36" s="8">
        <f>FC_TRA_RAIL_E!T36+FC_TRA_ROAD_E!T36+FC_TRA_DAVI_E!T36+FC_TRA_DNAVI_E!T36+FC_TRA_PIPE_E!T36</f>
        <v>4839.7139924399999</v>
      </c>
      <c r="U36" s="8">
        <f>FC_TRA_RAIL_E!U36+FC_TRA_ROAD_E!U36+FC_TRA_DAVI_E!U36+FC_TRA_DNAVI_E!U36+FC_TRA_PIPE_E!U36</f>
        <v>4684.7963242800006</v>
      </c>
      <c r="V36" s="8">
        <f>FC_TRA_RAIL_E!V36+FC_TRA_ROAD_E!V36+FC_TRA_DAVI_E!V36+FC_TRA_DNAVI_E!V36+FC_TRA_PIPE_E!V36</f>
        <v>4798.0471694399994</v>
      </c>
      <c r="W36" s="8">
        <f>FC_TRA_RAIL_E!W36+FC_TRA_ROAD_E!W36+FC_TRA_DAVI_E!W36+FC_TRA_DNAVI_E!W36+FC_TRA_PIPE_E!W36</f>
        <v>3800.8415743200007</v>
      </c>
      <c r="X36" s="8">
        <f>FC_TRA_RAIL_E!X36+FC_TRA_ROAD_E!X36+FC_TRA_DAVI_E!X36+FC_TRA_DNAVI_E!X36+FC_TRA_PIPE_E!X36</f>
        <v>4083.86521584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50936.885944559988</v>
      </c>
      <c r="D37" s="8">
        <f>FC_TRA_RAIL_E!D37+FC_TRA_ROAD_E!D37+FC_TRA_DAVI_E!D37+FC_TRA_DNAVI_E!D37+FC_TRA_PIPE_E!D37</f>
        <v>49924.551489120015</v>
      </c>
      <c r="E37" s="8">
        <f>FC_TRA_RAIL_E!E37+FC_TRA_ROAD_E!E37+FC_TRA_DAVI_E!E37+FC_TRA_DNAVI_E!E37+FC_TRA_PIPE_E!E37</f>
        <v>48799.396689119989</v>
      </c>
      <c r="F37" s="8">
        <f>FC_TRA_RAIL_E!F37+FC_TRA_ROAD_E!F37+FC_TRA_DAVI_E!F37+FC_TRA_DNAVI_E!F37+FC_TRA_PIPE_E!F37</f>
        <v>47021.71322772</v>
      </c>
      <c r="G37" s="8">
        <f>FC_TRA_RAIL_E!G37+FC_TRA_ROAD_E!G37+FC_TRA_DAVI_E!G37+FC_TRA_DNAVI_E!G37+FC_TRA_PIPE_E!G37</f>
        <v>44189.006289120007</v>
      </c>
      <c r="H37" s="8">
        <f>FC_TRA_RAIL_E!H37+FC_TRA_ROAD_E!H37+FC_TRA_DAVI_E!H37+FC_TRA_DNAVI_E!H37+FC_TRA_PIPE_E!H37</f>
        <v>41127.609516840013</v>
      </c>
      <c r="I37" s="8">
        <f>FC_TRA_RAIL_E!I37+FC_TRA_ROAD_E!I37+FC_TRA_DAVI_E!I37+FC_TRA_DNAVI_E!I37+FC_TRA_PIPE_E!I37</f>
        <v>38593.724483160004</v>
      </c>
      <c r="J37" s="8">
        <f>FC_TRA_RAIL_E!J37+FC_TRA_ROAD_E!J37+FC_TRA_DAVI_E!J37+FC_TRA_DNAVI_E!J37+FC_TRA_PIPE_E!J37</f>
        <v>36047.642372279995</v>
      </c>
      <c r="K37" s="8">
        <f>FC_TRA_RAIL_E!K37+FC_TRA_ROAD_E!K37+FC_TRA_DAVI_E!K37+FC_TRA_DNAVI_E!K37+FC_TRA_PIPE_E!K37</f>
        <v>33208.837144559984</v>
      </c>
      <c r="L37" s="8">
        <f>FC_TRA_RAIL_E!L37+FC_TRA_ROAD_E!L37+FC_TRA_DAVI_E!L37+FC_TRA_DNAVI_E!L37+FC_TRA_PIPE_E!L37</f>
        <v>31790.959227719992</v>
      </c>
      <c r="M37" s="8">
        <f>FC_TRA_RAIL_E!M37+FC_TRA_ROAD_E!M37+FC_TRA_DAVI_E!M37+FC_TRA_DNAVI_E!M37+FC_TRA_PIPE_E!M37</f>
        <v>29815.077627720006</v>
      </c>
      <c r="N37" s="8">
        <f>FC_TRA_RAIL_E!N37+FC_TRA_ROAD_E!N37+FC_TRA_DAVI_E!N37+FC_TRA_DNAVI_E!N37+FC_TRA_PIPE_E!N37</f>
        <v>28747.857572279994</v>
      </c>
      <c r="O37" s="8">
        <f>FC_TRA_RAIL_E!O37+FC_TRA_ROAD_E!O37+FC_TRA_DAVI_E!O37+FC_TRA_DNAVI_E!O37+FC_TRA_PIPE_E!O37</f>
        <v>25445.573889120002</v>
      </c>
      <c r="P37" s="8">
        <f>FC_TRA_RAIL_E!P37+FC_TRA_ROAD_E!P37+FC_TRA_DAVI_E!P37+FC_TRA_DNAVI_E!P37+FC_TRA_PIPE_E!P37</f>
        <v>24369.206399999995</v>
      </c>
      <c r="Q37" s="8">
        <f>FC_TRA_RAIL_E!Q37+FC_TRA_ROAD_E!Q37+FC_TRA_DAVI_E!Q37+FC_TRA_DNAVI_E!Q37+FC_TRA_PIPE_E!Q37</f>
        <v>24646.683544559997</v>
      </c>
      <c r="R37" s="8">
        <f>FC_TRA_RAIL_E!R37+FC_TRA_ROAD_E!R37+FC_TRA_DAVI_E!R37+FC_TRA_DNAVI_E!R37+FC_TRA_PIPE_E!R37</f>
        <v>23768.513944559993</v>
      </c>
      <c r="S37" s="8">
        <f>FC_TRA_RAIL_E!S37+FC_TRA_ROAD_E!S37+FC_TRA_DAVI_E!S37+FC_TRA_DNAVI_E!S37+FC_TRA_PIPE_E!S37</f>
        <v>22195.126910879993</v>
      </c>
      <c r="T37" s="8">
        <f>FC_TRA_RAIL_E!T37+FC_TRA_ROAD_E!T37+FC_TRA_DAVI_E!T37+FC_TRA_DNAVI_E!T37+FC_TRA_PIPE_E!T37</f>
        <v>21565.442634120005</v>
      </c>
      <c r="U37" s="8">
        <f>FC_TRA_RAIL_E!U37+FC_TRA_ROAD_E!U37+FC_TRA_DAVI_E!U37+FC_TRA_DNAVI_E!U37+FC_TRA_PIPE_E!U37</f>
        <v>22166.958373560003</v>
      </c>
      <c r="V37" s="8">
        <f>FC_TRA_RAIL_E!V37+FC_TRA_ROAD_E!V37+FC_TRA_DAVI_E!V37+FC_TRA_DNAVI_E!V37+FC_TRA_PIPE_E!V37</f>
        <v>22375.029683160003</v>
      </c>
      <c r="W37" s="8">
        <f>FC_TRA_RAIL_E!W37+FC_TRA_ROAD_E!W37+FC_TRA_DAVI_E!W37+FC_TRA_DNAVI_E!W37+FC_TRA_PIPE_E!W37</f>
        <v>17637.917414039999</v>
      </c>
      <c r="X37" s="8">
        <f>FC_TRA_RAIL_E!X37+FC_TRA_ROAD_E!X37+FC_TRA_DAVI_E!X37+FC_TRA_DNAVI_E!X37+FC_TRA_PIPE_E!X37</f>
        <v>21368.836177920006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18.479915999999996</v>
      </c>
      <c r="D38" s="8">
        <f>FC_TRA_RAIL_E!D38+FC_TRA_ROAD_E!D38+FC_TRA_DAVI_E!D38+FC_TRA_DNAVI_E!D38+FC_TRA_PIPE_E!D38</f>
        <v>33.879887999999994</v>
      </c>
      <c r="E38" s="8">
        <f>FC_TRA_RAIL_E!E38+FC_TRA_ROAD_E!E38+FC_TRA_DAVI_E!E38+FC_TRA_DNAVI_E!E38+FC_TRA_PIPE_E!E38</f>
        <v>36.960083999999995</v>
      </c>
      <c r="F38" s="8">
        <f>FC_TRA_RAIL_E!F38+FC_TRA_ROAD_E!F38+FC_TRA_DAVI_E!F38+FC_TRA_DNAVI_E!F38+FC_TRA_PIPE_E!F38</f>
        <v>46.199916000000016</v>
      </c>
      <c r="G38" s="8">
        <f>FC_TRA_RAIL_E!G38+FC_TRA_ROAD_E!G38+FC_TRA_DAVI_E!G38+FC_TRA_DNAVI_E!G38+FC_TRA_PIPE_E!G38</f>
        <v>43.11997199999999</v>
      </c>
      <c r="H38" s="8">
        <f>FC_TRA_RAIL_E!H38+FC_TRA_ROAD_E!H38+FC_TRA_DAVI_E!H38+FC_TRA_DNAVI_E!H38+FC_TRA_PIPE_E!H38</f>
        <v>43.11997199999999</v>
      </c>
      <c r="I38" s="8">
        <f>FC_TRA_RAIL_E!I38+FC_TRA_ROAD_E!I38+FC_TRA_DAVI_E!I38+FC_TRA_DNAVI_E!I38+FC_TRA_PIPE_E!I38</f>
        <v>49.280111999999988</v>
      </c>
      <c r="J38" s="8">
        <f>FC_TRA_RAIL_E!J38+FC_TRA_ROAD_E!J38+FC_TRA_DAVI_E!J38+FC_TRA_DNAVI_E!J38+FC_TRA_PIPE_E!J38</f>
        <v>46.199916000000009</v>
      </c>
      <c r="K38" s="8">
        <f>FC_TRA_RAIL_E!K38+FC_TRA_ROAD_E!K38+FC_TRA_DAVI_E!K38+FC_TRA_DNAVI_E!K38+FC_TRA_PIPE_E!K38</f>
        <v>27.72</v>
      </c>
      <c r="L38" s="8">
        <f>FC_TRA_RAIL_E!L38+FC_TRA_ROAD_E!L38+FC_TRA_DAVI_E!L38+FC_TRA_DNAVI_E!L38+FC_TRA_PIPE_E!L38</f>
        <v>52.360055999999979</v>
      </c>
      <c r="M38" s="8">
        <f>FC_TRA_RAIL_E!M38+FC_TRA_ROAD_E!M38+FC_TRA_DAVI_E!M38+FC_TRA_DNAVI_E!M38+FC_TRA_PIPE_E!M38</f>
        <v>58.519944000000002</v>
      </c>
      <c r="N38" s="8">
        <f>FC_TRA_RAIL_E!N38+FC_TRA_ROAD_E!N38+FC_TRA_DAVI_E!N38+FC_TRA_DNAVI_E!N38+FC_TRA_PIPE_E!N38</f>
        <v>21.560111999999997</v>
      </c>
      <c r="O38" s="8">
        <f>FC_TRA_RAIL_E!O38+FC_TRA_ROAD_E!O38+FC_TRA_DAVI_E!O38+FC_TRA_DNAVI_E!O38+FC_TRA_PIPE_E!O38</f>
        <v>15.399971999999998</v>
      </c>
      <c r="P38" s="8">
        <f>FC_TRA_RAIL_E!P38+FC_TRA_ROAD_E!P38+FC_TRA_DAVI_E!P38+FC_TRA_DNAVI_E!P38+FC_TRA_PIPE_E!P38</f>
        <v>6.1598879999999969</v>
      </c>
      <c r="Q38" s="8">
        <f>FC_TRA_RAIL_E!Q38+FC_TRA_ROAD_E!Q38+FC_TRA_DAVI_E!Q38+FC_TRA_DNAVI_E!Q38+FC_TRA_PIPE_E!Q38</f>
        <v>6.1598879999999978</v>
      </c>
      <c r="R38" s="8">
        <f>FC_TRA_RAIL_E!R38+FC_TRA_ROAD_E!R38+FC_TRA_DAVI_E!R38+FC_TRA_DNAVI_E!R38+FC_TRA_PIPE_E!R38</f>
        <v>6.1598879999999987</v>
      </c>
      <c r="S38" s="8">
        <f>FC_TRA_RAIL_E!S38+FC_TRA_ROAD_E!S38+FC_TRA_DAVI_E!S38+FC_TRA_DNAVI_E!S38+FC_TRA_PIPE_E!S38</f>
        <v>3.0799440000000002</v>
      </c>
      <c r="T38" s="8">
        <f>FC_TRA_RAIL_E!T38+FC_TRA_ROAD_E!T38+FC_TRA_DAVI_E!T38+FC_TRA_DNAVI_E!T38+FC_TRA_PIPE_E!T38</f>
        <v>3.0799439999999998</v>
      </c>
      <c r="U38" s="8">
        <f>FC_TRA_RAIL_E!U38+FC_TRA_ROAD_E!U38+FC_TRA_DAVI_E!U38+FC_TRA_DNAVI_E!U38+FC_TRA_PIPE_E!U38</f>
        <v>15.399972</v>
      </c>
      <c r="V38" s="8">
        <f>FC_TRA_RAIL_E!V38+FC_TRA_ROAD_E!V38+FC_TRA_DAVI_E!V38+FC_TRA_DNAVI_E!V38+FC_TRA_PIPE_E!V38</f>
        <v>6.0122159999999996</v>
      </c>
      <c r="W38" s="8">
        <f>FC_TRA_RAIL_E!W38+FC_TRA_ROAD_E!W38+FC_TRA_DAVI_E!W38+FC_TRA_DNAVI_E!W38+FC_TRA_PIPE_E!W38</f>
        <v>7.6199760000000003</v>
      </c>
      <c r="X38" s="8">
        <f>FC_TRA_RAIL_E!X38+FC_TRA_ROAD_E!X38+FC_TRA_DAVI_E!X38+FC_TRA_DNAVI_E!X38+FC_TRA_PIPE_E!X38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1997.2381712399999</v>
      </c>
      <c r="D40" s="8">
        <f>FC_TRA_RAIL_E!D40+FC_TRA_ROAD_E!D40+FC_TRA_DAVI_E!D40+FC_TRA_DNAVI_E!D40+FC_TRA_PIPE_E!D40</f>
        <v>1821.0113575199998</v>
      </c>
      <c r="E40" s="8">
        <f>FC_TRA_RAIL_E!E40+FC_TRA_ROAD_E!E40+FC_TRA_DAVI_E!E40+FC_TRA_DNAVI_E!E40+FC_TRA_PIPE_E!E40</f>
        <v>1821.01135752</v>
      </c>
      <c r="F40" s="8">
        <f>FC_TRA_RAIL_E!F40+FC_TRA_ROAD_E!F40+FC_TRA_DAVI_E!F40+FC_TRA_DNAVI_E!F40+FC_TRA_PIPE_E!F40</f>
        <v>2049.7971862800005</v>
      </c>
      <c r="G40" s="8">
        <f>FC_TRA_RAIL_E!G40+FC_TRA_ROAD_E!G40+FC_TRA_DAVI_E!G40+FC_TRA_DNAVI_E!G40+FC_TRA_PIPE_E!G40</f>
        <v>2031.2468999999999</v>
      </c>
      <c r="H40" s="8">
        <f>FC_TRA_RAIL_E!H40+FC_TRA_ROAD_E!H40+FC_TRA_DAVI_E!H40+FC_TRA_DNAVI_E!H40+FC_TRA_PIPE_E!H40</f>
        <v>2117.8143849600006</v>
      </c>
      <c r="I40" s="8">
        <f>FC_TRA_RAIL_E!I40+FC_TRA_ROAD_E!I40+FC_TRA_DAVI_E!I40+FC_TRA_DNAVI_E!I40+FC_TRA_PIPE_E!I40</f>
        <v>2266.2161575199998</v>
      </c>
      <c r="J40" s="8">
        <f>FC_TRA_RAIL_E!J40+FC_TRA_ROAD_E!J40+FC_TRA_DAVI_E!J40+FC_TRA_DNAVI_E!J40+FC_TRA_PIPE_E!J40</f>
        <v>2408.4342424799997</v>
      </c>
      <c r="K40" s="8">
        <f>FC_TRA_RAIL_E!K40+FC_TRA_ROAD_E!K40+FC_TRA_DAVI_E!K40+FC_TRA_DNAVI_E!K40+FC_TRA_PIPE_E!K40</f>
        <v>2324.9583424800003</v>
      </c>
      <c r="L40" s="8">
        <f>FC_TRA_RAIL_E!L40+FC_TRA_ROAD_E!L40+FC_TRA_DAVI_E!L40+FC_TRA_DNAVI_E!L40+FC_TRA_PIPE_E!L40</f>
        <v>2021.97188628</v>
      </c>
      <c r="M40" s="8">
        <f>FC_TRA_RAIL_E!M40+FC_TRA_ROAD_E!M40+FC_TRA_DAVI_E!M40+FC_TRA_DNAVI_E!M40+FC_TRA_PIPE_E!M40</f>
        <v>2093.0809287600005</v>
      </c>
      <c r="N40" s="8">
        <f>FC_TRA_RAIL_E!N40+FC_TRA_ROAD_E!N40+FC_TRA_DAVI_E!N40+FC_TRA_DNAVI_E!N40+FC_TRA_PIPE_E!N40</f>
        <v>2145.6396849600001</v>
      </c>
      <c r="O40" s="8">
        <f>FC_TRA_RAIL_E!O40+FC_TRA_ROAD_E!O40+FC_TRA_DAVI_E!O40+FC_TRA_DNAVI_E!O40+FC_TRA_PIPE_E!O40</f>
        <v>2049.7971862800005</v>
      </c>
      <c r="P40" s="8">
        <f>FC_TRA_RAIL_E!P40+FC_TRA_ROAD_E!P40+FC_TRA_DAVI_E!P40+FC_TRA_DNAVI_E!P40+FC_TRA_PIPE_E!P40</f>
        <v>2049.7971862800005</v>
      </c>
      <c r="Q40" s="8">
        <f>FC_TRA_RAIL_E!Q40+FC_TRA_ROAD_E!Q40+FC_TRA_DAVI_E!Q40+FC_TRA_DNAVI_E!Q40+FC_TRA_PIPE_E!Q40</f>
        <v>1938.4959862799999</v>
      </c>
      <c r="R40" s="8">
        <f>FC_TRA_RAIL_E!R40+FC_TRA_ROAD_E!R40+FC_TRA_DAVI_E!R40+FC_TRA_DNAVI_E!R40+FC_TRA_PIPE_E!R40</f>
        <v>2093.08092876</v>
      </c>
      <c r="S40" s="8">
        <f>FC_TRA_RAIL_E!S40+FC_TRA_ROAD_E!S40+FC_TRA_DAVI_E!S40+FC_TRA_DNAVI_E!S40+FC_TRA_PIPE_E!S40</f>
        <v>2133.2730862800004</v>
      </c>
      <c r="T40" s="8">
        <f>FC_TRA_RAIL_E!T40+FC_TRA_ROAD_E!T40+FC_TRA_DAVI_E!T40+FC_TRA_DNAVI_E!T40+FC_TRA_PIPE_E!T40</f>
        <v>2346.1086765599998</v>
      </c>
      <c r="U40" s="8">
        <f>FC_TRA_RAIL_E!U40+FC_TRA_ROAD_E!U40+FC_TRA_DAVI_E!U40+FC_TRA_DNAVI_E!U40+FC_TRA_PIPE_E!U40</f>
        <v>2631.3366380400007</v>
      </c>
      <c r="V40" s="8">
        <f>FC_TRA_RAIL_E!V40+FC_TRA_ROAD_E!V40+FC_TRA_DAVI_E!V40+FC_TRA_DNAVI_E!V40+FC_TRA_PIPE_E!V40</f>
        <v>2723.0457207600007</v>
      </c>
      <c r="W40" s="8">
        <f>FC_TRA_RAIL_E!W40+FC_TRA_ROAD_E!W40+FC_TRA_DAVI_E!W40+FC_TRA_DNAVI_E!W40+FC_TRA_PIPE_E!W40</f>
        <v>1028.3024685599999</v>
      </c>
      <c r="X40" s="8">
        <f>FC_TRA_RAIL_E!X40+FC_TRA_ROAD_E!X40+FC_TRA_DAVI_E!X40+FC_TRA_DNAVI_E!X40+FC_TRA_PIPE_E!X40</f>
        <v>1832.4381081600002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57132.389340000009</v>
      </c>
      <c r="D43" s="8">
        <f>FC_TRA_RAIL_E!D43+FC_TRA_ROAD_E!D43+FC_TRA_DAVI_E!D43+FC_TRA_DNAVI_E!D43+FC_TRA_PIPE_E!D43</f>
        <v>60311.146048919989</v>
      </c>
      <c r="E43" s="8">
        <f>FC_TRA_RAIL_E!E43+FC_TRA_ROAD_E!E43+FC_TRA_DAVI_E!E43+FC_TRA_DNAVI_E!E43+FC_TRA_PIPE_E!E43</f>
        <v>63780.31529999998</v>
      </c>
      <c r="F43" s="8">
        <f>FC_TRA_RAIL_E!F43+FC_TRA_ROAD_E!F43+FC_TRA_DAVI_E!F43+FC_TRA_DNAVI_E!F43+FC_TRA_PIPE_E!F43</f>
        <v>66507.669539999988</v>
      </c>
      <c r="G43" s="8">
        <f>FC_TRA_RAIL_E!G43+FC_TRA_ROAD_E!G43+FC_TRA_DAVI_E!G43+FC_TRA_DNAVI_E!G43+FC_TRA_PIPE_E!G43</f>
        <v>71782.448133240017</v>
      </c>
      <c r="H43" s="8">
        <f>FC_TRA_RAIL_E!H43+FC_TRA_ROAD_E!H43+FC_TRA_DAVI_E!H43+FC_TRA_DNAVI_E!H43+FC_TRA_PIPE_E!H43</f>
        <v>73815.337262159999</v>
      </c>
      <c r="I43" s="8">
        <f>FC_TRA_RAIL_E!I43+FC_TRA_ROAD_E!I43+FC_TRA_DAVI_E!I43+FC_TRA_DNAVI_E!I43+FC_TRA_PIPE_E!I43</f>
        <v>77391.833131079984</v>
      </c>
      <c r="J43" s="8">
        <f>FC_TRA_RAIL_E!J43+FC_TRA_ROAD_E!J43+FC_TRA_DAVI_E!J43+FC_TRA_DNAVI_E!J43+FC_TRA_PIPE_E!J43</f>
        <v>80201.260619999986</v>
      </c>
      <c r="K43" s="8">
        <f>FC_TRA_RAIL_E!K43+FC_TRA_ROAD_E!K43+FC_TRA_DAVI_E!K43+FC_TRA_DNAVI_E!K43+FC_TRA_PIPE_E!K43</f>
        <v>75901.889433239965</v>
      </c>
      <c r="L43" s="8">
        <f>FC_TRA_RAIL_E!L43+FC_TRA_ROAD_E!L43+FC_TRA_DAVI_E!L43+FC_TRA_DNAVI_E!L43+FC_TRA_PIPE_E!L43</f>
        <v>71378.395831079994</v>
      </c>
      <c r="M43" s="8">
        <f>FC_TRA_RAIL_E!M43+FC_TRA_ROAD_E!M43+FC_TRA_DAVI_E!M43+FC_TRA_DNAVI_E!M43+FC_TRA_PIPE_E!M43</f>
        <v>70434.554668919998</v>
      </c>
      <c r="N43" s="8">
        <f>FC_TRA_RAIL_E!N43+FC_TRA_ROAD_E!N43+FC_TRA_DAVI_E!N43+FC_TRA_DNAVI_E!N43+FC_TRA_PIPE_E!N43</f>
        <v>71087.983288920019</v>
      </c>
      <c r="O43" s="8">
        <f>FC_TRA_RAIL_E!O43+FC_TRA_ROAD_E!O43+FC_TRA_DAVI_E!O43+FC_TRA_DNAVI_E!O43+FC_TRA_PIPE_E!O43</f>
        <v>67975.516439999992</v>
      </c>
      <c r="P43" s="8">
        <f>FC_TRA_RAIL_E!P43+FC_TRA_ROAD_E!P43+FC_TRA_DAVI_E!P43+FC_TRA_DNAVI_E!P43+FC_TRA_PIPE_E!P43</f>
        <v>66495.042988920017</v>
      </c>
      <c r="Q43" s="8">
        <f>FC_TRA_RAIL_E!Q43+FC_TRA_ROAD_E!Q43+FC_TRA_DAVI_E!Q43+FC_TRA_DNAVI_E!Q43+FC_TRA_PIPE_E!Q43</f>
        <v>70652.364208919986</v>
      </c>
      <c r="R43" s="8">
        <f>FC_TRA_RAIL_E!R43+FC_TRA_ROAD_E!R43+FC_TRA_DAVI_E!R43+FC_TRA_DNAVI_E!R43+FC_TRA_PIPE_E!R43</f>
        <v>68531.088422160014</v>
      </c>
      <c r="S43" s="8">
        <f>FC_TRA_RAIL_E!S43+FC_TRA_ROAD_E!S43+FC_TRA_DAVI_E!S43+FC_TRA_DNAVI_E!S43+FC_TRA_PIPE_E!S43</f>
        <v>68676.294960000014</v>
      </c>
      <c r="T43" s="8">
        <f>FC_TRA_RAIL_E!T43+FC_TRA_ROAD_E!T43+FC_TRA_DAVI_E!T43+FC_TRA_DNAVI_E!T43+FC_TRA_PIPE_E!T43</f>
        <v>65111.434628760006</v>
      </c>
      <c r="U43" s="8">
        <f>FC_TRA_RAIL_E!U43+FC_TRA_ROAD_E!U43+FC_TRA_DAVI_E!U43+FC_TRA_DNAVI_E!U43+FC_TRA_PIPE_E!U43</f>
        <v>67035.403248839997</v>
      </c>
      <c r="V43" s="8">
        <f>FC_TRA_RAIL_E!V43+FC_TRA_ROAD_E!V43+FC_TRA_DAVI_E!V43+FC_TRA_DNAVI_E!V43+FC_TRA_PIPE_E!V43</f>
        <v>67169.229538320025</v>
      </c>
      <c r="W43" s="8">
        <f>FC_TRA_RAIL_E!W43+FC_TRA_ROAD_E!W43+FC_TRA_DAVI_E!W43+FC_TRA_DNAVI_E!W43+FC_TRA_PIPE_E!W43</f>
        <v>54754.54058411999</v>
      </c>
      <c r="X43" s="8">
        <f>FC_TRA_RAIL_E!X43+FC_TRA_ROAD_E!X43+FC_TRA_DAVI_E!X43+FC_TRA_DNAVI_E!X43+FC_TRA_PIPE_E!X43</f>
        <v>67237.603060679976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1393.2</v>
      </c>
      <c r="D44" s="8">
        <f>FC_TRA_RAIL_E!D44+FC_TRA_ROAD_E!D44+FC_TRA_DAVI_E!D44+FC_TRA_DNAVI_E!D44+FC_TRA_PIPE_E!D44</f>
        <v>1510.8479380799999</v>
      </c>
      <c r="E44" s="8">
        <f>FC_TRA_RAIL_E!E44+FC_TRA_ROAD_E!E44+FC_TRA_DAVI_E!E44+FC_TRA_DNAVI_E!E44+FC_TRA_PIPE_E!E44</f>
        <v>1659.4561238400001</v>
      </c>
      <c r="F44" s="8">
        <f>FC_TRA_RAIL_E!F44+FC_TRA_ROAD_E!F44+FC_TRA_DAVI_E!F44+FC_TRA_DNAVI_E!F44+FC_TRA_PIPE_E!F44</f>
        <v>1829.7360928800001</v>
      </c>
      <c r="G44" s="8">
        <f>FC_TRA_RAIL_E!G44+FC_TRA_ROAD_E!G44+FC_TRA_DAVI_E!G44+FC_TRA_DNAVI_E!G44+FC_TRA_PIPE_E!G44</f>
        <v>1931.9039071200002</v>
      </c>
      <c r="H44" s="8">
        <f>FC_TRA_RAIL_E!H44+FC_TRA_ROAD_E!H44+FC_TRA_DAVI_E!H44+FC_TRA_DNAVI_E!H44+FC_TRA_PIPE_E!H44</f>
        <v>1987.6319071200003</v>
      </c>
      <c r="I44" s="8">
        <f>FC_TRA_RAIL_E!I44+FC_TRA_ROAD_E!I44+FC_TRA_DAVI_E!I44+FC_TRA_DNAVI_E!I44+FC_TRA_PIPE_E!I44</f>
        <v>2080.5120928799997</v>
      </c>
      <c r="J44" s="8">
        <f>FC_TRA_RAIL_E!J44+FC_TRA_ROAD_E!J44+FC_TRA_DAVI_E!J44+FC_TRA_DNAVI_E!J44+FC_TRA_PIPE_E!J44</f>
        <v>2176.4879690400003</v>
      </c>
      <c r="K44" s="8">
        <f>FC_TRA_RAIL_E!K44+FC_TRA_ROAD_E!K44+FC_TRA_DAVI_E!K44+FC_TRA_DNAVI_E!K44+FC_TRA_PIPE_E!K44</f>
        <v>2275.5600928800004</v>
      </c>
      <c r="L44" s="8">
        <f>FC_TRA_RAIL_E!L44+FC_TRA_ROAD_E!L44+FC_TRA_DAVI_E!L44+FC_TRA_DNAVI_E!L44+FC_TRA_PIPE_E!L44</f>
        <v>2015.4959071200001</v>
      </c>
      <c r="M44" s="8">
        <f>FC_TRA_RAIL_E!M44+FC_TRA_ROAD_E!M44+FC_TRA_DAVI_E!M44+FC_TRA_DNAVI_E!M44+FC_TRA_PIPE_E!M44</f>
        <v>1640.8800309600003</v>
      </c>
      <c r="N44" s="8">
        <f>FC_TRA_RAIL_E!N44+FC_TRA_ROAD_E!N44+FC_TRA_DAVI_E!N44+FC_TRA_DNAVI_E!N44+FC_TRA_PIPE_E!N44</f>
        <v>1479.8879690400006</v>
      </c>
      <c r="O44" s="8">
        <f>FC_TRA_RAIL_E!O44+FC_TRA_ROAD_E!O44+FC_TRA_DAVI_E!O44+FC_TRA_DNAVI_E!O44+FC_TRA_PIPE_E!O44</f>
        <v>1037.1599380800001</v>
      </c>
      <c r="P44" s="8">
        <f>FC_TRA_RAIL_E!P44+FC_TRA_ROAD_E!P44+FC_TRA_DAVI_E!P44+FC_TRA_DNAVI_E!P44+FC_TRA_PIPE_E!P44</f>
        <v>931.89587616000006</v>
      </c>
      <c r="Q44" s="8">
        <f>FC_TRA_RAIL_E!Q44+FC_TRA_ROAD_E!Q44+FC_TRA_DAVI_E!Q44+FC_TRA_DNAVI_E!Q44+FC_TRA_PIPE_E!Q44</f>
        <v>1102.1761238400002</v>
      </c>
      <c r="R44" s="8">
        <f>FC_TRA_RAIL_E!R44+FC_TRA_ROAD_E!R44+FC_TRA_DAVI_E!R44+FC_TRA_DNAVI_E!R44+FC_TRA_PIPE_E!R44</f>
        <v>1266.2638761600003</v>
      </c>
      <c r="S44" s="8">
        <f>FC_TRA_RAIL_E!S44+FC_TRA_ROAD_E!S44+FC_TRA_DAVI_E!S44+FC_TRA_DNAVI_E!S44+FC_TRA_PIPE_E!S44</f>
        <v>1479.8879690400004</v>
      </c>
      <c r="T44" s="8">
        <f>FC_TRA_RAIL_E!T44+FC_TRA_ROAD_E!T44+FC_TRA_DAVI_E!T44+FC_TRA_DNAVI_E!T44+FC_TRA_PIPE_E!T44</f>
        <v>1258.9573780800001</v>
      </c>
      <c r="U44" s="8">
        <f>FC_TRA_RAIL_E!U44+FC_TRA_ROAD_E!U44+FC_TRA_DAVI_E!U44+FC_TRA_DNAVI_E!U44+FC_TRA_PIPE_E!U44</f>
        <v>1115.8261401600003</v>
      </c>
      <c r="V44" s="8">
        <f>FC_TRA_RAIL_E!V44+FC_TRA_ROAD_E!V44+FC_TRA_DAVI_E!V44+FC_TRA_DNAVI_E!V44+FC_TRA_PIPE_E!V44</f>
        <v>1167.6779791199999</v>
      </c>
      <c r="W44" s="8">
        <f>FC_TRA_RAIL_E!W44+FC_TRA_ROAD_E!W44+FC_TRA_DAVI_E!W44+FC_TRA_DNAVI_E!W44+FC_TRA_PIPE_E!W44</f>
        <v>1179.6441739200004</v>
      </c>
      <c r="X44" s="8">
        <f>FC_TRA_RAIL_E!X44+FC_TRA_ROAD_E!X44+FC_TRA_DAVI_E!X44+FC_TRA_DNAVI_E!X44+FC_TRA_PIPE_E!X44</f>
        <v>1019.4788368799998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23.456029319999999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767.54898000000014</v>
      </c>
      <c r="D51" s="27">
        <f>FC_TRA_RAIL_E!D51+FC_TRA_ROAD_E!D51+FC_TRA_DAVI_E!D51+FC_TRA_DNAVI_E!D51+FC_TRA_PIPE_E!D51</f>
        <v>863.73243000000014</v>
      </c>
      <c r="E51" s="27">
        <f>FC_TRA_RAIL_E!E51+FC_TRA_ROAD_E!E51+FC_TRA_DAVI_E!E51+FC_TRA_DNAVI_E!E51+FC_TRA_PIPE_E!E51</f>
        <v>850.4030700000003</v>
      </c>
      <c r="F51" s="27">
        <f>FC_TRA_RAIL_E!F51+FC_TRA_ROAD_E!F51+FC_TRA_DAVI_E!F51+FC_TRA_DNAVI_E!F51+FC_TRA_PIPE_E!F51</f>
        <v>855.95697000000007</v>
      </c>
      <c r="G51" s="27">
        <f>FC_TRA_RAIL_E!G51+FC_TRA_ROAD_E!G51+FC_TRA_DAVI_E!G51+FC_TRA_DNAVI_E!G51+FC_TRA_PIPE_E!G51</f>
        <v>835.20558000000005</v>
      </c>
      <c r="H51" s="27">
        <f>FC_TRA_RAIL_E!H51+FC_TRA_ROAD_E!H51+FC_TRA_DAVI_E!H51+FC_TRA_DNAVI_E!H51+FC_TRA_PIPE_E!H51</f>
        <v>891.45144000000005</v>
      </c>
      <c r="I51" s="27">
        <f>FC_TRA_RAIL_E!I51+FC_TRA_ROAD_E!I51+FC_TRA_DAVI_E!I51+FC_TRA_DNAVI_E!I51+FC_TRA_PIPE_E!I51</f>
        <v>1023.38181</v>
      </c>
      <c r="J51" s="27">
        <f>FC_TRA_RAIL_E!J51+FC_TRA_ROAD_E!J51+FC_TRA_DAVI_E!J51+FC_TRA_DNAVI_E!J51+FC_TRA_PIPE_E!J51</f>
        <v>1136.93382</v>
      </c>
      <c r="K51" s="27">
        <f>FC_TRA_RAIL_E!K51+FC_TRA_ROAD_E!K51+FC_TRA_DAVI_E!K51+FC_TRA_DNAVI_E!K51+FC_TRA_PIPE_E!K51</f>
        <v>1290.8273399999998</v>
      </c>
      <c r="L51" s="27">
        <f>FC_TRA_RAIL_E!L51+FC_TRA_ROAD_E!L51+FC_TRA_DAVI_E!L51+FC_TRA_DNAVI_E!L51+FC_TRA_PIPE_E!L51</f>
        <v>1411.8518700000004</v>
      </c>
      <c r="M51" s="27">
        <f>FC_TRA_RAIL_E!M51+FC_TRA_ROAD_E!M51+FC_TRA_DAVI_E!M51+FC_TRA_DNAVI_E!M51+FC_TRA_PIPE_E!M51</f>
        <v>1633.09905</v>
      </c>
      <c r="N51" s="27">
        <f>FC_TRA_RAIL_E!N51+FC_TRA_ROAD_E!N51+FC_TRA_DAVI_E!N51+FC_TRA_DNAVI_E!N51+FC_TRA_PIPE_E!N51</f>
        <v>2002.1304600000001</v>
      </c>
      <c r="O51" s="27">
        <f>FC_TRA_RAIL_E!O51+FC_TRA_ROAD_E!O51+FC_TRA_DAVI_E!O51+FC_TRA_DNAVI_E!O51+FC_TRA_PIPE_E!O51</f>
        <v>2080.4909400000001</v>
      </c>
      <c r="P51" s="27">
        <f>FC_TRA_RAIL_E!P51+FC_TRA_ROAD_E!P51+FC_TRA_DAVI_E!P51+FC_TRA_DNAVI_E!P51+FC_TRA_PIPE_E!P51</f>
        <v>2421.3489300000001</v>
      </c>
      <c r="Q51" s="27">
        <f>FC_TRA_RAIL_E!Q51+FC_TRA_ROAD_E!Q51+FC_TRA_DAVI_E!Q51+FC_TRA_DNAVI_E!Q51+FC_TRA_PIPE_E!Q51</f>
        <v>2518.0877700000005</v>
      </c>
      <c r="R51" s="27">
        <f>FC_TRA_RAIL_E!R51+FC_TRA_ROAD_E!R51+FC_TRA_DAVI_E!R51+FC_TRA_DNAVI_E!R51+FC_TRA_PIPE_E!R51</f>
        <v>2554.1376300000002</v>
      </c>
      <c r="S51" s="27">
        <f>FC_TRA_RAIL_E!S51+FC_TRA_ROAD_E!S51+FC_TRA_DAVI_E!S51+FC_TRA_DNAVI_E!S51+FC_TRA_PIPE_E!S51</f>
        <v>2597.1046200000005</v>
      </c>
      <c r="T51" s="27">
        <f>FC_TRA_RAIL_E!T51+FC_TRA_ROAD_E!T51+FC_TRA_DAVI_E!T51+FC_TRA_DNAVI_E!T51+FC_TRA_PIPE_E!T51</f>
        <v>2499.3733485600005</v>
      </c>
      <c r="U51" s="27">
        <f>FC_TRA_RAIL_E!U51+FC_TRA_ROAD_E!U51+FC_TRA_DAVI_E!U51+FC_TRA_DNAVI_E!U51+FC_TRA_PIPE_E!U51</f>
        <v>2567.5015251600003</v>
      </c>
      <c r="V51" s="27">
        <f>FC_TRA_RAIL_E!V51+FC_TRA_ROAD_E!V51+FC_TRA_DAVI_E!V51+FC_TRA_DNAVI_E!V51+FC_TRA_PIPE_E!V51</f>
        <v>2694.7934798400001</v>
      </c>
      <c r="W51" s="27">
        <f>FC_TRA_RAIL_E!W51+FC_TRA_ROAD_E!W51+FC_TRA_DAVI_E!W51+FC_TRA_DNAVI_E!W51+FC_TRA_PIPE_E!W51</f>
        <v>2271.6800092799999</v>
      </c>
      <c r="X51" s="27">
        <f>FC_TRA_RAIL_E!X51+FC_TRA_ROAD_E!X51+FC_TRA_DAVI_E!X51+FC_TRA_DNAVI_E!X51+FC_TRA_PIPE_E!X51</f>
        <v>2692.17850176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749.20548671999995</v>
      </c>
      <c r="H61" s="49">
        <f t="shared" si="21"/>
        <v>523.9201132799999</v>
      </c>
      <c r="I61" s="49">
        <f t="shared" si="21"/>
        <v>471.52800000000002</v>
      </c>
      <c r="J61" s="49">
        <f t="shared" si="21"/>
        <v>413.89682832</v>
      </c>
      <c r="K61" s="49">
        <f t="shared" si="21"/>
        <v>2160.6034867199996</v>
      </c>
      <c r="L61" s="49">
        <f t="shared" si="21"/>
        <v>3392.5945132799998</v>
      </c>
      <c r="M61" s="49">
        <f t="shared" si="21"/>
        <v>4207.5168292800017</v>
      </c>
      <c r="N61" s="49">
        <f t="shared" si="21"/>
        <v>4152.9095539199989</v>
      </c>
      <c r="O61" s="49">
        <f t="shared" si="21"/>
        <v>4054.9538174400013</v>
      </c>
      <c r="P61" s="49">
        <f t="shared" si="21"/>
        <v>3712.279636799999</v>
      </c>
      <c r="Q61" s="49">
        <f t="shared" si="21"/>
        <v>3157.5014567999997</v>
      </c>
      <c r="R61" s="49">
        <f t="shared" si="21"/>
        <v>3458.0959689600004</v>
      </c>
      <c r="S61" s="49">
        <f t="shared" si="21"/>
        <v>3085.4851127999996</v>
      </c>
      <c r="T61" s="49">
        <f t="shared" si="21"/>
        <v>3147.3299606400001</v>
      </c>
      <c r="U61" s="49">
        <f t="shared" si="21"/>
        <v>3704.4487036800006</v>
      </c>
      <c r="V61" s="49">
        <f t="shared" si="21"/>
        <v>3782.7266846400003</v>
      </c>
      <c r="W61" s="49">
        <f t="shared" si="21"/>
        <v>3748.9877092800007</v>
      </c>
      <c r="X61" s="49">
        <f t="shared" si="21"/>
        <v>4195.9022025600007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5.4643679999999993E-2</v>
      </c>
      <c r="N64" s="52">
        <f>FC_TRA_RAIL_E!N64+FC_TRA_ROAD_E!N64+FC_TRA_DAVI_E!N64+FC_TRA_DNAVI_E!N64+FC_TRA_PIPE_E!N64</f>
        <v>5.4643679999999986E-2</v>
      </c>
      <c r="O64" s="52">
        <f>FC_TRA_RAIL_E!O64+FC_TRA_ROAD_E!O64+FC_TRA_DAVI_E!O64+FC_TRA_DNAVI_E!O64+FC_TRA_PIPE_E!O64</f>
        <v>5.4643679999999986E-2</v>
      </c>
      <c r="P64" s="52">
        <f>FC_TRA_RAIL_E!P64+FC_TRA_ROAD_E!P64+FC_TRA_DAVI_E!P64+FC_TRA_DNAVI_E!P64+FC_TRA_PIPE_E!P64</f>
        <v>5.4643679999999993E-2</v>
      </c>
      <c r="Q64" s="52">
        <f>FC_TRA_RAIL_E!Q64+FC_TRA_ROAD_E!Q64+FC_TRA_DAVI_E!Q64+FC_TRA_DNAVI_E!Q64+FC_TRA_PIPE_E!Q64</f>
        <v>5.464368E-2</v>
      </c>
      <c r="R64" s="52">
        <f>FC_TRA_RAIL_E!R64+FC_TRA_ROAD_E!R64+FC_TRA_DAVI_E!R64+FC_TRA_DNAVI_E!R64+FC_TRA_PIPE_E!R64</f>
        <v>5.4643679999999993E-2</v>
      </c>
      <c r="S64" s="52">
        <f>FC_TRA_RAIL_E!S64+FC_TRA_ROAD_E!S64+FC_TRA_DAVI_E!S64+FC_TRA_DNAVI_E!S64+FC_TRA_PIPE_E!S64</f>
        <v>5.4643679999999986E-2</v>
      </c>
      <c r="T64" s="52">
        <f>FC_TRA_RAIL_E!T64+FC_TRA_ROAD_E!T64+FC_TRA_DAVI_E!T64+FC_TRA_DNAVI_E!T64+FC_TRA_PIPE_E!T64</f>
        <v>5.464368E-2</v>
      </c>
      <c r="U64" s="52">
        <f>FC_TRA_RAIL_E!U64+FC_TRA_ROAD_E!U64+FC_TRA_DAVI_E!U64+FC_TRA_DNAVI_E!U64+FC_TRA_PIPE_E!U64</f>
        <v>5.4643679999999986E-2</v>
      </c>
      <c r="V64" s="52">
        <f>FC_TRA_RAIL_E!V64+FC_TRA_ROAD_E!V64+FC_TRA_DAVI_E!V64+FC_TRA_DNAVI_E!V64+FC_TRA_PIPE_E!V64</f>
        <v>5.4643679999999993E-2</v>
      </c>
      <c r="W64" s="52">
        <f>FC_TRA_RAIL_E!W64+FC_TRA_ROAD_E!W64+FC_TRA_DAVI_E!W64+FC_TRA_DNAVI_E!W64+FC_TRA_PIPE_E!W64</f>
        <v>5.464368E-2</v>
      </c>
      <c r="X64" s="52">
        <f>FC_TRA_RAIL_E!X64+FC_TRA_ROAD_E!X64+FC_TRA_DAVI_E!X64+FC_TRA_DNAVI_E!X64+FC_TRA_PIPE_E!X64</f>
        <v>5.464368E-2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209.00159999999997</v>
      </c>
      <c r="L67" s="52">
        <f>FC_TRA_RAIL_E!L67+FC_TRA_ROAD_E!L67+FC_TRA_DAVI_E!L67+FC_TRA_DNAVI_E!L67+FC_TRA_PIPE_E!L67</f>
        <v>275.2704</v>
      </c>
      <c r="M67" s="52">
        <f>FC_TRA_RAIL_E!M67+FC_TRA_ROAD_E!M67+FC_TRA_DAVI_E!M67+FC_TRA_DNAVI_E!M67+FC_TRA_PIPE_E!M67</f>
        <v>361.88932896000011</v>
      </c>
      <c r="N67" s="52">
        <f>FC_TRA_RAIL_E!N67+FC_TRA_ROAD_E!N67+FC_TRA_DAVI_E!N67+FC_TRA_DNAVI_E!N67+FC_TRA_PIPE_E!N67</f>
        <v>338.71742352000012</v>
      </c>
      <c r="O67" s="52">
        <f>FC_TRA_RAIL_E!O67+FC_TRA_ROAD_E!O67+FC_TRA_DAVI_E!O67+FC_TRA_DNAVI_E!O67+FC_TRA_PIPE_E!O67</f>
        <v>311.49088704000002</v>
      </c>
      <c r="P67" s="52">
        <f>FC_TRA_RAIL_E!P67+FC_TRA_ROAD_E!P67+FC_TRA_DAVI_E!P67+FC_TRA_DNAVI_E!P67+FC_TRA_PIPE_E!P67</f>
        <v>220.29813648000001</v>
      </c>
      <c r="Q67" s="52">
        <f>FC_TRA_RAIL_E!Q67+FC_TRA_ROAD_E!Q67+FC_TRA_DAVI_E!Q67+FC_TRA_DNAVI_E!Q67+FC_TRA_PIPE_E!Q67</f>
        <v>29.644328160000001</v>
      </c>
      <c r="R67" s="52">
        <f>FC_TRA_RAIL_E!R67+FC_TRA_ROAD_E!R67+FC_TRA_DAVI_E!R67+FC_TRA_DNAVI_E!R67+FC_TRA_PIPE_E!R67</f>
        <v>73.518096960000008</v>
      </c>
      <c r="S67" s="52">
        <f>FC_TRA_RAIL_E!S67+FC_TRA_ROAD_E!S67+FC_TRA_DAVI_E!S67+FC_TRA_DNAVI_E!S67+FC_TRA_PIPE_E!S67</f>
        <v>96.466982400000006</v>
      </c>
      <c r="T67" s="52">
        <f>FC_TRA_RAIL_E!T67+FC_TRA_ROAD_E!T67+FC_TRA_DAVI_E!T67+FC_TRA_DNAVI_E!T67+FC_TRA_PIPE_E!T67</f>
        <v>98.00059536000002</v>
      </c>
      <c r="U67" s="52">
        <f>FC_TRA_RAIL_E!U67+FC_TRA_ROAD_E!U67+FC_TRA_DAVI_E!U67+FC_TRA_DNAVI_E!U67+FC_TRA_PIPE_E!U67</f>
        <v>96.667827840000015</v>
      </c>
      <c r="V67" s="52">
        <f>FC_TRA_RAIL_E!V67+FC_TRA_ROAD_E!V67+FC_TRA_DAVI_E!V67+FC_TRA_DNAVI_E!V67+FC_TRA_PIPE_E!V67</f>
        <v>90.220128479999985</v>
      </c>
      <c r="W67" s="52">
        <f>FC_TRA_RAIL_E!W67+FC_TRA_ROAD_E!W67+FC_TRA_DAVI_E!W67+FC_TRA_DNAVI_E!W67+FC_TRA_PIPE_E!W67</f>
        <v>58.207455359999997</v>
      </c>
      <c r="X67" s="52">
        <f>FC_TRA_RAIL_E!X67+FC_TRA_ROAD_E!X67+FC_TRA_DAVI_E!X67+FC_TRA_DNAVI_E!X67+FC_TRA_PIPE_E!X67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749.20548671999995</v>
      </c>
      <c r="H69" s="52">
        <f>FC_TRA_RAIL_E!H69+FC_TRA_ROAD_E!H69+FC_TRA_DAVI_E!H69+FC_TRA_DNAVI_E!H69+FC_TRA_PIPE_E!H69</f>
        <v>523.9201132799999</v>
      </c>
      <c r="I69" s="52">
        <f>FC_TRA_RAIL_E!I69+FC_TRA_ROAD_E!I69+FC_TRA_DAVI_E!I69+FC_TRA_DNAVI_E!I69+FC_TRA_PIPE_E!I69</f>
        <v>471.52800000000002</v>
      </c>
      <c r="J69" s="52">
        <f>FC_TRA_RAIL_E!J69+FC_TRA_ROAD_E!J69+FC_TRA_DAVI_E!J69+FC_TRA_DNAVI_E!J69+FC_TRA_PIPE_E!J69</f>
        <v>413.89682832</v>
      </c>
      <c r="K69" s="52">
        <f>FC_TRA_RAIL_E!K69+FC_TRA_ROAD_E!K69+FC_TRA_DAVI_E!K69+FC_TRA_DNAVI_E!K69+FC_TRA_PIPE_E!K69</f>
        <v>1951.6018867199996</v>
      </c>
      <c r="L69" s="52">
        <f>FC_TRA_RAIL_E!L69+FC_TRA_ROAD_E!L69+FC_TRA_DAVI_E!L69+FC_TRA_DNAVI_E!L69+FC_TRA_PIPE_E!L69</f>
        <v>3117.3241132799999</v>
      </c>
      <c r="M69" s="52">
        <f>FC_TRA_RAIL_E!M69+FC_TRA_ROAD_E!M69+FC_TRA_DAVI_E!M69+FC_TRA_DNAVI_E!M69+FC_TRA_PIPE_E!M69</f>
        <v>3845.5728566400012</v>
      </c>
      <c r="N69" s="52">
        <f>FC_TRA_RAIL_E!N69+FC_TRA_ROAD_E!N69+FC_TRA_DAVI_E!N69+FC_TRA_DNAVI_E!N69+FC_TRA_PIPE_E!N69</f>
        <v>3814.1374867199988</v>
      </c>
      <c r="O69" s="52">
        <f>FC_TRA_RAIL_E!O69+FC_TRA_ROAD_E!O69+FC_TRA_DAVI_E!O69+FC_TRA_DNAVI_E!O69+FC_TRA_PIPE_E!O69</f>
        <v>3743.4082867200013</v>
      </c>
      <c r="P69" s="52">
        <f>FC_TRA_RAIL_E!P69+FC_TRA_ROAD_E!P69+FC_TRA_DAVI_E!P69+FC_TRA_DNAVI_E!P69+FC_TRA_PIPE_E!P69</f>
        <v>3491.9268566399992</v>
      </c>
      <c r="Q69" s="52">
        <f>FC_TRA_RAIL_E!Q69+FC_TRA_ROAD_E!Q69+FC_TRA_DAVI_E!Q69+FC_TRA_DNAVI_E!Q69+FC_TRA_PIPE_E!Q69</f>
        <v>3127.8024849599997</v>
      </c>
      <c r="R69" s="52">
        <f>FC_TRA_RAIL_E!R69+FC_TRA_ROAD_E!R69+FC_TRA_DAVI_E!R69+FC_TRA_DNAVI_E!R69+FC_TRA_PIPE_E!R69</f>
        <v>3384.5232283200003</v>
      </c>
      <c r="S69" s="52">
        <f>FC_TRA_RAIL_E!S69+FC_TRA_ROAD_E!S69+FC_TRA_DAVI_E!S69+FC_TRA_DNAVI_E!S69+FC_TRA_PIPE_E!S69</f>
        <v>2988.9634867199998</v>
      </c>
      <c r="T69" s="52">
        <f>FC_TRA_RAIL_E!T69+FC_TRA_ROAD_E!T69+FC_TRA_DAVI_E!T69+FC_TRA_DNAVI_E!T69+FC_TRA_PIPE_E!T69</f>
        <v>3049.2747216000002</v>
      </c>
      <c r="U69" s="52">
        <f>FC_TRA_RAIL_E!U69+FC_TRA_ROAD_E!U69+FC_TRA_DAVI_E!U69+FC_TRA_DNAVI_E!U69+FC_TRA_PIPE_E!U69</f>
        <v>3607.7262321600006</v>
      </c>
      <c r="V69" s="52">
        <f>FC_TRA_RAIL_E!V69+FC_TRA_ROAD_E!V69+FC_TRA_DAVI_E!V69+FC_TRA_DNAVI_E!V69+FC_TRA_PIPE_E!V69</f>
        <v>3692.4519124800004</v>
      </c>
      <c r="W69" s="52">
        <f>FC_TRA_RAIL_E!W69+FC_TRA_ROAD_E!W69+FC_TRA_DAVI_E!W69+FC_TRA_DNAVI_E!W69+FC_TRA_PIPE_E!W69</f>
        <v>3690.7256102400006</v>
      </c>
      <c r="X69" s="52">
        <f>FC_TRA_RAIL_E!X69+FC_TRA_ROAD_E!X69+FC_TRA_DAVI_E!X69+FC_TRA_DNAVI_E!X69+FC_TRA_PIPE_E!X69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432.46250891999972</v>
      </c>
      <c r="D2" s="21">
        <f t="shared" ref="D2:X2" si="0">SUM(D3,D17,D22,D25,D26,D51,D52)</f>
        <v>375.64262892000005</v>
      </c>
      <c r="E2" s="21">
        <f t="shared" si="0"/>
        <v>385.11260892000007</v>
      </c>
      <c r="F2" s="21">
        <f t="shared" si="0"/>
        <v>416.67911999999995</v>
      </c>
      <c r="G2" s="21">
        <f t="shared" si="0"/>
        <v>363.01581108000011</v>
      </c>
      <c r="H2" s="21">
        <f t="shared" si="0"/>
        <v>306.19593107999998</v>
      </c>
      <c r="I2" s="21">
        <f t="shared" si="0"/>
        <v>353.54583108000014</v>
      </c>
      <c r="J2" s="21">
        <f t="shared" si="0"/>
        <v>331.44929999999988</v>
      </c>
      <c r="K2" s="21">
        <f t="shared" si="0"/>
        <v>220.96611107999996</v>
      </c>
      <c r="L2" s="21">
        <f t="shared" si="0"/>
        <v>189.39959999999996</v>
      </c>
      <c r="M2" s="21">
        <f t="shared" si="0"/>
        <v>198.86957999999998</v>
      </c>
      <c r="N2" s="21">
        <f t="shared" si="0"/>
        <v>142.0497</v>
      </c>
      <c r="O2" s="21">
        <f t="shared" si="0"/>
        <v>170.45963999999998</v>
      </c>
      <c r="P2" s="21">
        <f t="shared" si="0"/>
        <v>119.95316891999997</v>
      </c>
      <c r="Q2" s="21">
        <f t="shared" si="0"/>
        <v>56.819879999999998</v>
      </c>
      <c r="R2" s="21">
        <f t="shared" si="0"/>
        <v>69.446431079999982</v>
      </c>
      <c r="S2" s="21">
        <f t="shared" si="0"/>
        <v>47.349899999999998</v>
      </c>
      <c r="T2" s="21">
        <f t="shared" si="0"/>
        <v>104.16978</v>
      </c>
      <c r="U2" s="21">
        <f t="shared" si="0"/>
        <v>138.89312892000001</v>
      </c>
      <c r="V2" s="21">
        <f t="shared" si="0"/>
        <v>135.73629108</v>
      </c>
      <c r="W2" s="21">
        <f t="shared" si="0"/>
        <v>136.86975432</v>
      </c>
      <c r="X2" s="21">
        <f t="shared" si="0"/>
        <v>118.34007120000001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432.46250891999972</v>
      </c>
      <c r="D26" s="27">
        <f t="shared" ref="D26:W26" si="20">SUM(D27,D33)</f>
        <v>375.64262892000005</v>
      </c>
      <c r="E26" s="27">
        <f t="shared" si="20"/>
        <v>385.11260892000007</v>
      </c>
      <c r="F26" s="27">
        <f t="shared" si="20"/>
        <v>416.67911999999995</v>
      </c>
      <c r="G26" s="27">
        <f t="shared" si="20"/>
        <v>363.01581108000011</v>
      </c>
      <c r="H26" s="27">
        <f t="shared" si="20"/>
        <v>306.19593107999998</v>
      </c>
      <c r="I26" s="27">
        <f t="shared" si="20"/>
        <v>353.54583108000014</v>
      </c>
      <c r="J26" s="27">
        <f t="shared" si="20"/>
        <v>331.44929999999988</v>
      </c>
      <c r="K26" s="27">
        <f t="shared" si="20"/>
        <v>220.96611107999996</v>
      </c>
      <c r="L26" s="27">
        <f t="shared" si="20"/>
        <v>189.39959999999996</v>
      </c>
      <c r="M26" s="27">
        <f t="shared" si="20"/>
        <v>198.86957999999998</v>
      </c>
      <c r="N26" s="27">
        <f t="shared" si="20"/>
        <v>142.0497</v>
      </c>
      <c r="O26" s="27">
        <f t="shared" si="20"/>
        <v>170.45963999999998</v>
      </c>
      <c r="P26" s="27">
        <f t="shared" si="20"/>
        <v>119.95316891999997</v>
      </c>
      <c r="Q26" s="27">
        <f t="shared" si="20"/>
        <v>56.819879999999998</v>
      </c>
      <c r="R26" s="27">
        <f t="shared" si="20"/>
        <v>69.446431079999982</v>
      </c>
      <c r="S26" s="27">
        <f t="shared" si="20"/>
        <v>47.349899999999998</v>
      </c>
      <c r="T26" s="27">
        <f t="shared" si="20"/>
        <v>104.16978</v>
      </c>
      <c r="U26" s="27">
        <f t="shared" si="20"/>
        <v>138.89312892000001</v>
      </c>
      <c r="V26" s="27">
        <f t="shared" si="20"/>
        <v>135.73629108</v>
      </c>
      <c r="W26" s="27">
        <f t="shared" si="20"/>
        <v>136.86975432</v>
      </c>
      <c r="X26" s="27">
        <f t="shared" ref="X26" si="21">SUM(X27,X33)</f>
        <v>118.34007120000001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432.46250891999972</v>
      </c>
      <c r="D33" s="19">
        <f t="shared" ref="D33:W33" si="26">SUM(D34:D50)</f>
        <v>375.64262892000005</v>
      </c>
      <c r="E33" s="19">
        <f t="shared" si="26"/>
        <v>385.11260892000007</v>
      </c>
      <c r="F33" s="19">
        <f t="shared" si="26"/>
        <v>416.67911999999995</v>
      </c>
      <c r="G33" s="19">
        <f t="shared" si="26"/>
        <v>363.01581108000011</v>
      </c>
      <c r="H33" s="19">
        <f t="shared" si="26"/>
        <v>306.19593107999998</v>
      </c>
      <c r="I33" s="19">
        <f t="shared" si="26"/>
        <v>353.54583108000014</v>
      </c>
      <c r="J33" s="19">
        <f t="shared" si="26"/>
        <v>331.44929999999988</v>
      </c>
      <c r="K33" s="19">
        <f t="shared" si="26"/>
        <v>220.96611107999996</v>
      </c>
      <c r="L33" s="19">
        <f t="shared" si="26"/>
        <v>189.39959999999996</v>
      </c>
      <c r="M33" s="19">
        <f t="shared" si="26"/>
        <v>198.86957999999998</v>
      </c>
      <c r="N33" s="19">
        <f t="shared" si="26"/>
        <v>142.0497</v>
      </c>
      <c r="O33" s="19">
        <f t="shared" si="26"/>
        <v>170.45963999999998</v>
      </c>
      <c r="P33" s="19">
        <f t="shared" si="26"/>
        <v>119.95316891999997</v>
      </c>
      <c r="Q33" s="19">
        <f t="shared" si="26"/>
        <v>56.819879999999998</v>
      </c>
      <c r="R33" s="19">
        <f t="shared" si="26"/>
        <v>69.446431079999982</v>
      </c>
      <c r="S33" s="19">
        <f t="shared" si="26"/>
        <v>47.349899999999998</v>
      </c>
      <c r="T33" s="19">
        <f t="shared" si="26"/>
        <v>104.16978</v>
      </c>
      <c r="U33" s="19">
        <f t="shared" si="26"/>
        <v>138.89312892000001</v>
      </c>
      <c r="V33" s="19">
        <f t="shared" si="26"/>
        <v>135.73629108</v>
      </c>
      <c r="W33" s="19">
        <f t="shared" si="26"/>
        <v>136.86975432</v>
      </c>
      <c r="X33" s="19">
        <f t="shared" ref="X33" si="27">SUM(X34:X50)</f>
        <v>118.34007120000001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432.46250891999972</v>
      </c>
      <c r="D43" s="8">
        <f>FC_TRA_RAIL_MTU_E!D43+FC_TRA_RAIL_CPT_E!D43+FC_TRA_RAIL_HST_E!D43+FC_TRA_RAIL_FRT_E!D43</f>
        <v>375.64262892000005</v>
      </c>
      <c r="E43" s="8">
        <f>FC_TRA_RAIL_MTU_E!E43+FC_TRA_RAIL_CPT_E!E43+FC_TRA_RAIL_HST_E!E43+FC_TRA_RAIL_FRT_E!E43</f>
        <v>385.11260892000007</v>
      </c>
      <c r="F43" s="8">
        <f>FC_TRA_RAIL_MTU_E!F43+FC_TRA_RAIL_CPT_E!F43+FC_TRA_RAIL_HST_E!F43+FC_TRA_RAIL_FRT_E!F43</f>
        <v>416.67911999999995</v>
      </c>
      <c r="G43" s="8">
        <f>FC_TRA_RAIL_MTU_E!G43+FC_TRA_RAIL_CPT_E!G43+FC_TRA_RAIL_HST_E!G43+FC_TRA_RAIL_FRT_E!G43</f>
        <v>363.01581108000011</v>
      </c>
      <c r="H43" s="8">
        <f>FC_TRA_RAIL_MTU_E!H43+FC_TRA_RAIL_CPT_E!H43+FC_TRA_RAIL_HST_E!H43+FC_TRA_RAIL_FRT_E!H43</f>
        <v>306.19593107999998</v>
      </c>
      <c r="I43" s="8">
        <f>FC_TRA_RAIL_MTU_E!I43+FC_TRA_RAIL_CPT_E!I43+FC_TRA_RAIL_HST_E!I43+FC_TRA_RAIL_FRT_E!I43</f>
        <v>353.54583108000014</v>
      </c>
      <c r="J43" s="8">
        <f>FC_TRA_RAIL_MTU_E!J43+FC_TRA_RAIL_CPT_E!J43+FC_TRA_RAIL_HST_E!J43+FC_TRA_RAIL_FRT_E!J43</f>
        <v>331.44929999999988</v>
      </c>
      <c r="K43" s="8">
        <f>FC_TRA_RAIL_MTU_E!K43+FC_TRA_RAIL_CPT_E!K43+FC_TRA_RAIL_HST_E!K43+FC_TRA_RAIL_FRT_E!K43</f>
        <v>220.96611107999996</v>
      </c>
      <c r="L43" s="8">
        <f>FC_TRA_RAIL_MTU_E!L43+FC_TRA_RAIL_CPT_E!L43+FC_TRA_RAIL_HST_E!L43+FC_TRA_RAIL_FRT_E!L43</f>
        <v>189.39959999999996</v>
      </c>
      <c r="M43" s="8">
        <f>FC_TRA_RAIL_MTU_E!M43+FC_TRA_RAIL_CPT_E!M43+FC_TRA_RAIL_HST_E!M43+FC_TRA_RAIL_FRT_E!M43</f>
        <v>198.86957999999998</v>
      </c>
      <c r="N43" s="8">
        <f>FC_TRA_RAIL_MTU_E!N43+FC_TRA_RAIL_CPT_E!N43+FC_TRA_RAIL_HST_E!N43+FC_TRA_RAIL_FRT_E!N43</f>
        <v>142.0497</v>
      </c>
      <c r="O43" s="8">
        <f>FC_TRA_RAIL_MTU_E!O43+FC_TRA_RAIL_CPT_E!O43+FC_TRA_RAIL_HST_E!O43+FC_TRA_RAIL_FRT_E!O43</f>
        <v>170.45963999999998</v>
      </c>
      <c r="P43" s="8">
        <f>FC_TRA_RAIL_MTU_E!P43+FC_TRA_RAIL_CPT_E!P43+FC_TRA_RAIL_HST_E!P43+FC_TRA_RAIL_FRT_E!P43</f>
        <v>119.95316891999997</v>
      </c>
      <c r="Q43" s="8">
        <f>FC_TRA_RAIL_MTU_E!Q43+FC_TRA_RAIL_CPT_E!Q43+FC_TRA_RAIL_HST_E!Q43+FC_TRA_RAIL_FRT_E!Q43</f>
        <v>56.819879999999998</v>
      </c>
      <c r="R43" s="8">
        <f>FC_TRA_RAIL_MTU_E!R43+FC_TRA_RAIL_CPT_E!R43+FC_TRA_RAIL_HST_E!R43+FC_TRA_RAIL_FRT_E!R43</f>
        <v>69.446431079999982</v>
      </c>
      <c r="S43" s="8">
        <f>FC_TRA_RAIL_MTU_E!S43+FC_TRA_RAIL_CPT_E!S43+FC_TRA_RAIL_HST_E!S43+FC_TRA_RAIL_FRT_E!S43</f>
        <v>47.349899999999998</v>
      </c>
      <c r="T43" s="8">
        <f>FC_TRA_RAIL_MTU_E!T43+FC_TRA_RAIL_CPT_E!T43+FC_TRA_RAIL_HST_E!T43+FC_TRA_RAIL_FRT_E!T43</f>
        <v>104.16978</v>
      </c>
      <c r="U43" s="8">
        <f>FC_TRA_RAIL_MTU_E!U43+FC_TRA_RAIL_CPT_E!U43+FC_TRA_RAIL_HST_E!U43+FC_TRA_RAIL_FRT_E!U43</f>
        <v>138.89312892000001</v>
      </c>
      <c r="V43" s="8">
        <f>FC_TRA_RAIL_MTU_E!V43+FC_TRA_RAIL_CPT_E!V43+FC_TRA_RAIL_HST_E!V43+FC_TRA_RAIL_FRT_E!V43</f>
        <v>135.73629108</v>
      </c>
      <c r="W43" s="8">
        <f>FC_TRA_RAIL_MTU_E!W43+FC_TRA_RAIL_CPT_E!W43+FC_TRA_RAIL_HST_E!W43+FC_TRA_RAIL_FRT_E!W43</f>
        <v>136.86975432</v>
      </c>
      <c r="X43" s="8">
        <f>FC_TRA_RAIL_MTU_E!X43+FC_TRA_RAIL_CPT_E!X43+FC_TRA_RAIL_HST_E!X43+FC_TRA_RAIL_FRT_E!X43</f>
        <v>118.34007120000001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411.82532717642943</v>
      </c>
      <c r="D2" s="21">
        <f t="shared" ref="D2:X2" si="0">SUM(D3,D17,D22,D25,D26,D51,D52)</f>
        <v>359.92208924690408</v>
      </c>
      <c r="E2" s="21">
        <f t="shared" si="0"/>
        <v>370.17438638236979</v>
      </c>
      <c r="F2" s="21">
        <f t="shared" si="0"/>
        <v>400.54504710776655</v>
      </c>
      <c r="G2" s="21">
        <f t="shared" si="0"/>
        <v>343.25654451488208</v>
      </c>
      <c r="H2" s="21">
        <f t="shared" si="0"/>
        <v>293.59015480260342</v>
      </c>
      <c r="I2" s="21">
        <f t="shared" si="0"/>
        <v>300.16175673783562</v>
      </c>
      <c r="J2" s="21">
        <f t="shared" si="0"/>
        <v>265.04937186643787</v>
      </c>
      <c r="K2" s="21">
        <f t="shared" si="0"/>
        <v>152.38094612949092</v>
      </c>
      <c r="L2" s="21">
        <f t="shared" si="0"/>
        <v>151.95746655485644</v>
      </c>
      <c r="M2" s="21">
        <f t="shared" si="0"/>
        <v>164.53929478970508</v>
      </c>
      <c r="N2" s="21">
        <f t="shared" si="0"/>
        <v>126.09722823220794</v>
      </c>
      <c r="O2" s="21">
        <f t="shared" si="0"/>
        <v>155.72611583645536</v>
      </c>
      <c r="P2" s="21">
        <f t="shared" si="0"/>
        <v>110.44843278893919</v>
      </c>
      <c r="Q2" s="21">
        <f t="shared" si="0"/>
        <v>51.936333755383565</v>
      </c>
      <c r="R2" s="21">
        <f t="shared" si="0"/>
        <v>63.522053403316306</v>
      </c>
      <c r="S2" s="21">
        <f t="shared" si="0"/>
        <v>43.309109274115329</v>
      </c>
      <c r="T2" s="21">
        <f t="shared" si="0"/>
        <v>95.746803588979901</v>
      </c>
      <c r="U2" s="21">
        <f t="shared" si="0"/>
        <v>128.64281361606945</v>
      </c>
      <c r="V2" s="21">
        <f t="shared" si="0"/>
        <v>126.02303977541226</v>
      </c>
      <c r="W2" s="21">
        <f t="shared" si="0"/>
        <v>124.4269015784554</v>
      </c>
      <c r="X2" s="21">
        <f t="shared" si="0"/>
        <v>107.82751323550606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411.82532717642943</v>
      </c>
      <c r="D26" s="27">
        <f t="shared" si="9"/>
        <v>359.92208924690408</v>
      </c>
      <c r="E26" s="27">
        <f t="shared" si="9"/>
        <v>370.17438638236979</v>
      </c>
      <c r="F26" s="27">
        <f t="shared" si="9"/>
        <v>400.54504710776655</v>
      </c>
      <c r="G26" s="27">
        <f t="shared" si="9"/>
        <v>343.25654451488208</v>
      </c>
      <c r="H26" s="27">
        <f t="shared" si="9"/>
        <v>293.59015480260342</v>
      </c>
      <c r="I26" s="27">
        <f t="shared" si="9"/>
        <v>300.16175673783562</v>
      </c>
      <c r="J26" s="27">
        <f t="shared" si="9"/>
        <v>265.04937186643787</v>
      </c>
      <c r="K26" s="27">
        <f t="shared" si="9"/>
        <v>152.38094612949092</v>
      </c>
      <c r="L26" s="27">
        <f t="shared" si="9"/>
        <v>151.95746655485644</v>
      </c>
      <c r="M26" s="27">
        <f t="shared" si="9"/>
        <v>164.53929478970508</v>
      </c>
      <c r="N26" s="27">
        <f t="shared" si="9"/>
        <v>126.09722823220794</v>
      </c>
      <c r="O26" s="27">
        <f t="shared" si="9"/>
        <v>155.72611583645536</v>
      </c>
      <c r="P26" s="27">
        <f t="shared" si="9"/>
        <v>110.44843278893919</v>
      </c>
      <c r="Q26" s="27">
        <f t="shared" si="9"/>
        <v>51.936333755383565</v>
      </c>
      <c r="R26" s="27">
        <f t="shared" si="9"/>
        <v>63.522053403316306</v>
      </c>
      <c r="S26" s="27">
        <f t="shared" si="9"/>
        <v>43.309109274115329</v>
      </c>
      <c r="T26" s="27">
        <f t="shared" si="9"/>
        <v>95.746803588979901</v>
      </c>
      <c r="U26" s="27">
        <f t="shared" si="9"/>
        <v>128.64281361606945</v>
      </c>
      <c r="V26" s="27">
        <f t="shared" si="9"/>
        <v>126.02303977541226</v>
      </c>
      <c r="W26" s="27">
        <f t="shared" si="9"/>
        <v>124.4269015784554</v>
      </c>
      <c r="X26" s="27">
        <f t="shared" si="9"/>
        <v>107.82751323550606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411.82532717642943</v>
      </c>
      <c r="D33" s="19">
        <f t="shared" si="11"/>
        <v>359.92208924690408</v>
      </c>
      <c r="E33" s="19">
        <f t="shared" si="11"/>
        <v>370.17438638236979</v>
      </c>
      <c r="F33" s="19">
        <f t="shared" si="11"/>
        <v>400.54504710776655</v>
      </c>
      <c r="G33" s="19">
        <f t="shared" si="11"/>
        <v>343.25654451488208</v>
      </c>
      <c r="H33" s="19">
        <f t="shared" si="11"/>
        <v>293.59015480260342</v>
      </c>
      <c r="I33" s="19">
        <f t="shared" si="11"/>
        <v>300.16175673783562</v>
      </c>
      <c r="J33" s="19">
        <f t="shared" si="11"/>
        <v>265.04937186643787</v>
      </c>
      <c r="K33" s="19">
        <f t="shared" si="11"/>
        <v>152.38094612949092</v>
      </c>
      <c r="L33" s="19">
        <f t="shared" si="11"/>
        <v>151.95746655485644</v>
      </c>
      <c r="M33" s="19">
        <f t="shared" si="11"/>
        <v>164.53929478970508</v>
      </c>
      <c r="N33" s="19">
        <f t="shared" si="11"/>
        <v>126.09722823220794</v>
      </c>
      <c r="O33" s="19">
        <f t="shared" si="11"/>
        <v>155.72611583645536</v>
      </c>
      <c r="P33" s="19">
        <f t="shared" si="11"/>
        <v>110.44843278893919</v>
      </c>
      <c r="Q33" s="19">
        <f t="shared" si="11"/>
        <v>51.936333755383565</v>
      </c>
      <c r="R33" s="19">
        <f t="shared" si="11"/>
        <v>63.522053403316306</v>
      </c>
      <c r="S33" s="19">
        <f t="shared" si="11"/>
        <v>43.309109274115329</v>
      </c>
      <c r="T33" s="19">
        <f t="shared" si="11"/>
        <v>95.746803588979901</v>
      </c>
      <c r="U33" s="19">
        <f t="shared" si="11"/>
        <v>128.64281361606945</v>
      </c>
      <c r="V33" s="19">
        <f t="shared" si="11"/>
        <v>126.02303977541226</v>
      </c>
      <c r="W33" s="19">
        <f t="shared" si="11"/>
        <v>124.4269015784554</v>
      </c>
      <c r="X33" s="19">
        <f t="shared" si="11"/>
        <v>107.82751323550606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411.82532717642943</v>
      </c>
      <c r="D43" s="8">
        <v>359.92208924690408</v>
      </c>
      <c r="E43" s="8">
        <v>370.17438638236979</v>
      </c>
      <c r="F43" s="8">
        <v>400.54504710776655</v>
      </c>
      <c r="G43" s="8">
        <v>343.25654451488208</v>
      </c>
      <c r="H43" s="8">
        <v>293.59015480260342</v>
      </c>
      <c r="I43" s="8">
        <v>300.16175673783562</v>
      </c>
      <c r="J43" s="8">
        <v>265.04937186643787</v>
      </c>
      <c r="K43" s="8">
        <v>152.38094612949092</v>
      </c>
      <c r="L43" s="8">
        <v>151.95746655485644</v>
      </c>
      <c r="M43" s="8">
        <v>164.53929478970508</v>
      </c>
      <c r="N43" s="8">
        <v>126.09722823220794</v>
      </c>
      <c r="O43" s="8">
        <v>155.72611583645536</v>
      </c>
      <c r="P43" s="8">
        <v>110.44843278893919</v>
      </c>
      <c r="Q43" s="8">
        <v>51.936333755383565</v>
      </c>
      <c r="R43" s="8">
        <v>63.522053403316306</v>
      </c>
      <c r="S43" s="8">
        <v>43.309109274115329</v>
      </c>
      <c r="T43" s="8">
        <v>95.746803588979901</v>
      </c>
      <c r="U43" s="8">
        <v>128.64281361606945</v>
      </c>
      <c r="V43" s="8">
        <v>126.02303977541226</v>
      </c>
      <c r="W43" s="8">
        <v>124.4269015784554</v>
      </c>
      <c r="X43" s="8">
        <v>107.82751323550606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20.637181743570288</v>
      </c>
      <c r="D2" s="21">
        <f t="shared" ref="D2:X2" si="0">SUM(D3,D17,D22,D25,D26,D51,D52)</f>
        <v>15.720539673095983</v>
      </c>
      <c r="E2" s="21">
        <f t="shared" si="0"/>
        <v>14.938222537630269</v>
      </c>
      <c r="F2" s="21">
        <f t="shared" si="0"/>
        <v>16.134072892233405</v>
      </c>
      <c r="G2" s="21">
        <f t="shared" si="0"/>
        <v>19.759266565118029</v>
      </c>
      <c r="H2" s="21">
        <f t="shared" si="0"/>
        <v>12.605776277396558</v>
      </c>
      <c r="I2" s="21">
        <f t="shared" si="0"/>
        <v>53.384074342164503</v>
      </c>
      <c r="J2" s="21">
        <f t="shared" si="0"/>
        <v>66.399928133562028</v>
      </c>
      <c r="K2" s="21">
        <f t="shared" si="0"/>
        <v>68.585164950509039</v>
      </c>
      <c r="L2" s="21">
        <f t="shared" si="0"/>
        <v>37.44213344514354</v>
      </c>
      <c r="M2" s="21">
        <f t="shared" si="0"/>
        <v>34.33028521029491</v>
      </c>
      <c r="N2" s="21">
        <f t="shared" si="0"/>
        <v>15.952471767792066</v>
      </c>
      <c r="O2" s="21">
        <f t="shared" si="0"/>
        <v>14.733524163544619</v>
      </c>
      <c r="P2" s="21">
        <f t="shared" si="0"/>
        <v>9.504736131060783</v>
      </c>
      <c r="Q2" s="21">
        <f t="shared" si="0"/>
        <v>4.8835462446164328</v>
      </c>
      <c r="R2" s="21">
        <f t="shared" si="0"/>
        <v>5.924377676683676</v>
      </c>
      <c r="S2" s="21">
        <f t="shared" si="0"/>
        <v>4.0407907258846674</v>
      </c>
      <c r="T2" s="21">
        <f t="shared" si="0"/>
        <v>8.4229764110200982</v>
      </c>
      <c r="U2" s="21">
        <f t="shared" si="0"/>
        <v>10.250315303930568</v>
      </c>
      <c r="V2" s="21">
        <f t="shared" si="0"/>
        <v>9.7132513045877502</v>
      </c>
      <c r="W2" s="21">
        <f t="shared" si="0"/>
        <v>12.4428527415446</v>
      </c>
      <c r="X2" s="21">
        <f t="shared" si="0"/>
        <v>10.512557964493944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20.637181743570288</v>
      </c>
      <c r="D26" s="27">
        <f t="shared" si="9"/>
        <v>15.720539673095983</v>
      </c>
      <c r="E26" s="27">
        <f t="shared" si="9"/>
        <v>14.938222537630269</v>
      </c>
      <c r="F26" s="27">
        <f t="shared" si="9"/>
        <v>16.134072892233405</v>
      </c>
      <c r="G26" s="27">
        <f t="shared" si="9"/>
        <v>19.759266565118029</v>
      </c>
      <c r="H26" s="27">
        <f t="shared" si="9"/>
        <v>12.605776277396558</v>
      </c>
      <c r="I26" s="27">
        <f t="shared" si="9"/>
        <v>53.384074342164503</v>
      </c>
      <c r="J26" s="27">
        <f t="shared" si="9"/>
        <v>66.399928133562028</v>
      </c>
      <c r="K26" s="27">
        <f t="shared" si="9"/>
        <v>68.585164950509039</v>
      </c>
      <c r="L26" s="27">
        <f t="shared" si="9"/>
        <v>37.44213344514354</v>
      </c>
      <c r="M26" s="27">
        <f t="shared" si="9"/>
        <v>34.33028521029491</v>
      </c>
      <c r="N26" s="27">
        <f t="shared" si="9"/>
        <v>15.952471767792066</v>
      </c>
      <c r="O26" s="27">
        <f t="shared" si="9"/>
        <v>14.733524163544619</v>
      </c>
      <c r="P26" s="27">
        <f t="shared" si="9"/>
        <v>9.504736131060783</v>
      </c>
      <c r="Q26" s="27">
        <f t="shared" si="9"/>
        <v>4.8835462446164328</v>
      </c>
      <c r="R26" s="27">
        <f t="shared" si="9"/>
        <v>5.924377676683676</v>
      </c>
      <c r="S26" s="27">
        <f t="shared" si="9"/>
        <v>4.0407907258846674</v>
      </c>
      <c r="T26" s="27">
        <f t="shared" si="9"/>
        <v>8.4229764110200982</v>
      </c>
      <c r="U26" s="27">
        <f t="shared" si="9"/>
        <v>10.250315303930568</v>
      </c>
      <c r="V26" s="27">
        <f t="shared" si="9"/>
        <v>9.7132513045877502</v>
      </c>
      <c r="W26" s="27">
        <f t="shared" si="9"/>
        <v>12.4428527415446</v>
      </c>
      <c r="X26" s="27">
        <f t="shared" si="9"/>
        <v>10.512557964493944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20.637181743570288</v>
      </c>
      <c r="D33" s="19">
        <f t="shared" si="11"/>
        <v>15.720539673095983</v>
      </c>
      <c r="E33" s="19">
        <f t="shared" si="11"/>
        <v>14.938222537630269</v>
      </c>
      <c r="F33" s="19">
        <f t="shared" si="11"/>
        <v>16.134072892233405</v>
      </c>
      <c r="G33" s="19">
        <f t="shared" si="11"/>
        <v>19.759266565118029</v>
      </c>
      <c r="H33" s="19">
        <f t="shared" si="11"/>
        <v>12.605776277396558</v>
      </c>
      <c r="I33" s="19">
        <f t="shared" si="11"/>
        <v>53.384074342164503</v>
      </c>
      <c r="J33" s="19">
        <f t="shared" si="11"/>
        <v>66.399928133562028</v>
      </c>
      <c r="K33" s="19">
        <f t="shared" si="11"/>
        <v>68.585164950509039</v>
      </c>
      <c r="L33" s="19">
        <f t="shared" si="11"/>
        <v>37.44213344514354</v>
      </c>
      <c r="M33" s="19">
        <f t="shared" si="11"/>
        <v>34.33028521029491</v>
      </c>
      <c r="N33" s="19">
        <f t="shared" si="11"/>
        <v>15.952471767792066</v>
      </c>
      <c r="O33" s="19">
        <f t="shared" si="11"/>
        <v>14.733524163544619</v>
      </c>
      <c r="P33" s="19">
        <f t="shared" si="11"/>
        <v>9.504736131060783</v>
      </c>
      <c r="Q33" s="19">
        <f t="shared" si="11"/>
        <v>4.8835462446164328</v>
      </c>
      <c r="R33" s="19">
        <f t="shared" si="11"/>
        <v>5.924377676683676</v>
      </c>
      <c r="S33" s="19">
        <f t="shared" si="11"/>
        <v>4.0407907258846674</v>
      </c>
      <c r="T33" s="19">
        <f t="shared" si="11"/>
        <v>8.4229764110200982</v>
      </c>
      <c r="U33" s="19">
        <f t="shared" si="11"/>
        <v>10.250315303930568</v>
      </c>
      <c r="V33" s="19">
        <f t="shared" si="11"/>
        <v>9.7132513045877502</v>
      </c>
      <c r="W33" s="19">
        <f t="shared" si="11"/>
        <v>12.4428527415446</v>
      </c>
      <c r="X33" s="19">
        <f t="shared" si="11"/>
        <v>10.512557964493944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20.637181743570288</v>
      </c>
      <c r="D43" s="8">
        <v>15.720539673095983</v>
      </c>
      <c r="E43" s="8">
        <v>14.938222537630269</v>
      </c>
      <c r="F43" s="8">
        <v>16.134072892233405</v>
      </c>
      <c r="G43" s="8">
        <v>19.759266565118029</v>
      </c>
      <c r="H43" s="8">
        <v>12.605776277396558</v>
      </c>
      <c r="I43" s="8">
        <v>53.384074342164503</v>
      </c>
      <c r="J43" s="8">
        <v>66.399928133562028</v>
      </c>
      <c r="K43" s="8">
        <v>68.585164950509039</v>
      </c>
      <c r="L43" s="8">
        <v>37.44213344514354</v>
      </c>
      <c r="M43" s="8">
        <v>34.33028521029491</v>
      </c>
      <c r="N43" s="8">
        <v>15.952471767792066</v>
      </c>
      <c r="O43" s="8">
        <v>14.733524163544619</v>
      </c>
      <c r="P43" s="8">
        <v>9.504736131060783</v>
      </c>
      <c r="Q43" s="8">
        <v>4.8835462446164328</v>
      </c>
      <c r="R43" s="8">
        <v>5.924377676683676</v>
      </c>
      <c r="S43" s="8">
        <v>4.0407907258846674</v>
      </c>
      <c r="T43" s="8">
        <v>8.4229764110200982</v>
      </c>
      <c r="U43" s="8">
        <v>10.250315303930568</v>
      </c>
      <c r="V43" s="8">
        <v>9.7132513045877502</v>
      </c>
      <c r="W43" s="8">
        <v>12.4428527415446</v>
      </c>
      <c r="X43" s="8">
        <v>10.512557964493944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109927.61445564001</v>
      </c>
      <c r="D2" s="21">
        <f t="shared" ref="D2:X2" si="0">SUM(D3,D17,D22,D25,D26,D51,D52)</f>
        <v>112113.12032280001</v>
      </c>
      <c r="E2" s="21">
        <f t="shared" si="0"/>
        <v>114374.98143971997</v>
      </c>
      <c r="F2" s="21">
        <f t="shared" si="0"/>
        <v>114857.87605307999</v>
      </c>
      <c r="G2" s="21">
        <f t="shared" si="0"/>
        <v>117155.20451904002</v>
      </c>
      <c r="H2" s="21">
        <f t="shared" si="0"/>
        <v>116115.91610112002</v>
      </c>
      <c r="I2" s="21">
        <f t="shared" si="0"/>
        <v>117215.89815779999</v>
      </c>
      <c r="J2" s="21">
        <f t="shared" si="0"/>
        <v>117740.21845752001</v>
      </c>
      <c r="K2" s="21">
        <f t="shared" si="0"/>
        <v>110882.23367039998</v>
      </c>
      <c r="L2" s="21">
        <f t="shared" si="0"/>
        <v>105811.64054783997</v>
      </c>
      <c r="M2" s="21">
        <f t="shared" si="0"/>
        <v>103278.89876724001</v>
      </c>
      <c r="N2" s="21">
        <f t="shared" si="0"/>
        <v>103148.90283132001</v>
      </c>
      <c r="O2" s="21">
        <f t="shared" si="0"/>
        <v>96907.489358039995</v>
      </c>
      <c r="P2" s="21">
        <f t="shared" si="0"/>
        <v>94949.631237960013</v>
      </c>
      <c r="Q2" s="21">
        <f t="shared" si="0"/>
        <v>99856.686602519985</v>
      </c>
      <c r="R2" s="21">
        <f t="shared" si="0"/>
        <v>97467.749103600014</v>
      </c>
      <c r="S2" s="21">
        <f t="shared" si="0"/>
        <v>96001.905967200015</v>
      </c>
      <c r="T2" s="21">
        <f t="shared" si="0"/>
        <v>91912.078703880004</v>
      </c>
      <c r="U2" s="21">
        <f t="shared" si="0"/>
        <v>94875.155601120015</v>
      </c>
      <c r="V2" s="21">
        <f t="shared" si="0"/>
        <v>95709.82517676003</v>
      </c>
      <c r="W2" s="21">
        <f t="shared" si="0"/>
        <v>77271.372177479992</v>
      </c>
      <c r="X2" s="21">
        <f t="shared" si="0"/>
        <v>93912.739085879992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109160.06547564</v>
      </c>
      <c r="D26" s="27">
        <f t="shared" ref="D26:W26" si="19">SUM(D27,D33)</f>
        <v>111249.3878928</v>
      </c>
      <c r="E26" s="27">
        <f t="shared" si="19"/>
        <v>113524.57836971997</v>
      </c>
      <c r="F26" s="27">
        <f t="shared" si="19"/>
        <v>114001.91908307999</v>
      </c>
      <c r="G26" s="27">
        <f t="shared" si="19"/>
        <v>116319.99893904003</v>
      </c>
      <c r="H26" s="27">
        <f t="shared" si="19"/>
        <v>115224.46466112002</v>
      </c>
      <c r="I26" s="27">
        <f t="shared" si="19"/>
        <v>116192.51634779999</v>
      </c>
      <c r="J26" s="27">
        <f t="shared" si="19"/>
        <v>116603.28463752</v>
      </c>
      <c r="K26" s="27">
        <f t="shared" si="19"/>
        <v>109591.40633039997</v>
      </c>
      <c r="L26" s="27">
        <f t="shared" si="19"/>
        <v>104399.78867783997</v>
      </c>
      <c r="M26" s="27">
        <f t="shared" si="19"/>
        <v>101645.79971724001</v>
      </c>
      <c r="N26" s="27">
        <f t="shared" si="19"/>
        <v>101452.13589132001</v>
      </c>
      <c r="O26" s="27">
        <f t="shared" si="19"/>
        <v>95129.938418039994</v>
      </c>
      <c r="P26" s="27">
        <f t="shared" si="19"/>
        <v>93043.280307960013</v>
      </c>
      <c r="Q26" s="27">
        <f t="shared" si="19"/>
        <v>97831.078292519989</v>
      </c>
      <c r="R26" s="27">
        <f t="shared" si="19"/>
        <v>95351.713203600011</v>
      </c>
      <c r="S26" s="27">
        <f t="shared" si="19"/>
        <v>93903.036667200009</v>
      </c>
      <c r="T26" s="27">
        <f t="shared" si="19"/>
        <v>89922.478044240008</v>
      </c>
      <c r="U26" s="27">
        <f t="shared" si="19"/>
        <v>92860.024975920009</v>
      </c>
      <c r="V26" s="27">
        <f t="shared" si="19"/>
        <v>93455.285108760028</v>
      </c>
      <c r="W26" s="27">
        <f t="shared" si="19"/>
        <v>75457.213765919994</v>
      </c>
      <c r="X26" s="27">
        <f t="shared" ref="X26" si="20">SUM(X27,X33)</f>
        <v>91878.657544079993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109160.06547564</v>
      </c>
      <c r="D33" s="19">
        <f t="shared" ref="D33:W33" si="25">SUM(D34:D50)</f>
        <v>111249.3878928</v>
      </c>
      <c r="E33" s="19">
        <f t="shared" si="25"/>
        <v>113524.57836971997</v>
      </c>
      <c r="F33" s="19">
        <f t="shared" si="25"/>
        <v>114001.91908307999</v>
      </c>
      <c r="G33" s="19">
        <f t="shared" si="25"/>
        <v>116319.99893904003</v>
      </c>
      <c r="H33" s="19">
        <f t="shared" si="25"/>
        <v>115224.46466112002</v>
      </c>
      <c r="I33" s="19">
        <f t="shared" si="25"/>
        <v>116192.51634779999</v>
      </c>
      <c r="J33" s="19">
        <f t="shared" si="25"/>
        <v>116603.28463752</v>
      </c>
      <c r="K33" s="19">
        <f t="shared" si="25"/>
        <v>109591.40633039997</v>
      </c>
      <c r="L33" s="19">
        <f t="shared" si="25"/>
        <v>104399.78867783997</v>
      </c>
      <c r="M33" s="19">
        <f t="shared" si="25"/>
        <v>101645.79971724001</v>
      </c>
      <c r="N33" s="19">
        <f t="shared" si="25"/>
        <v>101452.13589132001</v>
      </c>
      <c r="O33" s="19">
        <f t="shared" si="25"/>
        <v>95129.938418039994</v>
      </c>
      <c r="P33" s="19">
        <f t="shared" si="25"/>
        <v>93043.280307960013</v>
      </c>
      <c r="Q33" s="19">
        <f t="shared" si="25"/>
        <v>97831.078292519989</v>
      </c>
      <c r="R33" s="19">
        <f t="shared" si="25"/>
        <v>95351.713203600011</v>
      </c>
      <c r="S33" s="19">
        <f t="shared" si="25"/>
        <v>93903.036667200009</v>
      </c>
      <c r="T33" s="19">
        <f t="shared" si="25"/>
        <v>89922.478044240008</v>
      </c>
      <c r="U33" s="19">
        <f t="shared" si="25"/>
        <v>92860.024975920009</v>
      </c>
      <c r="V33" s="19">
        <f t="shared" si="25"/>
        <v>93455.285108760028</v>
      </c>
      <c r="W33" s="19">
        <f t="shared" si="25"/>
        <v>75457.213765919994</v>
      </c>
      <c r="X33" s="19">
        <f t="shared" ref="X33" si="26">SUM(X34:X50)</f>
        <v>91878.657544079993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4127.4971999999989</v>
      </c>
      <c r="D36" s="8">
        <f>FC_TRA_ROAD_P2W_E!D36+FC_TRA_ROAD_CAR_E!D36+FC_TRA_ROAD_BUS_E!D36+FC_TRA_ROAD_LCV_E!D36+FC_TRA_ROAD_HGV_E!D36</f>
        <v>4034.61397476</v>
      </c>
      <c r="E36" s="8">
        <f>FC_TRA_ROAD_P2W_E!E36+FC_TRA_ROAD_CAR_E!E36+FC_TRA_ROAD_BUS_E!E36+FC_TRA_ROAD_LCV_E!E36+FC_TRA_ROAD_HGV_E!E36</f>
        <v>3811.1137495200001</v>
      </c>
      <c r="F36" s="8">
        <f>FC_TRA_ROAD_P2W_E!F36+FC_TRA_ROAD_CAR_E!F36+FC_TRA_ROAD_BUS_E!F36+FC_TRA_ROAD_LCV_E!F36+FC_TRA_ROAD_HGV_E!F36</f>
        <v>3509.2433242799993</v>
      </c>
      <c r="G36" s="8">
        <f>FC_TRA_ROAD_P2W_E!G36+FC_TRA_ROAD_CAR_E!G36+FC_TRA_ROAD_BUS_E!G36+FC_TRA_ROAD_LCV_E!G36+FC_TRA_ROAD_HGV_E!G36</f>
        <v>3210.2755495199985</v>
      </c>
      <c r="H36" s="8">
        <f>FC_TRA_ROAD_P2W_E!H36+FC_TRA_ROAD_CAR_E!H36+FC_TRA_ROAD_BUS_E!H36+FC_TRA_ROAD_LCV_E!H36+FC_TRA_ROAD_HGV_E!H36</f>
        <v>2986.7753242800018</v>
      </c>
      <c r="I36" s="8">
        <f>FC_TRA_ROAD_P2W_E!I36+FC_TRA_ROAD_CAR_E!I36+FC_TRA_ROAD_BUS_E!I36+FC_TRA_ROAD_LCV_E!I36+FC_TRA_ROAD_HGV_E!I36</f>
        <v>2864.8662757200013</v>
      </c>
      <c r="J36" s="8">
        <f>FC_TRA_ROAD_P2W_E!J36+FC_TRA_ROAD_CAR_E!J36+FC_TRA_ROAD_BUS_E!J36+FC_TRA_ROAD_LCV_E!J36+FC_TRA_ROAD_HGV_E!J36</f>
        <v>2731.3466252400003</v>
      </c>
      <c r="K36" s="8">
        <f>FC_TRA_ROAD_P2W_E!K36+FC_TRA_ROAD_CAR_E!K36+FC_TRA_ROAD_BUS_E!K36+FC_TRA_ROAD_LCV_E!K36+FC_TRA_ROAD_HGV_E!K36</f>
        <v>2911.3077747600009</v>
      </c>
      <c r="L36" s="8">
        <f>FC_TRA_ROAD_P2W_E!L36+FC_TRA_ROAD_CAR_E!L36+FC_TRA_ROAD_BUS_E!L36+FC_TRA_ROAD_LCV_E!L36+FC_TRA_ROAD_HGV_E!L36</f>
        <v>3181.2494990400014</v>
      </c>
      <c r="M36" s="8">
        <f>FC_TRA_ROAD_P2W_E!M36+FC_TRA_ROAD_CAR_E!M36+FC_TRA_ROAD_BUS_E!M36+FC_TRA_ROAD_LCV_E!M36+FC_TRA_ROAD_HGV_E!M36</f>
        <v>3523.7563495199988</v>
      </c>
      <c r="N36" s="8">
        <f>FC_TRA_ROAD_P2W_E!N36+FC_TRA_ROAD_CAR_E!N36+FC_TRA_ROAD_BUS_E!N36+FC_TRA_ROAD_LCV_E!N36+FC_TRA_ROAD_HGV_E!N36</f>
        <v>3677.5940990399999</v>
      </c>
      <c r="O36" s="8">
        <f>FC_TRA_ROAD_P2W_E!O36+FC_TRA_ROAD_CAR_E!O36+FC_TRA_ROAD_BUS_E!O36+FC_TRA_ROAD_LCV_E!O36+FC_TRA_ROAD_HGV_E!O36</f>
        <v>3918.5100000000011</v>
      </c>
      <c r="P36" s="8">
        <f>FC_TRA_ROAD_P2W_E!P36+FC_TRA_ROAD_CAR_E!P36+FC_TRA_ROAD_BUS_E!P36+FC_TRA_ROAD_LCV_E!P36+FC_TRA_ROAD_HGV_E!P36</f>
        <v>4461.2960990399997</v>
      </c>
      <c r="Q36" s="8">
        <f>FC_TRA_ROAD_P2W_E!Q36+FC_TRA_ROAD_CAR_E!Q36+FC_TRA_ROAD_BUS_E!Q36+FC_TRA_ROAD_LCV_E!Q36+FC_TRA_ROAD_HGV_E!Q36</f>
        <v>4539.6662990400009</v>
      </c>
      <c r="R36" s="8">
        <f>FC_TRA_ROAD_P2W_E!R36+FC_TRA_ROAD_CAR_E!R36+FC_TRA_ROAD_BUS_E!R36+FC_TRA_ROAD_LCV_E!R36+FC_TRA_ROAD_HGV_E!R36</f>
        <v>4800.9002990400013</v>
      </c>
      <c r="S36" s="8">
        <f>FC_TRA_ROAD_P2W_E!S36+FC_TRA_ROAD_CAR_E!S36+FC_TRA_ROAD_BUS_E!S36+FC_TRA_ROAD_LCV_E!S36+FC_TRA_ROAD_HGV_E!S36</f>
        <v>4638.3548252400005</v>
      </c>
      <c r="T36" s="8">
        <f>FC_TRA_ROAD_P2W_E!T36+FC_TRA_ROAD_CAR_E!T36+FC_TRA_ROAD_BUS_E!T36+FC_TRA_ROAD_LCV_E!T36+FC_TRA_ROAD_HGV_E!T36</f>
        <v>4839.7139924399999</v>
      </c>
      <c r="U36" s="8">
        <f>FC_TRA_ROAD_P2W_E!U36+FC_TRA_ROAD_CAR_E!U36+FC_TRA_ROAD_BUS_E!U36+FC_TRA_ROAD_LCV_E!U36+FC_TRA_ROAD_HGV_E!U36</f>
        <v>4684.7963242800006</v>
      </c>
      <c r="V36" s="8">
        <f>FC_TRA_ROAD_P2W_E!V36+FC_TRA_ROAD_CAR_E!V36+FC_TRA_ROAD_BUS_E!V36+FC_TRA_ROAD_LCV_E!V36+FC_TRA_ROAD_HGV_E!V36</f>
        <v>4798.0471694399994</v>
      </c>
      <c r="W36" s="8">
        <f>FC_TRA_ROAD_P2W_E!W36+FC_TRA_ROAD_CAR_E!W36+FC_TRA_ROAD_BUS_E!W36+FC_TRA_ROAD_LCV_E!W36+FC_TRA_ROAD_HGV_E!W36</f>
        <v>3800.8415743200007</v>
      </c>
      <c r="X36" s="8">
        <f>FC_TRA_ROAD_P2W_E!X36+FC_TRA_ROAD_CAR_E!X36+FC_TRA_ROAD_BUS_E!X36+FC_TRA_ROAD_LCV_E!X36+FC_TRA_ROAD_HGV_E!X36</f>
        <v>4083.86521584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50936.885944559988</v>
      </c>
      <c r="D37" s="8">
        <f>FC_TRA_ROAD_P2W_E!D37+FC_TRA_ROAD_CAR_E!D37+FC_TRA_ROAD_BUS_E!D37+FC_TRA_ROAD_LCV_E!D37+FC_TRA_ROAD_HGV_E!D37</f>
        <v>49924.551489120015</v>
      </c>
      <c r="E37" s="8">
        <f>FC_TRA_ROAD_P2W_E!E37+FC_TRA_ROAD_CAR_E!E37+FC_TRA_ROAD_BUS_E!E37+FC_TRA_ROAD_LCV_E!E37+FC_TRA_ROAD_HGV_E!E37</f>
        <v>48799.396689119989</v>
      </c>
      <c r="F37" s="8">
        <f>FC_TRA_ROAD_P2W_E!F37+FC_TRA_ROAD_CAR_E!F37+FC_TRA_ROAD_BUS_E!F37+FC_TRA_ROAD_LCV_E!F37+FC_TRA_ROAD_HGV_E!F37</f>
        <v>47021.71322772</v>
      </c>
      <c r="G37" s="8">
        <f>FC_TRA_ROAD_P2W_E!G37+FC_TRA_ROAD_CAR_E!G37+FC_TRA_ROAD_BUS_E!G37+FC_TRA_ROAD_LCV_E!G37+FC_TRA_ROAD_HGV_E!G37</f>
        <v>44189.006289120007</v>
      </c>
      <c r="H37" s="8">
        <f>FC_TRA_ROAD_P2W_E!H37+FC_TRA_ROAD_CAR_E!H37+FC_TRA_ROAD_BUS_E!H37+FC_TRA_ROAD_LCV_E!H37+FC_TRA_ROAD_HGV_E!H37</f>
        <v>41127.609516840013</v>
      </c>
      <c r="I37" s="8">
        <f>FC_TRA_ROAD_P2W_E!I37+FC_TRA_ROAD_CAR_E!I37+FC_TRA_ROAD_BUS_E!I37+FC_TRA_ROAD_LCV_E!I37+FC_TRA_ROAD_HGV_E!I37</f>
        <v>38593.724483160004</v>
      </c>
      <c r="J37" s="8">
        <f>FC_TRA_ROAD_P2W_E!J37+FC_TRA_ROAD_CAR_E!J37+FC_TRA_ROAD_BUS_E!J37+FC_TRA_ROAD_LCV_E!J37+FC_TRA_ROAD_HGV_E!J37</f>
        <v>36047.642372279995</v>
      </c>
      <c r="K37" s="8">
        <f>FC_TRA_ROAD_P2W_E!K37+FC_TRA_ROAD_CAR_E!K37+FC_TRA_ROAD_BUS_E!K37+FC_TRA_ROAD_LCV_E!K37+FC_TRA_ROAD_HGV_E!K37</f>
        <v>33208.837144559984</v>
      </c>
      <c r="L37" s="8">
        <f>FC_TRA_ROAD_P2W_E!L37+FC_TRA_ROAD_CAR_E!L37+FC_TRA_ROAD_BUS_E!L37+FC_TRA_ROAD_LCV_E!L37+FC_TRA_ROAD_HGV_E!L37</f>
        <v>31790.959227719992</v>
      </c>
      <c r="M37" s="8">
        <f>FC_TRA_ROAD_P2W_E!M37+FC_TRA_ROAD_CAR_E!M37+FC_TRA_ROAD_BUS_E!M37+FC_TRA_ROAD_LCV_E!M37+FC_TRA_ROAD_HGV_E!M37</f>
        <v>29815.077627720006</v>
      </c>
      <c r="N37" s="8">
        <f>FC_TRA_ROAD_P2W_E!N37+FC_TRA_ROAD_CAR_E!N37+FC_TRA_ROAD_BUS_E!N37+FC_TRA_ROAD_LCV_E!N37+FC_TRA_ROAD_HGV_E!N37</f>
        <v>28747.857572279994</v>
      </c>
      <c r="O37" s="8">
        <f>FC_TRA_ROAD_P2W_E!O37+FC_TRA_ROAD_CAR_E!O37+FC_TRA_ROAD_BUS_E!O37+FC_TRA_ROAD_LCV_E!O37+FC_TRA_ROAD_HGV_E!O37</f>
        <v>25445.573889120002</v>
      </c>
      <c r="P37" s="8">
        <f>FC_TRA_ROAD_P2W_E!P37+FC_TRA_ROAD_CAR_E!P37+FC_TRA_ROAD_BUS_E!P37+FC_TRA_ROAD_LCV_E!P37+FC_TRA_ROAD_HGV_E!P37</f>
        <v>24369.206399999995</v>
      </c>
      <c r="Q37" s="8">
        <f>FC_TRA_ROAD_P2W_E!Q37+FC_TRA_ROAD_CAR_E!Q37+FC_TRA_ROAD_BUS_E!Q37+FC_TRA_ROAD_LCV_E!Q37+FC_TRA_ROAD_HGV_E!Q37</f>
        <v>24646.683544559997</v>
      </c>
      <c r="R37" s="8">
        <f>FC_TRA_ROAD_P2W_E!R37+FC_TRA_ROAD_CAR_E!R37+FC_TRA_ROAD_BUS_E!R37+FC_TRA_ROAD_LCV_E!R37+FC_TRA_ROAD_HGV_E!R37</f>
        <v>23768.513944559993</v>
      </c>
      <c r="S37" s="8">
        <f>FC_TRA_ROAD_P2W_E!S37+FC_TRA_ROAD_CAR_E!S37+FC_TRA_ROAD_BUS_E!S37+FC_TRA_ROAD_LCV_E!S37+FC_TRA_ROAD_HGV_E!S37</f>
        <v>22195.126910879993</v>
      </c>
      <c r="T37" s="8">
        <f>FC_TRA_ROAD_P2W_E!T37+FC_TRA_ROAD_CAR_E!T37+FC_TRA_ROAD_BUS_E!T37+FC_TRA_ROAD_LCV_E!T37+FC_TRA_ROAD_HGV_E!T37</f>
        <v>21565.442634120005</v>
      </c>
      <c r="U37" s="8">
        <f>FC_TRA_ROAD_P2W_E!U37+FC_TRA_ROAD_CAR_E!U37+FC_TRA_ROAD_BUS_E!U37+FC_TRA_ROAD_LCV_E!U37+FC_TRA_ROAD_HGV_E!U37</f>
        <v>22166.958373560003</v>
      </c>
      <c r="V37" s="8">
        <f>FC_TRA_ROAD_P2W_E!V37+FC_TRA_ROAD_CAR_E!V37+FC_TRA_ROAD_BUS_E!V37+FC_TRA_ROAD_LCV_E!V37+FC_TRA_ROAD_HGV_E!V37</f>
        <v>22375.029683160003</v>
      </c>
      <c r="W37" s="8">
        <f>FC_TRA_ROAD_P2W_E!W37+FC_TRA_ROAD_CAR_E!W37+FC_TRA_ROAD_BUS_E!W37+FC_TRA_ROAD_LCV_E!W37+FC_TRA_ROAD_HGV_E!W37</f>
        <v>17637.917414039999</v>
      </c>
      <c r="X37" s="8">
        <f>FC_TRA_ROAD_P2W_E!X37+FC_TRA_ROAD_CAR_E!X37+FC_TRA_ROAD_BUS_E!X37+FC_TRA_ROAD_LCV_E!X37+FC_TRA_ROAD_HGV_E!X37</f>
        <v>21368.836177920006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54095.68233108001</v>
      </c>
      <c r="D43" s="8">
        <f>FC_TRA_ROAD_P2W_E!D43+FC_TRA_ROAD_CAR_E!D43+FC_TRA_ROAD_BUS_E!D43+FC_TRA_ROAD_LCV_E!D43+FC_TRA_ROAD_HGV_E!D43</f>
        <v>57290.222428919988</v>
      </c>
      <c r="E43" s="8">
        <f>FC_TRA_ROAD_P2W_E!E43+FC_TRA_ROAD_CAR_E!E43+FC_TRA_ROAD_BUS_E!E43+FC_TRA_ROAD_LCV_E!E43+FC_TRA_ROAD_HGV_E!E43</f>
        <v>60914.067931079982</v>
      </c>
      <c r="F43" s="8">
        <f>FC_TRA_ROAD_P2W_E!F43+FC_TRA_ROAD_CAR_E!F43+FC_TRA_ROAD_BUS_E!F43+FC_TRA_ROAD_LCV_E!F43+FC_TRA_ROAD_HGV_E!F43</f>
        <v>63470.962531079989</v>
      </c>
      <c r="G43" s="8">
        <f>FC_TRA_ROAD_P2W_E!G43+FC_TRA_ROAD_CAR_E!G43+FC_TRA_ROAD_BUS_E!G43+FC_TRA_ROAD_LCV_E!G43+FC_TRA_ROAD_HGV_E!G43</f>
        <v>68897.261071080022</v>
      </c>
      <c r="H43" s="8">
        <f>FC_TRA_ROAD_P2W_E!H43+FC_TRA_ROAD_CAR_E!H43+FC_TRA_ROAD_BUS_E!H43+FC_TRA_ROAD_LCV_E!H43+FC_TRA_ROAD_HGV_E!H43</f>
        <v>71110.079819999999</v>
      </c>
      <c r="I43" s="8">
        <f>FC_TRA_ROAD_P2W_E!I43+FC_TRA_ROAD_CAR_E!I43+FC_TRA_ROAD_BUS_E!I43+FC_TRA_ROAD_LCV_E!I43+FC_TRA_ROAD_HGV_E!I43</f>
        <v>74733.925588919985</v>
      </c>
      <c r="J43" s="8">
        <f>FC_TRA_ROAD_P2W_E!J43+FC_TRA_ROAD_CAR_E!J43+FC_TRA_ROAD_BUS_E!J43+FC_TRA_ROAD_LCV_E!J43+FC_TRA_ROAD_HGV_E!J43</f>
        <v>77824.295639999997</v>
      </c>
      <c r="K43" s="8">
        <f>FC_TRA_ROAD_P2W_E!K43+FC_TRA_ROAD_CAR_E!K43+FC_TRA_ROAD_BUS_E!K43+FC_TRA_ROAD_LCV_E!K43+FC_TRA_ROAD_HGV_E!K43</f>
        <v>73471.261411079977</v>
      </c>
      <c r="L43" s="8">
        <f>FC_TRA_ROAD_P2W_E!L43+FC_TRA_ROAD_CAR_E!L43+FC_TRA_ROAD_BUS_E!L43+FC_TRA_ROAD_LCV_E!L43+FC_TRA_ROAD_HGV_E!L43</f>
        <v>69427.579951079984</v>
      </c>
      <c r="M43" s="8">
        <f>FC_TRA_ROAD_P2W_E!M43+FC_TRA_ROAD_CAR_E!M43+FC_TRA_ROAD_BUS_E!M43+FC_TRA_ROAD_LCV_E!M43+FC_TRA_ROAD_HGV_E!M43</f>
        <v>68306.96574</v>
      </c>
      <c r="N43" s="8">
        <f>FC_TRA_ROAD_P2W_E!N43+FC_TRA_ROAD_CAR_E!N43+FC_TRA_ROAD_BUS_E!N43+FC_TRA_ROAD_LCV_E!N43+FC_TRA_ROAD_HGV_E!N43</f>
        <v>69026.68422000001</v>
      </c>
      <c r="O43" s="8">
        <f>FC_TRA_ROAD_P2W_E!O43+FC_TRA_ROAD_CAR_E!O43+FC_TRA_ROAD_BUS_E!O43+FC_TRA_ROAD_LCV_E!O43+FC_TRA_ROAD_HGV_E!O43</f>
        <v>65765.854528919997</v>
      </c>
      <c r="P43" s="8">
        <f>FC_TRA_ROAD_P2W_E!P43+FC_TRA_ROAD_CAR_E!P43+FC_TRA_ROAD_BUS_E!P43+FC_TRA_ROAD_LCV_E!P43+FC_TRA_ROAD_HGV_E!P43</f>
        <v>64212.777808920015</v>
      </c>
      <c r="Q43" s="8">
        <f>FC_TRA_ROAD_P2W_E!Q43+FC_TRA_ROAD_CAR_E!Q43+FC_TRA_ROAD_BUS_E!Q43+FC_TRA_ROAD_LCV_E!Q43+FC_TRA_ROAD_HGV_E!Q43</f>
        <v>68644.728448919996</v>
      </c>
      <c r="R43" s="8">
        <f>FC_TRA_ROAD_P2W_E!R43+FC_TRA_ROAD_CAR_E!R43+FC_TRA_ROAD_BUS_E!R43+FC_TRA_ROAD_LCV_E!R43+FC_TRA_ROAD_HGV_E!R43</f>
        <v>66782.298960000015</v>
      </c>
      <c r="S43" s="8">
        <f>FC_TRA_ROAD_P2W_E!S43+FC_TRA_ROAD_CAR_E!S43+FC_TRA_ROAD_BUS_E!S43+FC_TRA_ROAD_LCV_E!S43+FC_TRA_ROAD_HGV_E!S43</f>
        <v>67069.554931080012</v>
      </c>
      <c r="T43" s="8">
        <f>FC_TRA_ROAD_P2W_E!T43+FC_TRA_ROAD_CAR_E!T43+FC_TRA_ROAD_BUS_E!T43+FC_TRA_ROAD_LCV_E!T43+FC_TRA_ROAD_HGV_E!T43</f>
        <v>63517.32141768001</v>
      </c>
      <c r="U43" s="8">
        <f>FC_TRA_ROAD_P2W_E!U43+FC_TRA_ROAD_CAR_E!U43+FC_TRA_ROAD_BUS_E!U43+FC_TRA_ROAD_LCV_E!U43+FC_TRA_ROAD_HGV_E!U43</f>
        <v>66008.270278080003</v>
      </c>
      <c r="V43" s="8">
        <f>FC_TRA_ROAD_P2W_E!V43+FC_TRA_ROAD_CAR_E!V43+FC_TRA_ROAD_BUS_E!V43+FC_TRA_ROAD_LCV_E!V43+FC_TRA_ROAD_HGV_E!V43</f>
        <v>66282.208256160025</v>
      </c>
      <c r="W43" s="8">
        <f>FC_TRA_ROAD_P2W_E!W43+FC_TRA_ROAD_CAR_E!W43+FC_TRA_ROAD_BUS_E!W43+FC_TRA_ROAD_LCV_E!W43+FC_TRA_ROAD_HGV_E!W43</f>
        <v>54018.454777559986</v>
      </c>
      <c r="X43" s="8">
        <f>FC_TRA_ROAD_P2W_E!X43+FC_TRA_ROAD_CAR_E!X43+FC_TRA_ROAD_BUS_E!X43+FC_TRA_ROAD_LCV_E!X43+FC_TRA_ROAD_HGV_E!X43</f>
        <v>66425.95615031998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23.456029319999999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767.54898000000014</v>
      </c>
      <c r="D51" s="27">
        <f>FC_TRA_ROAD_P2W_E!D51+FC_TRA_ROAD_CAR_E!D51+FC_TRA_ROAD_BUS_E!D51+FC_TRA_ROAD_LCV_E!D51+FC_TRA_ROAD_HGV_E!D51</f>
        <v>863.73243000000014</v>
      </c>
      <c r="E51" s="27">
        <f>FC_TRA_ROAD_P2W_E!E51+FC_TRA_ROAD_CAR_E!E51+FC_TRA_ROAD_BUS_E!E51+FC_TRA_ROAD_LCV_E!E51+FC_TRA_ROAD_HGV_E!E51</f>
        <v>850.4030700000003</v>
      </c>
      <c r="F51" s="27">
        <f>FC_TRA_ROAD_P2W_E!F51+FC_TRA_ROAD_CAR_E!F51+FC_TRA_ROAD_BUS_E!F51+FC_TRA_ROAD_LCV_E!F51+FC_TRA_ROAD_HGV_E!F51</f>
        <v>855.95697000000007</v>
      </c>
      <c r="G51" s="27">
        <f>FC_TRA_ROAD_P2W_E!G51+FC_TRA_ROAD_CAR_E!G51+FC_TRA_ROAD_BUS_E!G51+FC_TRA_ROAD_LCV_E!G51+FC_TRA_ROAD_HGV_E!G51</f>
        <v>835.20558000000005</v>
      </c>
      <c r="H51" s="27">
        <f>FC_TRA_ROAD_P2W_E!H51+FC_TRA_ROAD_CAR_E!H51+FC_TRA_ROAD_BUS_E!H51+FC_TRA_ROAD_LCV_E!H51+FC_TRA_ROAD_HGV_E!H51</f>
        <v>891.45144000000005</v>
      </c>
      <c r="I51" s="27">
        <f>FC_TRA_ROAD_P2W_E!I51+FC_TRA_ROAD_CAR_E!I51+FC_TRA_ROAD_BUS_E!I51+FC_TRA_ROAD_LCV_E!I51+FC_TRA_ROAD_HGV_E!I51</f>
        <v>1023.38181</v>
      </c>
      <c r="J51" s="27">
        <f>FC_TRA_ROAD_P2W_E!J51+FC_TRA_ROAD_CAR_E!J51+FC_TRA_ROAD_BUS_E!J51+FC_TRA_ROAD_LCV_E!J51+FC_TRA_ROAD_HGV_E!J51</f>
        <v>1136.93382</v>
      </c>
      <c r="K51" s="27">
        <f>FC_TRA_ROAD_P2W_E!K51+FC_TRA_ROAD_CAR_E!K51+FC_TRA_ROAD_BUS_E!K51+FC_TRA_ROAD_LCV_E!K51+FC_TRA_ROAD_HGV_E!K51</f>
        <v>1290.8273399999998</v>
      </c>
      <c r="L51" s="27">
        <f>FC_TRA_ROAD_P2W_E!L51+FC_TRA_ROAD_CAR_E!L51+FC_TRA_ROAD_BUS_E!L51+FC_TRA_ROAD_LCV_E!L51+FC_TRA_ROAD_HGV_E!L51</f>
        <v>1411.8518700000004</v>
      </c>
      <c r="M51" s="27">
        <f>FC_TRA_ROAD_P2W_E!M51+FC_TRA_ROAD_CAR_E!M51+FC_TRA_ROAD_BUS_E!M51+FC_TRA_ROAD_LCV_E!M51+FC_TRA_ROAD_HGV_E!M51</f>
        <v>1633.09905</v>
      </c>
      <c r="N51" s="27">
        <f>FC_TRA_ROAD_P2W_E!N51+FC_TRA_ROAD_CAR_E!N51+FC_TRA_ROAD_BUS_E!N51+FC_TRA_ROAD_LCV_E!N51+FC_TRA_ROAD_HGV_E!N51</f>
        <v>1696.76694</v>
      </c>
      <c r="O51" s="27">
        <f>FC_TRA_ROAD_P2W_E!O51+FC_TRA_ROAD_CAR_E!O51+FC_TRA_ROAD_BUS_E!O51+FC_TRA_ROAD_LCV_E!O51+FC_TRA_ROAD_HGV_E!O51</f>
        <v>1777.5509400000001</v>
      </c>
      <c r="P51" s="27">
        <f>FC_TRA_ROAD_P2W_E!P51+FC_TRA_ROAD_CAR_E!P51+FC_TRA_ROAD_BUS_E!P51+FC_TRA_ROAD_LCV_E!P51+FC_TRA_ROAD_HGV_E!P51</f>
        <v>1906.3509300000001</v>
      </c>
      <c r="Q51" s="27">
        <f>FC_TRA_ROAD_P2W_E!Q51+FC_TRA_ROAD_CAR_E!Q51+FC_TRA_ROAD_BUS_E!Q51+FC_TRA_ROAD_LCV_E!Q51+FC_TRA_ROAD_HGV_E!Q51</f>
        <v>2025.6083100000003</v>
      </c>
      <c r="R51" s="27">
        <f>FC_TRA_ROAD_P2W_E!R51+FC_TRA_ROAD_CAR_E!R51+FC_TRA_ROAD_BUS_E!R51+FC_TRA_ROAD_LCV_E!R51+FC_TRA_ROAD_HGV_E!R51</f>
        <v>2116.0358999999999</v>
      </c>
      <c r="S51" s="27">
        <f>FC_TRA_ROAD_P2W_E!S51+FC_TRA_ROAD_CAR_E!S51+FC_TRA_ROAD_BUS_E!S51+FC_TRA_ROAD_LCV_E!S51+FC_TRA_ROAD_HGV_E!S51</f>
        <v>2098.8693000000003</v>
      </c>
      <c r="T51" s="27">
        <f>FC_TRA_ROAD_P2W_E!T51+FC_TRA_ROAD_CAR_E!T51+FC_TRA_ROAD_BUS_E!T51+FC_TRA_ROAD_LCV_E!T51+FC_TRA_ROAD_HGV_E!T51</f>
        <v>1989.6006596400007</v>
      </c>
      <c r="U51" s="27">
        <f>FC_TRA_ROAD_P2W_E!U51+FC_TRA_ROAD_CAR_E!U51+FC_TRA_ROAD_BUS_E!U51+FC_TRA_ROAD_LCV_E!U51+FC_TRA_ROAD_HGV_E!U51</f>
        <v>2015.1306252000002</v>
      </c>
      <c r="V51" s="27">
        <f>FC_TRA_ROAD_P2W_E!V51+FC_TRA_ROAD_CAR_E!V51+FC_TRA_ROAD_BUS_E!V51+FC_TRA_ROAD_LCV_E!V51+FC_TRA_ROAD_HGV_E!V51</f>
        <v>2254.5400679999998</v>
      </c>
      <c r="W51" s="27">
        <f>FC_TRA_ROAD_P2W_E!W51+FC_TRA_ROAD_CAR_E!W51+FC_TRA_ROAD_BUS_E!W51+FC_TRA_ROAD_LCV_E!W51+FC_TRA_ROAD_HGV_E!W51</f>
        <v>1814.1584115599999</v>
      </c>
      <c r="X51" s="27">
        <f>FC_TRA_ROAD_P2W_E!X51+FC_TRA_ROAD_CAR_E!X51+FC_TRA_ROAD_BUS_E!X51+FC_TRA_ROAD_LCV_E!X51+FC_TRA_ROAD_HGV_E!X51</f>
        <v>2034.0815418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749.20548671999995</v>
      </c>
      <c r="H61" s="49">
        <f t="shared" si="29"/>
        <v>523.9201132799999</v>
      </c>
      <c r="I61" s="49">
        <f t="shared" si="29"/>
        <v>471.52800000000002</v>
      </c>
      <c r="J61" s="49">
        <f t="shared" si="29"/>
        <v>413.89682832</v>
      </c>
      <c r="K61" s="49">
        <f t="shared" si="29"/>
        <v>2160.6034867199996</v>
      </c>
      <c r="L61" s="49">
        <f t="shared" si="29"/>
        <v>3392.5945132799998</v>
      </c>
      <c r="M61" s="49">
        <f t="shared" si="29"/>
        <v>4207.5168292800017</v>
      </c>
      <c r="N61" s="49">
        <f t="shared" si="29"/>
        <v>4152.9095539199989</v>
      </c>
      <c r="O61" s="49">
        <f t="shared" si="29"/>
        <v>4054.9538174400013</v>
      </c>
      <c r="P61" s="49">
        <f t="shared" si="29"/>
        <v>3712.279636799999</v>
      </c>
      <c r="Q61" s="49">
        <f t="shared" si="29"/>
        <v>3157.5014567999997</v>
      </c>
      <c r="R61" s="49">
        <f t="shared" si="29"/>
        <v>3458.0959689600004</v>
      </c>
      <c r="S61" s="49">
        <f t="shared" si="29"/>
        <v>3085.4851127999996</v>
      </c>
      <c r="T61" s="49">
        <f t="shared" si="29"/>
        <v>3147.3299606400001</v>
      </c>
      <c r="U61" s="49">
        <f t="shared" si="29"/>
        <v>3704.4487036800006</v>
      </c>
      <c r="V61" s="49">
        <f t="shared" si="29"/>
        <v>3782.7266846400003</v>
      </c>
      <c r="W61" s="49">
        <f t="shared" si="29"/>
        <v>3748.9877092800007</v>
      </c>
      <c r="X61" s="49">
        <f t="shared" si="29"/>
        <v>4195.9022025600007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5.4643679999999993E-2</v>
      </c>
      <c r="N64" s="52">
        <f>FC_TRA_ROAD_P2W_E!N64+FC_TRA_ROAD_CAR_E!N64+FC_TRA_ROAD_BUS_E!N64+FC_TRA_ROAD_LCV_E!N64+FC_TRA_ROAD_HGV_E!N64</f>
        <v>5.4643679999999986E-2</v>
      </c>
      <c r="O64" s="52">
        <f>FC_TRA_ROAD_P2W_E!O64+FC_TRA_ROAD_CAR_E!O64+FC_TRA_ROAD_BUS_E!O64+FC_TRA_ROAD_LCV_E!O64+FC_TRA_ROAD_HGV_E!O64</f>
        <v>5.4643679999999986E-2</v>
      </c>
      <c r="P64" s="52">
        <f>FC_TRA_ROAD_P2W_E!P64+FC_TRA_ROAD_CAR_E!P64+FC_TRA_ROAD_BUS_E!P64+FC_TRA_ROAD_LCV_E!P64+FC_TRA_ROAD_HGV_E!P64</f>
        <v>5.4643679999999993E-2</v>
      </c>
      <c r="Q64" s="52">
        <f>FC_TRA_ROAD_P2W_E!Q64+FC_TRA_ROAD_CAR_E!Q64+FC_TRA_ROAD_BUS_E!Q64+FC_TRA_ROAD_LCV_E!Q64+FC_TRA_ROAD_HGV_E!Q64</f>
        <v>5.464368E-2</v>
      </c>
      <c r="R64" s="52">
        <f>FC_TRA_ROAD_P2W_E!R64+FC_TRA_ROAD_CAR_E!R64+FC_TRA_ROAD_BUS_E!R64+FC_TRA_ROAD_LCV_E!R64+FC_TRA_ROAD_HGV_E!R64</f>
        <v>5.4643679999999993E-2</v>
      </c>
      <c r="S64" s="52">
        <f>FC_TRA_ROAD_P2W_E!S64+FC_TRA_ROAD_CAR_E!S64+FC_TRA_ROAD_BUS_E!S64+FC_TRA_ROAD_LCV_E!S64+FC_TRA_ROAD_HGV_E!S64</f>
        <v>5.4643679999999986E-2</v>
      </c>
      <c r="T64" s="52">
        <f>FC_TRA_ROAD_P2W_E!T64+FC_TRA_ROAD_CAR_E!T64+FC_TRA_ROAD_BUS_E!T64+FC_TRA_ROAD_LCV_E!T64+FC_TRA_ROAD_HGV_E!T64</f>
        <v>5.464368E-2</v>
      </c>
      <c r="U64" s="52">
        <f>FC_TRA_ROAD_P2W_E!U64+FC_TRA_ROAD_CAR_E!U64+FC_TRA_ROAD_BUS_E!U64+FC_TRA_ROAD_LCV_E!U64+FC_TRA_ROAD_HGV_E!U64</f>
        <v>5.4643679999999986E-2</v>
      </c>
      <c r="V64" s="52">
        <f>FC_TRA_ROAD_P2W_E!V64+FC_TRA_ROAD_CAR_E!V64+FC_TRA_ROAD_BUS_E!V64+FC_TRA_ROAD_LCV_E!V64+FC_TRA_ROAD_HGV_E!V64</f>
        <v>5.4643679999999993E-2</v>
      </c>
      <c r="W64" s="52">
        <f>FC_TRA_ROAD_P2W_E!W64+FC_TRA_ROAD_CAR_E!W64+FC_TRA_ROAD_BUS_E!W64+FC_TRA_ROAD_LCV_E!W64+FC_TRA_ROAD_HGV_E!W64</f>
        <v>5.464368E-2</v>
      </c>
      <c r="X64" s="52">
        <f>FC_TRA_ROAD_P2W_E!X64+FC_TRA_ROAD_CAR_E!X64+FC_TRA_ROAD_BUS_E!X64+FC_TRA_ROAD_LCV_E!X64+FC_TRA_ROAD_HGV_E!X64</f>
        <v>5.464368E-2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209.00159999999997</v>
      </c>
      <c r="L67" s="52">
        <f>FC_TRA_ROAD_P2W_E!L67+FC_TRA_ROAD_CAR_E!L67+FC_TRA_ROAD_BUS_E!L67+FC_TRA_ROAD_LCV_E!L67+FC_TRA_ROAD_HGV_E!L67</f>
        <v>275.2704</v>
      </c>
      <c r="M67" s="52">
        <f>FC_TRA_ROAD_P2W_E!M67+FC_TRA_ROAD_CAR_E!M67+FC_TRA_ROAD_BUS_E!M67+FC_TRA_ROAD_LCV_E!M67+FC_TRA_ROAD_HGV_E!M67</f>
        <v>361.88932896000011</v>
      </c>
      <c r="N67" s="52">
        <f>FC_TRA_ROAD_P2W_E!N67+FC_TRA_ROAD_CAR_E!N67+FC_TRA_ROAD_BUS_E!N67+FC_TRA_ROAD_LCV_E!N67+FC_TRA_ROAD_HGV_E!N67</f>
        <v>338.71742352000012</v>
      </c>
      <c r="O67" s="52">
        <f>FC_TRA_ROAD_P2W_E!O67+FC_TRA_ROAD_CAR_E!O67+FC_TRA_ROAD_BUS_E!O67+FC_TRA_ROAD_LCV_E!O67+FC_TRA_ROAD_HGV_E!O67</f>
        <v>311.49088704000002</v>
      </c>
      <c r="P67" s="52">
        <f>FC_TRA_ROAD_P2W_E!P67+FC_TRA_ROAD_CAR_E!P67+FC_TRA_ROAD_BUS_E!P67+FC_TRA_ROAD_LCV_E!P67+FC_TRA_ROAD_HGV_E!P67</f>
        <v>220.29813648000001</v>
      </c>
      <c r="Q67" s="52">
        <f>FC_TRA_ROAD_P2W_E!Q67+FC_TRA_ROAD_CAR_E!Q67+FC_TRA_ROAD_BUS_E!Q67+FC_TRA_ROAD_LCV_E!Q67+FC_TRA_ROAD_HGV_E!Q67</f>
        <v>29.644328160000001</v>
      </c>
      <c r="R67" s="52">
        <f>FC_TRA_ROAD_P2W_E!R67+FC_TRA_ROAD_CAR_E!R67+FC_TRA_ROAD_BUS_E!R67+FC_TRA_ROAD_LCV_E!R67+FC_TRA_ROAD_HGV_E!R67</f>
        <v>73.518096960000008</v>
      </c>
      <c r="S67" s="52">
        <f>FC_TRA_ROAD_P2W_E!S67+FC_TRA_ROAD_CAR_E!S67+FC_TRA_ROAD_BUS_E!S67+FC_TRA_ROAD_LCV_E!S67+FC_TRA_ROAD_HGV_E!S67</f>
        <v>96.466982400000006</v>
      </c>
      <c r="T67" s="52">
        <f>FC_TRA_ROAD_P2W_E!T67+FC_TRA_ROAD_CAR_E!T67+FC_TRA_ROAD_BUS_E!T67+FC_TRA_ROAD_LCV_E!T67+FC_TRA_ROAD_HGV_E!T67</f>
        <v>98.00059536000002</v>
      </c>
      <c r="U67" s="52">
        <f>FC_TRA_ROAD_P2W_E!U67+FC_TRA_ROAD_CAR_E!U67+FC_TRA_ROAD_BUS_E!U67+FC_TRA_ROAD_LCV_E!U67+FC_TRA_ROAD_HGV_E!U67</f>
        <v>96.667827840000015</v>
      </c>
      <c r="V67" s="52">
        <f>FC_TRA_ROAD_P2W_E!V67+FC_TRA_ROAD_CAR_E!V67+FC_TRA_ROAD_BUS_E!V67+FC_TRA_ROAD_LCV_E!V67+FC_TRA_ROAD_HGV_E!V67</f>
        <v>90.220128479999985</v>
      </c>
      <c r="W67" s="52">
        <f>FC_TRA_ROAD_P2W_E!W67+FC_TRA_ROAD_CAR_E!W67+FC_TRA_ROAD_BUS_E!W67+FC_TRA_ROAD_LCV_E!W67+FC_TRA_ROAD_HGV_E!W67</f>
        <v>58.207455359999997</v>
      </c>
      <c r="X67" s="52">
        <f>FC_TRA_ROAD_P2W_E!X67+FC_TRA_ROAD_CAR_E!X67+FC_TRA_ROAD_BUS_E!X67+FC_TRA_ROAD_LCV_E!X67+FC_TRA_ROAD_HGV_E!X67</f>
        <v>80.30147328000001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749.20548671999995</v>
      </c>
      <c r="H69" s="52">
        <f>FC_TRA_ROAD_P2W_E!H69+FC_TRA_ROAD_CAR_E!H69+FC_TRA_ROAD_BUS_E!H69+FC_TRA_ROAD_LCV_E!H69+FC_TRA_ROAD_HGV_E!H69</f>
        <v>523.9201132799999</v>
      </c>
      <c r="I69" s="52">
        <f>FC_TRA_ROAD_P2W_E!I69+FC_TRA_ROAD_CAR_E!I69+FC_TRA_ROAD_BUS_E!I69+FC_TRA_ROAD_LCV_E!I69+FC_TRA_ROAD_HGV_E!I69</f>
        <v>471.52800000000002</v>
      </c>
      <c r="J69" s="52">
        <f>FC_TRA_ROAD_P2W_E!J69+FC_TRA_ROAD_CAR_E!J69+FC_TRA_ROAD_BUS_E!J69+FC_TRA_ROAD_LCV_E!J69+FC_TRA_ROAD_HGV_E!J69</f>
        <v>413.89682832</v>
      </c>
      <c r="K69" s="52">
        <f>FC_TRA_ROAD_P2W_E!K69+FC_TRA_ROAD_CAR_E!K69+FC_TRA_ROAD_BUS_E!K69+FC_TRA_ROAD_LCV_E!K69+FC_TRA_ROAD_HGV_E!K69</f>
        <v>1951.6018867199996</v>
      </c>
      <c r="L69" s="52">
        <f>FC_TRA_ROAD_P2W_E!L69+FC_TRA_ROAD_CAR_E!L69+FC_TRA_ROAD_BUS_E!L69+FC_TRA_ROAD_LCV_E!L69+FC_TRA_ROAD_HGV_E!L69</f>
        <v>3117.3241132799999</v>
      </c>
      <c r="M69" s="52">
        <f>FC_TRA_ROAD_P2W_E!M69+FC_TRA_ROAD_CAR_E!M69+FC_TRA_ROAD_BUS_E!M69+FC_TRA_ROAD_LCV_E!M69+FC_TRA_ROAD_HGV_E!M69</f>
        <v>3845.5728566400012</v>
      </c>
      <c r="N69" s="52">
        <f>FC_TRA_ROAD_P2W_E!N69+FC_TRA_ROAD_CAR_E!N69+FC_TRA_ROAD_BUS_E!N69+FC_TRA_ROAD_LCV_E!N69+FC_TRA_ROAD_HGV_E!N69</f>
        <v>3814.1374867199988</v>
      </c>
      <c r="O69" s="52">
        <f>FC_TRA_ROAD_P2W_E!O69+FC_TRA_ROAD_CAR_E!O69+FC_TRA_ROAD_BUS_E!O69+FC_TRA_ROAD_LCV_E!O69+FC_TRA_ROAD_HGV_E!O69</f>
        <v>3743.4082867200013</v>
      </c>
      <c r="P69" s="52">
        <f>FC_TRA_ROAD_P2W_E!P69+FC_TRA_ROAD_CAR_E!P69+FC_TRA_ROAD_BUS_E!P69+FC_TRA_ROAD_LCV_E!P69+FC_TRA_ROAD_HGV_E!P69</f>
        <v>3491.9268566399992</v>
      </c>
      <c r="Q69" s="52">
        <f>FC_TRA_ROAD_P2W_E!Q69+FC_TRA_ROAD_CAR_E!Q69+FC_TRA_ROAD_BUS_E!Q69+FC_TRA_ROAD_LCV_E!Q69+FC_TRA_ROAD_HGV_E!Q69</f>
        <v>3127.8024849599997</v>
      </c>
      <c r="R69" s="52">
        <f>FC_TRA_ROAD_P2W_E!R69+FC_TRA_ROAD_CAR_E!R69+FC_TRA_ROAD_BUS_E!R69+FC_TRA_ROAD_LCV_E!R69+FC_TRA_ROAD_HGV_E!R69</f>
        <v>3384.5232283200003</v>
      </c>
      <c r="S69" s="52">
        <f>FC_TRA_ROAD_P2W_E!S69+FC_TRA_ROAD_CAR_E!S69+FC_TRA_ROAD_BUS_E!S69+FC_TRA_ROAD_LCV_E!S69+FC_TRA_ROAD_HGV_E!S69</f>
        <v>2988.9634867199998</v>
      </c>
      <c r="T69" s="52">
        <f>FC_TRA_ROAD_P2W_E!T69+FC_TRA_ROAD_CAR_E!T69+FC_TRA_ROAD_BUS_E!T69+FC_TRA_ROAD_LCV_E!T69+FC_TRA_ROAD_HGV_E!T69</f>
        <v>3049.2747216000002</v>
      </c>
      <c r="U69" s="52">
        <f>FC_TRA_ROAD_P2W_E!U69+FC_TRA_ROAD_CAR_E!U69+FC_TRA_ROAD_BUS_E!U69+FC_TRA_ROAD_LCV_E!U69+FC_TRA_ROAD_HGV_E!U69</f>
        <v>3607.7262321600006</v>
      </c>
      <c r="V69" s="52">
        <f>FC_TRA_ROAD_P2W_E!V69+FC_TRA_ROAD_CAR_E!V69+FC_TRA_ROAD_BUS_E!V69+FC_TRA_ROAD_LCV_E!V69+FC_TRA_ROAD_HGV_E!V69</f>
        <v>3692.4519124800004</v>
      </c>
      <c r="W69" s="52">
        <f>FC_TRA_ROAD_P2W_E!W69+FC_TRA_ROAD_CAR_E!W69+FC_TRA_ROAD_BUS_E!W69+FC_TRA_ROAD_LCV_E!W69+FC_TRA_ROAD_HGV_E!W69</f>
        <v>3690.7256102400006</v>
      </c>
      <c r="X69" s="52">
        <f>FC_TRA_ROAD_P2W_E!X69+FC_TRA_ROAD_CAR_E!X69+FC_TRA_ROAD_BUS_E!X69+FC_TRA_ROAD_LCV_E!X69+FC_TRA_ROAD_HGV_E!X69</f>
        <v>4115.5460856000009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4162.2579605207738</v>
      </c>
      <c r="D2" s="21">
        <f t="shared" ref="D2:X2" si="0">SUM(D3,D17,D22,D25,D26,D51,D52)</f>
        <v>4204.0809342829207</v>
      </c>
      <c r="E2" s="21">
        <f t="shared" si="0"/>
        <v>4125.0481640171211</v>
      </c>
      <c r="F2" s="21">
        <f t="shared" si="0"/>
        <v>4157.8902903460366</v>
      </c>
      <c r="G2" s="21">
        <f t="shared" si="0"/>
        <v>4277.9905248717005</v>
      </c>
      <c r="H2" s="21">
        <f t="shared" si="0"/>
        <v>4250.8931474424653</v>
      </c>
      <c r="I2" s="21">
        <f t="shared" si="0"/>
        <v>3987.6976704790532</v>
      </c>
      <c r="J2" s="21">
        <f t="shared" si="0"/>
        <v>3492.0538061012676</v>
      </c>
      <c r="K2" s="21">
        <f t="shared" si="0"/>
        <v>3603.1188223919053</v>
      </c>
      <c r="L2" s="21">
        <f t="shared" si="0"/>
        <v>3287.6645779508026</v>
      </c>
      <c r="M2" s="21">
        <f t="shared" si="0"/>
        <v>3305.4338363457009</v>
      </c>
      <c r="N2" s="21">
        <f t="shared" si="0"/>
        <v>3368.8650189401933</v>
      </c>
      <c r="O2" s="21">
        <f t="shared" si="0"/>
        <v>3210.494209714413</v>
      </c>
      <c r="P2" s="21">
        <f t="shared" si="0"/>
        <v>3097.8970525012437</v>
      </c>
      <c r="Q2" s="21">
        <f t="shared" si="0"/>
        <v>3131.9646234710126</v>
      </c>
      <c r="R2" s="21">
        <f t="shared" si="0"/>
        <v>3084.7657662019637</v>
      </c>
      <c r="S2" s="21">
        <f t="shared" si="0"/>
        <v>3111.5200823314849</v>
      </c>
      <c r="T2" s="21">
        <f t="shared" si="0"/>
        <v>2922.6167080555151</v>
      </c>
      <c r="U2" s="21">
        <f t="shared" si="0"/>
        <v>2772.7294469599879</v>
      </c>
      <c r="V2" s="21">
        <f t="shared" si="0"/>
        <v>2930.3332300831612</v>
      </c>
      <c r="W2" s="21">
        <f t="shared" si="0"/>
        <v>2611.5249092516683</v>
      </c>
      <c r="X2" s="21">
        <f t="shared" si="0"/>
        <v>2592.1881391406132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4162.2579605207738</v>
      </c>
      <c r="D26" s="27">
        <f t="shared" si="11"/>
        <v>4204.0809342829207</v>
      </c>
      <c r="E26" s="27">
        <f t="shared" si="11"/>
        <v>4125.0481640171211</v>
      </c>
      <c r="F26" s="27">
        <f t="shared" si="11"/>
        <v>4157.8902903460366</v>
      </c>
      <c r="G26" s="27">
        <f t="shared" si="11"/>
        <v>4277.9905248717005</v>
      </c>
      <c r="H26" s="27">
        <f t="shared" si="11"/>
        <v>4250.8931474424653</v>
      </c>
      <c r="I26" s="27">
        <f t="shared" si="11"/>
        <v>3987.6976704790532</v>
      </c>
      <c r="J26" s="27">
        <f t="shared" si="11"/>
        <v>3492.0538061012676</v>
      </c>
      <c r="K26" s="27">
        <f t="shared" si="11"/>
        <v>3603.1188223919053</v>
      </c>
      <c r="L26" s="27">
        <f t="shared" si="11"/>
        <v>3287.6645779508026</v>
      </c>
      <c r="M26" s="27">
        <f t="shared" si="11"/>
        <v>3305.4338363457009</v>
      </c>
      <c r="N26" s="27">
        <f t="shared" si="11"/>
        <v>3368.8650189401933</v>
      </c>
      <c r="O26" s="27">
        <f t="shared" si="11"/>
        <v>3210.494209714413</v>
      </c>
      <c r="P26" s="27">
        <f t="shared" si="11"/>
        <v>3097.8970525012437</v>
      </c>
      <c r="Q26" s="27">
        <f t="shared" si="11"/>
        <v>3131.9646234710126</v>
      </c>
      <c r="R26" s="27">
        <f t="shared" si="11"/>
        <v>3084.7657662019637</v>
      </c>
      <c r="S26" s="27">
        <f t="shared" si="11"/>
        <v>3111.5200823314849</v>
      </c>
      <c r="T26" s="27">
        <f t="shared" si="11"/>
        <v>2922.6167080555151</v>
      </c>
      <c r="U26" s="27">
        <f t="shared" si="11"/>
        <v>2772.7294469599879</v>
      </c>
      <c r="V26" s="27">
        <f t="shared" si="11"/>
        <v>2930.3332300831612</v>
      </c>
      <c r="W26" s="27">
        <f t="shared" si="11"/>
        <v>2611.5249092516683</v>
      </c>
      <c r="X26" s="27">
        <f t="shared" si="11"/>
        <v>2592.1881391406132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4162.2579605207738</v>
      </c>
      <c r="D33" s="19">
        <f t="shared" si="13"/>
        <v>4204.0809342829207</v>
      </c>
      <c r="E33" s="19">
        <f t="shared" si="13"/>
        <v>4125.0481640171211</v>
      </c>
      <c r="F33" s="19">
        <f t="shared" si="13"/>
        <v>4157.8902903460366</v>
      </c>
      <c r="G33" s="19">
        <f t="shared" si="13"/>
        <v>4277.9905248717005</v>
      </c>
      <c r="H33" s="19">
        <f t="shared" si="13"/>
        <v>4250.8931474424653</v>
      </c>
      <c r="I33" s="19">
        <f t="shared" si="13"/>
        <v>3987.6976704790532</v>
      </c>
      <c r="J33" s="19">
        <f t="shared" si="13"/>
        <v>3492.0538061012676</v>
      </c>
      <c r="K33" s="19">
        <f t="shared" si="13"/>
        <v>3603.1188223919053</v>
      </c>
      <c r="L33" s="19">
        <f t="shared" si="13"/>
        <v>3287.6645779508026</v>
      </c>
      <c r="M33" s="19">
        <f t="shared" si="13"/>
        <v>3305.4338363457009</v>
      </c>
      <c r="N33" s="19">
        <f t="shared" si="13"/>
        <v>3368.8650189401933</v>
      </c>
      <c r="O33" s="19">
        <f t="shared" si="13"/>
        <v>3210.494209714413</v>
      </c>
      <c r="P33" s="19">
        <f t="shared" si="13"/>
        <v>3097.8970525012437</v>
      </c>
      <c r="Q33" s="19">
        <f t="shared" si="13"/>
        <v>3131.9646234710126</v>
      </c>
      <c r="R33" s="19">
        <f t="shared" si="13"/>
        <v>3084.7657662019637</v>
      </c>
      <c r="S33" s="19">
        <f t="shared" si="13"/>
        <v>3111.5200823314849</v>
      </c>
      <c r="T33" s="19">
        <f t="shared" si="13"/>
        <v>2922.6167080555151</v>
      </c>
      <c r="U33" s="19">
        <f t="shared" si="13"/>
        <v>2772.7294469599879</v>
      </c>
      <c r="V33" s="19">
        <f t="shared" si="13"/>
        <v>2930.3332300831612</v>
      </c>
      <c r="W33" s="19">
        <f t="shared" si="13"/>
        <v>2611.5249092516683</v>
      </c>
      <c r="X33" s="19">
        <f t="shared" si="13"/>
        <v>2592.1881391406132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4162.2579605207738</v>
      </c>
      <c r="D37" s="8">
        <v>4204.0809342829207</v>
      </c>
      <c r="E37" s="8">
        <v>4125.0481640171211</v>
      </c>
      <c r="F37" s="8">
        <v>4157.8902903460366</v>
      </c>
      <c r="G37" s="8">
        <v>4277.9905248717005</v>
      </c>
      <c r="H37" s="8">
        <v>4250.8931474424653</v>
      </c>
      <c r="I37" s="8">
        <v>3987.6976704790532</v>
      </c>
      <c r="J37" s="8">
        <v>3492.0538061012676</v>
      </c>
      <c r="K37" s="8">
        <v>3603.1188223919053</v>
      </c>
      <c r="L37" s="8">
        <v>3287.6645779508026</v>
      </c>
      <c r="M37" s="8">
        <v>3305.4338363457009</v>
      </c>
      <c r="N37" s="8">
        <v>3368.8650189401933</v>
      </c>
      <c r="O37" s="8">
        <v>3210.494209714413</v>
      </c>
      <c r="P37" s="8">
        <v>3097.8970525012437</v>
      </c>
      <c r="Q37" s="8">
        <v>3131.9646234710126</v>
      </c>
      <c r="R37" s="8">
        <v>3084.7657662019637</v>
      </c>
      <c r="S37" s="8">
        <v>3111.5200823314849</v>
      </c>
      <c r="T37" s="8">
        <v>2922.6167080555151</v>
      </c>
      <c r="U37" s="8">
        <v>2772.7294469599879</v>
      </c>
      <c r="V37" s="8">
        <v>2930.3332300831612</v>
      </c>
      <c r="W37" s="8">
        <v>2611.5249092516683</v>
      </c>
      <c r="X37" s="8">
        <v>2592.1881391406132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22.67642180880711</v>
      </c>
      <c r="L61" s="49">
        <f t="shared" si="15"/>
        <v>28.467110317616346</v>
      </c>
      <c r="M61" s="49">
        <f t="shared" si="15"/>
        <v>40.120681485151643</v>
      </c>
      <c r="N61" s="49">
        <f t="shared" si="15"/>
        <v>39.693158926123701</v>
      </c>
      <c r="O61" s="49">
        <f t="shared" si="15"/>
        <v>39.301125357928072</v>
      </c>
      <c r="P61" s="49">
        <f t="shared" si="15"/>
        <v>28.005054266884489</v>
      </c>
      <c r="Q61" s="49">
        <f t="shared" si="15"/>
        <v>3.7670377402227908</v>
      </c>
      <c r="R61" s="49">
        <f t="shared" si="15"/>
        <v>9.5414508970776541</v>
      </c>
      <c r="S61" s="49">
        <f t="shared" si="15"/>
        <v>13.523642114088599</v>
      </c>
      <c r="T61" s="49">
        <f t="shared" si="15"/>
        <v>13.281349344778308</v>
      </c>
      <c r="U61" s="49">
        <f t="shared" si="15"/>
        <v>12.091588223728889</v>
      </c>
      <c r="V61" s="49">
        <f t="shared" si="15"/>
        <v>11.815628593614399</v>
      </c>
      <c r="W61" s="49">
        <f t="shared" si="15"/>
        <v>8.6183768757071384</v>
      </c>
      <c r="X61" s="49">
        <f t="shared" si="15"/>
        <v>9.7411260425599107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22.67642180880711</v>
      </c>
      <c r="L67" s="52">
        <v>28.467110317616346</v>
      </c>
      <c r="M67" s="52">
        <v>40.120681485151643</v>
      </c>
      <c r="N67" s="52">
        <v>39.693158926123701</v>
      </c>
      <c r="O67" s="52">
        <v>39.301125357928072</v>
      </c>
      <c r="P67" s="52">
        <v>28.005054266884489</v>
      </c>
      <c r="Q67" s="52">
        <v>3.7670377402227908</v>
      </c>
      <c r="R67" s="52">
        <v>9.5414508970776541</v>
      </c>
      <c r="S67" s="52">
        <v>13.523642114088599</v>
      </c>
      <c r="T67" s="52">
        <v>13.281349344778308</v>
      </c>
      <c r="U67" s="52">
        <v>12.091588223728889</v>
      </c>
      <c r="V67" s="52">
        <v>11.815628593614399</v>
      </c>
      <c r="W67" s="52">
        <v>8.6183768757071384</v>
      </c>
      <c r="X67" s="52">
        <v>9.7411260425599107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68936.798473800838</v>
      </c>
      <c r="D2" s="21">
        <f t="shared" ref="D2:X2" si="0">SUM(D3,D17,D22,D25,D26,D51,D52)</f>
        <v>69317.535645008771</v>
      </c>
      <c r="E2" s="21">
        <f t="shared" si="0"/>
        <v>71666.099193720511</v>
      </c>
      <c r="F2" s="21">
        <f t="shared" si="0"/>
        <v>71336.590382307302</v>
      </c>
      <c r="G2" s="21">
        <f t="shared" si="0"/>
        <v>72084.329848205773</v>
      </c>
      <c r="H2" s="21">
        <f t="shared" si="0"/>
        <v>69304.347412731164</v>
      </c>
      <c r="I2" s="21">
        <f t="shared" si="0"/>
        <v>71519.765050355811</v>
      </c>
      <c r="J2" s="21">
        <f t="shared" si="0"/>
        <v>71730.403076582486</v>
      </c>
      <c r="K2" s="21">
        <f t="shared" si="0"/>
        <v>69333.836956053201</v>
      </c>
      <c r="L2" s="21">
        <f t="shared" si="0"/>
        <v>67377.474863878</v>
      </c>
      <c r="M2" s="21">
        <f t="shared" si="0"/>
        <v>65714.851485929903</v>
      </c>
      <c r="N2" s="21">
        <f t="shared" si="0"/>
        <v>64036.813765450112</v>
      </c>
      <c r="O2" s="21">
        <f t="shared" si="0"/>
        <v>59220.032669818844</v>
      </c>
      <c r="P2" s="21">
        <f t="shared" si="0"/>
        <v>61504.835340072641</v>
      </c>
      <c r="Q2" s="21">
        <f t="shared" si="0"/>
        <v>66510.306075008892</v>
      </c>
      <c r="R2" s="21">
        <f t="shared" si="0"/>
        <v>66699.580340854227</v>
      </c>
      <c r="S2" s="21">
        <f t="shared" si="0"/>
        <v>65956.546761437567</v>
      </c>
      <c r="T2" s="21">
        <f t="shared" si="0"/>
        <v>65167.669320142435</v>
      </c>
      <c r="U2" s="21">
        <f t="shared" si="0"/>
        <v>64632.882565410189</v>
      </c>
      <c r="V2" s="21">
        <f t="shared" si="0"/>
        <v>64530.230282687524</v>
      </c>
      <c r="W2" s="21">
        <f t="shared" si="0"/>
        <v>48709.753828411907</v>
      </c>
      <c r="X2" s="21">
        <f t="shared" si="0"/>
        <v>57781.234569377462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68207.152885311109</v>
      </c>
      <c r="D26" s="27">
        <f t="shared" si="11"/>
        <v>68494.36132332019</v>
      </c>
      <c r="E26" s="27">
        <f t="shared" si="11"/>
        <v>70860.056154243444</v>
      </c>
      <c r="F26" s="27">
        <f t="shared" si="11"/>
        <v>70531.308651268249</v>
      </c>
      <c r="G26" s="27">
        <f t="shared" si="11"/>
        <v>71304.256330022705</v>
      </c>
      <c r="H26" s="27">
        <f t="shared" si="11"/>
        <v>68476.996727375226</v>
      </c>
      <c r="I26" s="27">
        <f t="shared" si="11"/>
        <v>70570.347542037503</v>
      </c>
      <c r="J26" s="27">
        <f t="shared" si="11"/>
        <v>70697.404619571811</v>
      </c>
      <c r="K26" s="27">
        <f t="shared" si="11"/>
        <v>68224.629333640682</v>
      </c>
      <c r="L26" s="27">
        <f t="shared" si="11"/>
        <v>66155.591661480794</v>
      </c>
      <c r="M26" s="27">
        <f t="shared" si="11"/>
        <v>64350.771656064127</v>
      </c>
      <c r="N26" s="27">
        <f t="shared" si="11"/>
        <v>62682.312803020279</v>
      </c>
      <c r="O26" s="27">
        <f t="shared" si="11"/>
        <v>57884.906469155452</v>
      </c>
      <c r="P26" s="27">
        <f t="shared" si="11"/>
        <v>60063.5060592097</v>
      </c>
      <c r="Q26" s="27">
        <f t="shared" si="11"/>
        <v>64918.817114223246</v>
      </c>
      <c r="R26" s="27">
        <f t="shared" si="11"/>
        <v>65020.652413213873</v>
      </c>
      <c r="S26" s="27">
        <f t="shared" si="11"/>
        <v>64216.736482584551</v>
      </c>
      <c r="T26" s="27">
        <f t="shared" si="11"/>
        <v>63552.496801569519</v>
      </c>
      <c r="U26" s="27">
        <f t="shared" si="11"/>
        <v>63008.320106776046</v>
      </c>
      <c r="V26" s="27">
        <f t="shared" si="11"/>
        <v>62726.459879848815</v>
      </c>
      <c r="W26" s="27">
        <f t="shared" si="11"/>
        <v>47252.841880182372</v>
      </c>
      <c r="X26" s="27">
        <f t="shared" si="11"/>
        <v>56343.694779089885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68207.152885311109</v>
      </c>
      <c r="D33" s="19">
        <f t="shared" si="13"/>
        <v>68494.36132332019</v>
      </c>
      <c r="E33" s="19">
        <f t="shared" si="13"/>
        <v>70860.056154243444</v>
      </c>
      <c r="F33" s="19">
        <f t="shared" si="13"/>
        <v>70531.308651268249</v>
      </c>
      <c r="G33" s="19">
        <f t="shared" si="13"/>
        <v>71304.256330022705</v>
      </c>
      <c r="H33" s="19">
        <f t="shared" si="13"/>
        <v>68476.996727375226</v>
      </c>
      <c r="I33" s="19">
        <f t="shared" si="13"/>
        <v>70570.347542037503</v>
      </c>
      <c r="J33" s="19">
        <f t="shared" si="13"/>
        <v>70697.404619571811</v>
      </c>
      <c r="K33" s="19">
        <f t="shared" si="13"/>
        <v>68224.629333640682</v>
      </c>
      <c r="L33" s="19">
        <f t="shared" si="13"/>
        <v>66155.591661480794</v>
      </c>
      <c r="M33" s="19">
        <f t="shared" si="13"/>
        <v>64350.771656064127</v>
      </c>
      <c r="N33" s="19">
        <f t="shared" si="13"/>
        <v>62682.312803020279</v>
      </c>
      <c r="O33" s="19">
        <f t="shared" si="13"/>
        <v>57884.906469155452</v>
      </c>
      <c r="P33" s="19">
        <f t="shared" si="13"/>
        <v>60063.5060592097</v>
      </c>
      <c r="Q33" s="19">
        <f t="shared" si="13"/>
        <v>64918.817114223246</v>
      </c>
      <c r="R33" s="19">
        <f t="shared" si="13"/>
        <v>65020.652413213873</v>
      </c>
      <c r="S33" s="19">
        <f t="shared" si="13"/>
        <v>64216.736482584551</v>
      </c>
      <c r="T33" s="19">
        <f t="shared" si="13"/>
        <v>63552.496801569519</v>
      </c>
      <c r="U33" s="19">
        <f t="shared" si="13"/>
        <v>63008.320106776046</v>
      </c>
      <c r="V33" s="19">
        <f t="shared" si="13"/>
        <v>62726.459879848815</v>
      </c>
      <c r="W33" s="19">
        <f t="shared" si="13"/>
        <v>47252.841880182372</v>
      </c>
      <c r="X33" s="19">
        <f t="shared" si="13"/>
        <v>56343.694779089885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4097.586653934497</v>
      </c>
      <c r="D36" s="8">
        <v>4002.6797511794803</v>
      </c>
      <c r="E36" s="8">
        <v>3776.8870387739121</v>
      </c>
      <c r="F36" s="8">
        <v>3472.1395291135841</v>
      </c>
      <c r="G36" s="8">
        <v>3169.804353602472</v>
      </c>
      <c r="H36" s="8">
        <v>2941.5131161069085</v>
      </c>
      <c r="I36" s="8">
        <v>2817.8576216151619</v>
      </c>
      <c r="J36" s="8">
        <v>2684.2056772274364</v>
      </c>
      <c r="K36" s="8">
        <v>2856.3263618728047</v>
      </c>
      <c r="L36" s="8">
        <v>3110.6182760877223</v>
      </c>
      <c r="M36" s="8">
        <v>3438.2267341607107</v>
      </c>
      <c r="N36" s="8">
        <v>3585.3676871280181</v>
      </c>
      <c r="O36" s="8">
        <v>3823.5024913718398</v>
      </c>
      <c r="P36" s="8">
        <v>4365.0949798402762</v>
      </c>
      <c r="Q36" s="8">
        <v>4438.7309312299622</v>
      </c>
      <c r="R36" s="8">
        <v>4702.6708344019726</v>
      </c>
      <c r="S36" s="8">
        <v>4545.2298104031397</v>
      </c>
      <c r="T36" s="8">
        <v>4748.4191559958044</v>
      </c>
      <c r="U36" s="8">
        <v>4586.1152389459057</v>
      </c>
      <c r="V36" s="8">
        <v>4700.4200317574641</v>
      </c>
      <c r="W36" s="8">
        <v>3706.1972329294485</v>
      </c>
      <c r="X36" s="8">
        <v>3981.0725479996445</v>
      </c>
    </row>
    <row r="37" spans="1:24" ht="11.25" customHeight="1" x14ac:dyDescent="0.2">
      <c r="A37" s="28" t="s">
        <v>60</v>
      </c>
      <c r="B37" s="7" t="s">
        <v>61</v>
      </c>
      <c r="C37" s="8">
        <v>45915.839217731882</v>
      </c>
      <c r="D37" s="8">
        <v>44859.312566419263</v>
      </c>
      <c r="E37" s="8">
        <v>43801.89628897755</v>
      </c>
      <c r="F37" s="8">
        <v>41988.922828766168</v>
      </c>
      <c r="G37" s="8">
        <v>39056.395273861526</v>
      </c>
      <c r="H37" s="8">
        <v>36023.422981369469</v>
      </c>
      <c r="I37" s="8">
        <v>33769.860723187558</v>
      </c>
      <c r="J37" s="8">
        <v>31834.87028489578</v>
      </c>
      <c r="K37" s="8">
        <v>28925.528707722293</v>
      </c>
      <c r="L37" s="8">
        <v>27864.077999826601</v>
      </c>
      <c r="M37" s="8">
        <v>25898.760800067383</v>
      </c>
      <c r="N37" s="8">
        <v>24764.382782021628</v>
      </c>
      <c r="O37" s="8">
        <v>21688.801399370881</v>
      </c>
      <c r="P37" s="8">
        <v>20745.871312594325</v>
      </c>
      <c r="Q37" s="8">
        <v>21012.2554199681</v>
      </c>
      <c r="R37" s="8">
        <v>20222.957472589969</v>
      </c>
      <c r="S37" s="8">
        <v>18648.169145117161</v>
      </c>
      <c r="T37" s="8">
        <v>18228.49348309324</v>
      </c>
      <c r="U37" s="8">
        <v>18994.60425761007</v>
      </c>
      <c r="V37" s="8">
        <v>19043.704671855721</v>
      </c>
      <c r="W37" s="8">
        <v>14621.008457927755</v>
      </c>
      <c r="X37" s="8">
        <v>18358.650469227428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18193.727013644726</v>
      </c>
      <c r="D43" s="8">
        <v>19632.369005721455</v>
      </c>
      <c r="E43" s="8">
        <v>23281.272826491975</v>
      </c>
      <c r="F43" s="8">
        <v>25070.246293388496</v>
      </c>
      <c r="G43" s="8">
        <v>29068.160465559464</v>
      </c>
      <c r="H43" s="8">
        <v>29512.060629898853</v>
      </c>
      <c r="I43" s="8">
        <v>33982.629197234783</v>
      </c>
      <c r="J43" s="8">
        <v>36178.328657448597</v>
      </c>
      <c r="K43" s="8">
        <v>36442.774264045576</v>
      </c>
      <c r="L43" s="8">
        <v>35180.895385566473</v>
      </c>
      <c r="M43" s="8">
        <v>35013.784121836034</v>
      </c>
      <c r="N43" s="8">
        <v>34332.562333870635</v>
      </c>
      <c r="O43" s="8">
        <v>32372.602578412727</v>
      </c>
      <c r="P43" s="8">
        <v>34952.539766775095</v>
      </c>
      <c r="Q43" s="8">
        <v>39467.83076302518</v>
      </c>
      <c r="R43" s="8">
        <v>40095.024106221928</v>
      </c>
      <c r="S43" s="8">
        <v>41023.33752706425</v>
      </c>
      <c r="T43" s="8">
        <v>40575.584162480474</v>
      </c>
      <c r="U43" s="8">
        <v>39427.60061022007</v>
      </c>
      <c r="V43" s="8">
        <v>38982.335176235632</v>
      </c>
      <c r="W43" s="8">
        <v>28925.636189325163</v>
      </c>
      <c r="X43" s="8">
        <v>34003.971761862813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9.8962369992502737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729.64558848972956</v>
      </c>
      <c r="D51" s="27">
        <v>823.17432168857397</v>
      </c>
      <c r="E51" s="27">
        <v>806.04303947707285</v>
      </c>
      <c r="F51" s="27">
        <v>805.28173103904567</v>
      </c>
      <c r="G51" s="27">
        <v>780.07351818306108</v>
      </c>
      <c r="H51" s="27">
        <v>827.35068535594053</v>
      </c>
      <c r="I51" s="27">
        <v>949.41750831830086</v>
      </c>
      <c r="J51" s="27">
        <v>1032.9984570106774</v>
      </c>
      <c r="K51" s="27">
        <v>1109.2076224125196</v>
      </c>
      <c r="L51" s="27">
        <v>1221.8832023972022</v>
      </c>
      <c r="M51" s="27">
        <v>1364.0798298657799</v>
      </c>
      <c r="N51" s="27">
        <v>1354.5009624298302</v>
      </c>
      <c r="O51" s="27">
        <v>1335.1262006633881</v>
      </c>
      <c r="P51" s="27">
        <v>1441.3292808629408</v>
      </c>
      <c r="Q51" s="27">
        <v>1591.4889607856392</v>
      </c>
      <c r="R51" s="27">
        <v>1678.927927640354</v>
      </c>
      <c r="S51" s="27">
        <v>1739.8102788530143</v>
      </c>
      <c r="T51" s="27">
        <v>1615.1725185729151</v>
      </c>
      <c r="U51" s="27">
        <v>1624.5624586341462</v>
      </c>
      <c r="V51" s="27">
        <v>1803.770402838712</v>
      </c>
      <c r="W51" s="27">
        <v>1456.9119482295371</v>
      </c>
      <c r="X51" s="27">
        <v>1437.5397902875791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316.09421000330553</v>
      </c>
      <c r="H61" s="49">
        <f t="shared" si="15"/>
        <v>217.43699609790187</v>
      </c>
      <c r="I61" s="49">
        <f t="shared" si="15"/>
        <v>214.41080545204755</v>
      </c>
      <c r="J61" s="49">
        <f t="shared" si="15"/>
        <v>192.40900752258375</v>
      </c>
      <c r="K61" s="49">
        <f t="shared" si="15"/>
        <v>1150.0662267360472</v>
      </c>
      <c r="L61" s="49">
        <f t="shared" si="15"/>
        <v>1820.9037267857052</v>
      </c>
      <c r="M61" s="49">
        <f t="shared" si="15"/>
        <v>2285.6195286554112</v>
      </c>
      <c r="N61" s="49">
        <f t="shared" si="15"/>
        <v>2188.9059146874661</v>
      </c>
      <c r="O61" s="49">
        <f t="shared" si="15"/>
        <v>2108.1999022220934</v>
      </c>
      <c r="P61" s="49">
        <f t="shared" si="15"/>
        <v>2088.3231334987277</v>
      </c>
      <c r="Q61" s="49">
        <f t="shared" si="15"/>
        <v>1823.6707069084584</v>
      </c>
      <c r="R61" s="49">
        <f t="shared" si="15"/>
        <v>2094.6083465020683</v>
      </c>
      <c r="S61" s="49">
        <f t="shared" si="15"/>
        <v>1909.3064890354208</v>
      </c>
      <c r="T61" s="49">
        <f t="shared" si="15"/>
        <v>2030.7919614830992</v>
      </c>
      <c r="U61" s="49">
        <f t="shared" si="15"/>
        <v>2237.8194948592295</v>
      </c>
      <c r="V61" s="49">
        <f t="shared" si="15"/>
        <v>2248.4608369206462</v>
      </c>
      <c r="W61" s="49">
        <f t="shared" si="15"/>
        <v>2024.5935505948148</v>
      </c>
      <c r="X61" s="49">
        <f t="shared" si="15"/>
        <v>2175.8087383601737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4.5642266289751432E-2</v>
      </c>
      <c r="N64" s="52">
        <v>4.3621145253282478E-2</v>
      </c>
      <c r="O64" s="52">
        <v>4.1043104434838835E-2</v>
      </c>
      <c r="P64" s="52">
        <v>4.1314290437650232E-2</v>
      </c>
      <c r="Q64" s="52">
        <v>4.2932689931896563E-2</v>
      </c>
      <c r="R64" s="52">
        <v>4.335597539769654E-2</v>
      </c>
      <c r="S64" s="52">
        <v>4.5295643772746995E-2</v>
      </c>
      <c r="T64" s="52">
        <v>4.4360143238825644E-2</v>
      </c>
      <c r="U64" s="52">
        <v>4.405276264450942E-2</v>
      </c>
      <c r="V64" s="52">
        <v>4.3718297175186722E-2</v>
      </c>
      <c r="W64" s="52">
        <v>4.3883174578328944E-2</v>
      </c>
      <c r="X64" s="52">
        <v>3.861814911226661E-2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182.04436832411687</v>
      </c>
      <c r="L67" s="52">
        <v>241.26846383280906</v>
      </c>
      <c r="M67" s="52">
        <v>314.35387436717758</v>
      </c>
      <c r="N67" s="52">
        <v>291.78271493447352</v>
      </c>
      <c r="O67" s="52">
        <v>265.50251985525455</v>
      </c>
      <c r="P67" s="52">
        <v>187.543111367731</v>
      </c>
      <c r="Q67" s="52">
        <v>25.272941648522842</v>
      </c>
      <c r="R67" s="52">
        <v>62.551380021303601</v>
      </c>
      <c r="S67" s="52">
        <v>81.050791551563876</v>
      </c>
      <c r="T67" s="52">
        <v>82.836380600537296</v>
      </c>
      <c r="U67" s="52">
        <v>82.833517495738135</v>
      </c>
      <c r="V67" s="52">
        <v>76.787629181252115</v>
      </c>
      <c r="W67" s="52">
        <v>48.251257626116605</v>
      </c>
      <c r="X67" s="52">
        <v>68.989563485671496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316.09421000330553</v>
      </c>
      <c r="H69" s="52">
        <v>217.43699609790187</v>
      </c>
      <c r="I69" s="52">
        <v>214.41080545204755</v>
      </c>
      <c r="J69" s="52">
        <v>192.40900752258375</v>
      </c>
      <c r="K69" s="52">
        <v>968.02185841193022</v>
      </c>
      <c r="L69" s="52">
        <v>1579.635262952896</v>
      </c>
      <c r="M69" s="52">
        <v>1971.2200120219441</v>
      </c>
      <c r="N69" s="52">
        <v>1897.0795786077392</v>
      </c>
      <c r="O69" s="52">
        <v>1842.6563392624039</v>
      </c>
      <c r="P69" s="52">
        <v>1900.7387078405588</v>
      </c>
      <c r="Q69" s="52">
        <v>1798.3548325700037</v>
      </c>
      <c r="R69" s="52">
        <v>2032.0136105053668</v>
      </c>
      <c r="S69" s="52">
        <v>1828.2104018400842</v>
      </c>
      <c r="T69" s="52">
        <v>1947.911220739323</v>
      </c>
      <c r="U69" s="52">
        <v>2154.941924600847</v>
      </c>
      <c r="V69" s="52">
        <v>2171.629489442219</v>
      </c>
      <c r="W69" s="52">
        <v>1976.2984097941198</v>
      </c>
      <c r="X69" s="52">
        <v>2106.7805567253899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6590.9136437064708</v>
      </c>
      <c r="D2" s="21">
        <f t="shared" ref="D2:X2" si="0">SUM(D3,D17,D22,D25,D26,D51,D52)</f>
        <v>6613.3199521379829</v>
      </c>
      <c r="E2" s="21">
        <f t="shared" si="0"/>
        <v>6659.5797932802861</v>
      </c>
      <c r="F2" s="21">
        <f t="shared" si="0"/>
        <v>6657.3002377840503</v>
      </c>
      <c r="G2" s="21">
        <f t="shared" si="0"/>
        <v>6637.2698364555145</v>
      </c>
      <c r="H2" s="21">
        <f t="shared" si="0"/>
        <v>6667.0683559176723</v>
      </c>
      <c r="I2" s="21">
        <f t="shared" si="0"/>
        <v>6729.2522725771532</v>
      </c>
      <c r="J2" s="21">
        <f t="shared" si="0"/>
        <v>6707.6619160973323</v>
      </c>
      <c r="K2" s="21">
        <f t="shared" si="0"/>
        <v>6604.6900195818698</v>
      </c>
      <c r="L2" s="21">
        <f t="shared" si="0"/>
        <v>6459.5463691431269</v>
      </c>
      <c r="M2" s="21">
        <f t="shared" si="0"/>
        <v>6485.8839695400893</v>
      </c>
      <c r="N2" s="21">
        <f t="shared" si="0"/>
        <v>6663.1828493850953</v>
      </c>
      <c r="O2" s="21">
        <f t="shared" si="0"/>
        <v>6396.2309410734097</v>
      </c>
      <c r="P2" s="21">
        <f t="shared" si="0"/>
        <v>6417.4726978547124</v>
      </c>
      <c r="Q2" s="21">
        <f t="shared" si="0"/>
        <v>6525.9912222593766</v>
      </c>
      <c r="R2" s="21">
        <f t="shared" si="0"/>
        <v>6653.2056353980015</v>
      </c>
      <c r="S2" s="21">
        <f t="shared" si="0"/>
        <v>6672.4943120550879</v>
      </c>
      <c r="T2" s="21">
        <f t="shared" si="0"/>
        <v>6689.9866553496604</v>
      </c>
      <c r="U2" s="21">
        <f t="shared" si="0"/>
        <v>6698.3890734475654</v>
      </c>
      <c r="V2" s="21">
        <f t="shared" si="0"/>
        <v>6813.5413602483786</v>
      </c>
      <c r="W2" s="21">
        <f t="shared" si="0"/>
        <v>6630.7885781300392</v>
      </c>
      <c r="X2" s="21">
        <f t="shared" si="0"/>
        <v>6881.9508784438303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6587.1988240196488</v>
      </c>
      <c r="D26" s="27">
        <f t="shared" si="11"/>
        <v>6609.8478624066865</v>
      </c>
      <c r="E26" s="27">
        <f t="shared" si="11"/>
        <v>6656.6351306297765</v>
      </c>
      <c r="F26" s="27">
        <f t="shared" si="11"/>
        <v>6652.8161444243451</v>
      </c>
      <c r="G26" s="27">
        <f t="shared" si="11"/>
        <v>6632.7627195649638</v>
      </c>
      <c r="H26" s="27">
        <f t="shared" si="11"/>
        <v>6660.1876429181175</v>
      </c>
      <c r="I26" s="27">
        <f t="shared" si="11"/>
        <v>6718.5348947537814</v>
      </c>
      <c r="J26" s="27">
        <f t="shared" si="11"/>
        <v>6666.898641204154</v>
      </c>
      <c r="K26" s="27">
        <f t="shared" si="11"/>
        <v>6507.882518166376</v>
      </c>
      <c r="L26" s="27">
        <f t="shared" si="11"/>
        <v>6379.4479471322684</v>
      </c>
      <c r="M26" s="27">
        <f t="shared" si="11"/>
        <v>6395.9070817952561</v>
      </c>
      <c r="N26" s="27">
        <f t="shared" si="11"/>
        <v>6494.6528376290162</v>
      </c>
      <c r="O26" s="27">
        <f t="shared" si="11"/>
        <v>6179.3091759056388</v>
      </c>
      <c r="P26" s="27">
        <f t="shared" si="11"/>
        <v>6184.7231434127971</v>
      </c>
      <c r="Q26" s="27">
        <f t="shared" si="11"/>
        <v>6329.7564629237095</v>
      </c>
      <c r="R26" s="27">
        <f t="shared" si="11"/>
        <v>6455.1623281702578</v>
      </c>
      <c r="S26" s="27">
        <f t="shared" si="11"/>
        <v>6555.5445975133134</v>
      </c>
      <c r="T26" s="27">
        <f t="shared" si="11"/>
        <v>6535.4673967218832</v>
      </c>
      <c r="U26" s="27">
        <f t="shared" si="11"/>
        <v>6532.8623577465587</v>
      </c>
      <c r="V26" s="27">
        <f t="shared" si="11"/>
        <v>6617.2236258339199</v>
      </c>
      <c r="W26" s="27">
        <f t="shared" si="11"/>
        <v>6531.3153472007634</v>
      </c>
      <c r="X26" s="27">
        <f t="shared" si="11"/>
        <v>6568.8847367160242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6587.1988240196488</v>
      </c>
      <c r="D33" s="19">
        <f t="shared" si="13"/>
        <v>6609.8478624066865</v>
      </c>
      <c r="E33" s="19">
        <f t="shared" si="13"/>
        <v>6656.6351306297765</v>
      </c>
      <c r="F33" s="19">
        <f t="shared" si="13"/>
        <v>6652.8161444243451</v>
      </c>
      <c r="G33" s="19">
        <f t="shared" si="13"/>
        <v>6632.7627195649638</v>
      </c>
      <c r="H33" s="19">
        <f t="shared" si="13"/>
        <v>6660.1876429181175</v>
      </c>
      <c r="I33" s="19">
        <f t="shared" si="13"/>
        <v>6718.5348947537814</v>
      </c>
      <c r="J33" s="19">
        <f t="shared" si="13"/>
        <v>6666.898641204154</v>
      </c>
      <c r="K33" s="19">
        <f t="shared" si="13"/>
        <v>6507.882518166376</v>
      </c>
      <c r="L33" s="19">
        <f t="shared" si="13"/>
        <v>6379.4479471322684</v>
      </c>
      <c r="M33" s="19">
        <f t="shared" si="13"/>
        <v>6395.9070817952561</v>
      </c>
      <c r="N33" s="19">
        <f t="shared" si="13"/>
        <v>6494.6528376290162</v>
      </c>
      <c r="O33" s="19">
        <f t="shared" si="13"/>
        <v>6179.3091759056388</v>
      </c>
      <c r="P33" s="19">
        <f t="shared" si="13"/>
        <v>6184.7231434127971</v>
      </c>
      <c r="Q33" s="19">
        <f t="shared" si="13"/>
        <v>6329.7564629237095</v>
      </c>
      <c r="R33" s="19">
        <f t="shared" si="13"/>
        <v>6455.1623281702578</v>
      </c>
      <c r="S33" s="19">
        <f t="shared" si="13"/>
        <v>6555.5445975133134</v>
      </c>
      <c r="T33" s="19">
        <f t="shared" si="13"/>
        <v>6535.4673967218832</v>
      </c>
      <c r="U33" s="19">
        <f t="shared" si="13"/>
        <v>6532.8623577465587</v>
      </c>
      <c r="V33" s="19">
        <f t="shared" si="13"/>
        <v>6617.2236258339199</v>
      </c>
      <c r="W33" s="19">
        <f t="shared" si="13"/>
        <v>6531.3153472007634</v>
      </c>
      <c r="X33" s="19">
        <f t="shared" si="13"/>
        <v>6568.8847367160242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2.4686334659276494</v>
      </c>
      <c r="D36" s="8">
        <v>2.7481362931048974</v>
      </c>
      <c r="E36" s="8">
        <v>2.5990937440142732</v>
      </c>
      <c r="F36" s="8">
        <v>2.9978581947891616</v>
      </c>
      <c r="G36" s="8">
        <v>4.6183762626865832</v>
      </c>
      <c r="H36" s="8">
        <v>6.6475124808625434</v>
      </c>
      <c r="I36" s="8">
        <v>7.4871577094025312</v>
      </c>
      <c r="J36" s="8">
        <v>8.9359438389626469</v>
      </c>
      <c r="K36" s="8">
        <v>10.683431050315628</v>
      </c>
      <c r="L36" s="8">
        <v>14.690016144324007</v>
      </c>
      <c r="M36" s="8">
        <v>15.102590848029996</v>
      </c>
      <c r="N36" s="8">
        <v>14.654108415559934</v>
      </c>
      <c r="O36" s="8">
        <v>13.705644193683534</v>
      </c>
      <c r="P36" s="8">
        <v>13.303089679105893</v>
      </c>
      <c r="Q36" s="8">
        <v>12.79096686150343</v>
      </c>
      <c r="R36" s="8">
        <v>12.864631950203483</v>
      </c>
      <c r="S36" s="8">
        <v>12.053540084361233</v>
      </c>
      <c r="T36" s="8">
        <v>9.4661718141186526</v>
      </c>
      <c r="U36" s="8">
        <v>10.775298761675197</v>
      </c>
      <c r="V36" s="8">
        <v>10.662423479638489</v>
      </c>
      <c r="W36" s="8">
        <v>10.649080925933225</v>
      </c>
      <c r="X36" s="8">
        <v>9.7276781987273289</v>
      </c>
    </row>
    <row r="37" spans="1:24" ht="11.25" customHeight="1" x14ac:dyDescent="0.2">
      <c r="A37" s="28" t="s">
        <v>60</v>
      </c>
      <c r="B37" s="7" t="s">
        <v>61</v>
      </c>
      <c r="C37" s="8">
        <v>5.2276799509019805</v>
      </c>
      <c r="D37" s="8">
        <v>4.6901358876245558</v>
      </c>
      <c r="E37" s="8">
        <v>4.4140030629099716</v>
      </c>
      <c r="F37" s="8">
        <v>3.5411868419447283</v>
      </c>
      <c r="G37" s="8">
        <v>3.0600419640891814</v>
      </c>
      <c r="H37" s="8">
        <v>2.9017296888119062</v>
      </c>
      <c r="I37" s="8">
        <v>2.7318470723706554</v>
      </c>
      <c r="J37" s="8">
        <v>2.531503204284411</v>
      </c>
      <c r="K37" s="8">
        <v>2.5361335824234992</v>
      </c>
      <c r="L37" s="8">
        <v>2.68416716734093</v>
      </c>
      <c r="M37" s="8">
        <v>2.7065075657348419</v>
      </c>
      <c r="N37" s="8">
        <v>2.6687591246979943</v>
      </c>
      <c r="O37" s="8">
        <v>2.625887463191527</v>
      </c>
      <c r="P37" s="8">
        <v>4.4830455652631613</v>
      </c>
      <c r="Q37" s="8">
        <v>2.6275844653314118</v>
      </c>
      <c r="R37" s="8">
        <v>2.597508728599351</v>
      </c>
      <c r="S37" s="8">
        <v>2.4934400535430368</v>
      </c>
      <c r="T37" s="8">
        <v>2.3595396502775379</v>
      </c>
      <c r="U37" s="8">
        <v>2.2166499567358735</v>
      </c>
      <c r="V37" s="8">
        <v>3.9259221626164651</v>
      </c>
      <c r="W37" s="8">
        <v>3.7951514640779873</v>
      </c>
      <c r="X37" s="8">
        <v>3.5993580138549635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6579.5025106028188</v>
      </c>
      <c r="D43" s="8">
        <v>6602.4095902259569</v>
      </c>
      <c r="E43" s="8">
        <v>6649.6220338228522</v>
      </c>
      <c r="F43" s="8">
        <v>6646.2770993876111</v>
      </c>
      <c r="G43" s="8">
        <v>6622.8295631671781</v>
      </c>
      <c r="H43" s="8">
        <v>6650.638400748443</v>
      </c>
      <c r="I43" s="8">
        <v>6708.3158899720083</v>
      </c>
      <c r="J43" s="8">
        <v>6655.4311941609067</v>
      </c>
      <c r="K43" s="8">
        <v>6494.6629535336369</v>
      </c>
      <c r="L43" s="8">
        <v>6362.0737638206037</v>
      </c>
      <c r="M43" s="8">
        <v>6378.0979833814908</v>
      </c>
      <c r="N43" s="8">
        <v>6477.3299700887583</v>
      </c>
      <c r="O43" s="8">
        <v>6162.9776442487637</v>
      </c>
      <c r="P43" s="8">
        <v>6166.9370081684283</v>
      </c>
      <c r="Q43" s="8">
        <v>6314.3379115968746</v>
      </c>
      <c r="R43" s="8">
        <v>6439.7001874914549</v>
      </c>
      <c r="S43" s="8">
        <v>6540.9976173754094</v>
      </c>
      <c r="T43" s="8">
        <v>6523.6416852574866</v>
      </c>
      <c r="U43" s="8">
        <v>6519.8704090281481</v>
      </c>
      <c r="V43" s="8">
        <v>6602.6352801916646</v>
      </c>
      <c r="W43" s="8">
        <v>6516.8711148107523</v>
      </c>
      <c r="X43" s="8">
        <v>6555.557700503442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2.2547381710100969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3.7148196868222487</v>
      </c>
      <c r="D51" s="27">
        <v>3.472089731296494</v>
      </c>
      <c r="E51" s="27">
        <v>2.9446626505093874</v>
      </c>
      <c r="F51" s="27">
        <v>4.4840933597047608</v>
      </c>
      <c r="G51" s="27">
        <v>4.5071168905506962</v>
      </c>
      <c r="H51" s="27">
        <v>6.8807129995548468</v>
      </c>
      <c r="I51" s="27">
        <v>10.717377823371665</v>
      </c>
      <c r="J51" s="27">
        <v>40.763274893177829</v>
      </c>
      <c r="K51" s="27">
        <v>96.807501415493661</v>
      </c>
      <c r="L51" s="27">
        <v>80.098422010858158</v>
      </c>
      <c r="M51" s="27">
        <v>89.976887744832936</v>
      </c>
      <c r="N51" s="27">
        <v>168.53001175607955</v>
      </c>
      <c r="O51" s="27">
        <v>216.92176516777076</v>
      </c>
      <c r="P51" s="27">
        <v>232.74955444191519</v>
      </c>
      <c r="Q51" s="27">
        <v>196.23475933566738</v>
      </c>
      <c r="R51" s="27">
        <v>198.04330722774353</v>
      </c>
      <c r="S51" s="27">
        <v>116.94971454177461</v>
      </c>
      <c r="T51" s="27">
        <v>154.51925862777708</v>
      </c>
      <c r="U51" s="27">
        <v>165.52671570100688</v>
      </c>
      <c r="V51" s="27">
        <v>196.31773441445907</v>
      </c>
      <c r="W51" s="27">
        <v>99.473230929275772</v>
      </c>
      <c r="X51" s="27">
        <v>313.06614172780593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72.018251077023365</v>
      </c>
      <c r="H61" s="49">
        <f t="shared" si="15"/>
        <v>49.000130967711819</v>
      </c>
      <c r="I61" s="49">
        <f t="shared" si="15"/>
        <v>42.325607146156521</v>
      </c>
      <c r="J61" s="49">
        <f t="shared" si="15"/>
        <v>35.395911260253719</v>
      </c>
      <c r="K61" s="49">
        <f t="shared" si="15"/>
        <v>172.53234702376028</v>
      </c>
      <c r="L61" s="49">
        <f t="shared" si="15"/>
        <v>285.68271534574274</v>
      </c>
      <c r="M61" s="49">
        <f t="shared" si="15"/>
        <v>359.1125709983304</v>
      </c>
      <c r="N61" s="49">
        <f t="shared" si="15"/>
        <v>357.94812489386226</v>
      </c>
      <c r="O61" s="49">
        <f t="shared" si="15"/>
        <v>350.83698561874621</v>
      </c>
      <c r="P61" s="49">
        <f t="shared" si="15"/>
        <v>335.40869021667584</v>
      </c>
      <c r="Q61" s="49">
        <f t="shared" si="15"/>
        <v>287.72176081443217</v>
      </c>
      <c r="R61" s="49">
        <f t="shared" si="15"/>
        <v>326.37679887420154</v>
      </c>
      <c r="S61" s="49">
        <f t="shared" si="15"/>
        <v>291.5142962733392</v>
      </c>
      <c r="T61" s="49">
        <f t="shared" si="15"/>
        <v>313.19529637636856</v>
      </c>
      <c r="U61" s="49">
        <f t="shared" si="15"/>
        <v>356.3620401022697</v>
      </c>
      <c r="V61" s="49">
        <f t="shared" si="15"/>
        <v>367.84045886730598</v>
      </c>
      <c r="W61" s="49">
        <f t="shared" si="15"/>
        <v>445.27044739506289</v>
      </c>
      <c r="X61" s="49">
        <f t="shared" si="15"/>
        <v>406.18394567746424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3.0106369000242827E-3</v>
      </c>
      <c r="N64" s="52">
        <v>5.4274395709262586E-3</v>
      </c>
      <c r="O64" s="52">
        <v>6.6683903420865186E-3</v>
      </c>
      <c r="P64" s="52">
        <v>6.6715377388918713E-3</v>
      </c>
      <c r="Q64" s="52">
        <v>5.2937131730147781E-3</v>
      </c>
      <c r="R64" s="52">
        <v>5.1141925835447811E-3</v>
      </c>
      <c r="S64" s="52">
        <v>3.0447645203596457E-3</v>
      </c>
      <c r="T64" s="52">
        <v>4.2438169093798302E-3</v>
      </c>
      <c r="U64" s="52">
        <v>4.488537254660154E-3</v>
      </c>
      <c r="V64" s="52">
        <v>4.7581870954216616E-3</v>
      </c>
      <c r="W64" s="52">
        <v>2.9962010841111482E-3</v>
      </c>
      <c r="X64" s="52">
        <v>8.4102262942076979E-3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1.5961292900226489E-2</v>
      </c>
      <c r="L67" s="52">
        <v>2.3241568916755072E-2</v>
      </c>
      <c r="M67" s="52">
        <v>3.2851036613713684E-2</v>
      </c>
      <c r="N67" s="52">
        <v>3.1444263713927348E-2</v>
      </c>
      <c r="O67" s="52">
        <v>3.2144687274138405E-2</v>
      </c>
      <c r="P67" s="52">
        <v>4.0526825846179504E-2</v>
      </c>
      <c r="Q67" s="52">
        <v>3.1603836685603491E-3</v>
      </c>
      <c r="R67" s="52">
        <v>8.0343221712992369E-3</v>
      </c>
      <c r="S67" s="52">
        <v>1.0837272466447655E-2</v>
      </c>
      <c r="T67" s="52">
        <v>1.0722538573674899E-2</v>
      </c>
      <c r="U67" s="52">
        <v>9.6665827033298093E-3</v>
      </c>
      <c r="V67" s="52">
        <v>1.5830021543180989E-2</v>
      </c>
      <c r="W67" s="52">
        <v>1.252450072444007E-2</v>
      </c>
      <c r="X67" s="52">
        <v>1.3525947270510742E-2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72.018251077023365</v>
      </c>
      <c r="H69" s="52">
        <v>49.000130967711819</v>
      </c>
      <c r="I69" s="52">
        <v>42.325607146156521</v>
      </c>
      <c r="J69" s="52">
        <v>35.395911260253719</v>
      </c>
      <c r="K69" s="52">
        <v>172.51638573086007</v>
      </c>
      <c r="L69" s="52">
        <v>285.65947377682596</v>
      </c>
      <c r="M69" s="52">
        <v>359.07670932481665</v>
      </c>
      <c r="N69" s="52">
        <v>357.91125319057738</v>
      </c>
      <c r="O69" s="52">
        <v>350.79817254112999</v>
      </c>
      <c r="P69" s="52">
        <v>335.36149185309074</v>
      </c>
      <c r="Q69" s="52">
        <v>287.71330671759063</v>
      </c>
      <c r="R69" s="52">
        <v>326.36365035944669</v>
      </c>
      <c r="S69" s="52">
        <v>291.50041423635241</v>
      </c>
      <c r="T69" s="52">
        <v>313.18033002088549</v>
      </c>
      <c r="U69" s="52">
        <v>356.34788498231171</v>
      </c>
      <c r="V69" s="52">
        <v>367.81987065866736</v>
      </c>
      <c r="W69" s="52">
        <v>445.25492669325433</v>
      </c>
      <c r="X69" s="52">
        <v>406.16200950389953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22547.89450126508</v>
      </c>
      <c r="D2" s="21">
        <f t="shared" ref="D2:X2" si="0">SUM(D3,D17,D22,D25,D26,D51,D52)</f>
        <v>20338.636510025572</v>
      </c>
      <c r="E2" s="21">
        <f t="shared" si="0"/>
        <v>20211.256025816976</v>
      </c>
      <c r="F2" s="21">
        <f t="shared" si="0"/>
        <v>21278.915742737663</v>
      </c>
      <c r="G2" s="21">
        <f t="shared" si="0"/>
        <v>22136.012264269473</v>
      </c>
      <c r="H2" s="21">
        <f t="shared" si="0"/>
        <v>23776.439281109037</v>
      </c>
      <c r="I2" s="21">
        <f t="shared" si="0"/>
        <v>20496.055370566384</v>
      </c>
      <c r="J2" s="21">
        <f t="shared" si="0"/>
        <v>21631.028463393312</v>
      </c>
      <c r="K2" s="21">
        <f t="shared" si="0"/>
        <v>20624.26928454058</v>
      </c>
      <c r="L2" s="21">
        <f t="shared" si="0"/>
        <v>19645.304892651697</v>
      </c>
      <c r="M2" s="21">
        <f t="shared" si="0"/>
        <v>20737.040003797832</v>
      </c>
      <c r="N2" s="21">
        <f t="shared" si="0"/>
        <v>21205.148720525081</v>
      </c>
      <c r="O2" s="21">
        <f t="shared" si="0"/>
        <v>18391.152238268973</v>
      </c>
      <c r="P2" s="21">
        <f t="shared" si="0"/>
        <v>16042.469370675086</v>
      </c>
      <c r="Q2" s="21">
        <f t="shared" si="0"/>
        <v>16492.772641058549</v>
      </c>
      <c r="R2" s="21">
        <f t="shared" si="0"/>
        <v>13247.997224224704</v>
      </c>
      <c r="S2" s="21">
        <f t="shared" si="0"/>
        <v>12214.352644841641</v>
      </c>
      <c r="T2" s="21">
        <f t="shared" si="0"/>
        <v>12229.132471376819</v>
      </c>
      <c r="U2" s="21">
        <f t="shared" si="0"/>
        <v>12485.520001266501</v>
      </c>
      <c r="V2" s="21">
        <f t="shared" si="0"/>
        <v>12700.786488127425</v>
      </c>
      <c r="W2" s="21">
        <f t="shared" si="0"/>
        <v>12214.006267267512</v>
      </c>
      <c r="X2" s="21">
        <f t="shared" si="0"/>
        <v>14799.919899605567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22513.705929441632</v>
      </c>
      <c r="D26" s="27">
        <f t="shared" si="11"/>
        <v>20301.550491445443</v>
      </c>
      <c r="E26" s="27">
        <f t="shared" si="11"/>
        <v>20169.840657944558</v>
      </c>
      <c r="F26" s="27">
        <f t="shared" si="11"/>
        <v>21232.724597136414</v>
      </c>
      <c r="G26" s="27">
        <f t="shared" si="11"/>
        <v>22085.387319343085</v>
      </c>
      <c r="H26" s="27">
        <f t="shared" si="11"/>
        <v>23719.219239464532</v>
      </c>
      <c r="I26" s="27">
        <f t="shared" si="11"/>
        <v>20432.808446708055</v>
      </c>
      <c r="J26" s="27">
        <f t="shared" si="11"/>
        <v>21567.856375297168</v>
      </c>
      <c r="K26" s="27">
        <f t="shared" si="11"/>
        <v>20539.457068368592</v>
      </c>
      <c r="L26" s="27">
        <f t="shared" si="11"/>
        <v>19535.434647059756</v>
      </c>
      <c r="M26" s="27">
        <f t="shared" si="11"/>
        <v>20557.997671408444</v>
      </c>
      <c r="N26" s="27">
        <f t="shared" si="11"/>
        <v>21031.412754710993</v>
      </c>
      <c r="O26" s="27">
        <f t="shared" si="11"/>
        <v>18165.649264100131</v>
      </c>
      <c r="P26" s="27">
        <f t="shared" si="11"/>
        <v>15810.197275979941</v>
      </c>
      <c r="Q26" s="27">
        <f t="shared" si="11"/>
        <v>16254.888051179856</v>
      </c>
      <c r="R26" s="27">
        <f t="shared" si="11"/>
        <v>13008.932559092802</v>
      </c>
      <c r="S26" s="27">
        <f t="shared" si="11"/>
        <v>11972.243338236431</v>
      </c>
      <c r="T26" s="27">
        <f t="shared" si="11"/>
        <v>12009.223588937512</v>
      </c>
      <c r="U26" s="27">
        <f t="shared" si="11"/>
        <v>12260.478550401655</v>
      </c>
      <c r="V26" s="27">
        <f t="shared" si="11"/>
        <v>12446.334557380596</v>
      </c>
      <c r="W26" s="27">
        <f t="shared" si="11"/>
        <v>11956.233034866325</v>
      </c>
      <c r="X26" s="27">
        <f t="shared" si="11"/>
        <v>14516.444289820953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22513.705929441632</v>
      </c>
      <c r="D33" s="19">
        <f t="shared" si="13"/>
        <v>20301.550491445443</v>
      </c>
      <c r="E33" s="19">
        <f t="shared" si="13"/>
        <v>20169.840657944558</v>
      </c>
      <c r="F33" s="19">
        <f t="shared" si="13"/>
        <v>21232.724597136414</v>
      </c>
      <c r="G33" s="19">
        <f t="shared" si="13"/>
        <v>22085.387319343085</v>
      </c>
      <c r="H33" s="19">
        <f t="shared" si="13"/>
        <v>23719.219239464532</v>
      </c>
      <c r="I33" s="19">
        <f t="shared" si="13"/>
        <v>20432.808446708055</v>
      </c>
      <c r="J33" s="19">
        <f t="shared" si="13"/>
        <v>21567.856375297168</v>
      </c>
      <c r="K33" s="19">
        <f t="shared" si="13"/>
        <v>20539.457068368592</v>
      </c>
      <c r="L33" s="19">
        <f t="shared" si="13"/>
        <v>19535.434647059756</v>
      </c>
      <c r="M33" s="19">
        <f t="shared" si="13"/>
        <v>20557.997671408444</v>
      </c>
      <c r="N33" s="19">
        <f t="shared" si="13"/>
        <v>21031.412754710993</v>
      </c>
      <c r="O33" s="19">
        <f t="shared" si="13"/>
        <v>18165.649264100131</v>
      </c>
      <c r="P33" s="19">
        <f t="shared" si="13"/>
        <v>15810.197275979941</v>
      </c>
      <c r="Q33" s="19">
        <f t="shared" si="13"/>
        <v>16254.888051179856</v>
      </c>
      <c r="R33" s="19">
        <f t="shared" si="13"/>
        <v>13008.932559092802</v>
      </c>
      <c r="S33" s="19">
        <f t="shared" si="13"/>
        <v>11972.243338236431</v>
      </c>
      <c r="T33" s="19">
        <f t="shared" si="13"/>
        <v>12009.223588937512</v>
      </c>
      <c r="U33" s="19">
        <f t="shared" si="13"/>
        <v>12260.478550401655</v>
      </c>
      <c r="V33" s="19">
        <f t="shared" si="13"/>
        <v>12446.334557380596</v>
      </c>
      <c r="W33" s="19">
        <f t="shared" si="13"/>
        <v>11956.233034866325</v>
      </c>
      <c r="X33" s="19">
        <f t="shared" si="13"/>
        <v>14516.444289820953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27.441912599574604</v>
      </c>
      <c r="D36" s="8">
        <v>29.186087287414786</v>
      </c>
      <c r="E36" s="8">
        <v>31.627617002073702</v>
      </c>
      <c r="F36" s="8">
        <v>34.105936971625958</v>
      </c>
      <c r="G36" s="8">
        <v>35.852819654839834</v>
      </c>
      <c r="H36" s="8">
        <v>38.614695692230633</v>
      </c>
      <c r="I36" s="8">
        <v>39.521496395436955</v>
      </c>
      <c r="J36" s="8">
        <v>38.20500417360175</v>
      </c>
      <c r="K36" s="8">
        <v>44.297981836880716</v>
      </c>
      <c r="L36" s="8">
        <v>55.941206807955012</v>
      </c>
      <c r="M36" s="8">
        <v>70.427024511257997</v>
      </c>
      <c r="N36" s="8">
        <v>77.572303496421839</v>
      </c>
      <c r="O36" s="8">
        <v>81.301864434477977</v>
      </c>
      <c r="P36" s="8">
        <v>82.89802952061757</v>
      </c>
      <c r="Q36" s="8">
        <v>88.144400948535008</v>
      </c>
      <c r="R36" s="8">
        <v>85.364832687826024</v>
      </c>
      <c r="S36" s="8">
        <v>81.071474752499611</v>
      </c>
      <c r="T36" s="8">
        <v>81.828664630076716</v>
      </c>
      <c r="U36" s="8">
        <v>87.905786572419643</v>
      </c>
      <c r="V36" s="8">
        <v>86.964714202896744</v>
      </c>
      <c r="W36" s="8">
        <v>83.995260464619264</v>
      </c>
      <c r="X36" s="8">
        <v>93.064989641627818</v>
      </c>
    </row>
    <row r="37" spans="1:24" ht="11.25" customHeight="1" x14ac:dyDescent="0.2">
      <c r="A37" s="28" t="s">
        <v>60</v>
      </c>
      <c r="B37" s="7" t="s">
        <v>61</v>
      </c>
      <c r="C37" s="8">
        <v>853.56108635642875</v>
      </c>
      <c r="D37" s="8">
        <v>856.46785253020118</v>
      </c>
      <c r="E37" s="8">
        <v>868.03823306240486</v>
      </c>
      <c r="F37" s="8">
        <v>871.35892176584571</v>
      </c>
      <c r="G37" s="8">
        <v>851.56044842268557</v>
      </c>
      <c r="H37" s="8">
        <v>850.39165833926222</v>
      </c>
      <c r="I37" s="8">
        <v>833.43424242102617</v>
      </c>
      <c r="J37" s="8">
        <v>718.18677807866243</v>
      </c>
      <c r="K37" s="8">
        <v>677.65348086336314</v>
      </c>
      <c r="L37" s="8">
        <v>636.53248277524688</v>
      </c>
      <c r="M37" s="8">
        <v>608.17648374118789</v>
      </c>
      <c r="N37" s="8">
        <v>611.94101219347317</v>
      </c>
      <c r="O37" s="8">
        <v>543.65239257151381</v>
      </c>
      <c r="P37" s="8">
        <v>520.95498933916338</v>
      </c>
      <c r="Q37" s="8">
        <v>499.83591665555389</v>
      </c>
      <c r="R37" s="8">
        <v>458.19319703946144</v>
      </c>
      <c r="S37" s="8">
        <v>432.94424337780657</v>
      </c>
      <c r="T37" s="8">
        <v>411.97290332096867</v>
      </c>
      <c r="U37" s="8">
        <v>397.40801903320903</v>
      </c>
      <c r="V37" s="8">
        <v>397.06585905850301</v>
      </c>
      <c r="W37" s="8">
        <v>401.58889539649635</v>
      </c>
      <c r="X37" s="8">
        <v>414.39821153810641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21632.70293048563</v>
      </c>
      <c r="D43" s="8">
        <v>19415.896551627826</v>
      </c>
      <c r="E43" s="8">
        <v>19270.174807880081</v>
      </c>
      <c r="F43" s="8">
        <v>20327.259738398941</v>
      </c>
      <c r="G43" s="8">
        <v>21190.759670426389</v>
      </c>
      <c r="H43" s="8">
        <v>22830.21288543304</v>
      </c>
      <c r="I43" s="8">
        <v>19559.85270789159</v>
      </c>
      <c r="J43" s="8">
        <v>20811.464593044904</v>
      </c>
      <c r="K43" s="8">
        <v>19817.50560566835</v>
      </c>
      <c r="L43" s="8">
        <v>18842.960957476553</v>
      </c>
      <c r="M43" s="8">
        <v>19879.394163155997</v>
      </c>
      <c r="N43" s="8">
        <v>20341.899439021097</v>
      </c>
      <c r="O43" s="8">
        <v>17540.695007094138</v>
      </c>
      <c r="P43" s="8">
        <v>15206.344257120159</v>
      </c>
      <c r="Q43" s="8">
        <v>15666.907733575767</v>
      </c>
      <c r="R43" s="8">
        <v>12465.374529365514</v>
      </c>
      <c r="S43" s="8">
        <v>11458.227620106125</v>
      </c>
      <c r="T43" s="8">
        <v>11515.422020986465</v>
      </c>
      <c r="U43" s="8">
        <v>11775.164744796026</v>
      </c>
      <c r="V43" s="8">
        <v>11962.303984119197</v>
      </c>
      <c r="W43" s="8">
        <v>11470.64887900521</v>
      </c>
      <c r="X43" s="8">
        <v>14008.981088641218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7.2143808391714819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34.188571823448299</v>
      </c>
      <c r="D51" s="27">
        <v>37.086018580129682</v>
      </c>
      <c r="E51" s="27">
        <v>41.415367872418031</v>
      </c>
      <c r="F51" s="27">
        <v>46.19114560124963</v>
      </c>
      <c r="G51" s="27">
        <v>50.624944926388203</v>
      </c>
      <c r="H51" s="27">
        <v>57.220041644504704</v>
      </c>
      <c r="I51" s="27">
        <v>63.246923858327477</v>
      </c>
      <c r="J51" s="27">
        <v>63.172088096144805</v>
      </c>
      <c r="K51" s="27">
        <v>84.812216171986634</v>
      </c>
      <c r="L51" s="27">
        <v>109.87024559193988</v>
      </c>
      <c r="M51" s="27">
        <v>179.0423323893871</v>
      </c>
      <c r="N51" s="27">
        <v>173.73596581409021</v>
      </c>
      <c r="O51" s="27">
        <v>225.50297416884135</v>
      </c>
      <c r="P51" s="27">
        <v>232.27209469514406</v>
      </c>
      <c r="Q51" s="27">
        <v>237.88458987869382</v>
      </c>
      <c r="R51" s="27">
        <v>239.06466513190236</v>
      </c>
      <c r="S51" s="27">
        <v>242.1093066052112</v>
      </c>
      <c r="T51" s="27">
        <v>219.90888243930829</v>
      </c>
      <c r="U51" s="27">
        <v>225.04145086484712</v>
      </c>
      <c r="V51" s="27">
        <v>254.45193074682871</v>
      </c>
      <c r="W51" s="27">
        <v>257.7732324011871</v>
      </c>
      <c r="X51" s="27">
        <v>283.47560978461496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230.4334478038123</v>
      </c>
      <c r="H61" s="49">
        <f t="shared" si="15"/>
        <v>168.20692300472498</v>
      </c>
      <c r="I61" s="49">
        <f t="shared" si="15"/>
        <v>123.4113979021879</v>
      </c>
      <c r="J61" s="49">
        <f t="shared" si="15"/>
        <v>110.68264886843332</v>
      </c>
      <c r="K61" s="49">
        <f t="shared" si="15"/>
        <v>530.67314193000391</v>
      </c>
      <c r="L61" s="49">
        <f t="shared" si="15"/>
        <v>851.5675263100984</v>
      </c>
      <c r="M61" s="49">
        <f t="shared" si="15"/>
        <v>1126.5659903995286</v>
      </c>
      <c r="N61" s="49">
        <f t="shared" si="15"/>
        <v>1131.2274081107225</v>
      </c>
      <c r="O61" s="49">
        <f t="shared" si="15"/>
        <v>1005.0826157327182</v>
      </c>
      <c r="P61" s="49">
        <f t="shared" si="15"/>
        <v>831.64562765454764</v>
      </c>
      <c r="Q61" s="49">
        <f t="shared" si="15"/>
        <v>714.47149657026978</v>
      </c>
      <c r="R61" s="49">
        <f t="shared" si="15"/>
        <v>633.16789892755537</v>
      </c>
      <c r="S61" s="49">
        <f t="shared" si="15"/>
        <v>512.52542710671241</v>
      </c>
      <c r="T61" s="49">
        <f t="shared" si="15"/>
        <v>554.69880685131955</v>
      </c>
      <c r="U61" s="49">
        <f t="shared" si="15"/>
        <v>645.31867543656335</v>
      </c>
      <c r="V61" s="49">
        <f t="shared" si="15"/>
        <v>668.00371737888111</v>
      </c>
      <c r="W61" s="49">
        <f t="shared" si="15"/>
        <v>785.04702949234252</v>
      </c>
      <c r="X61" s="49">
        <f t="shared" si="15"/>
        <v>869.51786353547152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5.9907768102242815E-3</v>
      </c>
      <c r="N64" s="52">
        <v>5.5950951757912501E-3</v>
      </c>
      <c r="O64" s="52">
        <v>6.9321852230746382E-3</v>
      </c>
      <c r="P64" s="52">
        <v>6.6578518234578924E-3</v>
      </c>
      <c r="Q64" s="52">
        <v>6.4172768950886564E-3</v>
      </c>
      <c r="R64" s="52">
        <v>6.1735120187586742E-3</v>
      </c>
      <c r="S64" s="52">
        <v>6.3032717068933469E-3</v>
      </c>
      <c r="T64" s="52">
        <v>6.0397198517945193E-3</v>
      </c>
      <c r="U64" s="52">
        <v>6.1023801008304127E-3</v>
      </c>
      <c r="V64" s="52">
        <v>6.1671957293916091E-3</v>
      </c>
      <c r="W64" s="52">
        <v>7.7643043375599068E-3</v>
      </c>
      <c r="X64" s="52">
        <v>7.6153045935256937E-3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4.2648485741757769</v>
      </c>
      <c r="L67" s="52">
        <v>5.5115842806578241</v>
      </c>
      <c r="M67" s="52">
        <v>7.3819220710572298</v>
      </c>
      <c r="N67" s="52">
        <v>7.210105395688978</v>
      </c>
      <c r="O67" s="52">
        <v>6.6550971395432601</v>
      </c>
      <c r="P67" s="52">
        <v>4.7094440195383616</v>
      </c>
      <c r="Q67" s="52">
        <v>0.60118838758580617</v>
      </c>
      <c r="R67" s="52">
        <v>1.4172317194474526</v>
      </c>
      <c r="S67" s="52">
        <v>1.8817114618810837</v>
      </c>
      <c r="T67" s="52">
        <v>1.8721428761107435</v>
      </c>
      <c r="U67" s="52">
        <v>1.7330555378296597</v>
      </c>
      <c r="V67" s="52">
        <v>1.6010406835902986</v>
      </c>
      <c r="W67" s="52">
        <v>1.3252963574518219</v>
      </c>
      <c r="X67" s="52">
        <v>1.5572578044980891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230.4334478038123</v>
      </c>
      <c r="H69" s="52">
        <v>168.20692300472498</v>
      </c>
      <c r="I69" s="52">
        <v>123.4113979021879</v>
      </c>
      <c r="J69" s="52">
        <v>110.68264886843332</v>
      </c>
      <c r="K69" s="52">
        <v>526.40829335582816</v>
      </c>
      <c r="L69" s="52">
        <v>846.05594202944053</v>
      </c>
      <c r="M69" s="52">
        <v>1119.1780775516611</v>
      </c>
      <c r="N69" s="52">
        <v>1124.0117076198578</v>
      </c>
      <c r="O69" s="52">
        <v>998.42058640795187</v>
      </c>
      <c r="P69" s="52">
        <v>826.9295257831858</v>
      </c>
      <c r="Q69" s="52">
        <v>713.86389090578894</v>
      </c>
      <c r="R69" s="52">
        <v>631.74449369608919</v>
      </c>
      <c r="S69" s="52">
        <v>510.63741237312439</v>
      </c>
      <c r="T69" s="52">
        <v>552.82062425535696</v>
      </c>
      <c r="U69" s="52">
        <v>643.57951751863288</v>
      </c>
      <c r="V69" s="52">
        <v>666.39650949956138</v>
      </c>
      <c r="W69" s="52">
        <v>783.71396883055309</v>
      </c>
      <c r="X69" s="52">
        <v>867.95299042637987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7689.7498763468293</v>
      </c>
      <c r="D2" s="21">
        <f t="shared" ref="D2:X2" si="0">SUM(D3,D17,D22,D25,D26,D51,D52)</f>
        <v>11639.54728134475</v>
      </c>
      <c r="E2" s="21">
        <f t="shared" si="0"/>
        <v>11712.998262885078</v>
      </c>
      <c r="F2" s="21">
        <f t="shared" si="0"/>
        <v>11427.179399904941</v>
      </c>
      <c r="G2" s="21">
        <f t="shared" si="0"/>
        <v>12019.602045237551</v>
      </c>
      <c r="H2" s="21">
        <f t="shared" si="0"/>
        <v>12117.167903919664</v>
      </c>
      <c r="I2" s="21">
        <f t="shared" si="0"/>
        <v>14483.12779382161</v>
      </c>
      <c r="J2" s="21">
        <f t="shared" si="0"/>
        <v>14179.071195345583</v>
      </c>
      <c r="K2" s="21">
        <f t="shared" si="0"/>
        <v>10716.318587832417</v>
      </c>
      <c r="L2" s="21">
        <f t="shared" si="0"/>
        <v>9041.6498442163575</v>
      </c>
      <c r="M2" s="21">
        <f t="shared" si="0"/>
        <v>7035.6894716264806</v>
      </c>
      <c r="N2" s="21">
        <f t="shared" si="0"/>
        <v>7874.892477019509</v>
      </c>
      <c r="O2" s="21">
        <f t="shared" si="0"/>
        <v>9689.5792991643648</v>
      </c>
      <c r="P2" s="21">
        <f t="shared" si="0"/>
        <v>7886.9567768563311</v>
      </c>
      <c r="Q2" s="21">
        <f t="shared" si="0"/>
        <v>7195.6520407221733</v>
      </c>
      <c r="R2" s="21">
        <f t="shared" si="0"/>
        <v>7782.2001369211212</v>
      </c>
      <c r="S2" s="21">
        <f t="shared" si="0"/>
        <v>8046.9921665342199</v>
      </c>
      <c r="T2" s="21">
        <f t="shared" si="0"/>
        <v>4902.6735489555849</v>
      </c>
      <c r="U2" s="21">
        <f t="shared" si="0"/>
        <v>8285.6345140357535</v>
      </c>
      <c r="V2" s="21">
        <f t="shared" si="0"/>
        <v>8734.9338156135382</v>
      </c>
      <c r="W2" s="21">
        <f t="shared" si="0"/>
        <v>7105.2985944188604</v>
      </c>
      <c r="X2" s="21">
        <f t="shared" si="0"/>
        <v>11857.445599312512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7689.7498763468293</v>
      </c>
      <c r="D26" s="27">
        <f t="shared" si="11"/>
        <v>11639.54728134475</v>
      </c>
      <c r="E26" s="27">
        <f t="shared" si="11"/>
        <v>11712.998262885078</v>
      </c>
      <c r="F26" s="27">
        <f t="shared" si="11"/>
        <v>11427.179399904941</v>
      </c>
      <c r="G26" s="27">
        <f t="shared" si="11"/>
        <v>12019.602045237551</v>
      </c>
      <c r="H26" s="27">
        <f t="shared" si="11"/>
        <v>12117.167903919664</v>
      </c>
      <c r="I26" s="27">
        <f t="shared" si="11"/>
        <v>14483.12779382161</v>
      </c>
      <c r="J26" s="27">
        <f t="shared" si="11"/>
        <v>14179.071195345583</v>
      </c>
      <c r="K26" s="27">
        <f t="shared" si="11"/>
        <v>10716.318587832417</v>
      </c>
      <c r="L26" s="27">
        <f t="shared" si="11"/>
        <v>9041.6498442163575</v>
      </c>
      <c r="M26" s="27">
        <f t="shared" si="11"/>
        <v>7035.6894716264806</v>
      </c>
      <c r="N26" s="27">
        <f t="shared" si="11"/>
        <v>7874.892477019509</v>
      </c>
      <c r="O26" s="27">
        <f t="shared" si="11"/>
        <v>9689.5792991643648</v>
      </c>
      <c r="P26" s="27">
        <f t="shared" si="11"/>
        <v>7886.9567768563311</v>
      </c>
      <c r="Q26" s="27">
        <f t="shared" si="11"/>
        <v>7195.6520407221733</v>
      </c>
      <c r="R26" s="27">
        <f t="shared" si="11"/>
        <v>7782.2001369211212</v>
      </c>
      <c r="S26" s="27">
        <f t="shared" si="11"/>
        <v>8046.9921665342199</v>
      </c>
      <c r="T26" s="27">
        <f t="shared" si="11"/>
        <v>4902.6735489555849</v>
      </c>
      <c r="U26" s="27">
        <f t="shared" si="11"/>
        <v>8285.6345140357535</v>
      </c>
      <c r="V26" s="27">
        <f t="shared" si="11"/>
        <v>8734.9338156135382</v>
      </c>
      <c r="W26" s="27">
        <f t="shared" si="11"/>
        <v>7105.2985944188604</v>
      </c>
      <c r="X26" s="27">
        <f t="shared" si="11"/>
        <v>11857.445599312512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7689.7498763468293</v>
      </c>
      <c r="D33" s="19">
        <f t="shared" si="13"/>
        <v>11639.54728134475</v>
      </c>
      <c r="E33" s="19">
        <f t="shared" si="13"/>
        <v>11712.998262885078</v>
      </c>
      <c r="F33" s="19">
        <f t="shared" si="13"/>
        <v>11427.179399904941</v>
      </c>
      <c r="G33" s="19">
        <f t="shared" si="13"/>
        <v>12019.602045237551</v>
      </c>
      <c r="H33" s="19">
        <f t="shared" si="13"/>
        <v>12117.167903919664</v>
      </c>
      <c r="I33" s="19">
        <f t="shared" si="13"/>
        <v>14483.12779382161</v>
      </c>
      <c r="J33" s="19">
        <f t="shared" si="13"/>
        <v>14179.071195345583</v>
      </c>
      <c r="K33" s="19">
        <f t="shared" si="13"/>
        <v>10716.318587832417</v>
      </c>
      <c r="L33" s="19">
        <f t="shared" si="13"/>
        <v>9041.6498442163575</v>
      </c>
      <c r="M33" s="19">
        <f t="shared" si="13"/>
        <v>7035.6894716264806</v>
      </c>
      <c r="N33" s="19">
        <f t="shared" si="13"/>
        <v>7874.892477019509</v>
      </c>
      <c r="O33" s="19">
        <f t="shared" si="13"/>
        <v>9689.5792991643648</v>
      </c>
      <c r="P33" s="19">
        <f t="shared" si="13"/>
        <v>7886.9567768563311</v>
      </c>
      <c r="Q33" s="19">
        <f t="shared" si="13"/>
        <v>7195.6520407221733</v>
      </c>
      <c r="R33" s="19">
        <f t="shared" si="13"/>
        <v>7782.2001369211212</v>
      </c>
      <c r="S33" s="19">
        <f t="shared" si="13"/>
        <v>8046.9921665342199</v>
      </c>
      <c r="T33" s="19">
        <f t="shared" si="13"/>
        <v>4902.6735489555849</v>
      </c>
      <c r="U33" s="19">
        <f t="shared" si="13"/>
        <v>8285.6345140357535</v>
      </c>
      <c r="V33" s="19">
        <f t="shared" si="13"/>
        <v>8734.9338156135382</v>
      </c>
      <c r="W33" s="19">
        <f t="shared" si="13"/>
        <v>7105.2985944188604</v>
      </c>
      <c r="X33" s="19">
        <f t="shared" si="13"/>
        <v>11857.445599312512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7689.7498763468293</v>
      </c>
      <c r="D43" s="8">
        <v>11639.54728134475</v>
      </c>
      <c r="E43" s="8">
        <v>11712.998262885078</v>
      </c>
      <c r="F43" s="8">
        <v>11427.179399904941</v>
      </c>
      <c r="G43" s="8">
        <v>12015.511371926983</v>
      </c>
      <c r="H43" s="8">
        <v>12117.167903919664</v>
      </c>
      <c r="I43" s="8">
        <v>14483.12779382161</v>
      </c>
      <c r="J43" s="8">
        <v>14179.071195345583</v>
      </c>
      <c r="K43" s="8">
        <v>10716.318587832417</v>
      </c>
      <c r="L43" s="8">
        <v>9041.6498442163575</v>
      </c>
      <c r="M43" s="8">
        <v>7035.6894716264806</v>
      </c>
      <c r="N43" s="8">
        <v>7874.892477019509</v>
      </c>
      <c r="O43" s="8">
        <v>9689.5792991643648</v>
      </c>
      <c r="P43" s="8">
        <v>7886.9567768563311</v>
      </c>
      <c r="Q43" s="8">
        <v>7195.6520407221733</v>
      </c>
      <c r="R43" s="8">
        <v>7782.2001369211212</v>
      </c>
      <c r="S43" s="8">
        <v>8046.9921665342199</v>
      </c>
      <c r="T43" s="8">
        <v>4902.6735489555849</v>
      </c>
      <c r="U43" s="8">
        <v>8285.6345140357535</v>
      </c>
      <c r="V43" s="8">
        <v>8734.9338156135382</v>
      </c>
      <c r="W43" s="8">
        <v>7105.2985944188604</v>
      </c>
      <c r="X43" s="8">
        <v>11857.445599312512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4.0906733105681461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130.6595778358587</v>
      </c>
      <c r="H61" s="49">
        <f t="shared" si="15"/>
        <v>89.276063209661231</v>
      </c>
      <c r="I61" s="49">
        <f t="shared" si="15"/>
        <v>91.380189499608065</v>
      </c>
      <c r="J61" s="49">
        <f t="shared" si="15"/>
        <v>75.409260668729246</v>
      </c>
      <c r="K61" s="49">
        <f t="shared" si="15"/>
        <v>284.65534922138124</v>
      </c>
      <c r="L61" s="49">
        <f t="shared" si="15"/>
        <v>405.97343452083777</v>
      </c>
      <c r="M61" s="49">
        <f t="shared" si="15"/>
        <v>396.09805774157962</v>
      </c>
      <c r="N61" s="49">
        <f t="shared" si="15"/>
        <v>435.13494730182413</v>
      </c>
      <c r="O61" s="49">
        <f t="shared" si="15"/>
        <v>551.53318850851554</v>
      </c>
      <c r="P61" s="49">
        <f t="shared" si="15"/>
        <v>428.89713116316364</v>
      </c>
      <c r="Q61" s="49">
        <f t="shared" si="15"/>
        <v>327.87045476661632</v>
      </c>
      <c r="R61" s="49">
        <f t="shared" si="15"/>
        <v>394.40147375909748</v>
      </c>
      <c r="S61" s="49">
        <f t="shared" si="15"/>
        <v>358.61525827043903</v>
      </c>
      <c r="T61" s="49">
        <f t="shared" si="15"/>
        <v>235.36254658443474</v>
      </c>
      <c r="U61" s="49">
        <f t="shared" si="15"/>
        <v>452.85690505820872</v>
      </c>
      <c r="V61" s="49">
        <f t="shared" si="15"/>
        <v>486.6060428795526</v>
      </c>
      <c r="W61" s="49">
        <f t="shared" si="15"/>
        <v>485.45830492207381</v>
      </c>
      <c r="X61" s="49">
        <f t="shared" si="15"/>
        <v>734.65052894433143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130.6595778358587</v>
      </c>
      <c r="H69" s="52">
        <v>89.276063209661231</v>
      </c>
      <c r="I69" s="52">
        <v>91.380189499608065</v>
      </c>
      <c r="J69" s="52">
        <v>75.409260668729246</v>
      </c>
      <c r="K69" s="52">
        <v>284.65534922138124</v>
      </c>
      <c r="L69" s="52">
        <v>405.97343452083777</v>
      </c>
      <c r="M69" s="52">
        <v>396.09805774157962</v>
      </c>
      <c r="N69" s="52">
        <v>435.13494730182413</v>
      </c>
      <c r="O69" s="52">
        <v>551.53318850851554</v>
      </c>
      <c r="P69" s="52">
        <v>428.89713116316364</v>
      </c>
      <c r="Q69" s="52">
        <v>327.87045476661632</v>
      </c>
      <c r="R69" s="52">
        <v>394.40147375909748</v>
      </c>
      <c r="S69" s="52">
        <v>358.61525827043903</v>
      </c>
      <c r="T69" s="52">
        <v>235.36254658443474</v>
      </c>
      <c r="U69" s="52">
        <v>452.85690505820872</v>
      </c>
      <c r="V69" s="52">
        <v>486.6060428795526</v>
      </c>
      <c r="W69" s="52">
        <v>485.45830492207381</v>
      </c>
      <c r="X69" s="52">
        <v>734.65052894433143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2015.7180872399999</v>
      </c>
      <c r="D2" s="21">
        <f t="shared" ref="D2:X2" si="0">SUM(D3,D17,D22,D25,D26,D51,D52)</f>
        <v>1854.8912455199998</v>
      </c>
      <c r="E2" s="21">
        <f t="shared" si="0"/>
        <v>1857.9714415200001</v>
      </c>
      <c r="F2" s="21">
        <f t="shared" si="0"/>
        <v>2095.9971022800005</v>
      </c>
      <c r="G2" s="21">
        <f t="shared" si="0"/>
        <v>2074.3668720000001</v>
      </c>
      <c r="H2" s="21">
        <f t="shared" si="0"/>
        <v>2160.9343569600005</v>
      </c>
      <c r="I2" s="21">
        <f t="shared" si="0"/>
        <v>2315.4962695199997</v>
      </c>
      <c r="J2" s="21">
        <f t="shared" si="0"/>
        <v>2454.6341584799998</v>
      </c>
      <c r="K2" s="21">
        <f t="shared" si="0"/>
        <v>2352.6783424800001</v>
      </c>
      <c r="L2" s="21">
        <f t="shared" si="0"/>
        <v>2074.33194228</v>
      </c>
      <c r="M2" s="21">
        <f t="shared" si="0"/>
        <v>2151.6008727600006</v>
      </c>
      <c r="N2" s="21">
        <f t="shared" si="0"/>
        <v>2167.1997969600002</v>
      </c>
      <c r="O2" s="21">
        <f t="shared" si="0"/>
        <v>2065.1971582800006</v>
      </c>
      <c r="P2" s="21">
        <f t="shared" si="0"/>
        <v>2055.9570742800006</v>
      </c>
      <c r="Q2" s="21">
        <f t="shared" si="0"/>
        <v>1944.6558742799998</v>
      </c>
      <c r="R2" s="21">
        <f t="shared" si="0"/>
        <v>2099.2408167600001</v>
      </c>
      <c r="S2" s="21">
        <f t="shared" si="0"/>
        <v>2136.3530302800004</v>
      </c>
      <c r="T2" s="21">
        <f t="shared" si="0"/>
        <v>2349.1886205599999</v>
      </c>
      <c r="U2" s="21">
        <f t="shared" si="0"/>
        <v>2646.7366100400009</v>
      </c>
      <c r="V2" s="21">
        <f t="shared" si="0"/>
        <v>2729.0579367600008</v>
      </c>
      <c r="W2" s="21">
        <f t="shared" si="0"/>
        <v>1035.9224445599998</v>
      </c>
      <c r="X2" s="21">
        <f t="shared" si="0"/>
        <v>1848.6850521600002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2015.7180872399999</v>
      </c>
      <c r="D26" s="27">
        <f t="shared" si="13"/>
        <v>1854.8912455199998</v>
      </c>
      <c r="E26" s="27">
        <f t="shared" si="13"/>
        <v>1857.9714415200001</v>
      </c>
      <c r="F26" s="27">
        <f t="shared" si="13"/>
        <v>2095.9971022800005</v>
      </c>
      <c r="G26" s="27">
        <f t="shared" si="13"/>
        <v>2074.3668720000001</v>
      </c>
      <c r="H26" s="27">
        <f t="shared" si="13"/>
        <v>2160.9343569600005</v>
      </c>
      <c r="I26" s="27">
        <f t="shared" si="13"/>
        <v>2315.4962695199997</v>
      </c>
      <c r="J26" s="27">
        <f t="shared" si="13"/>
        <v>2454.6341584799998</v>
      </c>
      <c r="K26" s="27">
        <f t="shared" si="13"/>
        <v>2352.6783424800001</v>
      </c>
      <c r="L26" s="27">
        <f t="shared" si="13"/>
        <v>2074.33194228</v>
      </c>
      <c r="M26" s="27">
        <f t="shared" si="13"/>
        <v>2151.6008727600006</v>
      </c>
      <c r="N26" s="27">
        <f t="shared" si="13"/>
        <v>2167.1997969600002</v>
      </c>
      <c r="O26" s="27">
        <f t="shared" si="13"/>
        <v>2065.1971582800006</v>
      </c>
      <c r="P26" s="27">
        <f t="shared" si="13"/>
        <v>2055.9570742800006</v>
      </c>
      <c r="Q26" s="27">
        <f t="shared" si="13"/>
        <v>1944.6558742799998</v>
      </c>
      <c r="R26" s="27">
        <f t="shared" si="13"/>
        <v>2099.2408167600001</v>
      </c>
      <c r="S26" s="27">
        <f t="shared" si="13"/>
        <v>2136.3530302800004</v>
      </c>
      <c r="T26" s="27">
        <f t="shared" si="13"/>
        <v>2349.1886205599999</v>
      </c>
      <c r="U26" s="27">
        <f t="shared" si="13"/>
        <v>2646.7366100400009</v>
      </c>
      <c r="V26" s="27">
        <f t="shared" si="13"/>
        <v>2729.0579367600008</v>
      </c>
      <c r="W26" s="27">
        <f t="shared" si="13"/>
        <v>1035.9224445599998</v>
      </c>
      <c r="X26" s="27">
        <f t="shared" ref="X26" si="14">SUM(X27,X33)</f>
        <v>1848.6850521600002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2015.7180872399999</v>
      </c>
      <c r="D33" s="19">
        <f t="shared" si="17"/>
        <v>1854.8912455199998</v>
      </c>
      <c r="E33" s="19">
        <f t="shared" si="17"/>
        <v>1857.9714415200001</v>
      </c>
      <c r="F33" s="19">
        <f t="shared" si="17"/>
        <v>2095.9971022800005</v>
      </c>
      <c r="G33" s="19">
        <f t="shared" si="17"/>
        <v>2074.3668720000001</v>
      </c>
      <c r="H33" s="19">
        <f t="shared" si="17"/>
        <v>2160.9343569600005</v>
      </c>
      <c r="I33" s="19">
        <f t="shared" si="17"/>
        <v>2315.4962695199997</v>
      </c>
      <c r="J33" s="19">
        <f t="shared" si="17"/>
        <v>2454.6341584799998</v>
      </c>
      <c r="K33" s="19">
        <f t="shared" si="17"/>
        <v>2352.6783424800001</v>
      </c>
      <c r="L33" s="19">
        <f t="shared" si="17"/>
        <v>2074.33194228</v>
      </c>
      <c r="M33" s="19">
        <f t="shared" si="17"/>
        <v>2151.6008727600006</v>
      </c>
      <c r="N33" s="19">
        <f t="shared" si="17"/>
        <v>2167.1997969600002</v>
      </c>
      <c r="O33" s="19">
        <f t="shared" si="17"/>
        <v>2065.1971582800006</v>
      </c>
      <c r="P33" s="19">
        <f t="shared" si="17"/>
        <v>2055.9570742800006</v>
      </c>
      <c r="Q33" s="19">
        <f t="shared" si="17"/>
        <v>1944.6558742799998</v>
      </c>
      <c r="R33" s="19">
        <f t="shared" si="17"/>
        <v>2099.2408167600001</v>
      </c>
      <c r="S33" s="19">
        <f t="shared" si="17"/>
        <v>2136.3530302800004</v>
      </c>
      <c r="T33" s="19">
        <f t="shared" si="17"/>
        <v>2349.1886205599999</v>
      </c>
      <c r="U33" s="19">
        <f t="shared" si="17"/>
        <v>2646.7366100400009</v>
      </c>
      <c r="V33" s="19">
        <f t="shared" si="17"/>
        <v>2729.0579367600008</v>
      </c>
      <c r="W33" s="19">
        <f t="shared" si="17"/>
        <v>1035.9224445599998</v>
      </c>
      <c r="X33" s="19">
        <f t="shared" ref="X33" si="18">SUM(X34:X50)</f>
        <v>1848.6850521600002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18.479915999999996</v>
      </c>
      <c r="D38" s="8">
        <f>FC_TRA_DAVI_PA_E!D38+FC_TRA_DAVI_FR_E!D38</f>
        <v>33.879887999999994</v>
      </c>
      <c r="E38" s="8">
        <f>FC_TRA_DAVI_PA_E!E38+FC_TRA_DAVI_FR_E!E38</f>
        <v>36.960083999999995</v>
      </c>
      <c r="F38" s="8">
        <f>FC_TRA_DAVI_PA_E!F38+FC_TRA_DAVI_FR_E!F38</f>
        <v>46.199916000000016</v>
      </c>
      <c r="G38" s="8">
        <f>FC_TRA_DAVI_PA_E!G38+FC_TRA_DAVI_FR_E!G38</f>
        <v>43.11997199999999</v>
      </c>
      <c r="H38" s="8">
        <f>FC_TRA_DAVI_PA_E!H38+FC_TRA_DAVI_FR_E!H38</f>
        <v>43.11997199999999</v>
      </c>
      <c r="I38" s="8">
        <f>FC_TRA_DAVI_PA_E!I38+FC_TRA_DAVI_FR_E!I38</f>
        <v>49.280111999999988</v>
      </c>
      <c r="J38" s="8">
        <f>FC_TRA_DAVI_PA_E!J38+FC_TRA_DAVI_FR_E!J38</f>
        <v>46.199916000000009</v>
      </c>
      <c r="K38" s="8">
        <f>FC_TRA_DAVI_PA_E!K38+FC_TRA_DAVI_FR_E!K38</f>
        <v>27.72</v>
      </c>
      <c r="L38" s="8">
        <f>FC_TRA_DAVI_PA_E!L38+FC_TRA_DAVI_FR_E!L38</f>
        <v>52.360055999999979</v>
      </c>
      <c r="M38" s="8">
        <f>FC_TRA_DAVI_PA_E!M38+FC_TRA_DAVI_FR_E!M38</f>
        <v>58.519944000000002</v>
      </c>
      <c r="N38" s="8">
        <f>FC_TRA_DAVI_PA_E!N38+FC_TRA_DAVI_FR_E!N38</f>
        <v>21.560111999999997</v>
      </c>
      <c r="O38" s="8">
        <f>FC_TRA_DAVI_PA_E!O38+FC_TRA_DAVI_FR_E!O38</f>
        <v>15.399971999999998</v>
      </c>
      <c r="P38" s="8">
        <f>FC_TRA_DAVI_PA_E!P38+FC_TRA_DAVI_FR_E!P38</f>
        <v>6.1598879999999969</v>
      </c>
      <c r="Q38" s="8">
        <f>FC_TRA_DAVI_PA_E!Q38+FC_TRA_DAVI_FR_E!Q38</f>
        <v>6.1598879999999978</v>
      </c>
      <c r="R38" s="8">
        <f>FC_TRA_DAVI_PA_E!R38+FC_TRA_DAVI_FR_E!R38</f>
        <v>6.1598879999999987</v>
      </c>
      <c r="S38" s="8">
        <f>FC_TRA_DAVI_PA_E!S38+FC_TRA_DAVI_FR_E!S38</f>
        <v>3.0799440000000002</v>
      </c>
      <c r="T38" s="8">
        <f>FC_TRA_DAVI_PA_E!T38+FC_TRA_DAVI_FR_E!T38</f>
        <v>3.0799439999999998</v>
      </c>
      <c r="U38" s="8">
        <f>FC_TRA_DAVI_PA_E!U38+FC_TRA_DAVI_FR_E!U38</f>
        <v>15.399972</v>
      </c>
      <c r="V38" s="8">
        <f>FC_TRA_DAVI_PA_E!V38+FC_TRA_DAVI_FR_E!V38</f>
        <v>6.0122159999999996</v>
      </c>
      <c r="W38" s="8">
        <f>FC_TRA_DAVI_PA_E!W38+FC_TRA_DAVI_FR_E!W38</f>
        <v>7.6199760000000003</v>
      </c>
      <c r="X38" s="8">
        <f>FC_TRA_DAVI_PA_E!X38+FC_TRA_DAVI_FR_E!X38</f>
        <v>16.246944000000003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1997.2381712399999</v>
      </c>
      <c r="D40" s="8">
        <f>FC_TRA_DAVI_PA_E!D40+FC_TRA_DAVI_FR_E!D40</f>
        <v>1821.0113575199998</v>
      </c>
      <c r="E40" s="8">
        <f>FC_TRA_DAVI_PA_E!E40+FC_TRA_DAVI_FR_E!E40</f>
        <v>1821.01135752</v>
      </c>
      <c r="F40" s="8">
        <f>FC_TRA_DAVI_PA_E!F40+FC_TRA_DAVI_FR_E!F40</f>
        <v>2049.7971862800005</v>
      </c>
      <c r="G40" s="8">
        <f>FC_TRA_DAVI_PA_E!G40+FC_TRA_DAVI_FR_E!G40</f>
        <v>2031.2468999999999</v>
      </c>
      <c r="H40" s="8">
        <f>FC_TRA_DAVI_PA_E!H40+FC_TRA_DAVI_FR_E!H40</f>
        <v>2117.8143849600006</v>
      </c>
      <c r="I40" s="8">
        <f>FC_TRA_DAVI_PA_E!I40+FC_TRA_DAVI_FR_E!I40</f>
        <v>2266.2161575199998</v>
      </c>
      <c r="J40" s="8">
        <f>FC_TRA_DAVI_PA_E!J40+FC_TRA_DAVI_FR_E!J40</f>
        <v>2408.4342424799997</v>
      </c>
      <c r="K40" s="8">
        <f>FC_TRA_DAVI_PA_E!K40+FC_TRA_DAVI_FR_E!K40</f>
        <v>2324.9583424800003</v>
      </c>
      <c r="L40" s="8">
        <f>FC_TRA_DAVI_PA_E!L40+FC_TRA_DAVI_FR_E!L40</f>
        <v>2021.97188628</v>
      </c>
      <c r="M40" s="8">
        <f>FC_TRA_DAVI_PA_E!M40+FC_TRA_DAVI_FR_E!M40</f>
        <v>2093.0809287600005</v>
      </c>
      <c r="N40" s="8">
        <f>FC_TRA_DAVI_PA_E!N40+FC_TRA_DAVI_FR_E!N40</f>
        <v>2145.6396849600001</v>
      </c>
      <c r="O40" s="8">
        <f>FC_TRA_DAVI_PA_E!O40+FC_TRA_DAVI_FR_E!O40</f>
        <v>2049.7971862800005</v>
      </c>
      <c r="P40" s="8">
        <f>FC_TRA_DAVI_PA_E!P40+FC_TRA_DAVI_FR_E!P40</f>
        <v>2049.7971862800005</v>
      </c>
      <c r="Q40" s="8">
        <f>FC_TRA_DAVI_PA_E!Q40+FC_TRA_DAVI_FR_E!Q40</f>
        <v>1938.4959862799999</v>
      </c>
      <c r="R40" s="8">
        <f>FC_TRA_DAVI_PA_E!R40+FC_TRA_DAVI_FR_E!R40</f>
        <v>2093.08092876</v>
      </c>
      <c r="S40" s="8">
        <f>FC_TRA_DAVI_PA_E!S40+FC_TRA_DAVI_FR_E!S40</f>
        <v>2133.2730862800004</v>
      </c>
      <c r="T40" s="8">
        <f>FC_TRA_DAVI_PA_E!T40+FC_TRA_DAVI_FR_E!T40</f>
        <v>2346.1086765599998</v>
      </c>
      <c r="U40" s="8">
        <f>FC_TRA_DAVI_PA_E!U40+FC_TRA_DAVI_FR_E!U40</f>
        <v>2631.3366380400007</v>
      </c>
      <c r="V40" s="8">
        <f>FC_TRA_DAVI_PA_E!V40+FC_TRA_DAVI_FR_E!V40</f>
        <v>2723.0457207600007</v>
      </c>
      <c r="W40" s="8">
        <f>FC_TRA_DAVI_PA_E!W40+FC_TRA_DAVI_FR_E!W40</f>
        <v>1028.3024685599999</v>
      </c>
      <c r="X40" s="8">
        <f>FC_TRA_DAVI_PA_E!X40+FC_TRA_DAVI_FR_E!X40</f>
        <v>1832.4381081600002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1986.5306224556696</v>
      </c>
      <c r="D2" s="21">
        <f t="shared" ref="D2:X2" si="0">SUM(D3,D17,D22,D25,D26,D51,D52)</f>
        <v>1802.6498324624172</v>
      </c>
      <c r="E2" s="21">
        <f t="shared" si="0"/>
        <v>1813.5816822052216</v>
      </c>
      <c r="F2" s="21">
        <f t="shared" si="0"/>
        <v>2047.0831137814121</v>
      </c>
      <c r="G2" s="21">
        <f t="shared" si="0"/>
        <v>2025.7512966652823</v>
      </c>
      <c r="H2" s="21">
        <f t="shared" si="0"/>
        <v>2112.5035702743121</v>
      </c>
      <c r="I2" s="21">
        <f t="shared" si="0"/>
        <v>2266.248155039279</v>
      </c>
      <c r="J2" s="21">
        <f t="shared" si="0"/>
        <v>2403.7844150402539</v>
      </c>
      <c r="K2" s="21">
        <f t="shared" si="0"/>
        <v>2306.5330182644757</v>
      </c>
      <c r="L2" s="21">
        <f t="shared" si="0"/>
        <v>2037.6130412979328</v>
      </c>
      <c r="M2" s="21">
        <f t="shared" si="0"/>
        <v>2115.0248195098552</v>
      </c>
      <c r="N2" s="21">
        <f t="shared" si="0"/>
        <v>2134.5970669295825</v>
      </c>
      <c r="O2" s="21">
        <f t="shared" si="0"/>
        <v>2038.401263176373</v>
      </c>
      <c r="P2" s="21">
        <f t="shared" si="0"/>
        <v>2028.6034629511598</v>
      </c>
      <c r="Q2" s="21">
        <f t="shared" si="0"/>
        <v>1920.4355422816998</v>
      </c>
      <c r="R2" s="21">
        <f t="shared" si="0"/>
        <v>2075.3256420777147</v>
      </c>
      <c r="S2" s="21">
        <f t="shared" si="0"/>
        <v>2117.1926278177675</v>
      </c>
      <c r="T2" s="21">
        <f t="shared" si="0"/>
        <v>2326.8471718229243</v>
      </c>
      <c r="U2" s="21">
        <f t="shared" si="0"/>
        <v>2621.1553602059521</v>
      </c>
      <c r="V2" s="21">
        <f t="shared" si="0"/>
        <v>2703.9070327539976</v>
      </c>
      <c r="W2" s="21">
        <f t="shared" si="0"/>
        <v>1017.2214300535702</v>
      </c>
      <c r="X2" s="21">
        <f t="shared" si="0"/>
        <v>1817.7332651966822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1986.5306224556696</v>
      </c>
      <c r="D26" s="27">
        <f t="shared" si="9"/>
        <v>1802.6498324624172</v>
      </c>
      <c r="E26" s="27">
        <f t="shared" si="9"/>
        <v>1813.5816822052216</v>
      </c>
      <c r="F26" s="27">
        <f t="shared" si="9"/>
        <v>2047.0831137814121</v>
      </c>
      <c r="G26" s="27">
        <f t="shared" si="9"/>
        <v>2025.7512966652823</v>
      </c>
      <c r="H26" s="27">
        <f t="shared" si="9"/>
        <v>2112.5035702743121</v>
      </c>
      <c r="I26" s="27">
        <f t="shared" si="9"/>
        <v>2266.248155039279</v>
      </c>
      <c r="J26" s="27">
        <f t="shared" si="9"/>
        <v>2403.7844150402539</v>
      </c>
      <c r="K26" s="27">
        <f t="shared" si="9"/>
        <v>2306.5330182644757</v>
      </c>
      <c r="L26" s="27">
        <f t="shared" si="9"/>
        <v>2037.6130412979328</v>
      </c>
      <c r="M26" s="27">
        <f t="shared" si="9"/>
        <v>2115.0248195098552</v>
      </c>
      <c r="N26" s="27">
        <f t="shared" si="9"/>
        <v>2134.5970669295825</v>
      </c>
      <c r="O26" s="27">
        <f t="shared" si="9"/>
        <v>2038.401263176373</v>
      </c>
      <c r="P26" s="27">
        <f t="shared" si="9"/>
        <v>2028.6034629511598</v>
      </c>
      <c r="Q26" s="27">
        <f t="shared" si="9"/>
        <v>1920.4355422816998</v>
      </c>
      <c r="R26" s="27">
        <f t="shared" si="9"/>
        <v>2075.3256420777147</v>
      </c>
      <c r="S26" s="27">
        <f t="shared" si="9"/>
        <v>2117.1926278177675</v>
      </c>
      <c r="T26" s="27">
        <f t="shared" si="9"/>
        <v>2326.8471718229243</v>
      </c>
      <c r="U26" s="27">
        <f t="shared" si="9"/>
        <v>2621.1553602059521</v>
      </c>
      <c r="V26" s="27">
        <f t="shared" si="9"/>
        <v>2703.9070327539976</v>
      </c>
      <c r="W26" s="27">
        <f t="shared" si="9"/>
        <v>1017.2214300535702</v>
      </c>
      <c r="X26" s="27">
        <f t="shared" si="9"/>
        <v>1817.7332651966822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1986.5306224556696</v>
      </c>
      <c r="D33" s="19">
        <f t="shared" si="11"/>
        <v>1802.6498324624172</v>
      </c>
      <c r="E33" s="19">
        <f t="shared" si="11"/>
        <v>1813.5816822052216</v>
      </c>
      <c r="F33" s="19">
        <f t="shared" si="11"/>
        <v>2047.0831137814121</v>
      </c>
      <c r="G33" s="19">
        <f t="shared" si="11"/>
        <v>2025.7512966652823</v>
      </c>
      <c r="H33" s="19">
        <f t="shared" si="11"/>
        <v>2112.5035702743121</v>
      </c>
      <c r="I33" s="19">
        <f t="shared" si="11"/>
        <v>2266.248155039279</v>
      </c>
      <c r="J33" s="19">
        <f t="shared" si="11"/>
        <v>2403.7844150402539</v>
      </c>
      <c r="K33" s="19">
        <f t="shared" si="11"/>
        <v>2306.5330182644757</v>
      </c>
      <c r="L33" s="19">
        <f t="shared" si="11"/>
        <v>2037.6130412979328</v>
      </c>
      <c r="M33" s="19">
        <f t="shared" si="11"/>
        <v>2115.0248195098552</v>
      </c>
      <c r="N33" s="19">
        <f t="shared" si="11"/>
        <v>2134.5970669295825</v>
      </c>
      <c r="O33" s="19">
        <f t="shared" si="11"/>
        <v>2038.401263176373</v>
      </c>
      <c r="P33" s="19">
        <f t="shared" si="11"/>
        <v>2028.6034629511598</v>
      </c>
      <c r="Q33" s="19">
        <f t="shared" si="11"/>
        <v>1920.4355422816998</v>
      </c>
      <c r="R33" s="19">
        <f t="shared" si="11"/>
        <v>2075.3256420777147</v>
      </c>
      <c r="S33" s="19">
        <f t="shared" si="11"/>
        <v>2117.1926278177675</v>
      </c>
      <c r="T33" s="19">
        <f t="shared" si="11"/>
        <v>2326.8471718229243</v>
      </c>
      <c r="U33" s="19">
        <f t="shared" si="11"/>
        <v>2621.1553602059521</v>
      </c>
      <c r="V33" s="19">
        <f t="shared" si="11"/>
        <v>2703.9070327539976</v>
      </c>
      <c r="W33" s="19">
        <f t="shared" si="11"/>
        <v>1017.2214300535702</v>
      </c>
      <c r="X33" s="19">
        <f t="shared" si="11"/>
        <v>1817.7332651966822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18.212328036741738</v>
      </c>
      <c r="D38" s="8">
        <v>32.925690158144064</v>
      </c>
      <c r="E38" s="8">
        <v>36.077051464434334</v>
      </c>
      <c r="F38" s="8">
        <v>45.121755082028542</v>
      </c>
      <c r="G38" s="8">
        <v>42.109397508335569</v>
      </c>
      <c r="H38" s="8">
        <v>42.153568666599938</v>
      </c>
      <c r="I38" s="8">
        <v>48.231977036732765</v>
      </c>
      <c r="J38" s="8">
        <v>45.24284715639174</v>
      </c>
      <c r="K38" s="8">
        <v>27.176301201843867</v>
      </c>
      <c r="L38" s="8">
        <v>51.433201588470133</v>
      </c>
      <c r="M38" s="8">
        <v>57.525136545216888</v>
      </c>
      <c r="N38" s="8">
        <v>21.235767880021964</v>
      </c>
      <c r="O38" s="8">
        <v>15.2001576468491</v>
      </c>
      <c r="P38" s="8">
        <v>6.0779333793082211</v>
      </c>
      <c r="Q38" s="8">
        <v>6.0831677255259429</v>
      </c>
      <c r="R38" s="8">
        <v>6.0897127269359581</v>
      </c>
      <c r="S38" s="8">
        <v>3.0523207721136409</v>
      </c>
      <c r="T38" s="8">
        <v>3.050652860758631</v>
      </c>
      <c r="U38" s="8">
        <v>15.251128125745584</v>
      </c>
      <c r="V38" s="8">
        <v>5.9568076242954957</v>
      </c>
      <c r="W38" s="8">
        <v>7.482416202485263</v>
      </c>
      <c r="X38" s="8">
        <v>15.974927980340299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1968.3182944189277</v>
      </c>
      <c r="D40" s="8">
        <v>1769.7241423042731</v>
      </c>
      <c r="E40" s="8">
        <v>1777.5046307407872</v>
      </c>
      <c r="F40" s="8">
        <v>2001.9613586993835</v>
      </c>
      <c r="G40" s="8">
        <v>1983.6418991569467</v>
      </c>
      <c r="H40" s="8">
        <v>2070.3500016077123</v>
      </c>
      <c r="I40" s="8">
        <v>2218.0161780025464</v>
      </c>
      <c r="J40" s="8">
        <v>2358.5415678838622</v>
      </c>
      <c r="K40" s="8">
        <v>2279.356717062632</v>
      </c>
      <c r="L40" s="8">
        <v>1986.1798397094626</v>
      </c>
      <c r="M40" s="8">
        <v>2057.4996829646384</v>
      </c>
      <c r="N40" s="8">
        <v>2113.3612990495608</v>
      </c>
      <c r="O40" s="8">
        <v>2023.2011055295241</v>
      </c>
      <c r="P40" s="8">
        <v>2022.5255295718516</v>
      </c>
      <c r="Q40" s="8">
        <v>1914.3523745561738</v>
      </c>
      <c r="R40" s="8">
        <v>2069.2359293507789</v>
      </c>
      <c r="S40" s="8">
        <v>2114.140307045654</v>
      </c>
      <c r="T40" s="8">
        <v>2323.7965189621659</v>
      </c>
      <c r="U40" s="8">
        <v>2605.9042320802064</v>
      </c>
      <c r="V40" s="8">
        <v>2697.9502251297022</v>
      </c>
      <c r="W40" s="8">
        <v>1009.7390138510849</v>
      </c>
      <c r="X40" s="8">
        <v>1801.7583372163419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29.187464784330473</v>
      </c>
      <c r="D2" s="21">
        <f t="shared" ref="D2:X2" si="0">SUM(D3,D17,D22,D25,D26,D51,D52)</f>
        <v>52.241413057582697</v>
      </c>
      <c r="E2" s="21">
        <f t="shared" si="0"/>
        <v>44.389759314778395</v>
      </c>
      <c r="F2" s="21">
        <f t="shared" si="0"/>
        <v>48.913988498588445</v>
      </c>
      <c r="G2" s="21">
        <f t="shared" si="0"/>
        <v>48.615575334717683</v>
      </c>
      <c r="H2" s="21">
        <f t="shared" si="0"/>
        <v>48.430786685688112</v>
      </c>
      <c r="I2" s="21">
        <f t="shared" si="0"/>
        <v>49.248114480720794</v>
      </c>
      <c r="J2" s="21">
        <f t="shared" si="0"/>
        <v>50.849743439745957</v>
      </c>
      <c r="K2" s="21">
        <f t="shared" si="0"/>
        <v>46.145324215524376</v>
      </c>
      <c r="L2" s="21">
        <f t="shared" si="0"/>
        <v>36.718900982067161</v>
      </c>
      <c r="M2" s="21">
        <f t="shared" si="0"/>
        <v>36.576053250144952</v>
      </c>
      <c r="N2" s="21">
        <f t="shared" si="0"/>
        <v>32.602730030417391</v>
      </c>
      <c r="O2" s="21">
        <f t="shared" si="0"/>
        <v>26.795895103627078</v>
      </c>
      <c r="P2" s="21">
        <f t="shared" si="0"/>
        <v>27.353611328840717</v>
      </c>
      <c r="Q2" s="21">
        <f t="shared" si="0"/>
        <v>24.220331998300242</v>
      </c>
      <c r="R2" s="21">
        <f t="shared" si="0"/>
        <v>23.915174682285119</v>
      </c>
      <c r="S2" s="21">
        <f t="shared" si="0"/>
        <v>19.160402462232792</v>
      </c>
      <c r="T2" s="21">
        <f t="shared" si="0"/>
        <v>22.341448737075183</v>
      </c>
      <c r="U2" s="21">
        <f t="shared" si="0"/>
        <v>25.581249834048716</v>
      </c>
      <c r="V2" s="21">
        <f t="shared" si="0"/>
        <v>25.150904006002961</v>
      </c>
      <c r="W2" s="21">
        <f t="shared" si="0"/>
        <v>18.70101450642958</v>
      </c>
      <c r="X2" s="21">
        <f t="shared" si="0"/>
        <v>30.951786963318046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29.187464784330473</v>
      </c>
      <c r="D26" s="27">
        <f t="shared" si="9"/>
        <v>52.241413057582697</v>
      </c>
      <c r="E26" s="27">
        <f t="shared" si="9"/>
        <v>44.389759314778395</v>
      </c>
      <c r="F26" s="27">
        <f t="shared" si="9"/>
        <v>48.913988498588445</v>
      </c>
      <c r="G26" s="27">
        <f t="shared" si="9"/>
        <v>48.615575334717683</v>
      </c>
      <c r="H26" s="27">
        <f t="shared" si="9"/>
        <v>48.430786685688112</v>
      </c>
      <c r="I26" s="27">
        <f t="shared" si="9"/>
        <v>49.248114480720794</v>
      </c>
      <c r="J26" s="27">
        <f t="shared" si="9"/>
        <v>50.849743439745957</v>
      </c>
      <c r="K26" s="27">
        <f t="shared" si="9"/>
        <v>46.145324215524376</v>
      </c>
      <c r="L26" s="27">
        <f t="shared" si="9"/>
        <v>36.718900982067161</v>
      </c>
      <c r="M26" s="27">
        <f t="shared" si="9"/>
        <v>36.576053250144952</v>
      </c>
      <c r="N26" s="27">
        <f t="shared" si="9"/>
        <v>32.602730030417391</v>
      </c>
      <c r="O26" s="27">
        <f t="shared" si="9"/>
        <v>26.795895103627078</v>
      </c>
      <c r="P26" s="27">
        <f t="shared" si="9"/>
        <v>27.353611328840717</v>
      </c>
      <c r="Q26" s="27">
        <f t="shared" si="9"/>
        <v>24.220331998300242</v>
      </c>
      <c r="R26" s="27">
        <f t="shared" si="9"/>
        <v>23.915174682285119</v>
      </c>
      <c r="S26" s="27">
        <f t="shared" si="9"/>
        <v>19.160402462232792</v>
      </c>
      <c r="T26" s="27">
        <f t="shared" si="9"/>
        <v>22.341448737075183</v>
      </c>
      <c r="U26" s="27">
        <f t="shared" si="9"/>
        <v>25.581249834048716</v>
      </c>
      <c r="V26" s="27">
        <f t="shared" si="9"/>
        <v>25.150904006002961</v>
      </c>
      <c r="W26" s="27">
        <f t="shared" si="9"/>
        <v>18.70101450642958</v>
      </c>
      <c r="X26" s="27">
        <f t="shared" si="9"/>
        <v>30.951786963318046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29.187464784330473</v>
      </c>
      <c r="D33" s="19">
        <f t="shared" si="11"/>
        <v>52.241413057582697</v>
      </c>
      <c r="E33" s="19">
        <f t="shared" si="11"/>
        <v>44.389759314778395</v>
      </c>
      <c r="F33" s="19">
        <f t="shared" si="11"/>
        <v>48.913988498588445</v>
      </c>
      <c r="G33" s="19">
        <f t="shared" si="11"/>
        <v>48.615575334717683</v>
      </c>
      <c r="H33" s="19">
        <f t="shared" si="11"/>
        <v>48.430786685688112</v>
      </c>
      <c r="I33" s="19">
        <f t="shared" si="11"/>
        <v>49.248114480720794</v>
      </c>
      <c r="J33" s="19">
        <f t="shared" si="11"/>
        <v>50.849743439745957</v>
      </c>
      <c r="K33" s="19">
        <f t="shared" si="11"/>
        <v>46.145324215524376</v>
      </c>
      <c r="L33" s="19">
        <f t="shared" si="11"/>
        <v>36.718900982067161</v>
      </c>
      <c r="M33" s="19">
        <f t="shared" si="11"/>
        <v>36.576053250144952</v>
      </c>
      <c r="N33" s="19">
        <f t="shared" si="11"/>
        <v>32.602730030417391</v>
      </c>
      <c r="O33" s="19">
        <f t="shared" si="11"/>
        <v>26.795895103627078</v>
      </c>
      <c r="P33" s="19">
        <f t="shared" si="11"/>
        <v>27.353611328840717</v>
      </c>
      <c r="Q33" s="19">
        <f t="shared" si="11"/>
        <v>24.220331998300242</v>
      </c>
      <c r="R33" s="19">
        <f t="shared" si="11"/>
        <v>23.915174682285119</v>
      </c>
      <c r="S33" s="19">
        <f t="shared" si="11"/>
        <v>19.160402462232792</v>
      </c>
      <c r="T33" s="19">
        <f t="shared" si="11"/>
        <v>22.341448737075183</v>
      </c>
      <c r="U33" s="19">
        <f t="shared" si="11"/>
        <v>25.581249834048716</v>
      </c>
      <c r="V33" s="19">
        <f t="shared" si="11"/>
        <v>25.150904006002961</v>
      </c>
      <c r="W33" s="19">
        <f t="shared" si="11"/>
        <v>18.70101450642958</v>
      </c>
      <c r="X33" s="19">
        <f t="shared" si="11"/>
        <v>30.951786963318046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0.26758796325825895</v>
      </c>
      <c r="D38" s="8">
        <v>0.95419784185592849</v>
      </c>
      <c r="E38" s="8">
        <v>0.88303253556566086</v>
      </c>
      <c r="F38" s="8">
        <v>1.0781609179714731</v>
      </c>
      <c r="G38" s="8">
        <v>1.0105744916644217</v>
      </c>
      <c r="H38" s="8">
        <v>0.96640333340005269</v>
      </c>
      <c r="I38" s="8">
        <v>1.048134963267225</v>
      </c>
      <c r="J38" s="8">
        <v>0.95706884360827094</v>
      </c>
      <c r="K38" s="8">
        <v>0.54369879815613165</v>
      </c>
      <c r="L38" s="8">
        <v>0.9268544115298456</v>
      </c>
      <c r="M38" s="8">
        <v>0.99480745478311317</v>
      </c>
      <c r="N38" s="8">
        <v>0.3243441199780327</v>
      </c>
      <c r="O38" s="8">
        <v>0.19981435315089952</v>
      </c>
      <c r="P38" s="8">
        <v>8.195462069177549E-2</v>
      </c>
      <c r="Q38" s="8">
        <v>7.6720274474055314E-2</v>
      </c>
      <c r="R38" s="8">
        <v>7.0175273064040242E-2</v>
      </c>
      <c r="S38" s="8">
        <v>2.76232278863595E-2</v>
      </c>
      <c r="T38" s="8">
        <v>2.9291139241368905E-2</v>
      </c>
      <c r="U38" s="8">
        <v>0.14884387425441664</v>
      </c>
      <c r="V38" s="8">
        <v>5.5408375704503438E-2</v>
      </c>
      <c r="W38" s="8">
        <v>0.13755979751473729</v>
      </c>
      <c r="X38" s="8">
        <v>0.27201601965970557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28.919876821072215</v>
      </c>
      <c r="D40" s="8">
        <v>51.287215215726768</v>
      </c>
      <c r="E40" s="8">
        <v>43.506726779212734</v>
      </c>
      <c r="F40" s="8">
        <v>47.835827580616971</v>
      </c>
      <c r="G40" s="8">
        <v>47.605000843053261</v>
      </c>
      <c r="H40" s="8">
        <v>47.46438335228806</v>
      </c>
      <c r="I40" s="8">
        <v>48.199979517453571</v>
      </c>
      <c r="J40" s="8">
        <v>49.892674596137688</v>
      </c>
      <c r="K40" s="8">
        <v>45.601625417368247</v>
      </c>
      <c r="L40" s="8">
        <v>35.792046570537316</v>
      </c>
      <c r="M40" s="8">
        <v>35.581245795361838</v>
      </c>
      <c r="N40" s="8">
        <v>32.278385910439361</v>
      </c>
      <c r="O40" s="8">
        <v>26.59608075047618</v>
      </c>
      <c r="P40" s="8">
        <v>27.271656708148942</v>
      </c>
      <c r="Q40" s="8">
        <v>24.143611723826186</v>
      </c>
      <c r="R40" s="8">
        <v>23.844999409221078</v>
      </c>
      <c r="S40" s="8">
        <v>19.132779234346433</v>
      </c>
      <c r="T40" s="8">
        <v>22.312157597833814</v>
      </c>
      <c r="U40" s="8">
        <v>25.432405959794298</v>
      </c>
      <c r="V40" s="8">
        <v>25.095495630298458</v>
      </c>
      <c r="W40" s="8">
        <v>18.563454708914843</v>
      </c>
      <c r="X40" s="8">
        <v>30.67977094365834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3997.4444999999996</v>
      </c>
      <c r="D2" s="21">
        <f t="shared" ref="D2:X2" si="0">SUM(D3,D17,D22,D25,D26,D51,D52)</f>
        <v>4156.1289291600006</v>
      </c>
      <c r="E2" s="21">
        <f t="shared" si="0"/>
        <v>4140.5908838400001</v>
      </c>
      <c r="F2" s="21">
        <f t="shared" si="0"/>
        <v>4449.7639817999998</v>
      </c>
      <c r="G2" s="21">
        <f t="shared" si="0"/>
        <v>4454.0751582000003</v>
      </c>
      <c r="H2" s="21">
        <f t="shared" si="0"/>
        <v>4386.6934182000005</v>
      </c>
      <c r="I2" s="21">
        <f t="shared" si="0"/>
        <v>4384.8738039599993</v>
      </c>
      <c r="J2" s="21">
        <f t="shared" si="0"/>
        <v>4222.0036490400007</v>
      </c>
      <c r="K2" s="21">
        <f t="shared" si="0"/>
        <v>4485.2220039600006</v>
      </c>
      <c r="L2" s="21">
        <f t="shared" si="0"/>
        <v>3776.9121871200005</v>
      </c>
      <c r="M2" s="21">
        <f t="shared" si="0"/>
        <v>3569.5993798800005</v>
      </c>
      <c r="N2" s="21">
        <f t="shared" si="0"/>
        <v>3399.1373379600009</v>
      </c>
      <c r="O2" s="21">
        <f t="shared" si="0"/>
        <v>3076.36220916</v>
      </c>
      <c r="P2" s="21">
        <f t="shared" si="0"/>
        <v>3094.2078872399998</v>
      </c>
      <c r="Q2" s="21">
        <f t="shared" si="0"/>
        <v>3052.9920038400001</v>
      </c>
      <c r="R2" s="21">
        <f t="shared" si="0"/>
        <v>2945.6069072400005</v>
      </c>
      <c r="S2" s="21">
        <f t="shared" si="0"/>
        <v>3039.2780979600002</v>
      </c>
      <c r="T2" s="21">
        <f t="shared" si="0"/>
        <v>2748.9008091599999</v>
      </c>
      <c r="U2" s="21">
        <f t="shared" si="0"/>
        <v>2004.0659820000001</v>
      </c>
      <c r="V2" s="21">
        <f t="shared" si="0"/>
        <v>1918.9629702</v>
      </c>
      <c r="W2" s="21">
        <f t="shared" si="0"/>
        <v>1778.8602261600004</v>
      </c>
      <c r="X2" s="21">
        <f t="shared" si="0"/>
        <v>1712.7856760399998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3997.4444999999996</v>
      </c>
      <c r="D26" s="27">
        <f t="shared" si="13"/>
        <v>4156.1289291600006</v>
      </c>
      <c r="E26" s="27">
        <f t="shared" si="13"/>
        <v>4140.5908838400001</v>
      </c>
      <c r="F26" s="27">
        <f t="shared" si="13"/>
        <v>4449.7639817999998</v>
      </c>
      <c r="G26" s="27">
        <f t="shared" si="13"/>
        <v>4454.0751582000003</v>
      </c>
      <c r="H26" s="27">
        <f t="shared" si="13"/>
        <v>4386.6934182000005</v>
      </c>
      <c r="I26" s="27">
        <f t="shared" si="13"/>
        <v>4384.8738039599993</v>
      </c>
      <c r="J26" s="27">
        <f t="shared" si="13"/>
        <v>4222.0036490400007</v>
      </c>
      <c r="K26" s="27">
        <f t="shared" si="13"/>
        <v>4485.2220039600006</v>
      </c>
      <c r="L26" s="27">
        <f t="shared" si="13"/>
        <v>3776.9121871200005</v>
      </c>
      <c r="M26" s="27">
        <f t="shared" si="13"/>
        <v>3569.5993798800005</v>
      </c>
      <c r="N26" s="27">
        <f t="shared" si="13"/>
        <v>3399.1373379600009</v>
      </c>
      <c r="O26" s="27">
        <f t="shared" si="13"/>
        <v>3076.36220916</v>
      </c>
      <c r="P26" s="27">
        <f t="shared" si="13"/>
        <v>3094.2078872399998</v>
      </c>
      <c r="Q26" s="27">
        <f t="shared" si="13"/>
        <v>3052.9920038400001</v>
      </c>
      <c r="R26" s="27">
        <f t="shared" si="13"/>
        <v>2945.6069072400005</v>
      </c>
      <c r="S26" s="27">
        <f t="shared" si="13"/>
        <v>3039.2780979600002</v>
      </c>
      <c r="T26" s="27">
        <f t="shared" si="13"/>
        <v>2748.9008091599999</v>
      </c>
      <c r="U26" s="27">
        <f t="shared" si="13"/>
        <v>2004.0659820000001</v>
      </c>
      <c r="V26" s="27">
        <f t="shared" si="13"/>
        <v>1918.9629702</v>
      </c>
      <c r="W26" s="27">
        <f t="shared" ref="W26:X26" si="14">SUM(W27,W33)</f>
        <v>1778.8602261600004</v>
      </c>
      <c r="X26" s="27">
        <f t="shared" si="14"/>
        <v>1712.7856760399998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3997.4444999999996</v>
      </c>
      <c r="D33" s="19">
        <f t="shared" si="17"/>
        <v>4156.1289291600006</v>
      </c>
      <c r="E33" s="19">
        <f t="shared" si="17"/>
        <v>4140.5908838400001</v>
      </c>
      <c r="F33" s="19">
        <f t="shared" si="17"/>
        <v>4449.7639817999998</v>
      </c>
      <c r="G33" s="19">
        <f t="shared" si="17"/>
        <v>4454.0751582000003</v>
      </c>
      <c r="H33" s="19">
        <f t="shared" si="17"/>
        <v>4386.6934182000005</v>
      </c>
      <c r="I33" s="19">
        <f t="shared" si="17"/>
        <v>4384.8738039599993</v>
      </c>
      <c r="J33" s="19">
        <f t="shared" si="17"/>
        <v>4222.0036490400007</v>
      </c>
      <c r="K33" s="19">
        <f t="shared" si="17"/>
        <v>4485.2220039600006</v>
      </c>
      <c r="L33" s="19">
        <f t="shared" si="17"/>
        <v>3776.9121871200005</v>
      </c>
      <c r="M33" s="19">
        <f t="shared" si="17"/>
        <v>3569.5993798800005</v>
      </c>
      <c r="N33" s="19">
        <f t="shared" si="17"/>
        <v>3399.1373379600009</v>
      </c>
      <c r="O33" s="19">
        <f t="shared" si="17"/>
        <v>3076.36220916</v>
      </c>
      <c r="P33" s="19">
        <f t="shared" si="17"/>
        <v>3094.2078872399998</v>
      </c>
      <c r="Q33" s="19">
        <f t="shared" si="17"/>
        <v>3052.9920038400001</v>
      </c>
      <c r="R33" s="19">
        <f t="shared" si="17"/>
        <v>2945.6069072400005</v>
      </c>
      <c r="S33" s="19">
        <f t="shared" si="17"/>
        <v>3039.2780979600002</v>
      </c>
      <c r="T33" s="19">
        <f t="shared" si="17"/>
        <v>2748.9008091599999</v>
      </c>
      <c r="U33" s="19">
        <f t="shared" si="17"/>
        <v>2004.0659820000001</v>
      </c>
      <c r="V33" s="19">
        <f t="shared" si="17"/>
        <v>1918.9629702</v>
      </c>
      <c r="W33" s="19">
        <f t="shared" ref="W33:X33" si="18">SUM(W34:W50)</f>
        <v>1778.8602261600004</v>
      </c>
      <c r="X33" s="19">
        <f t="shared" si="18"/>
        <v>1712.7856760399998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2604.2444999999993</v>
      </c>
      <c r="D43" s="8">
        <f>FC_TRA_DNAVI_DCS_E!D43+FC_TRA_DNAVI_IWW_E!D43</f>
        <v>2645.2809910800001</v>
      </c>
      <c r="E43" s="8">
        <f>FC_TRA_DNAVI_DCS_E!E43+FC_TRA_DNAVI_IWW_E!E43</f>
        <v>2481.1347599999999</v>
      </c>
      <c r="F43" s="8">
        <f>FC_TRA_DNAVI_DCS_E!F43+FC_TRA_DNAVI_IWW_E!F43</f>
        <v>2620.0278889199994</v>
      </c>
      <c r="G43" s="8">
        <f>FC_TRA_DNAVI_DCS_E!G43+FC_TRA_DNAVI_IWW_E!G43</f>
        <v>2522.1712510799998</v>
      </c>
      <c r="H43" s="8">
        <f>FC_TRA_DNAVI_DCS_E!H43+FC_TRA_DNAVI_IWW_E!H43</f>
        <v>2399.0615110800004</v>
      </c>
      <c r="I43" s="8">
        <f>FC_TRA_DNAVI_DCS_E!I43+FC_TRA_DNAVI_IWW_E!I43</f>
        <v>2304.3617110800001</v>
      </c>
      <c r="J43" s="8">
        <f>FC_TRA_DNAVI_DCS_E!J43+FC_TRA_DNAVI_IWW_E!J43</f>
        <v>2045.5156800000002</v>
      </c>
      <c r="K43" s="8">
        <f>FC_TRA_DNAVI_DCS_E!K43+FC_TRA_DNAVI_IWW_E!K43</f>
        <v>2209.6619110800002</v>
      </c>
      <c r="L43" s="8">
        <f>FC_TRA_DNAVI_DCS_E!L43+FC_TRA_DNAVI_IWW_E!L43</f>
        <v>1761.4162800000001</v>
      </c>
      <c r="M43" s="8">
        <f>FC_TRA_DNAVI_DCS_E!M43+FC_TRA_DNAVI_IWW_E!M43</f>
        <v>1928.7193489200001</v>
      </c>
      <c r="N43" s="8">
        <f>FC_TRA_DNAVI_DCS_E!N43+FC_TRA_DNAVI_IWW_E!N43</f>
        <v>1919.2493689200001</v>
      </c>
      <c r="O43" s="8">
        <f>FC_TRA_DNAVI_DCS_E!O43+FC_TRA_DNAVI_IWW_E!O43</f>
        <v>2039.2022710800002</v>
      </c>
      <c r="P43" s="8">
        <f>FC_TRA_DNAVI_DCS_E!P43+FC_TRA_DNAVI_IWW_E!P43</f>
        <v>2162.3120110799996</v>
      </c>
      <c r="Q43" s="8">
        <f>FC_TRA_DNAVI_DCS_E!Q43+FC_TRA_DNAVI_IWW_E!Q43</f>
        <v>1950.8158799999999</v>
      </c>
      <c r="R43" s="8">
        <f>FC_TRA_DNAVI_DCS_E!R43+FC_TRA_DNAVI_IWW_E!R43</f>
        <v>1679.3430310799999</v>
      </c>
      <c r="S43" s="8">
        <f>FC_TRA_DNAVI_DCS_E!S43+FC_TRA_DNAVI_IWW_E!S43</f>
        <v>1559.3901289199998</v>
      </c>
      <c r="T43" s="8">
        <f>FC_TRA_DNAVI_DCS_E!T43+FC_TRA_DNAVI_IWW_E!T43</f>
        <v>1489.94343108</v>
      </c>
      <c r="U43" s="8">
        <f>FC_TRA_DNAVI_DCS_E!U43+FC_TRA_DNAVI_IWW_E!U43</f>
        <v>888.23984183999983</v>
      </c>
      <c r="V43" s="8">
        <f>FC_TRA_DNAVI_DCS_E!V43+FC_TRA_DNAVI_IWW_E!V43</f>
        <v>751.28499108000005</v>
      </c>
      <c r="W43" s="8">
        <f>FC_TRA_DNAVI_DCS_E!W43+FC_TRA_DNAVI_IWW_E!W43</f>
        <v>599.21605223999984</v>
      </c>
      <c r="X43" s="8">
        <f>FC_TRA_DNAVI_DCS_E!X43+FC_TRA_DNAVI_IWW_E!X43</f>
        <v>693.30683915999998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1393.2</v>
      </c>
      <c r="D44" s="8">
        <f>FC_TRA_DNAVI_DCS_E!D44+FC_TRA_DNAVI_IWW_E!D44</f>
        <v>1510.8479380799999</v>
      </c>
      <c r="E44" s="8">
        <f>FC_TRA_DNAVI_DCS_E!E44+FC_TRA_DNAVI_IWW_E!E44</f>
        <v>1659.4561238400001</v>
      </c>
      <c r="F44" s="8">
        <f>FC_TRA_DNAVI_DCS_E!F44+FC_TRA_DNAVI_IWW_E!F44</f>
        <v>1829.7360928800001</v>
      </c>
      <c r="G44" s="8">
        <f>FC_TRA_DNAVI_DCS_E!G44+FC_TRA_DNAVI_IWW_E!G44</f>
        <v>1931.9039071200002</v>
      </c>
      <c r="H44" s="8">
        <f>FC_TRA_DNAVI_DCS_E!H44+FC_TRA_DNAVI_IWW_E!H44</f>
        <v>1987.6319071200003</v>
      </c>
      <c r="I44" s="8">
        <f>FC_TRA_DNAVI_DCS_E!I44+FC_TRA_DNAVI_IWW_E!I44</f>
        <v>2080.5120928799997</v>
      </c>
      <c r="J44" s="8">
        <f>FC_TRA_DNAVI_DCS_E!J44+FC_TRA_DNAVI_IWW_E!J44</f>
        <v>2176.4879690400003</v>
      </c>
      <c r="K44" s="8">
        <f>FC_TRA_DNAVI_DCS_E!K44+FC_TRA_DNAVI_IWW_E!K44</f>
        <v>2275.5600928800004</v>
      </c>
      <c r="L44" s="8">
        <f>FC_TRA_DNAVI_DCS_E!L44+FC_TRA_DNAVI_IWW_E!L44</f>
        <v>2015.4959071200001</v>
      </c>
      <c r="M44" s="8">
        <f>FC_TRA_DNAVI_DCS_E!M44+FC_TRA_DNAVI_IWW_E!M44</f>
        <v>1640.8800309600003</v>
      </c>
      <c r="N44" s="8">
        <f>FC_TRA_DNAVI_DCS_E!N44+FC_TRA_DNAVI_IWW_E!N44</f>
        <v>1479.8879690400006</v>
      </c>
      <c r="O44" s="8">
        <f>FC_TRA_DNAVI_DCS_E!O44+FC_TRA_DNAVI_IWW_E!O44</f>
        <v>1037.1599380800001</v>
      </c>
      <c r="P44" s="8">
        <f>FC_TRA_DNAVI_DCS_E!P44+FC_TRA_DNAVI_IWW_E!P44</f>
        <v>931.89587616000006</v>
      </c>
      <c r="Q44" s="8">
        <f>FC_TRA_DNAVI_DCS_E!Q44+FC_TRA_DNAVI_IWW_E!Q44</f>
        <v>1102.1761238400002</v>
      </c>
      <c r="R44" s="8">
        <f>FC_TRA_DNAVI_DCS_E!R44+FC_TRA_DNAVI_IWW_E!R44</f>
        <v>1266.2638761600003</v>
      </c>
      <c r="S44" s="8">
        <f>FC_TRA_DNAVI_DCS_E!S44+FC_TRA_DNAVI_IWW_E!S44</f>
        <v>1479.8879690400004</v>
      </c>
      <c r="T44" s="8">
        <f>FC_TRA_DNAVI_DCS_E!T44+FC_TRA_DNAVI_IWW_E!T44</f>
        <v>1258.9573780800001</v>
      </c>
      <c r="U44" s="8">
        <f>FC_TRA_DNAVI_DCS_E!U44+FC_TRA_DNAVI_IWW_E!U44</f>
        <v>1115.8261401600003</v>
      </c>
      <c r="V44" s="8">
        <f>FC_TRA_DNAVI_DCS_E!V44+FC_TRA_DNAVI_IWW_E!V44</f>
        <v>1167.6779791199999</v>
      </c>
      <c r="W44" s="8">
        <f>FC_TRA_DNAVI_DCS_E!W44+FC_TRA_DNAVI_IWW_E!W44</f>
        <v>1179.6441739200004</v>
      </c>
      <c r="X44" s="8">
        <f>FC_TRA_DNAVI_DCS_E!X44+FC_TRA_DNAVI_IWW_E!X44</f>
        <v>1019.4788368799998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3967.9431713806271</v>
      </c>
      <c r="D2" s="21">
        <f t="shared" ref="D2:X2" si="0">SUM(D3,D17,D22,D25,D26,D51,D52)</f>
        <v>4123.0965785192811</v>
      </c>
      <c r="E2" s="21">
        <f t="shared" si="0"/>
        <v>4125.1544245748228</v>
      </c>
      <c r="F2" s="21">
        <f t="shared" si="0"/>
        <v>4434.4454397796662</v>
      </c>
      <c r="G2" s="21">
        <f t="shared" si="0"/>
        <v>4434.6404998061371</v>
      </c>
      <c r="H2" s="21">
        <f t="shared" si="0"/>
        <v>4374.7360940055951</v>
      </c>
      <c r="I2" s="21">
        <f t="shared" si="0"/>
        <v>4372.2348734241623</v>
      </c>
      <c r="J2" s="21">
        <f t="shared" si="0"/>
        <v>4209.4464214465352</v>
      </c>
      <c r="K2" s="21">
        <f t="shared" si="0"/>
        <v>4476.3583400512853</v>
      </c>
      <c r="L2" s="21">
        <f t="shared" si="0"/>
        <v>3772.6353451676296</v>
      </c>
      <c r="M2" s="21">
        <f t="shared" si="0"/>
        <v>3562.3559388810554</v>
      </c>
      <c r="N2" s="21">
        <f t="shared" si="0"/>
        <v>3389.7900817256236</v>
      </c>
      <c r="O2" s="21">
        <f t="shared" si="0"/>
        <v>3071.0210293071686</v>
      </c>
      <c r="P2" s="21">
        <f t="shared" si="0"/>
        <v>3088.0911252754836</v>
      </c>
      <c r="Q2" s="21">
        <f t="shared" si="0"/>
        <v>3049.3664389515525</v>
      </c>
      <c r="R2" s="21">
        <f t="shared" si="0"/>
        <v>2942.4662366106149</v>
      </c>
      <c r="S2" s="21">
        <f t="shared" si="0"/>
        <v>3036.1796098265386</v>
      </c>
      <c r="T2" s="21">
        <f t="shared" si="0"/>
        <v>2746.5524733193715</v>
      </c>
      <c r="U2" s="21">
        <f t="shared" si="0"/>
        <v>2001.9789015986521</v>
      </c>
      <c r="V2" s="21">
        <f t="shared" si="0"/>
        <v>1917.4655652791866</v>
      </c>
      <c r="W2" s="21">
        <f t="shared" si="0"/>
        <v>1775.3551341825746</v>
      </c>
      <c r="X2" s="21">
        <f t="shared" si="0"/>
        <v>1708.9443279205091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3967.9431713806271</v>
      </c>
      <c r="D26" s="27">
        <f t="shared" si="9"/>
        <v>4123.0965785192811</v>
      </c>
      <c r="E26" s="27">
        <f t="shared" si="9"/>
        <v>4125.1544245748228</v>
      </c>
      <c r="F26" s="27">
        <f t="shared" si="9"/>
        <v>4434.4454397796662</v>
      </c>
      <c r="G26" s="27">
        <f t="shared" si="9"/>
        <v>4434.6404998061371</v>
      </c>
      <c r="H26" s="27">
        <f t="shared" si="9"/>
        <v>4374.7360940055951</v>
      </c>
      <c r="I26" s="27">
        <f t="shared" si="9"/>
        <v>4372.2348734241623</v>
      </c>
      <c r="J26" s="27">
        <f t="shared" si="9"/>
        <v>4209.4464214465352</v>
      </c>
      <c r="K26" s="27">
        <f t="shared" si="9"/>
        <v>4476.3583400512853</v>
      </c>
      <c r="L26" s="27">
        <f t="shared" si="9"/>
        <v>3772.6353451676296</v>
      </c>
      <c r="M26" s="27">
        <f t="shared" si="9"/>
        <v>3562.3559388810554</v>
      </c>
      <c r="N26" s="27">
        <f t="shared" si="9"/>
        <v>3389.7900817256236</v>
      </c>
      <c r="O26" s="27">
        <f t="shared" si="9"/>
        <v>3071.0210293071686</v>
      </c>
      <c r="P26" s="27">
        <f t="shared" si="9"/>
        <v>3088.0911252754836</v>
      </c>
      <c r="Q26" s="27">
        <f t="shared" si="9"/>
        <v>3049.3664389515525</v>
      </c>
      <c r="R26" s="27">
        <f t="shared" si="9"/>
        <v>2942.4662366106149</v>
      </c>
      <c r="S26" s="27">
        <f t="shared" si="9"/>
        <v>3036.1796098265386</v>
      </c>
      <c r="T26" s="27">
        <f t="shared" si="9"/>
        <v>2746.5524733193715</v>
      </c>
      <c r="U26" s="27">
        <f t="shared" si="9"/>
        <v>2001.9789015986521</v>
      </c>
      <c r="V26" s="27">
        <f t="shared" si="9"/>
        <v>1917.4655652791866</v>
      </c>
      <c r="W26" s="27">
        <f t="shared" si="9"/>
        <v>1775.3551341825746</v>
      </c>
      <c r="X26" s="27">
        <f t="shared" si="9"/>
        <v>1708.9443279205091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3967.9431713806271</v>
      </c>
      <c r="D33" s="19">
        <f t="shared" si="11"/>
        <v>4123.0965785192811</v>
      </c>
      <c r="E33" s="19">
        <f t="shared" si="11"/>
        <v>4125.1544245748228</v>
      </c>
      <c r="F33" s="19">
        <f t="shared" si="11"/>
        <v>4434.4454397796662</v>
      </c>
      <c r="G33" s="19">
        <f t="shared" si="11"/>
        <v>4434.6404998061371</v>
      </c>
      <c r="H33" s="19">
        <f t="shared" si="11"/>
        <v>4374.7360940055951</v>
      </c>
      <c r="I33" s="19">
        <f t="shared" si="11"/>
        <v>4372.2348734241623</v>
      </c>
      <c r="J33" s="19">
        <f t="shared" si="11"/>
        <v>4209.4464214465352</v>
      </c>
      <c r="K33" s="19">
        <f t="shared" si="11"/>
        <v>4476.3583400512853</v>
      </c>
      <c r="L33" s="19">
        <f t="shared" si="11"/>
        <v>3772.6353451676296</v>
      </c>
      <c r="M33" s="19">
        <f t="shared" si="11"/>
        <v>3562.3559388810554</v>
      </c>
      <c r="N33" s="19">
        <f t="shared" si="11"/>
        <v>3389.7900817256236</v>
      </c>
      <c r="O33" s="19">
        <f t="shared" si="11"/>
        <v>3071.0210293071686</v>
      </c>
      <c r="P33" s="19">
        <f t="shared" si="11"/>
        <v>3088.0911252754836</v>
      </c>
      <c r="Q33" s="19">
        <f t="shared" si="11"/>
        <v>3049.3664389515525</v>
      </c>
      <c r="R33" s="19">
        <f t="shared" si="11"/>
        <v>2942.4662366106149</v>
      </c>
      <c r="S33" s="19">
        <f t="shared" si="11"/>
        <v>3036.1796098265386</v>
      </c>
      <c r="T33" s="19">
        <f t="shared" si="11"/>
        <v>2746.5524733193715</v>
      </c>
      <c r="U33" s="19">
        <f t="shared" si="11"/>
        <v>2001.9789015986521</v>
      </c>
      <c r="V33" s="19">
        <f t="shared" si="11"/>
        <v>1917.4655652791866</v>
      </c>
      <c r="W33" s="19">
        <f t="shared" si="11"/>
        <v>1775.3551341825746</v>
      </c>
      <c r="X33" s="19">
        <f t="shared" si="11"/>
        <v>1708.9443279205091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2585.0250529758587</v>
      </c>
      <c r="D43" s="8">
        <v>2624.2566555192061</v>
      </c>
      <c r="E43" s="8">
        <v>2471.8848880062146</v>
      </c>
      <c r="F43" s="8">
        <v>2611.0083077747922</v>
      </c>
      <c r="G43" s="8">
        <v>2511.1661523929424</v>
      </c>
      <c r="H43" s="8">
        <v>2392.5221080455217</v>
      </c>
      <c r="I43" s="8">
        <v>2297.7196345008565</v>
      </c>
      <c r="J43" s="8">
        <v>2039.431837333118</v>
      </c>
      <c r="K43" s="8">
        <v>2205.2951928853577</v>
      </c>
      <c r="L43" s="8">
        <v>1759.4217144213821</v>
      </c>
      <c r="M43" s="8">
        <v>1924.8055862478723</v>
      </c>
      <c r="N43" s="8">
        <v>1913.9716428838617</v>
      </c>
      <c r="O43" s="8">
        <v>2035.6618082392754</v>
      </c>
      <c r="P43" s="8">
        <v>2158.0374605821698</v>
      </c>
      <c r="Q43" s="8">
        <v>1948.4991986757586</v>
      </c>
      <c r="R43" s="8">
        <v>1677.5524787420718</v>
      </c>
      <c r="S43" s="8">
        <v>1557.8003593582282</v>
      </c>
      <c r="T43" s="8">
        <v>1488.6705995729283</v>
      </c>
      <c r="U43" s="8">
        <v>887.3148084417727</v>
      </c>
      <c r="V43" s="8">
        <v>750.69874847915446</v>
      </c>
      <c r="W43" s="8">
        <v>598.03534824394444</v>
      </c>
      <c r="X43" s="8">
        <v>691.75192603800633</v>
      </c>
    </row>
    <row r="44" spans="1:24" ht="11.25" customHeight="1" x14ac:dyDescent="0.2">
      <c r="A44" s="28" t="s">
        <v>74</v>
      </c>
      <c r="B44" s="7" t="s">
        <v>75</v>
      </c>
      <c r="C44" s="8">
        <v>1382.9181184047686</v>
      </c>
      <c r="D44" s="8">
        <v>1498.839923000075</v>
      </c>
      <c r="E44" s="8">
        <v>1653.2695365686086</v>
      </c>
      <c r="F44" s="8">
        <v>1823.4371320048742</v>
      </c>
      <c r="G44" s="8">
        <v>1923.4743474131947</v>
      </c>
      <c r="H44" s="8">
        <v>1982.2139859600732</v>
      </c>
      <c r="I44" s="8">
        <v>2074.5152389233062</v>
      </c>
      <c r="J44" s="8">
        <v>2170.0145841134172</v>
      </c>
      <c r="K44" s="8">
        <v>2271.0631471659271</v>
      </c>
      <c r="L44" s="8">
        <v>2013.2136307462476</v>
      </c>
      <c r="M44" s="8">
        <v>1637.5503526331834</v>
      </c>
      <c r="N44" s="8">
        <v>1475.8184388417619</v>
      </c>
      <c r="O44" s="8">
        <v>1035.3592210678933</v>
      </c>
      <c r="P44" s="8">
        <v>930.05366469331364</v>
      </c>
      <c r="Q44" s="8">
        <v>1100.8672402757938</v>
      </c>
      <c r="R44" s="8">
        <v>1264.9137578685431</v>
      </c>
      <c r="S44" s="8">
        <v>1478.3792504683101</v>
      </c>
      <c r="T44" s="8">
        <v>1257.8818737464435</v>
      </c>
      <c r="U44" s="8">
        <v>1114.6640931568793</v>
      </c>
      <c r="V44" s="8">
        <v>1166.7668168000323</v>
      </c>
      <c r="W44" s="8">
        <v>1177.31978593863</v>
      </c>
      <c r="X44" s="8">
        <v>1017.1924018825027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29.501328619372032</v>
      </c>
      <c r="D2" s="21">
        <f t="shared" ref="D2:X2" si="0">SUM(D3,D17,D22,D25,D26,D51,D52)</f>
        <v>33.032350640718988</v>
      </c>
      <c r="E2" s="21">
        <f t="shared" si="0"/>
        <v>15.436459265177106</v>
      </c>
      <c r="F2" s="21">
        <f t="shared" si="0"/>
        <v>15.31854202033341</v>
      </c>
      <c r="G2" s="21">
        <f t="shared" si="0"/>
        <v>19.434658393863096</v>
      </c>
      <c r="H2" s="21">
        <f t="shared" si="0"/>
        <v>11.957324194405667</v>
      </c>
      <c r="I2" s="21">
        <f t="shared" si="0"/>
        <v>12.638930535837329</v>
      </c>
      <c r="J2" s="21">
        <f t="shared" si="0"/>
        <v>12.557227593465125</v>
      </c>
      <c r="K2" s="21">
        <f t="shared" si="0"/>
        <v>8.8636639087156368</v>
      </c>
      <c r="L2" s="21">
        <f t="shared" si="0"/>
        <v>4.2768419523703507</v>
      </c>
      <c r="M2" s="21">
        <f t="shared" si="0"/>
        <v>7.2434409989448518</v>
      </c>
      <c r="N2" s="21">
        <f t="shared" si="0"/>
        <v>9.347256234376907</v>
      </c>
      <c r="O2" s="21">
        <f t="shared" si="0"/>
        <v>5.3411798528317007</v>
      </c>
      <c r="P2" s="21">
        <f t="shared" si="0"/>
        <v>6.1167619645161704</v>
      </c>
      <c r="Q2" s="21">
        <f t="shared" si="0"/>
        <v>3.625564888447522</v>
      </c>
      <c r="R2" s="21">
        <f t="shared" si="0"/>
        <v>3.1406706293854469</v>
      </c>
      <c r="S2" s="21">
        <f t="shared" si="0"/>
        <v>3.0984881334618981</v>
      </c>
      <c r="T2" s="21">
        <f t="shared" si="0"/>
        <v>2.34833584062826</v>
      </c>
      <c r="U2" s="21">
        <f t="shared" si="0"/>
        <v>2.0870804013482225</v>
      </c>
      <c r="V2" s="21">
        <f t="shared" si="0"/>
        <v>1.49740492081326</v>
      </c>
      <c r="W2" s="21">
        <f t="shared" si="0"/>
        <v>3.505091977425721</v>
      </c>
      <c r="X2" s="21">
        <f t="shared" si="0"/>
        <v>3.8413481194907209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29.501328619372032</v>
      </c>
      <c r="D26" s="27">
        <f t="shared" si="9"/>
        <v>33.032350640718988</v>
      </c>
      <c r="E26" s="27">
        <f t="shared" si="9"/>
        <v>15.436459265177106</v>
      </c>
      <c r="F26" s="27">
        <f t="shared" si="9"/>
        <v>15.31854202033341</v>
      </c>
      <c r="G26" s="27">
        <f t="shared" si="9"/>
        <v>19.434658393863096</v>
      </c>
      <c r="H26" s="27">
        <f t="shared" si="9"/>
        <v>11.957324194405667</v>
      </c>
      <c r="I26" s="27">
        <f t="shared" si="9"/>
        <v>12.638930535837329</v>
      </c>
      <c r="J26" s="27">
        <f t="shared" si="9"/>
        <v>12.557227593465125</v>
      </c>
      <c r="K26" s="27">
        <f t="shared" si="9"/>
        <v>8.8636639087156368</v>
      </c>
      <c r="L26" s="27">
        <f t="shared" si="9"/>
        <v>4.2768419523703507</v>
      </c>
      <c r="M26" s="27">
        <f t="shared" si="9"/>
        <v>7.2434409989448518</v>
      </c>
      <c r="N26" s="27">
        <f t="shared" si="9"/>
        <v>9.347256234376907</v>
      </c>
      <c r="O26" s="27">
        <f t="shared" si="9"/>
        <v>5.3411798528317007</v>
      </c>
      <c r="P26" s="27">
        <f t="shared" si="9"/>
        <v>6.1167619645161704</v>
      </c>
      <c r="Q26" s="27">
        <f t="shared" si="9"/>
        <v>3.625564888447522</v>
      </c>
      <c r="R26" s="27">
        <f t="shared" si="9"/>
        <v>3.1406706293854469</v>
      </c>
      <c r="S26" s="27">
        <f t="shared" si="9"/>
        <v>3.0984881334618981</v>
      </c>
      <c r="T26" s="27">
        <f t="shared" si="9"/>
        <v>2.34833584062826</v>
      </c>
      <c r="U26" s="27">
        <f t="shared" si="9"/>
        <v>2.0870804013482225</v>
      </c>
      <c r="V26" s="27">
        <f t="shared" si="9"/>
        <v>1.49740492081326</v>
      </c>
      <c r="W26" s="27">
        <f t="shared" si="9"/>
        <v>3.505091977425721</v>
      </c>
      <c r="X26" s="27">
        <f t="shared" si="9"/>
        <v>3.8413481194907209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29.501328619372032</v>
      </c>
      <c r="D33" s="19">
        <f t="shared" si="11"/>
        <v>33.032350640718988</v>
      </c>
      <c r="E33" s="19">
        <f t="shared" si="11"/>
        <v>15.436459265177106</v>
      </c>
      <c r="F33" s="19">
        <f t="shared" si="11"/>
        <v>15.31854202033341</v>
      </c>
      <c r="G33" s="19">
        <f t="shared" si="11"/>
        <v>19.434658393863096</v>
      </c>
      <c r="H33" s="19">
        <f t="shared" si="11"/>
        <v>11.957324194405667</v>
      </c>
      <c r="I33" s="19">
        <f t="shared" si="11"/>
        <v>12.638930535837329</v>
      </c>
      <c r="J33" s="19">
        <f t="shared" si="11"/>
        <v>12.557227593465125</v>
      </c>
      <c r="K33" s="19">
        <f t="shared" si="11"/>
        <v>8.8636639087156368</v>
      </c>
      <c r="L33" s="19">
        <f t="shared" si="11"/>
        <v>4.2768419523703507</v>
      </c>
      <c r="M33" s="19">
        <f t="shared" si="11"/>
        <v>7.2434409989448518</v>
      </c>
      <c r="N33" s="19">
        <f t="shared" si="11"/>
        <v>9.347256234376907</v>
      </c>
      <c r="O33" s="19">
        <f t="shared" si="11"/>
        <v>5.3411798528317007</v>
      </c>
      <c r="P33" s="19">
        <f t="shared" si="11"/>
        <v>6.1167619645161704</v>
      </c>
      <c r="Q33" s="19">
        <f t="shared" si="11"/>
        <v>3.625564888447522</v>
      </c>
      <c r="R33" s="19">
        <f t="shared" si="11"/>
        <v>3.1406706293854469</v>
      </c>
      <c r="S33" s="19">
        <f t="shared" si="11"/>
        <v>3.0984881334618981</v>
      </c>
      <c r="T33" s="19">
        <f t="shared" si="11"/>
        <v>2.34833584062826</v>
      </c>
      <c r="U33" s="19">
        <f t="shared" si="11"/>
        <v>2.0870804013482225</v>
      </c>
      <c r="V33" s="19">
        <f t="shared" si="11"/>
        <v>1.49740492081326</v>
      </c>
      <c r="W33" s="19">
        <f t="shared" si="11"/>
        <v>3.505091977425721</v>
      </c>
      <c r="X33" s="19">
        <f t="shared" si="11"/>
        <v>3.8413481194907209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19.219447024140596</v>
      </c>
      <c r="D43" s="8">
        <v>21.024335560793983</v>
      </c>
      <c r="E43" s="8">
        <v>9.2498719937854545</v>
      </c>
      <c r="F43" s="8">
        <v>9.0195811452074377</v>
      </c>
      <c r="G43" s="8">
        <v>11.005098687057467</v>
      </c>
      <c r="H43" s="8">
        <v>6.5394030344785818</v>
      </c>
      <c r="I43" s="8">
        <v>6.64207657914368</v>
      </c>
      <c r="J43" s="8">
        <v>6.0838426668821253</v>
      </c>
      <c r="K43" s="8">
        <v>4.3667181946425861</v>
      </c>
      <c r="L43" s="8">
        <v>1.9945655786179313</v>
      </c>
      <c r="M43" s="8">
        <v>3.9137626721279291</v>
      </c>
      <c r="N43" s="8">
        <v>5.2777260361383265</v>
      </c>
      <c r="O43" s="8">
        <v>3.5404628407248353</v>
      </c>
      <c r="P43" s="8">
        <v>4.2745504978297921</v>
      </c>
      <c r="Q43" s="8">
        <v>2.3166813242412028</v>
      </c>
      <c r="R43" s="8">
        <v>1.7905523379282173</v>
      </c>
      <c r="S43" s="8">
        <v>1.5897695617717145</v>
      </c>
      <c r="T43" s="8">
        <v>1.2728315070717244</v>
      </c>
      <c r="U43" s="8">
        <v>0.92503339822715902</v>
      </c>
      <c r="V43" s="8">
        <v>0.58624260084554403</v>
      </c>
      <c r="W43" s="8">
        <v>1.1807039960554058</v>
      </c>
      <c r="X43" s="8">
        <v>1.5549131219936272</v>
      </c>
    </row>
    <row r="44" spans="1:24" ht="11.25" customHeight="1" x14ac:dyDescent="0.2">
      <c r="A44" s="28" t="s">
        <v>74</v>
      </c>
      <c r="B44" s="7" t="s">
        <v>75</v>
      </c>
      <c r="C44" s="8">
        <v>10.281881595231434</v>
      </c>
      <c r="D44" s="8">
        <v>12.008015079925006</v>
      </c>
      <c r="E44" s="8">
        <v>6.1865872713916525</v>
      </c>
      <c r="F44" s="8">
        <v>6.2989608751259736</v>
      </c>
      <c r="G44" s="8">
        <v>8.4295597068056285</v>
      </c>
      <c r="H44" s="8">
        <v>5.4179211599270847</v>
      </c>
      <c r="I44" s="8">
        <v>5.9968539566936494</v>
      </c>
      <c r="J44" s="8">
        <v>6.473384926582999</v>
      </c>
      <c r="K44" s="8">
        <v>4.4969457140730498</v>
      </c>
      <c r="L44" s="8">
        <v>2.2822763737524192</v>
      </c>
      <c r="M44" s="8">
        <v>3.3296783268169223</v>
      </c>
      <c r="N44" s="8">
        <v>4.0695301982385814</v>
      </c>
      <c r="O44" s="8">
        <v>1.8007170121068654</v>
      </c>
      <c r="P44" s="8">
        <v>1.8422114666863783</v>
      </c>
      <c r="Q44" s="8">
        <v>1.3088835642063192</v>
      </c>
      <c r="R44" s="8">
        <v>1.3501182914572298</v>
      </c>
      <c r="S44" s="8">
        <v>1.5087185716901836</v>
      </c>
      <c r="T44" s="8">
        <v>1.0755043335565357</v>
      </c>
      <c r="U44" s="8">
        <v>1.1620470031210637</v>
      </c>
      <c r="V44" s="8">
        <v>0.91116231996771602</v>
      </c>
      <c r="W44" s="8">
        <v>2.324387981370315</v>
      </c>
      <c r="X44" s="8">
        <v>2.2864349974970937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305.36352000000005</v>
      </c>
      <c r="O2" s="21">
        <f t="shared" si="0"/>
        <v>302.94</v>
      </c>
      <c r="P2" s="21">
        <f t="shared" si="0"/>
        <v>514.99800000000005</v>
      </c>
      <c r="Q2" s="21">
        <f t="shared" si="0"/>
        <v>492.47946000000013</v>
      </c>
      <c r="R2" s="21">
        <f t="shared" si="0"/>
        <v>438.10173000000009</v>
      </c>
      <c r="S2" s="21">
        <f t="shared" si="0"/>
        <v>498.23532000000006</v>
      </c>
      <c r="T2" s="21">
        <f t="shared" si="0"/>
        <v>509.77268892000001</v>
      </c>
      <c r="U2" s="21">
        <f t="shared" si="0"/>
        <v>552.37089996000009</v>
      </c>
      <c r="V2" s="21">
        <f t="shared" si="0"/>
        <v>440.25341184000013</v>
      </c>
      <c r="W2" s="21">
        <f t="shared" si="0"/>
        <v>457.52159771999993</v>
      </c>
      <c r="X2" s="21">
        <f t="shared" si="0"/>
        <v>658.09695995999994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305.36352000000005</v>
      </c>
      <c r="O51" s="27">
        <v>302.94</v>
      </c>
      <c r="P51" s="27">
        <v>514.99800000000005</v>
      </c>
      <c r="Q51" s="27">
        <v>492.47946000000013</v>
      </c>
      <c r="R51" s="27">
        <v>438.10173000000009</v>
      </c>
      <c r="S51" s="27">
        <v>498.23532000000006</v>
      </c>
      <c r="T51" s="27">
        <v>509.77268892000001</v>
      </c>
      <c r="U51" s="27">
        <v>552.37089996000009</v>
      </c>
      <c r="V51" s="27">
        <v>440.25341184000013</v>
      </c>
      <c r="W51" s="27">
        <v>457.52159771999993</v>
      </c>
      <c r="X51" s="27">
        <v>658.09695995999994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77824.95866349226</v>
      </c>
      <c r="D2" s="21">
        <f t="shared" ref="D2:X2" si="0">SUM(D3,D17,D22,D25,D26,D51,D52)</f>
        <v>81589.544817328904</v>
      </c>
      <c r="E2" s="21">
        <f t="shared" si="0"/>
        <v>77575.503902295619</v>
      </c>
      <c r="F2" s="21">
        <f t="shared" si="0"/>
        <v>82488.33183917006</v>
      </c>
      <c r="G2" s="21">
        <f t="shared" si="0"/>
        <v>84355.549476037777</v>
      </c>
      <c r="H2" s="21">
        <f t="shared" si="0"/>
        <v>89251.685036988041</v>
      </c>
      <c r="I2" s="21">
        <f t="shared" si="0"/>
        <v>83452.611453726015</v>
      </c>
      <c r="J2" s="21">
        <f t="shared" si="0"/>
        <v>76721.562663342309</v>
      </c>
      <c r="K2" s="21">
        <f t="shared" si="0"/>
        <v>80417.34512701373</v>
      </c>
      <c r="L2" s="21">
        <f t="shared" si="0"/>
        <v>81282.833216251835</v>
      </c>
      <c r="M2" s="21">
        <f t="shared" si="0"/>
        <v>83877.806601148055</v>
      </c>
      <c r="N2" s="21">
        <f t="shared" si="0"/>
        <v>77915.196215119809</v>
      </c>
      <c r="O2" s="21">
        <f t="shared" si="0"/>
        <v>76821.100755383115</v>
      </c>
      <c r="P2" s="21">
        <f t="shared" si="0"/>
        <v>76151.70221291999</v>
      </c>
      <c r="Q2" s="21">
        <f t="shared" si="0"/>
        <v>64901.074233240019</v>
      </c>
      <c r="R2" s="21">
        <f t="shared" si="0"/>
        <v>70913.340976679974</v>
      </c>
      <c r="S2" s="21">
        <f t="shared" si="0"/>
        <v>71106.452260199978</v>
      </c>
      <c r="T2" s="21">
        <f t="shared" si="0"/>
        <v>70759.567573560009</v>
      </c>
      <c r="U2" s="21">
        <f t="shared" si="0"/>
        <v>71300.276557199977</v>
      </c>
      <c r="V2" s="21">
        <f t="shared" si="0"/>
        <v>68763.755142720009</v>
      </c>
      <c r="W2" s="21">
        <f t="shared" si="0"/>
        <v>67010.017655159987</v>
      </c>
      <c r="X2" s="21">
        <f t="shared" si="0"/>
        <v>65290.899927959981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292.89036669227079</v>
      </c>
      <c r="D3" s="24">
        <f t="shared" ref="D3:W3" si="2">SUM(D4,D8,D11)</f>
        <v>337.47701276889273</v>
      </c>
      <c r="E3" s="24">
        <f t="shared" si="2"/>
        <v>75.756426735633326</v>
      </c>
      <c r="F3" s="24">
        <f t="shared" si="2"/>
        <v>75.779829290050458</v>
      </c>
      <c r="G3" s="24">
        <f t="shared" si="2"/>
        <v>30.384654037785396</v>
      </c>
      <c r="H3" s="24">
        <f t="shared" si="2"/>
        <v>27.598786188027482</v>
      </c>
      <c r="I3" s="24">
        <f t="shared" si="2"/>
        <v>27.433816086016954</v>
      </c>
      <c r="J3" s="24">
        <f t="shared" si="2"/>
        <v>21.672690342301816</v>
      </c>
      <c r="K3" s="24">
        <f t="shared" si="2"/>
        <v>16.706048653739707</v>
      </c>
      <c r="L3" s="24">
        <f t="shared" si="2"/>
        <v>14.408849851842966</v>
      </c>
      <c r="M3" s="24">
        <f t="shared" si="2"/>
        <v>14.234673748047236</v>
      </c>
      <c r="N3" s="24">
        <f t="shared" si="2"/>
        <v>14.159987119821006</v>
      </c>
      <c r="O3" s="24">
        <f t="shared" si="2"/>
        <v>9.4959596631157321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7.382514739725992</v>
      </c>
      <c r="D4" s="19">
        <f t="shared" ref="D4:W4" si="5">SUM(D5:D7)</f>
        <v>7.5570014691180543</v>
      </c>
      <c r="E4" s="19">
        <f t="shared" si="5"/>
        <v>2.5033824182324107</v>
      </c>
      <c r="F4" s="19">
        <f t="shared" si="5"/>
        <v>2.5264206526495467</v>
      </c>
      <c r="G4" s="19">
        <f t="shared" si="5"/>
        <v>30.384654037785396</v>
      </c>
      <c r="H4" s="19">
        <f t="shared" si="5"/>
        <v>27.598786188027482</v>
      </c>
      <c r="I4" s="19">
        <f t="shared" si="5"/>
        <v>27.433816086016954</v>
      </c>
      <c r="J4" s="19">
        <f t="shared" si="5"/>
        <v>21.672690342301816</v>
      </c>
      <c r="K4" s="19">
        <f t="shared" si="5"/>
        <v>16.706048653739707</v>
      </c>
      <c r="L4" s="19">
        <f t="shared" si="5"/>
        <v>14.408849851842966</v>
      </c>
      <c r="M4" s="19">
        <f t="shared" si="5"/>
        <v>14.234673748047236</v>
      </c>
      <c r="N4" s="19">
        <f t="shared" si="5"/>
        <v>14.159987119821006</v>
      </c>
      <c r="O4" s="19">
        <f t="shared" si="5"/>
        <v>9.4959596631157321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7.382514739725992</v>
      </c>
      <c r="D7" s="8">
        <f>FC_OTH_CP_E!D7+FC_OTH_HH_E!D7+FC_OTH_AFF_E!D7</f>
        <v>7.5570014691180543</v>
      </c>
      <c r="E7" s="8">
        <f>FC_OTH_CP_E!E7+FC_OTH_HH_E!E7+FC_OTH_AFF_E!E7</f>
        <v>2.5033824182324107</v>
      </c>
      <c r="F7" s="8">
        <f>FC_OTH_CP_E!F7+FC_OTH_HH_E!F7+FC_OTH_AFF_E!F7</f>
        <v>2.5264206526495467</v>
      </c>
      <c r="G7" s="8">
        <f>FC_OTH_CP_E!G7+FC_OTH_HH_E!G7+FC_OTH_AFF_E!G7</f>
        <v>30.384654037785396</v>
      </c>
      <c r="H7" s="8">
        <f>FC_OTH_CP_E!H7+FC_OTH_HH_E!H7+FC_OTH_AFF_E!H7</f>
        <v>27.598786188027482</v>
      </c>
      <c r="I7" s="8">
        <f>FC_OTH_CP_E!I7+FC_OTH_HH_E!I7+FC_OTH_AFF_E!I7</f>
        <v>27.433816086016954</v>
      </c>
      <c r="J7" s="8">
        <f>FC_OTH_CP_E!J7+FC_OTH_HH_E!J7+FC_OTH_AFF_E!J7</f>
        <v>21.672690342301816</v>
      </c>
      <c r="K7" s="8">
        <f>FC_OTH_CP_E!K7+FC_OTH_HH_E!K7+FC_OTH_AFF_E!K7</f>
        <v>16.706048653739707</v>
      </c>
      <c r="L7" s="8">
        <f>FC_OTH_CP_E!L7+FC_OTH_HH_E!L7+FC_OTH_AFF_E!L7</f>
        <v>14.408849851842966</v>
      </c>
      <c r="M7" s="8">
        <f>FC_OTH_CP_E!M7+FC_OTH_HH_E!M7+FC_OTH_AFF_E!M7</f>
        <v>14.234673748047236</v>
      </c>
      <c r="N7" s="8">
        <f>FC_OTH_CP_E!N7+FC_OTH_HH_E!N7+FC_OTH_AFF_E!N7</f>
        <v>14.159987119821006</v>
      </c>
      <c r="O7" s="8">
        <f>FC_OTH_CP_E!O7+FC_OTH_HH_E!O7+FC_OTH_AFF_E!O7</f>
        <v>9.4959596631157321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1.0590782399999998</v>
      </c>
      <c r="F8" s="19">
        <f t="shared" si="8"/>
        <v>1.0594425599999999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1.0590782399999998</v>
      </c>
      <c r="F10" s="8">
        <f>FC_OTH_CP_E!F10+FC_OTH_HH_E!F10+FC_OTH_AFF_E!F10</f>
        <v>1.0594425599999999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285.5078519525448</v>
      </c>
      <c r="D11" s="19">
        <f t="shared" ref="D11:W11" si="11">SUM(D12:D16)</f>
        <v>329.92001129977467</v>
      </c>
      <c r="E11" s="19">
        <f t="shared" si="11"/>
        <v>72.193966077400916</v>
      </c>
      <c r="F11" s="19">
        <f t="shared" si="11"/>
        <v>72.193966077400916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285.5078519525448</v>
      </c>
      <c r="D13" s="8">
        <f>FC_OTH_CP_E!D13+FC_OTH_HH_E!D13+FC_OTH_AFF_E!D13</f>
        <v>329.92001129977467</v>
      </c>
      <c r="E13" s="8">
        <f>FC_OTH_CP_E!E13+FC_OTH_HH_E!E13+FC_OTH_AFF_E!E13</f>
        <v>72.193966077400916</v>
      </c>
      <c r="F13" s="8">
        <f>FC_OTH_CP_E!F13+FC_OTH_HH_E!F13+FC_OTH_AFF_E!F13</f>
        <v>72.193966077400916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7.9120800000000004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7.9120800000000004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28999.428976800002</v>
      </c>
      <c r="D26" s="27">
        <f t="shared" ref="D26:W26" si="20">SUM(D27,D33)</f>
        <v>30215.261104559999</v>
      </c>
      <c r="E26" s="27">
        <f t="shared" si="20"/>
        <v>28436.392915559998</v>
      </c>
      <c r="F26" s="27">
        <f t="shared" si="20"/>
        <v>26897.28230988</v>
      </c>
      <c r="G26" s="27">
        <f t="shared" si="20"/>
        <v>27294.235811999995</v>
      </c>
      <c r="H26" s="27">
        <f t="shared" si="20"/>
        <v>27335.766790800004</v>
      </c>
      <c r="I26" s="27">
        <f t="shared" si="20"/>
        <v>25344.006137639997</v>
      </c>
      <c r="J26" s="27">
        <f t="shared" si="20"/>
        <v>22279.798862999996</v>
      </c>
      <c r="K26" s="27">
        <f t="shared" si="20"/>
        <v>22209.399378360002</v>
      </c>
      <c r="L26" s="27">
        <f t="shared" si="20"/>
        <v>21203.500766400004</v>
      </c>
      <c r="M26" s="27">
        <f t="shared" si="20"/>
        <v>19380.520877400002</v>
      </c>
      <c r="N26" s="27">
        <f t="shared" si="20"/>
        <v>18301.983858000003</v>
      </c>
      <c r="O26" s="27">
        <f t="shared" si="20"/>
        <v>16866.645435720002</v>
      </c>
      <c r="P26" s="27">
        <f t="shared" si="20"/>
        <v>16350.538372919997</v>
      </c>
      <c r="Q26" s="27">
        <f t="shared" si="20"/>
        <v>14908.956123240001</v>
      </c>
      <c r="R26" s="27">
        <f t="shared" si="20"/>
        <v>15427.456456679993</v>
      </c>
      <c r="S26" s="27">
        <f t="shared" si="20"/>
        <v>15277.084270200001</v>
      </c>
      <c r="T26" s="27">
        <f t="shared" si="20"/>
        <v>14419.59663708</v>
      </c>
      <c r="U26" s="27">
        <f t="shared" si="20"/>
        <v>15196.179147839997</v>
      </c>
      <c r="V26" s="27">
        <f t="shared" si="20"/>
        <v>13908.359852640002</v>
      </c>
      <c r="W26" s="27">
        <f t="shared" si="20"/>
        <v>13554.43297596</v>
      </c>
      <c r="X26" s="27">
        <f t="shared" ref="X26" si="21">SUM(X27,X33)</f>
        <v>13764.702342239998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28999.428976800002</v>
      </c>
      <c r="D33" s="19">
        <f t="shared" ref="D33:W33" si="26">SUM(D34:D50)</f>
        <v>30215.261104559999</v>
      </c>
      <c r="E33" s="19">
        <f t="shared" si="26"/>
        <v>28436.392915559998</v>
      </c>
      <c r="F33" s="19">
        <f t="shared" si="26"/>
        <v>26897.28230988</v>
      </c>
      <c r="G33" s="19">
        <f t="shared" si="26"/>
        <v>27294.235811999995</v>
      </c>
      <c r="H33" s="19">
        <f t="shared" si="26"/>
        <v>27335.766790800004</v>
      </c>
      <c r="I33" s="19">
        <f t="shared" si="26"/>
        <v>25344.006137639997</v>
      </c>
      <c r="J33" s="19">
        <f t="shared" si="26"/>
        <v>22279.798862999996</v>
      </c>
      <c r="K33" s="19">
        <f t="shared" si="26"/>
        <v>22209.399378360002</v>
      </c>
      <c r="L33" s="19">
        <f t="shared" si="26"/>
        <v>21203.500766400004</v>
      </c>
      <c r="M33" s="19">
        <f t="shared" si="26"/>
        <v>19380.520877400002</v>
      </c>
      <c r="N33" s="19">
        <f t="shared" si="26"/>
        <v>18301.983858000003</v>
      </c>
      <c r="O33" s="19">
        <f t="shared" si="26"/>
        <v>16866.645435720002</v>
      </c>
      <c r="P33" s="19">
        <f t="shared" si="26"/>
        <v>16350.538372919997</v>
      </c>
      <c r="Q33" s="19">
        <f t="shared" si="26"/>
        <v>14908.956123240001</v>
      </c>
      <c r="R33" s="19">
        <f t="shared" si="26"/>
        <v>15427.456456679993</v>
      </c>
      <c r="S33" s="19">
        <f t="shared" si="26"/>
        <v>15277.084270200001</v>
      </c>
      <c r="T33" s="19">
        <f t="shared" si="26"/>
        <v>14419.59663708</v>
      </c>
      <c r="U33" s="19">
        <f t="shared" si="26"/>
        <v>15196.179147839997</v>
      </c>
      <c r="V33" s="19">
        <f t="shared" si="26"/>
        <v>13908.359852640002</v>
      </c>
      <c r="W33" s="19">
        <f t="shared" si="26"/>
        <v>13554.43297596</v>
      </c>
      <c r="X33" s="19">
        <f t="shared" ref="X33" si="27">SUM(X34:X50)</f>
        <v>13764.702342239998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6017.0897242799992</v>
      </c>
      <c r="D36" s="8">
        <f>FC_OTH_CP_E!D36+FC_OTH_HH_E!D36+FC_OTH_AFF_E!D36</f>
        <v>5889.3753747600022</v>
      </c>
      <c r="E36" s="8">
        <f>FC_OTH_CP_E!E36+FC_OTH_HH_E!E36+FC_OTH_AFF_E!E36</f>
        <v>5750.0506504799996</v>
      </c>
      <c r="F36" s="8">
        <f>FC_OTH_CP_E!F36+FC_OTH_HH_E!F36+FC_OTH_AFF_E!F36</f>
        <v>6031.6027495199987</v>
      </c>
      <c r="G36" s="8">
        <f>FC_OTH_CP_E!G36+FC_OTH_HH_E!G36+FC_OTH_AFF_E!G36</f>
        <v>5877.7650000000012</v>
      </c>
      <c r="H36" s="8">
        <f>FC_OTH_CP_E!H36+FC_OTH_HH_E!H36+FC_OTH_AFF_E!H36</f>
        <v>6049.018652400001</v>
      </c>
      <c r="I36" s="8">
        <f>FC_OTH_CP_E!I36+FC_OTH_HH_E!I36+FC_OTH_AFF_E!I36</f>
        <v>5587.5051766800007</v>
      </c>
      <c r="J36" s="8">
        <f>FC_OTH_CP_E!J36+FC_OTH_HH_E!J36+FC_OTH_AFF_E!J36</f>
        <v>5311.7579242799984</v>
      </c>
      <c r="K36" s="8">
        <f>FC_OTH_CP_E!K36+FC_OTH_HH_E!K36+FC_OTH_AFF_E!K36</f>
        <v>5514.9400504800005</v>
      </c>
      <c r="L36" s="8">
        <f>FC_OTH_CP_E!L36+FC_OTH_HH_E!L36+FC_OTH_AFF_E!L36</f>
        <v>5390.1281242800005</v>
      </c>
      <c r="M36" s="8">
        <f>FC_OTH_CP_E!M36+FC_OTH_HH_E!M36+FC_OTH_AFF_E!M36</f>
        <v>5355.2972271599992</v>
      </c>
      <c r="N36" s="8">
        <f>FC_OTH_CP_E!N36+FC_OTH_HH_E!N36+FC_OTH_AFF_E!N36</f>
        <v>4873.4654252399987</v>
      </c>
      <c r="O36" s="8">
        <f>FC_OTH_CP_E!O36+FC_OTH_HH_E!O36+FC_OTH_AFF_E!O36</f>
        <v>4519.3481999999995</v>
      </c>
      <c r="P36" s="8">
        <f>FC_OTH_CP_E!P36+FC_OTH_HH_E!P36+FC_OTH_AFF_E!P36</f>
        <v>4490.3223766799993</v>
      </c>
      <c r="Q36" s="8">
        <f>FC_OTH_CP_E!Q36+FC_OTH_HH_E!Q36+FC_OTH_AFF_E!Q36</f>
        <v>4121.6921262000014</v>
      </c>
      <c r="R36" s="8">
        <f>FC_OTH_CP_E!R36+FC_OTH_HH_E!R36+FC_OTH_AFF_E!R36</f>
        <v>4107.1791009599992</v>
      </c>
      <c r="S36" s="8">
        <f>FC_OTH_CP_E!S36+FC_OTH_HH_E!S36+FC_OTH_AFF_E!S36</f>
        <v>4156.5234776400021</v>
      </c>
      <c r="T36" s="8">
        <f>FC_OTH_CP_E!T36+FC_OTH_HH_E!T36+FC_OTH_AFF_E!T36</f>
        <v>4258.1144271600015</v>
      </c>
      <c r="U36" s="8">
        <f>FC_OTH_CP_E!U36+FC_OTH_HH_E!U36+FC_OTH_AFF_E!U36</f>
        <v>4144.9128757199996</v>
      </c>
      <c r="V36" s="8">
        <f>FC_OTH_CP_E!V36+FC_OTH_HH_E!V36+FC_OTH_AFF_E!V36</f>
        <v>4157.4257571600019</v>
      </c>
      <c r="W36" s="8">
        <f>FC_OTH_CP_E!W36+FC_OTH_HH_E!W36+FC_OTH_AFF_E!W36</f>
        <v>4122.3770135999994</v>
      </c>
      <c r="X36" s="8">
        <f>FC_OTH_CP_E!X36+FC_OTH_HH_E!X36+FC_OTH_AFF_E!X36</f>
        <v>4398.4956725999982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158.55851088000003</v>
      </c>
      <c r="D37" s="8">
        <f>FC_OTH_CP_E!D37+FC_OTH_HH_E!D37+FC_OTH_AFF_E!D37</f>
        <v>128.06631684000001</v>
      </c>
      <c r="E37" s="8">
        <f>FC_OTH_CP_E!E37+FC_OTH_HH_E!E37+FC_OTH_AFF_E!E37</f>
        <v>97.574372280000006</v>
      </c>
      <c r="F37" s="8">
        <f>FC_OTH_CP_E!F37+FC_OTH_HH_E!F37+FC_OTH_AFF_E!F37</f>
        <v>24.39365544</v>
      </c>
      <c r="G37" s="8">
        <f>FC_OTH_CP_E!G37+FC_OTH_HH_E!G37+FC_OTH_AFF_E!G37</f>
        <v>57.934744560000013</v>
      </c>
      <c r="H37" s="8">
        <f>FC_OTH_CP_E!H37+FC_OTH_HH_E!H37+FC_OTH_AFF_E!H37</f>
        <v>54.88559999999999</v>
      </c>
      <c r="I37" s="8">
        <f>FC_OTH_CP_E!I37+FC_OTH_HH_E!I37+FC_OTH_AFF_E!I37</f>
        <v>45.737916840000011</v>
      </c>
      <c r="J37" s="8">
        <f>FC_OTH_CP_E!J37+FC_OTH_HH_E!J37+FC_OTH_AFF_E!J37</f>
        <v>39.639627719999993</v>
      </c>
      <c r="K37" s="8">
        <f>FC_OTH_CP_E!K37+FC_OTH_HH_E!K37+FC_OTH_AFF_E!K37</f>
        <v>39.63962772</v>
      </c>
      <c r="L37" s="8">
        <f>FC_OTH_CP_E!L37+FC_OTH_HH_E!L37+FC_OTH_AFF_E!L37</f>
        <v>33.541089119999995</v>
      </c>
      <c r="M37" s="8">
        <f>FC_OTH_CP_E!M37+FC_OTH_HH_E!M37+FC_OTH_AFF_E!M37</f>
        <v>33.541089120000002</v>
      </c>
      <c r="N37" s="8">
        <f>FC_OTH_CP_E!N37+FC_OTH_HH_E!N37+FC_OTH_AFF_E!N37</f>
        <v>76.230110880000012</v>
      </c>
      <c r="O37" s="8">
        <f>FC_OTH_CP_E!O37+FC_OTH_HH_E!O37+FC_OTH_AFF_E!O37</f>
        <v>64.033283160000011</v>
      </c>
      <c r="P37" s="8">
        <f>FC_OTH_CP_E!P37+FC_OTH_HH_E!P37+FC_OTH_AFF_E!P37</f>
        <v>51.836455439999995</v>
      </c>
      <c r="Q37" s="8">
        <f>FC_OTH_CP_E!Q37+FC_OTH_HH_E!Q37+FC_OTH_AFF_E!Q37</f>
        <v>51.836455440000009</v>
      </c>
      <c r="R37" s="8">
        <f>FC_OTH_CP_E!R37+FC_OTH_HH_E!R37+FC_OTH_AFF_E!R37</f>
        <v>24.39365544</v>
      </c>
      <c r="S37" s="8">
        <f>FC_OTH_CP_E!S37+FC_OTH_HH_E!S37+FC_OTH_AFF_E!S37</f>
        <v>15.245972279999993</v>
      </c>
      <c r="T37" s="8">
        <f>FC_OTH_CP_E!T37+FC_OTH_HH_E!T37+FC_OTH_AFF_E!T37</f>
        <v>15.245972280000002</v>
      </c>
      <c r="U37" s="8">
        <f>FC_OTH_CP_E!U37+FC_OTH_HH_E!U37+FC_OTH_AFF_E!U37</f>
        <v>15.245972279999997</v>
      </c>
      <c r="V37" s="8">
        <f>FC_OTH_CP_E!V37+FC_OTH_HH_E!V37+FC_OTH_AFF_E!V37</f>
        <v>15.245972279999997</v>
      </c>
      <c r="W37" s="8">
        <f>FC_OTH_CP_E!W37+FC_OTH_HH_E!W37+FC_OTH_AFF_E!W37</f>
        <v>12.196827720000005</v>
      </c>
      <c r="X37" s="8">
        <f>FC_OTH_CP_E!X37+FC_OTH_HH_E!X37+FC_OTH_AFF_E!X37</f>
        <v>6.4063969199999988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500.85540000000009</v>
      </c>
      <c r="D40" s="8">
        <f>FC_OTH_CP_E!D40+FC_OTH_HH_E!D40+FC_OTH_AFF_E!D40</f>
        <v>234.96925752000004</v>
      </c>
      <c r="E40" s="8">
        <f>FC_OTH_CP_E!E40+FC_OTH_HH_E!E40+FC_OTH_AFF_E!E40</f>
        <v>241.1526862800001</v>
      </c>
      <c r="F40" s="8">
        <f>FC_OTH_CP_E!F40+FC_OTH_HH_E!F40+FC_OTH_AFF_E!F40</f>
        <v>374.09575752000018</v>
      </c>
      <c r="G40" s="8">
        <f>FC_OTH_CP_E!G40+FC_OTH_HH_E!G40+FC_OTH_AFF_E!G40</f>
        <v>423.56292876000003</v>
      </c>
      <c r="H40" s="8">
        <f>FC_OTH_CP_E!H40+FC_OTH_HH_E!H40+FC_OTH_AFF_E!H40</f>
        <v>488.48854248000015</v>
      </c>
      <c r="I40" s="8">
        <f>FC_OTH_CP_E!I40+FC_OTH_HH_E!I40+FC_OTH_AFF_E!I40</f>
        <v>411.19607124000015</v>
      </c>
      <c r="J40" s="8">
        <f>FC_OTH_CP_E!J40+FC_OTH_HH_E!J40+FC_OTH_AFF_E!J40</f>
        <v>349.36204247999996</v>
      </c>
      <c r="K40" s="8">
        <f>FC_OTH_CP_E!K40+FC_OTH_HH_E!K40+FC_OTH_AFF_E!K40</f>
        <v>296.80328628000001</v>
      </c>
      <c r="L40" s="8">
        <f>FC_OTH_CP_E!L40+FC_OTH_HH_E!L40+FC_OTH_AFF_E!L40</f>
        <v>333.9036000000001</v>
      </c>
      <c r="M40" s="8">
        <f>FC_OTH_CP_E!M40+FC_OTH_HH_E!M40+FC_OTH_AFF_E!M40</f>
        <v>392.64578496000013</v>
      </c>
      <c r="N40" s="8">
        <f>FC_OTH_CP_E!N40+FC_OTH_HH_E!N40+FC_OTH_AFF_E!N40</f>
        <v>340.08702876000001</v>
      </c>
      <c r="O40" s="8">
        <f>FC_OTH_CP_E!O40+FC_OTH_HH_E!O40+FC_OTH_AFF_E!O40</f>
        <v>374.09575752000035</v>
      </c>
      <c r="P40" s="8">
        <f>FC_OTH_CP_E!P40+FC_OTH_HH_E!P40+FC_OTH_AFF_E!P40</f>
        <v>299.89487124000004</v>
      </c>
      <c r="Q40" s="8">
        <f>FC_OTH_CP_E!Q40+FC_OTH_HH_E!Q40+FC_OTH_AFF_E!Q40</f>
        <v>302.98671503999998</v>
      </c>
      <c r="R40" s="8">
        <f>FC_OTH_CP_E!R40+FC_OTH_HH_E!R40+FC_OTH_AFF_E!R40</f>
        <v>367.91232875999992</v>
      </c>
      <c r="S40" s="8">
        <f>FC_OTH_CP_E!S40+FC_OTH_HH_E!S40+FC_OTH_AFF_E!S40</f>
        <v>432.83794247999947</v>
      </c>
      <c r="T40" s="8">
        <f>FC_OTH_CP_E!T40+FC_OTH_HH_E!T40+FC_OTH_AFF_E!T40</f>
        <v>256.61112876000016</v>
      </c>
      <c r="U40" s="8">
        <f>FC_OTH_CP_E!U40+FC_OTH_HH_E!U40+FC_OTH_AFF_E!U40</f>
        <v>278.25299999999987</v>
      </c>
      <c r="V40" s="8">
        <f>FC_OTH_CP_E!V40+FC_OTH_HH_E!V40+FC_OTH_AFF_E!V40</f>
        <v>167.98146551999992</v>
      </c>
      <c r="W40" s="8">
        <f>FC_OTH_CP_E!W40+FC_OTH_HH_E!W40+FC_OTH_AFF_E!W40</f>
        <v>90.688735440000073</v>
      </c>
      <c r="X40" s="8">
        <f>FC_OTH_CP_E!X40+FC_OTH_HH_E!X40+FC_OTH_AFF_E!X40</f>
        <v>280.12959000000012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145.30992875999999</v>
      </c>
      <c r="D41" s="8">
        <f>FC_OTH_CP_E!D41+FC_OTH_HH_E!D41+FC_OTH_AFF_E!D41</f>
        <v>160.76837124000002</v>
      </c>
      <c r="E41" s="8">
        <f>FC_OTH_CP_E!E41+FC_OTH_HH_E!E41+FC_OTH_AFF_E!E41</f>
        <v>157.67678627999999</v>
      </c>
      <c r="F41" s="8">
        <f>FC_OTH_CP_E!F41+FC_OTH_HH_E!F41+FC_OTH_AFF_E!F41</f>
        <v>132.94307124000002</v>
      </c>
      <c r="G41" s="8">
        <f>FC_OTH_CP_E!G41+FC_OTH_HH_E!G41+FC_OTH_AFF_E!G41</f>
        <v>92.75091372</v>
      </c>
      <c r="H41" s="8">
        <f>FC_OTH_CP_E!H41+FC_OTH_HH_E!H41+FC_OTH_AFF_E!H41</f>
        <v>58.742184960000024</v>
      </c>
      <c r="I41" s="8">
        <f>FC_OTH_CP_E!I41+FC_OTH_HH_E!I41+FC_OTH_AFF_E!I41</f>
        <v>55.650600000000011</v>
      </c>
      <c r="J41" s="8">
        <f>FC_OTH_CP_E!J41+FC_OTH_HH_E!J41+FC_OTH_AFF_E!J41</f>
        <v>34.00872875999999</v>
      </c>
      <c r="K41" s="8">
        <f>FC_OTH_CP_E!K41+FC_OTH_HH_E!K41+FC_OTH_AFF_E!K41</f>
        <v>30.91688495999999</v>
      </c>
      <c r="L41" s="8">
        <f>FC_OTH_CP_E!L41+FC_OTH_HH_E!L41+FC_OTH_AFF_E!L41</f>
        <v>27.825300000000002</v>
      </c>
      <c r="M41" s="8">
        <f>FC_OTH_CP_E!M41+FC_OTH_HH_E!M41+FC_OTH_AFF_E!M41</f>
        <v>27.825300000000009</v>
      </c>
      <c r="N41" s="8">
        <f>FC_OTH_CP_E!N41+FC_OTH_HH_E!N41+FC_OTH_AFF_E!N41</f>
        <v>27.825300000000013</v>
      </c>
      <c r="O41" s="8">
        <f>FC_OTH_CP_E!O41+FC_OTH_HH_E!O41+FC_OTH_AFF_E!O41</f>
        <v>0</v>
      </c>
      <c r="P41" s="8">
        <f>FC_OTH_CP_E!P41+FC_OTH_HH_E!P41+FC_OTH_AFF_E!P41</f>
        <v>21.641871239999993</v>
      </c>
      <c r="Q41" s="8">
        <f>FC_OTH_CP_E!Q41+FC_OTH_HH_E!Q41+FC_OTH_AFF_E!Q41</f>
        <v>12.36685752</v>
      </c>
      <c r="R41" s="8">
        <f>FC_OTH_CP_E!R41+FC_OTH_HH_E!R41+FC_OTH_AFF_E!R41</f>
        <v>15.458442479999997</v>
      </c>
      <c r="S41" s="8">
        <f>FC_OTH_CP_E!S41+FC_OTH_HH_E!S41+FC_OTH_AFF_E!S41</f>
        <v>6.1834287599999973</v>
      </c>
      <c r="T41" s="8">
        <f>FC_OTH_CP_E!T41+FC_OTH_HH_E!T41+FC_OTH_AFF_E!T41</f>
        <v>6.1834287600000017</v>
      </c>
      <c r="U41" s="8">
        <f>FC_OTH_CP_E!U41+FC_OTH_HH_E!U41+FC_OTH_AFF_E!U41</f>
        <v>6.1834287600000009</v>
      </c>
      <c r="V41" s="8">
        <f>FC_OTH_CP_E!V41+FC_OTH_HH_E!V41+FC_OTH_AFF_E!V41</f>
        <v>6.1834287599999964</v>
      </c>
      <c r="W41" s="8">
        <f>FC_OTH_CP_E!W41+FC_OTH_HH_E!W41+FC_OTH_AFF_E!W41</f>
        <v>6.1834287600000009</v>
      </c>
      <c r="X41" s="8">
        <f>FC_OTH_CP_E!X41+FC_OTH_HH_E!X41+FC_OTH_AFF_E!X41</f>
        <v>9.6583557600000027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21155.935320000001</v>
      </c>
      <c r="D43" s="8">
        <f>FC_OTH_CP_E!D43+FC_OTH_HH_E!D43+FC_OTH_AFF_E!D43</f>
        <v>22718.481753239997</v>
      </c>
      <c r="E43" s="8">
        <f>FC_OTH_CP_E!E43+FC_OTH_HH_E!E43+FC_OTH_AFF_E!E43</f>
        <v>21152.77848216</v>
      </c>
      <c r="F43" s="8">
        <f>FC_OTH_CP_E!F43+FC_OTH_HH_E!F43+FC_OTH_AFF_E!F43</f>
        <v>19318.7592</v>
      </c>
      <c r="G43" s="8">
        <f>FC_OTH_CP_E!G43+FC_OTH_HH_E!G43+FC_OTH_AFF_E!G43</f>
        <v>20136.334317839995</v>
      </c>
      <c r="H43" s="8">
        <f>FC_OTH_CP_E!H43+FC_OTH_HH_E!H43+FC_OTH_AFF_E!H43</f>
        <v>19991.127780000003</v>
      </c>
      <c r="I43" s="8">
        <f>FC_OTH_CP_E!I43+FC_OTH_HH_E!I43+FC_OTH_AFF_E!I43</f>
        <v>18807.380279999998</v>
      </c>
      <c r="J43" s="8">
        <f>FC_OTH_CP_E!J43+FC_OTH_HH_E!J43+FC_OTH_AFF_E!J43</f>
        <v>16272.582477839998</v>
      </c>
      <c r="K43" s="8">
        <f>FC_OTH_CP_E!K43+FC_OTH_HH_E!K43+FC_OTH_AFF_E!K43</f>
        <v>16048.459528920001</v>
      </c>
      <c r="L43" s="8">
        <f>FC_OTH_CP_E!L43+FC_OTH_HH_E!L43+FC_OTH_AFF_E!L43</f>
        <v>15145.654591080001</v>
      </c>
      <c r="M43" s="8">
        <f>FC_OTH_CP_E!M43+FC_OTH_HH_E!M43+FC_OTH_AFF_E!M43</f>
        <v>13447.371600000002</v>
      </c>
      <c r="N43" s="8">
        <f>FC_OTH_CP_E!N43+FC_OTH_HH_E!N43+FC_OTH_AFF_E!N43</f>
        <v>12876.015962160003</v>
      </c>
      <c r="O43" s="8">
        <f>FC_OTH_CP_E!O43+FC_OTH_HH_E!O43+FC_OTH_AFF_E!O43</f>
        <v>11862.728102160003</v>
      </c>
      <c r="P43" s="8">
        <f>FC_OTH_CP_E!P43+FC_OTH_HH_E!P43+FC_OTH_AFF_E!P43</f>
        <v>11474.458922159998</v>
      </c>
      <c r="Q43" s="8">
        <f>FC_OTH_CP_E!Q43+FC_OTH_HH_E!Q43+FC_OTH_AFF_E!Q43</f>
        <v>10416.978000000001</v>
      </c>
      <c r="R43" s="8">
        <f>FC_OTH_CP_E!R43+FC_OTH_HH_E!R43+FC_OTH_AFF_E!R43</f>
        <v>10909.416959999995</v>
      </c>
      <c r="S43" s="8">
        <f>FC_OTH_CP_E!S43+FC_OTH_HH_E!S43+FC_OTH_AFF_E!S43</f>
        <v>10663.197479999999</v>
      </c>
      <c r="T43" s="8">
        <f>FC_OTH_CP_E!T43+FC_OTH_HH_E!T43+FC_OTH_AFF_E!T43</f>
        <v>9880.3457110799991</v>
      </c>
      <c r="U43" s="8">
        <f>FC_OTH_CP_E!U43+FC_OTH_HH_E!U43+FC_OTH_AFF_E!U43</f>
        <v>10751.583871079996</v>
      </c>
      <c r="V43" s="8">
        <f>FC_OTH_CP_E!V43+FC_OTH_HH_E!V43+FC_OTH_AFF_E!V43</f>
        <v>9561.5232289199994</v>
      </c>
      <c r="W43" s="8">
        <f>FC_OTH_CP_E!W43+FC_OTH_HH_E!W43+FC_OTH_AFF_E!W43</f>
        <v>9322.9869704400007</v>
      </c>
      <c r="X43" s="8">
        <f>FC_OTH_CP_E!X43+FC_OTH_HH_E!X43+FC_OTH_AFF_E!X43</f>
        <v>9070.012326959999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1021.6800928799998</v>
      </c>
      <c r="D44" s="8">
        <f>FC_OTH_CP_E!D44+FC_OTH_HH_E!D44+FC_OTH_AFF_E!D44</f>
        <v>1083.6000309600004</v>
      </c>
      <c r="E44" s="8">
        <f>FC_OTH_CP_E!E44+FC_OTH_HH_E!E44+FC_OTH_AFF_E!E44</f>
        <v>1037.1599380800001</v>
      </c>
      <c r="F44" s="8">
        <f>FC_OTH_CP_E!F44+FC_OTH_HH_E!F44+FC_OTH_AFF_E!F44</f>
        <v>1015.48787616</v>
      </c>
      <c r="G44" s="8">
        <f>FC_OTH_CP_E!G44+FC_OTH_HH_E!G44+FC_OTH_AFF_E!G44</f>
        <v>705.88790712000002</v>
      </c>
      <c r="H44" s="8">
        <f>FC_OTH_CP_E!H44+FC_OTH_HH_E!H44+FC_OTH_AFF_E!H44</f>
        <v>693.50403096000002</v>
      </c>
      <c r="I44" s="8">
        <f>FC_OTH_CP_E!I44+FC_OTH_HH_E!I44+FC_OTH_AFF_E!I44</f>
        <v>436.53609288000013</v>
      </c>
      <c r="J44" s="8">
        <f>FC_OTH_CP_E!J44+FC_OTH_HH_E!J44+FC_OTH_AFF_E!J44</f>
        <v>272.44806191999999</v>
      </c>
      <c r="K44" s="8">
        <f>FC_OTH_CP_E!K44+FC_OTH_HH_E!K44+FC_OTH_AFF_E!K44</f>
        <v>278.64</v>
      </c>
      <c r="L44" s="8">
        <f>FC_OTH_CP_E!L44+FC_OTH_HH_E!L44+FC_OTH_AFF_E!L44</f>
        <v>272.44806192000004</v>
      </c>
      <c r="M44" s="8">
        <f>FC_OTH_CP_E!M44+FC_OTH_HH_E!M44+FC_OTH_AFF_E!M44</f>
        <v>123.83987616000003</v>
      </c>
      <c r="N44" s="8">
        <f>FC_OTH_CP_E!N44+FC_OTH_HH_E!N44+FC_OTH_AFF_E!N44</f>
        <v>108.36003096000005</v>
      </c>
      <c r="O44" s="8">
        <f>FC_OTH_CP_E!O44+FC_OTH_HH_E!O44+FC_OTH_AFF_E!O44</f>
        <v>46.44009288000003</v>
      </c>
      <c r="P44" s="8">
        <f>FC_OTH_CP_E!P44+FC_OTH_HH_E!P44+FC_OTH_AFF_E!P44</f>
        <v>12.383876159999998</v>
      </c>
      <c r="Q44" s="8">
        <f>FC_OTH_CP_E!Q44+FC_OTH_HH_E!Q44+FC_OTH_AFF_E!Q44</f>
        <v>3.0959690400000008</v>
      </c>
      <c r="R44" s="8">
        <f>FC_OTH_CP_E!R44+FC_OTH_HH_E!R44+FC_OTH_AFF_E!R44</f>
        <v>3.0959690399999991</v>
      </c>
      <c r="S44" s="8">
        <f>FC_OTH_CP_E!S44+FC_OTH_HH_E!S44+FC_OTH_AFF_E!S44</f>
        <v>3.0959690399999991</v>
      </c>
      <c r="T44" s="8">
        <f>FC_OTH_CP_E!T44+FC_OTH_HH_E!T44+FC_OTH_AFF_E!T44</f>
        <v>3.0959690400000013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48524.727239999993</v>
      </c>
      <c r="D51" s="27">
        <f>FC_OTH_CP_E!D51+FC_OTH_HH_E!D51+FC_OTH_AFF_E!D51</f>
        <v>51036.806700000008</v>
      </c>
      <c r="E51" s="27">
        <f>FC_OTH_CP_E!E51+FC_OTH_HH_E!E51+FC_OTH_AFF_E!E51</f>
        <v>49063.354559999985</v>
      </c>
      <c r="F51" s="27">
        <f>FC_OTH_CP_E!F51+FC_OTH_HH_E!F51+FC_OTH_AFF_E!F51</f>
        <v>55515.269700000004</v>
      </c>
      <c r="G51" s="27">
        <f>FC_OTH_CP_E!G51+FC_OTH_HH_E!G51+FC_OTH_AFF_E!G51</f>
        <v>57030.929009999993</v>
      </c>
      <c r="H51" s="27">
        <f>FC_OTH_CP_E!H51+FC_OTH_HH_E!H51+FC_OTH_AFF_E!H51</f>
        <v>61888.319460000013</v>
      </c>
      <c r="I51" s="27">
        <f>FC_OTH_CP_E!I51+FC_OTH_HH_E!I51+FC_OTH_AFF_E!I51</f>
        <v>58081.171500000004</v>
      </c>
      <c r="J51" s="27">
        <f>FC_OTH_CP_E!J51+FC_OTH_HH_E!J51+FC_OTH_AFF_E!J51</f>
        <v>54420.091110000008</v>
      </c>
      <c r="K51" s="27">
        <f>FC_OTH_CP_E!K51+FC_OTH_HH_E!K51+FC_OTH_AFF_E!K51</f>
        <v>58191.239699999991</v>
      </c>
      <c r="L51" s="27">
        <f>FC_OTH_CP_E!L51+FC_OTH_HH_E!L51+FC_OTH_AFF_E!L51</f>
        <v>60064.923599999995</v>
      </c>
      <c r="M51" s="27">
        <f>FC_OTH_CP_E!M51+FC_OTH_HH_E!M51+FC_OTH_AFF_E!M51</f>
        <v>64483.051050000009</v>
      </c>
      <c r="N51" s="27">
        <f>FC_OTH_CP_E!N51+FC_OTH_HH_E!N51+FC_OTH_AFF_E!N51</f>
        <v>59599.052369999983</v>
      </c>
      <c r="O51" s="27">
        <f>FC_OTH_CP_E!O51+FC_OTH_HH_E!O51+FC_OTH_AFF_E!O51</f>
        <v>59944.959360000001</v>
      </c>
      <c r="P51" s="27">
        <f>FC_OTH_CP_E!P51+FC_OTH_HH_E!P51+FC_OTH_AFF_E!P51</f>
        <v>59801.163839999994</v>
      </c>
      <c r="Q51" s="27">
        <f>FC_OTH_CP_E!Q51+FC_OTH_HH_E!Q51+FC_OTH_AFF_E!Q51</f>
        <v>49992.118110000018</v>
      </c>
      <c r="R51" s="27">
        <f>FC_OTH_CP_E!R51+FC_OTH_HH_E!R51+FC_OTH_AFF_E!R51</f>
        <v>55485.884519999985</v>
      </c>
      <c r="S51" s="27">
        <f>FC_OTH_CP_E!S51+FC_OTH_HH_E!S51+FC_OTH_AFF_E!S51</f>
        <v>55829.367989999977</v>
      </c>
      <c r="T51" s="27">
        <f>FC_OTH_CP_E!T51+FC_OTH_HH_E!T51+FC_OTH_AFF_E!T51</f>
        <v>56339.970936480007</v>
      </c>
      <c r="U51" s="27">
        <f>FC_OTH_CP_E!U51+FC_OTH_HH_E!U51+FC_OTH_AFF_E!U51</f>
        <v>56104.097409359987</v>
      </c>
      <c r="V51" s="27">
        <f>FC_OTH_CP_E!V51+FC_OTH_HH_E!V51+FC_OTH_AFF_E!V51</f>
        <v>54855.39529008</v>
      </c>
      <c r="W51" s="27">
        <f>FC_OTH_CP_E!W51+FC_OTH_HH_E!W51+FC_OTH_AFF_E!W51</f>
        <v>53455.584679199994</v>
      </c>
      <c r="X51" s="27">
        <f>FC_OTH_CP_E!X51+FC_OTH_HH_E!X51+FC_OTH_AFF_E!X51</f>
        <v>51526.19758571998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6040.5182208000015</v>
      </c>
      <c r="D61" s="49">
        <f t="shared" si="31"/>
        <v>6277.5103103999991</v>
      </c>
      <c r="E61" s="49">
        <f t="shared" si="31"/>
        <v>10165.277203199999</v>
      </c>
      <c r="F61" s="49">
        <f t="shared" si="31"/>
        <v>16407.350265599998</v>
      </c>
      <c r="G61" s="49">
        <f t="shared" si="31"/>
        <v>10560.099110399995</v>
      </c>
      <c r="H61" s="49">
        <f t="shared" si="31"/>
        <v>18350.684755199993</v>
      </c>
      <c r="I61" s="49">
        <f t="shared" si="31"/>
        <v>22009.76255232</v>
      </c>
      <c r="J61" s="49">
        <f t="shared" si="31"/>
        <v>30514.683188159979</v>
      </c>
      <c r="K61" s="49">
        <f t="shared" si="31"/>
        <v>36029.189952000001</v>
      </c>
      <c r="L61" s="49">
        <f t="shared" si="31"/>
        <v>34673.407775999978</v>
      </c>
      <c r="M61" s="49">
        <f t="shared" si="31"/>
        <v>33694.951001040004</v>
      </c>
      <c r="N61" s="49">
        <f t="shared" si="31"/>
        <v>21692.861421839985</v>
      </c>
      <c r="O61" s="49">
        <f t="shared" si="31"/>
        <v>31287.345934319987</v>
      </c>
      <c r="P61" s="49">
        <f t="shared" si="31"/>
        <v>31333.493842559983</v>
      </c>
      <c r="Q61" s="49">
        <f t="shared" si="31"/>
        <v>27049.180152960012</v>
      </c>
      <c r="R61" s="49">
        <f t="shared" si="31"/>
        <v>30434.559442559996</v>
      </c>
      <c r="S61" s="49">
        <f t="shared" si="31"/>
        <v>29468.525642640012</v>
      </c>
      <c r="T61" s="49">
        <f t="shared" si="31"/>
        <v>32211.555027120015</v>
      </c>
      <c r="U61" s="49">
        <f t="shared" si="31"/>
        <v>29830.515785279986</v>
      </c>
      <c r="V61" s="49">
        <f t="shared" si="31"/>
        <v>29813.991394320012</v>
      </c>
      <c r="W61" s="49">
        <f t="shared" si="31"/>
        <v>28747.255239359976</v>
      </c>
      <c r="X61" s="49">
        <f t="shared" si="31"/>
        <v>32462.347372559994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5733.5040000000017</v>
      </c>
      <c r="D62" s="52">
        <f>FC_OTH_CP_E!D62+FC_OTH_HH_E!D62+FC_OTH_AFF_E!D62</f>
        <v>6022.2399551999988</v>
      </c>
      <c r="E62" s="52">
        <f>FC_OTH_CP_E!E62+FC_OTH_HH_E!E62+FC_OTH_AFF_E!E62</f>
        <v>9947.952403199999</v>
      </c>
      <c r="F62" s="52">
        <f>FC_OTH_CP_E!F62+FC_OTH_HH_E!F62+FC_OTH_AFF_E!F62</f>
        <v>16203.823775999997</v>
      </c>
      <c r="G62" s="52">
        <f>FC_OTH_CP_E!G62+FC_OTH_HH_E!G62+FC_OTH_AFF_E!G62</f>
        <v>10363.471775999995</v>
      </c>
      <c r="H62" s="52">
        <f>FC_OTH_CP_E!H62+FC_OTH_HH_E!H62+FC_OTH_AFF_E!H62</f>
        <v>18167.856134399994</v>
      </c>
      <c r="I62" s="52">
        <f>FC_OTH_CP_E!I62+FC_OTH_HH_E!I62+FC_OTH_AFF_E!I62</f>
        <v>21672.895910400002</v>
      </c>
      <c r="J62" s="52">
        <f>FC_OTH_CP_E!J62+FC_OTH_HH_E!J62+FC_OTH_AFF_E!J62</f>
        <v>30182.096044799982</v>
      </c>
      <c r="K62" s="52">
        <f>FC_OTH_CP_E!K62+FC_OTH_HH_E!K62+FC_OTH_AFF_E!K62</f>
        <v>35929.151596800002</v>
      </c>
      <c r="L62" s="52">
        <f>FC_OTH_CP_E!L62+FC_OTH_HH_E!L62+FC_OTH_AFF_E!L62</f>
        <v>34466.431910399981</v>
      </c>
      <c r="M62" s="52">
        <f>FC_OTH_CP_E!M62+FC_OTH_HH_E!M62+FC_OTH_AFF_E!M62</f>
        <v>33457.648089600007</v>
      </c>
      <c r="N62" s="52">
        <f>FC_OTH_CP_E!N62+FC_OTH_HH_E!N62+FC_OTH_AFF_E!N62</f>
        <v>21451.135910399986</v>
      </c>
      <c r="O62" s="52">
        <f>FC_OTH_CP_E!O62+FC_OTH_HH_E!O62+FC_OTH_AFF_E!O62</f>
        <v>31027.472179199987</v>
      </c>
      <c r="P62" s="52">
        <f>FC_OTH_CP_E!P62+FC_OTH_HH_E!P62+FC_OTH_AFF_E!P62</f>
        <v>31083.695999999982</v>
      </c>
      <c r="Q62" s="52">
        <f>FC_OTH_CP_E!Q62+FC_OTH_HH_E!Q62+FC_OTH_AFF_E!Q62</f>
        <v>26785.58400000001</v>
      </c>
      <c r="R62" s="52">
        <f>FC_OTH_CP_E!R62+FC_OTH_HH_E!R62+FC_OTH_AFF_E!R62</f>
        <v>30181.311820799994</v>
      </c>
      <c r="S62" s="52">
        <f>FC_OTH_CP_E!S62+FC_OTH_HH_E!S62+FC_OTH_AFF_E!S62</f>
        <v>29206.23995520001</v>
      </c>
      <c r="T62" s="52">
        <f>FC_OTH_CP_E!T62+FC_OTH_HH_E!T62+FC_OTH_AFF_E!T62</f>
        <v>31973.351961600016</v>
      </c>
      <c r="U62" s="52">
        <f>FC_OTH_CP_E!U62+FC_OTH_HH_E!U62+FC_OTH_AFF_E!U62</f>
        <v>29565.742751999987</v>
      </c>
      <c r="V62" s="52">
        <f>FC_OTH_CP_E!V62+FC_OTH_HH_E!V62+FC_OTH_AFF_E!V62</f>
        <v>29546.011756800013</v>
      </c>
      <c r="W62" s="52">
        <f>FC_OTH_CP_E!W62+FC_OTH_HH_E!W62+FC_OTH_AFF_E!W62</f>
        <v>28431.777830399977</v>
      </c>
      <c r="X62" s="52">
        <f>FC_OTH_CP_E!X62+FC_OTH_HH_E!X62+FC_OTH_AFF_E!X62</f>
        <v>32190.892876799993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307.01422079999998</v>
      </c>
      <c r="D63" s="52">
        <f>FC_OTH_CP_E!D63+FC_OTH_HH_E!D63+FC_OTH_AFF_E!D63</f>
        <v>255.27035519999995</v>
      </c>
      <c r="E63" s="52">
        <f>FC_OTH_CP_E!E63+FC_OTH_HH_E!E63+FC_OTH_AFF_E!E63</f>
        <v>217.3247999999999</v>
      </c>
      <c r="F63" s="52">
        <f>FC_OTH_CP_E!F63+FC_OTH_HH_E!F63+FC_OTH_AFF_E!F63</f>
        <v>203.52648959999996</v>
      </c>
      <c r="G63" s="52">
        <f>FC_OTH_CP_E!G63+FC_OTH_HH_E!G63+FC_OTH_AFF_E!G63</f>
        <v>196.62733439999988</v>
      </c>
      <c r="H63" s="52">
        <f>FC_OTH_CP_E!H63+FC_OTH_HH_E!H63+FC_OTH_AFF_E!H63</f>
        <v>182.82862079999998</v>
      </c>
      <c r="I63" s="52">
        <f>FC_OTH_CP_E!I63+FC_OTH_HH_E!I63+FC_OTH_AFF_E!I63</f>
        <v>224.22395520000001</v>
      </c>
      <c r="J63" s="52">
        <f>FC_OTH_CP_E!J63+FC_OTH_HH_E!J63+FC_OTH_AFF_E!J63</f>
        <v>217.32479999999993</v>
      </c>
      <c r="K63" s="52">
        <f>FC_OTH_CP_E!K63+FC_OTH_HH_E!K63+FC_OTH_AFF_E!K63</f>
        <v>100.0383552</v>
      </c>
      <c r="L63" s="52">
        <f>FC_OTH_CP_E!L63+FC_OTH_HH_E!L63+FC_OTH_AFF_E!L63</f>
        <v>206.97586559999996</v>
      </c>
      <c r="M63" s="52">
        <f>FC_OTH_CP_E!M63+FC_OTH_HH_E!M63+FC_OTH_AFF_E!M63</f>
        <v>234.57288960000008</v>
      </c>
      <c r="N63" s="52">
        <f>FC_OTH_CP_E!N63+FC_OTH_HH_E!N63+FC_OTH_AFF_E!N63</f>
        <v>234.5728895999998</v>
      </c>
      <c r="O63" s="52">
        <f>FC_OTH_CP_E!O63+FC_OTH_HH_E!O63+FC_OTH_AFF_E!O63</f>
        <v>203.52648959999988</v>
      </c>
      <c r="P63" s="52">
        <f>FC_OTH_CP_E!P63+FC_OTH_HH_E!P63+FC_OTH_AFF_E!P63</f>
        <v>193.17755519999989</v>
      </c>
      <c r="Q63" s="52">
        <f>FC_OTH_CP_E!Q63+FC_OTH_HH_E!Q63+FC_OTH_AFF_E!Q63</f>
        <v>206.97586560000013</v>
      </c>
      <c r="R63" s="52">
        <f>FC_OTH_CP_E!R63+FC_OTH_HH_E!R63+FC_OTH_AFF_E!R63</f>
        <v>196.62733439999994</v>
      </c>
      <c r="S63" s="52">
        <f>FC_OTH_CP_E!S63+FC_OTH_HH_E!S63+FC_OTH_AFF_E!S63</f>
        <v>206.97586560000013</v>
      </c>
      <c r="T63" s="52">
        <f>FC_OTH_CP_E!T63+FC_OTH_HH_E!T63+FC_OTH_AFF_E!T63</f>
        <v>186.27840000000006</v>
      </c>
      <c r="U63" s="52">
        <f>FC_OTH_CP_E!U63+FC_OTH_HH_E!U63+FC_OTH_AFF_E!U63</f>
        <v>212.19166079999988</v>
      </c>
      <c r="V63" s="52">
        <f>FC_OTH_CP_E!V63+FC_OTH_HH_E!V63+FC_OTH_AFF_E!V63</f>
        <v>222.32327040000007</v>
      </c>
      <c r="W63" s="52">
        <f>FC_OTH_CP_E!W63+FC_OTH_HH_E!W63+FC_OTH_AFF_E!W63</f>
        <v>269.73475199999973</v>
      </c>
      <c r="X63" s="52">
        <f>FC_OTH_CP_E!X63+FC_OTH_HH_E!X63+FC_OTH_AFF_E!X63</f>
        <v>226.80766079999995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</v>
      </c>
      <c r="M64" s="52">
        <f>FC_OTH_CP_E!M64+FC_OTH_HH_E!M64+FC_OTH_AFF_E!M64</f>
        <v>2.7300218400000018</v>
      </c>
      <c r="N64" s="52">
        <f>FC_OTH_CP_E!N64+FC_OTH_HH_E!N64+FC_OTH_AFF_E!N64</f>
        <v>7.1526218399999957</v>
      </c>
      <c r="O64" s="52">
        <f>FC_OTH_CP_E!O64+FC_OTH_HH_E!O64+FC_OTH_AFF_E!O64</f>
        <v>56.347265519999972</v>
      </c>
      <c r="P64" s="52">
        <f>FC_OTH_CP_E!P64+FC_OTH_HH_E!P64+FC_OTH_AFF_E!P64</f>
        <v>56.620287360000027</v>
      </c>
      <c r="Q64" s="52">
        <f>FC_OTH_CP_E!Q64+FC_OTH_HH_E!Q64+FC_OTH_AFF_E!Q64</f>
        <v>56.620287360000034</v>
      </c>
      <c r="R64" s="52">
        <f>FC_OTH_CP_E!R64+FC_OTH_HH_E!R64+FC_OTH_AFF_E!R64</f>
        <v>56.620287359999963</v>
      </c>
      <c r="S64" s="52">
        <f>FC_OTH_CP_E!S64+FC_OTH_HH_E!S64+FC_OTH_AFF_E!S64</f>
        <v>55.309821839999998</v>
      </c>
      <c r="T64" s="52">
        <f>FC_OTH_CP_E!T64+FC_OTH_HH_E!T64+FC_OTH_AFF_E!T64</f>
        <v>51.924665519999991</v>
      </c>
      <c r="U64" s="52">
        <f>FC_OTH_CP_E!U64+FC_OTH_HH_E!U64+FC_OTH_AFF_E!U64</f>
        <v>52.581372479999956</v>
      </c>
      <c r="V64" s="52">
        <f>FC_OTH_CP_E!V64+FC_OTH_HH_E!V64+FC_OTH_AFF_E!V64</f>
        <v>45.65636712000002</v>
      </c>
      <c r="W64" s="52">
        <f>FC_OTH_CP_E!W64+FC_OTH_HH_E!W64+FC_OTH_AFF_E!W64</f>
        <v>45.742656960000041</v>
      </c>
      <c r="X64" s="52">
        <f>FC_OTH_CP_E!X64+FC_OTH_HH_E!X64+FC_OTH_AFF_E!X64</f>
        <v>44.646834959999993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112.64268671999999</v>
      </c>
      <c r="J69" s="52">
        <f>FC_OTH_CP_E!J69+FC_OTH_HH_E!J69+FC_OTH_AFF_E!J69</f>
        <v>115.26234335999996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16263.801720000001</v>
      </c>
      <c r="D2" s="21">
        <f t="shared" ref="D2:X2" si="0">SUM(D3,D17,D22,D25,D26,D51,D52)</f>
        <v>16476.04594656</v>
      </c>
      <c r="E2" s="21">
        <f t="shared" si="0"/>
        <v>15712.413492600001</v>
      </c>
      <c r="F2" s="21">
        <f t="shared" si="0"/>
        <v>17939.038277520001</v>
      </c>
      <c r="G2" s="21">
        <f t="shared" si="0"/>
        <v>17913.98025828</v>
      </c>
      <c r="H2" s="21">
        <f t="shared" si="0"/>
        <v>20905.90756236</v>
      </c>
      <c r="I2" s="21">
        <f t="shared" si="0"/>
        <v>21142.080441720012</v>
      </c>
      <c r="J2" s="21">
        <f t="shared" si="0"/>
        <v>19765.301832000008</v>
      </c>
      <c r="K2" s="21">
        <f t="shared" si="0"/>
        <v>23549.796985320005</v>
      </c>
      <c r="L2" s="21">
        <f t="shared" si="0"/>
        <v>22879.722359520016</v>
      </c>
      <c r="M2" s="21">
        <f t="shared" si="0"/>
        <v>22925.816019720009</v>
      </c>
      <c r="N2" s="21">
        <f t="shared" si="0"/>
        <v>19476.447390719986</v>
      </c>
      <c r="O2" s="21">
        <f t="shared" si="0"/>
        <v>19220.049671759996</v>
      </c>
      <c r="P2" s="21">
        <f t="shared" si="0"/>
        <v>19037.720671920008</v>
      </c>
      <c r="Q2" s="21">
        <f t="shared" si="0"/>
        <v>16040.953305720011</v>
      </c>
      <c r="R2" s="21">
        <f t="shared" si="0"/>
        <v>17204.547701519994</v>
      </c>
      <c r="S2" s="21">
        <f t="shared" si="0"/>
        <v>17336.958008399997</v>
      </c>
      <c r="T2" s="21">
        <f t="shared" si="0"/>
        <v>17226.193755959997</v>
      </c>
      <c r="U2" s="21">
        <f t="shared" si="0"/>
        <v>18792.698389199988</v>
      </c>
      <c r="V2" s="21">
        <f t="shared" si="0"/>
        <v>18228.661858080006</v>
      </c>
      <c r="W2" s="21">
        <f t="shared" si="0"/>
        <v>17198.160999840013</v>
      </c>
      <c r="X2" s="21">
        <f t="shared" si="0"/>
        <v>16566.168783599998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3176.8947000000007</v>
      </c>
      <c r="D26" s="27">
        <f t="shared" si="7"/>
        <v>2710.9067565600008</v>
      </c>
      <c r="E26" s="27">
        <f t="shared" si="7"/>
        <v>2870.5344426000006</v>
      </c>
      <c r="F26" s="27">
        <f t="shared" si="7"/>
        <v>3305.8245175200004</v>
      </c>
      <c r="G26" s="27">
        <f t="shared" si="7"/>
        <v>3338.0221582800004</v>
      </c>
      <c r="H26" s="27">
        <f t="shared" si="7"/>
        <v>3444.09253236</v>
      </c>
      <c r="I26" s="27">
        <f t="shared" si="7"/>
        <v>3378.48668172</v>
      </c>
      <c r="J26" s="27">
        <f t="shared" si="7"/>
        <v>3156.7173120000007</v>
      </c>
      <c r="K26" s="27">
        <f t="shared" si="7"/>
        <v>3295.2285853200001</v>
      </c>
      <c r="L26" s="27">
        <f t="shared" si="7"/>
        <v>2656.00334952</v>
      </c>
      <c r="M26" s="27">
        <f t="shared" si="7"/>
        <v>2693.6651797200002</v>
      </c>
      <c r="N26" s="27">
        <f t="shared" si="7"/>
        <v>2437.1831707199999</v>
      </c>
      <c r="O26" s="27">
        <f t="shared" si="7"/>
        <v>2129.1846717600015</v>
      </c>
      <c r="P26" s="27">
        <f t="shared" si="7"/>
        <v>1987.85355192</v>
      </c>
      <c r="Q26" s="27">
        <f t="shared" si="7"/>
        <v>1919.75863572</v>
      </c>
      <c r="R26" s="27">
        <f t="shared" si="7"/>
        <v>1939.3506115199996</v>
      </c>
      <c r="S26" s="27">
        <f t="shared" si="7"/>
        <v>1971.0838583999987</v>
      </c>
      <c r="T26" s="27">
        <f t="shared" si="7"/>
        <v>1747.2220059600002</v>
      </c>
      <c r="U26" s="27">
        <f t="shared" si="7"/>
        <v>1763.5656945599999</v>
      </c>
      <c r="V26" s="27">
        <f t="shared" si="7"/>
        <v>1584.2419595999997</v>
      </c>
      <c r="W26" s="27">
        <f t="shared" si="7"/>
        <v>1484.1861703200007</v>
      </c>
      <c r="X26" s="27">
        <f t="shared" si="7"/>
        <v>1808.6795434800006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3176.8947000000007</v>
      </c>
      <c r="D33" s="19">
        <f t="shared" si="9"/>
        <v>2710.9067565600008</v>
      </c>
      <c r="E33" s="19">
        <f t="shared" si="9"/>
        <v>2870.5344426000006</v>
      </c>
      <c r="F33" s="19">
        <f t="shared" si="9"/>
        <v>3305.8245175200004</v>
      </c>
      <c r="G33" s="19">
        <f t="shared" si="9"/>
        <v>3338.0221582800004</v>
      </c>
      <c r="H33" s="19">
        <f t="shared" si="9"/>
        <v>3444.09253236</v>
      </c>
      <c r="I33" s="19">
        <f t="shared" si="9"/>
        <v>3378.48668172</v>
      </c>
      <c r="J33" s="19">
        <f t="shared" si="9"/>
        <v>3156.7173120000007</v>
      </c>
      <c r="K33" s="19">
        <f t="shared" si="9"/>
        <v>3295.2285853200001</v>
      </c>
      <c r="L33" s="19">
        <f t="shared" si="9"/>
        <v>2656.00334952</v>
      </c>
      <c r="M33" s="19">
        <f t="shared" si="9"/>
        <v>2693.6651797200002</v>
      </c>
      <c r="N33" s="19">
        <f t="shared" si="9"/>
        <v>2437.1831707199999</v>
      </c>
      <c r="O33" s="19">
        <f t="shared" si="9"/>
        <v>2129.1846717600015</v>
      </c>
      <c r="P33" s="19">
        <f t="shared" si="9"/>
        <v>1987.85355192</v>
      </c>
      <c r="Q33" s="19">
        <f t="shared" si="9"/>
        <v>1919.75863572</v>
      </c>
      <c r="R33" s="19">
        <f t="shared" si="9"/>
        <v>1939.3506115199996</v>
      </c>
      <c r="S33" s="19">
        <f t="shared" si="9"/>
        <v>1971.0838583999987</v>
      </c>
      <c r="T33" s="19">
        <f t="shared" si="9"/>
        <v>1747.2220059600002</v>
      </c>
      <c r="U33" s="19">
        <f t="shared" si="9"/>
        <v>1763.5656945599999</v>
      </c>
      <c r="V33" s="19">
        <f t="shared" si="9"/>
        <v>1584.2419595999997</v>
      </c>
      <c r="W33" s="19">
        <f t="shared" si="9"/>
        <v>1484.1861703200007</v>
      </c>
      <c r="X33" s="19">
        <f t="shared" si="9"/>
        <v>1808.6795434800006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1776.3912000000003</v>
      </c>
      <c r="D36" s="8">
        <f>FC_OTH_CP_SH_E!D36+FC_OTH_CP_SC_E!D36+FC_OTH_CP_HW_E!D36+FC_OTH_CP_CA_E!D36</f>
        <v>1718.3390990400003</v>
      </c>
      <c r="E36" s="8">
        <f>FC_OTH_CP_SH_E!E36+FC_OTH_CP_SC_E!E36+FC_OTH_CP_HW_E!E36+FC_OTH_CP_CA_E!E36</f>
        <v>1660.2872252400002</v>
      </c>
      <c r="F36" s="8">
        <f>FC_OTH_CP_SH_E!F36+FC_OTH_CP_SC_E!F36+FC_OTH_CP_HW_E!F36+FC_OTH_CP_CA_E!F36</f>
        <v>1776.3912000000003</v>
      </c>
      <c r="G36" s="8">
        <f>FC_OTH_CP_SH_E!G36+FC_OTH_CP_SC_E!G36+FC_OTH_CP_HW_E!G36+FC_OTH_CP_CA_E!G36</f>
        <v>1721.2417495200002</v>
      </c>
      <c r="H36" s="8">
        <f>FC_OTH_CP_SH_E!H36+FC_OTH_CP_SC_E!H36+FC_OTH_CP_HW_E!H36+FC_OTH_CP_CA_E!H36</f>
        <v>1756.0731009599999</v>
      </c>
      <c r="I36" s="8">
        <f>FC_OTH_CP_SH_E!I36+FC_OTH_CP_SC_E!I36+FC_OTH_CP_HW_E!I36+FC_OTH_CP_CA_E!I36</f>
        <v>1622.55345048</v>
      </c>
      <c r="J36" s="8">
        <f>FC_OTH_CP_SH_E!J36+FC_OTH_CP_SC_E!J36+FC_OTH_CP_HW_E!J36+FC_OTH_CP_CA_E!J36</f>
        <v>1538.3779495200006</v>
      </c>
      <c r="K36" s="8">
        <f>FC_OTH_CP_SH_E!K36+FC_OTH_CP_SC_E!K36+FC_OTH_CP_HW_E!K36+FC_OTH_CP_CA_E!K36</f>
        <v>1483.2284990399999</v>
      </c>
      <c r="L36" s="8">
        <f>FC_OTH_CP_SH_E!L36+FC_OTH_CP_SC_E!L36+FC_OTH_CP_HW_E!L36+FC_OTH_CP_CA_E!L36</f>
        <v>1564.5013495199998</v>
      </c>
      <c r="M36" s="8">
        <f>FC_OTH_CP_SH_E!M36+FC_OTH_CP_SC_E!M36+FC_OTH_CP_HW_E!M36+FC_OTH_CP_CA_E!M36</f>
        <v>1552.8909747600001</v>
      </c>
      <c r="N36" s="8">
        <f>FC_OTH_CP_SH_E!N36+FC_OTH_CP_SC_E!N36+FC_OTH_CP_HW_E!N36+FC_OTH_CP_CA_E!N36</f>
        <v>1410.6635999999996</v>
      </c>
      <c r="O36" s="8">
        <f>FC_OTH_CP_SH_E!O36+FC_OTH_CP_SC_E!O36+FC_OTH_CP_HW_E!O36+FC_OTH_CP_CA_E!O36</f>
        <v>1175.5530000000008</v>
      </c>
      <c r="P36" s="8">
        <f>FC_OTH_CP_SH_E!P36+FC_OTH_CP_SC_E!P36+FC_OTH_CP_HW_E!P36+FC_OTH_CP_CA_E!P36</f>
        <v>1190.0660252399996</v>
      </c>
      <c r="Q36" s="8">
        <f>FC_OTH_CP_SH_E!Q36+FC_OTH_CP_SC_E!Q36+FC_OTH_CP_HW_E!Q36+FC_OTH_CP_CA_E!Q36</f>
        <v>1137.8192252399999</v>
      </c>
      <c r="R36" s="8">
        <f>FC_OTH_CP_SH_E!R36+FC_OTH_CP_SC_E!R36+FC_OTH_CP_HW_E!R36+FC_OTH_CP_CA_E!R36</f>
        <v>1085.5724252399996</v>
      </c>
      <c r="S36" s="8">
        <f>FC_OTH_CP_SH_E!S36+FC_OTH_CP_SC_E!S36+FC_OTH_CP_HW_E!S36+FC_OTH_CP_CA_E!S36</f>
        <v>1140.7218757199996</v>
      </c>
      <c r="T36" s="8">
        <f>FC_OTH_CP_SH_E!T36+FC_OTH_CP_SC_E!T36+FC_OTH_CP_HW_E!T36+FC_OTH_CP_CA_E!T36</f>
        <v>1170.63316872</v>
      </c>
      <c r="U36" s="8">
        <f>FC_OTH_CP_SH_E!U36+FC_OTH_CP_SC_E!U36+FC_OTH_CP_HW_E!U36+FC_OTH_CP_CA_E!U36</f>
        <v>1138.2951254400004</v>
      </c>
      <c r="V36" s="8">
        <f>FC_OTH_CP_SH_E!V36+FC_OTH_CP_SC_E!V36+FC_OTH_CP_HW_E!V36+FC_OTH_CP_CA_E!V36</f>
        <v>1140.57081432</v>
      </c>
      <c r="W36" s="8">
        <f>FC_OTH_CP_SH_E!W36+FC_OTH_CP_SC_E!W36+FC_OTH_CP_HW_E!W36+FC_OTH_CP_CA_E!W36</f>
        <v>1148.1872619600003</v>
      </c>
      <c r="X36" s="8">
        <f>FC_OTH_CP_SH_E!X36+FC_OTH_CP_SC_E!X36+FC_OTH_CP_HW_E!X36+FC_OTH_CP_CA_E!X36</f>
        <v>1274.9379987600005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48.787310880000007</v>
      </c>
      <c r="O37" s="8">
        <f>FC_OTH_CP_SH_E!O37+FC_OTH_CP_SC_E!O37+FC_OTH_CP_HW_E!O37+FC_OTH_CP_CA_E!O37</f>
        <v>36.590483160000012</v>
      </c>
      <c r="P37" s="8">
        <f>FC_OTH_CP_SH_E!P37+FC_OTH_CP_SC_E!P37+FC_OTH_CP_HW_E!P37+FC_OTH_CP_CA_E!P37</f>
        <v>24.39365544</v>
      </c>
      <c r="Q37" s="8">
        <f>FC_OTH_CP_SH_E!Q37+FC_OTH_CP_SC_E!Q37+FC_OTH_CP_HW_E!Q37+FC_OTH_CP_CA_E!Q37</f>
        <v>24.393655440000007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6.0982891199999907</v>
      </c>
      <c r="T37" s="8">
        <f>FC_OTH_CP_SH_E!T37+FC_OTH_CP_SC_E!T37+FC_OTH_CP_HW_E!T37+FC_OTH_CP_CA_E!T37</f>
        <v>6.0982891200000005</v>
      </c>
      <c r="U37" s="8">
        <f>FC_OTH_CP_SH_E!U37+FC_OTH_CP_SC_E!U37+FC_OTH_CP_HW_E!U37+FC_OTH_CP_CA_E!U37</f>
        <v>6.0982891199999942</v>
      </c>
      <c r="V37" s="8">
        <f>FC_OTH_CP_SH_E!V37+FC_OTH_CP_SC_E!V37+FC_OTH_CP_HW_E!V37+FC_OTH_CP_CA_E!V37</f>
        <v>6.0982891199999951</v>
      </c>
      <c r="W37" s="8">
        <f>FC_OTH_CP_SH_E!W37+FC_OTH_CP_SC_E!W37+FC_OTH_CP_HW_E!W37+FC_OTH_CP_CA_E!W37</f>
        <v>3.0491445600000029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500.85540000000009</v>
      </c>
      <c r="D40" s="8">
        <f>FC_OTH_CP_SH_E!D40+FC_OTH_CP_SC_E!D40+FC_OTH_CP_HW_E!D40+FC_OTH_CP_CA_E!D40</f>
        <v>234.96925752000004</v>
      </c>
      <c r="E40" s="8">
        <f>FC_OTH_CP_SH_E!E40+FC_OTH_CP_SC_E!E40+FC_OTH_CP_HW_E!E40+FC_OTH_CP_CA_E!E40</f>
        <v>241.1526862800001</v>
      </c>
      <c r="F40" s="8">
        <f>FC_OTH_CP_SH_E!F40+FC_OTH_CP_SC_E!F40+FC_OTH_CP_HW_E!F40+FC_OTH_CP_CA_E!F40</f>
        <v>374.09575752000018</v>
      </c>
      <c r="G40" s="8">
        <f>FC_OTH_CP_SH_E!G40+FC_OTH_CP_SC_E!G40+FC_OTH_CP_HW_E!G40+FC_OTH_CP_CA_E!G40</f>
        <v>423.56292876000003</v>
      </c>
      <c r="H40" s="8">
        <f>FC_OTH_CP_SH_E!H40+FC_OTH_CP_SC_E!H40+FC_OTH_CP_HW_E!H40+FC_OTH_CP_CA_E!H40</f>
        <v>488.48854248000015</v>
      </c>
      <c r="I40" s="8">
        <f>FC_OTH_CP_SH_E!I40+FC_OTH_CP_SC_E!I40+FC_OTH_CP_HW_E!I40+FC_OTH_CP_CA_E!I40</f>
        <v>411.19607124000015</v>
      </c>
      <c r="J40" s="8">
        <f>FC_OTH_CP_SH_E!J40+FC_OTH_CP_SC_E!J40+FC_OTH_CP_HW_E!J40+FC_OTH_CP_CA_E!J40</f>
        <v>349.36204247999996</v>
      </c>
      <c r="K40" s="8">
        <f>FC_OTH_CP_SH_E!K40+FC_OTH_CP_SC_E!K40+FC_OTH_CP_HW_E!K40+FC_OTH_CP_CA_E!K40</f>
        <v>296.80328628000001</v>
      </c>
      <c r="L40" s="8">
        <f>FC_OTH_CP_SH_E!L40+FC_OTH_CP_SC_E!L40+FC_OTH_CP_HW_E!L40+FC_OTH_CP_CA_E!L40</f>
        <v>333.9036000000001</v>
      </c>
      <c r="M40" s="8">
        <f>FC_OTH_CP_SH_E!M40+FC_OTH_CP_SC_E!M40+FC_OTH_CP_HW_E!M40+FC_OTH_CP_CA_E!M40</f>
        <v>392.64578496000013</v>
      </c>
      <c r="N40" s="8">
        <f>FC_OTH_CP_SH_E!N40+FC_OTH_CP_SC_E!N40+FC_OTH_CP_HW_E!N40+FC_OTH_CP_CA_E!N40</f>
        <v>340.08702876000001</v>
      </c>
      <c r="O40" s="8">
        <f>FC_OTH_CP_SH_E!O40+FC_OTH_CP_SC_E!O40+FC_OTH_CP_HW_E!O40+FC_OTH_CP_CA_E!O40</f>
        <v>374.09575752000035</v>
      </c>
      <c r="P40" s="8">
        <f>FC_OTH_CP_SH_E!P40+FC_OTH_CP_SC_E!P40+FC_OTH_CP_HW_E!P40+FC_OTH_CP_CA_E!P40</f>
        <v>299.89487124000004</v>
      </c>
      <c r="Q40" s="8">
        <f>FC_OTH_CP_SH_E!Q40+FC_OTH_CP_SC_E!Q40+FC_OTH_CP_HW_E!Q40+FC_OTH_CP_CA_E!Q40</f>
        <v>302.98671503999998</v>
      </c>
      <c r="R40" s="8">
        <f>FC_OTH_CP_SH_E!R40+FC_OTH_CP_SC_E!R40+FC_OTH_CP_HW_E!R40+FC_OTH_CP_CA_E!R40</f>
        <v>367.91232875999992</v>
      </c>
      <c r="S40" s="8">
        <f>FC_OTH_CP_SH_E!S40+FC_OTH_CP_SC_E!S40+FC_OTH_CP_HW_E!S40+FC_OTH_CP_CA_E!S40</f>
        <v>432.83794247999947</v>
      </c>
      <c r="T40" s="8">
        <f>FC_OTH_CP_SH_E!T40+FC_OTH_CP_SC_E!T40+FC_OTH_CP_HW_E!T40+FC_OTH_CP_CA_E!T40</f>
        <v>256.61112876000016</v>
      </c>
      <c r="U40" s="8">
        <f>FC_OTH_CP_SH_E!U40+FC_OTH_CP_SC_E!U40+FC_OTH_CP_HW_E!U40+FC_OTH_CP_CA_E!U40</f>
        <v>278.25299999999987</v>
      </c>
      <c r="V40" s="8">
        <f>FC_OTH_CP_SH_E!V40+FC_OTH_CP_SC_E!V40+FC_OTH_CP_HW_E!V40+FC_OTH_CP_CA_E!V40</f>
        <v>167.98146551999992</v>
      </c>
      <c r="W40" s="8">
        <f>FC_OTH_CP_SH_E!W40+FC_OTH_CP_SC_E!W40+FC_OTH_CP_HW_E!W40+FC_OTH_CP_CA_E!W40</f>
        <v>90.688735440000073</v>
      </c>
      <c r="X40" s="8">
        <f>FC_OTH_CP_SH_E!X40+FC_OTH_CP_SC_E!X40+FC_OTH_CP_HW_E!X40+FC_OTH_CP_CA_E!X40</f>
        <v>280.12959000000012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12.366857519999998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4.8291778800000023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899.64810000000011</v>
      </c>
      <c r="D43" s="8">
        <f>FC_OTH_CP_SH_E!D43+FC_OTH_CP_SC_E!D43+FC_OTH_CP_HW_E!D43+FC_OTH_CP_CA_E!D43</f>
        <v>757.59840000000008</v>
      </c>
      <c r="E43" s="8">
        <f>FC_OTH_CP_SH_E!E43+FC_OTH_CP_SC_E!E43+FC_OTH_CP_HW_E!E43+FC_OTH_CP_CA_E!E43</f>
        <v>969.09453108000014</v>
      </c>
      <c r="F43" s="8">
        <f>FC_OTH_CP_SH_E!F43+FC_OTH_CP_SC_E!F43+FC_OTH_CP_HW_E!F43+FC_OTH_CP_CA_E!F43</f>
        <v>1155.3375599999999</v>
      </c>
      <c r="G43" s="8">
        <f>FC_OTH_CP_SH_E!G43+FC_OTH_CP_SC_E!G43+FC_OTH_CP_HW_E!G43+FC_OTH_CP_CA_E!G43</f>
        <v>1193.2174800000003</v>
      </c>
      <c r="H43" s="8">
        <f>FC_OTH_CP_SH_E!H43+FC_OTH_CP_SC_E!H43+FC_OTH_CP_HW_E!H43+FC_OTH_CP_CA_E!H43</f>
        <v>1199.5308889200001</v>
      </c>
      <c r="I43" s="8">
        <f>FC_OTH_CP_SH_E!I43+FC_OTH_CP_SC_E!I43+FC_OTH_CP_HW_E!I43+FC_OTH_CP_CA_E!I43</f>
        <v>1344.7371599999999</v>
      </c>
      <c r="J43" s="8">
        <f>FC_OTH_CP_SH_E!J43+FC_OTH_CP_SC_E!J43+FC_OTH_CP_HW_E!J43+FC_OTH_CP_CA_E!J43</f>
        <v>1268.97732</v>
      </c>
      <c r="K43" s="8">
        <f>FC_OTH_CP_SH_E!K43+FC_OTH_CP_SC_E!K43+FC_OTH_CP_HW_E!K43+FC_OTH_CP_CA_E!K43</f>
        <v>1515.1968000000002</v>
      </c>
      <c r="L43" s="8">
        <f>FC_OTH_CP_SH_E!L43+FC_OTH_CP_SC_E!L43+FC_OTH_CP_HW_E!L43+FC_OTH_CP_CA_E!L43</f>
        <v>757.59840000000008</v>
      </c>
      <c r="M43" s="8">
        <f>FC_OTH_CP_SH_E!M43+FC_OTH_CP_SC_E!M43+FC_OTH_CP_HW_E!M43+FC_OTH_CP_CA_E!M43</f>
        <v>748.12841999999989</v>
      </c>
      <c r="N43" s="8">
        <f>FC_OTH_CP_SH_E!N43+FC_OTH_CP_SC_E!N43+FC_OTH_CP_HW_E!N43+FC_OTH_CP_CA_E!N43</f>
        <v>637.64523108000026</v>
      </c>
      <c r="O43" s="8">
        <f>FC_OTH_CP_SH_E!O43+FC_OTH_CP_SC_E!O43+FC_OTH_CP_HW_E!O43+FC_OTH_CP_CA_E!O43</f>
        <v>542.94543108000016</v>
      </c>
      <c r="P43" s="8">
        <f>FC_OTH_CP_SH_E!P43+FC_OTH_CP_SC_E!P43+FC_OTH_CP_HW_E!P43+FC_OTH_CP_CA_E!P43</f>
        <v>473.49900000000014</v>
      </c>
      <c r="Q43" s="8">
        <f>FC_OTH_CP_SH_E!Q43+FC_OTH_CP_SC_E!Q43+FC_OTH_CP_HW_E!Q43+FC_OTH_CP_CA_E!Q43</f>
        <v>454.5590400000001</v>
      </c>
      <c r="R43" s="8">
        <f>FC_OTH_CP_SH_E!R43+FC_OTH_CP_SC_E!R43+FC_OTH_CP_HW_E!R43+FC_OTH_CP_CA_E!R43</f>
        <v>473.49899999999997</v>
      </c>
      <c r="S43" s="8">
        <f>FC_OTH_CP_SH_E!S43+FC_OTH_CP_SC_E!S43+FC_OTH_CP_HW_E!S43+FC_OTH_CP_CA_E!S43</f>
        <v>391.42575107999966</v>
      </c>
      <c r="T43" s="8">
        <f>FC_OTH_CP_SH_E!T43+FC_OTH_CP_SC_E!T43+FC_OTH_CP_HW_E!T43+FC_OTH_CP_CA_E!T43</f>
        <v>313.8794193600001</v>
      </c>
      <c r="U43" s="8">
        <f>FC_OTH_CP_SH_E!U43+FC_OTH_CP_SC_E!U43+FC_OTH_CP_HW_E!U43+FC_OTH_CP_CA_E!U43</f>
        <v>340.91927999999973</v>
      </c>
      <c r="V43" s="8">
        <f>FC_OTH_CP_SH_E!V43+FC_OTH_CP_SC_E!V43+FC_OTH_CP_HW_E!V43+FC_OTH_CP_CA_E!V43</f>
        <v>269.59139063999987</v>
      </c>
      <c r="W43" s="8">
        <f>FC_OTH_CP_SH_E!W43+FC_OTH_CP_SC_E!W43+FC_OTH_CP_HW_E!W43+FC_OTH_CP_CA_E!W43</f>
        <v>242.26102836000015</v>
      </c>
      <c r="X43" s="8">
        <f>FC_OTH_CP_SH_E!X43+FC_OTH_CP_SC_E!X43+FC_OTH_CP_HW_E!X43+FC_OTH_CP_CA_E!X43</f>
        <v>248.78277684000008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13086.907020000001</v>
      </c>
      <c r="D51" s="27">
        <f>FC_OTH_CP_SH_E!D51+FC_OTH_CP_SC_E!D51+FC_OTH_CP_HW_E!D51+FC_OTH_CP_CA_E!D51</f>
        <v>13765.139189999998</v>
      </c>
      <c r="E51" s="27">
        <f>FC_OTH_CP_SH_E!E51+FC_OTH_CP_SC_E!E51+FC_OTH_CP_HW_E!E51+FC_OTH_CP_CA_E!E51</f>
        <v>12841.87905</v>
      </c>
      <c r="F51" s="27">
        <f>FC_OTH_CP_SH_E!F51+FC_OTH_CP_SC_E!F51+FC_OTH_CP_HW_E!F51+FC_OTH_CP_CA_E!F51</f>
        <v>14633.213760000001</v>
      </c>
      <c r="G51" s="27">
        <f>FC_OTH_CP_SH_E!G51+FC_OTH_CP_SC_E!G51+FC_OTH_CP_HW_E!G51+FC_OTH_CP_CA_E!G51</f>
        <v>14575.9581</v>
      </c>
      <c r="H51" s="27">
        <f>FC_OTH_CP_SH_E!H51+FC_OTH_CP_SC_E!H51+FC_OTH_CP_HW_E!H51+FC_OTH_CP_CA_E!H51</f>
        <v>17461.815030000002</v>
      </c>
      <c r="I51" s="27">
        <f>FC_OTH_CP_SH_E!I51+FC_OTH_CP_SC_E!I51+FC_OTH_CP_HW_E!I51+FC_OTH_CP_CA_E!I51</f>
        <v>17763.593760000011</v>
      </c>
      <c r="J51" s="27">
        <f>FC_OTH_CP_SH_E!J51+FC_OTH_CP_SC_E!J51+FC_OTH_CP_HW_E!J51+FC_OTH_CP_CA_E!J51</f>
        <v>16608.584520000008</v>
      </c>
      <c r="K51" s="27">
        <f>FC_OTH_CP_SH_E!K51+FC_OTH_CP_SC_E!K51+FC_OTH_CP_HW_E!K51+FC_OTH_CP_CA_E!K51</f>
        <v>20254.568400000004</v>
      </c>
      <c r="L51" s="27">
        <f>FC_OTH_CP_SH_E!L51+FC_OTH_CP_SC_E!L51+FC_OTH_CP_HW_E!L51+FC_OTH_CP_CA_E!L51</f>
        <v>20223.719010000015</v>
      </c>
      <c r="M51" s="27">
        <f>FC_OTH_CP_SH_E!M51+FC_OTH_CP_SC_E!M51+FC_OTH_CP_HW_E!M51+FC_OTH_CP_CA_E!M51</f>
        <v>20232.150840000009</v>
      </c>
      <c r="N51" s="27">
        <f>FC_OTH_CP_SH_E!N51+FC_OTH_CP_SC_E!N51+FC_OTH_CP_HW_E!N51+FC_OTH_CP_CA_E!N51</f>
        <v>17039.264219999986</v>
      </c>
      <c r="O51" s="27">
        <f>FC_OTH_CP_SH_E!O51+FC_OTH_CP_SC_E!O51+FC_OTH_CP_HW_E!O51+FC_OTH_CP_CA_E!O51</f>
        <v>17090.864999999994</v>
      </c>
      <c r="P51" s="27">
        <f>FC_OTH_CP_SH_E!P51+FC_OTH_CP_SC_E!P51+FC_OTH_CP_HW_E!P51+FC_OTH_CP_CA_E!P51</f>
        <v>17049.867120000006</v>
      </c>
      <c r="Q51" s="27">
        <f>FC_OTH_CP_SH_E!Q51+FC_OTH_CP_SC_E!Q51+FC_OTH_CP_HW_E!Q51+FC_OTH_CP_CA_E!Q51</f>
        <v>14121.194670000012</v>
      </c>
      <c r="R51" s="27">
        <f>FC_OTH_CP_SH_E!R51+FC_OTH_CP_SC_E!R51+FC_OTH_CP_HW_E!R51+FC_OTH_CP_CA_E!R51</f>
        <v>15265.197089999994</v>
      </c>
      <c r="S51" s="27">
        <f>FC_OTH_CP_SH_E!S51+FC_OTH_CP_SC_E!S51+FC_OTH_CP_HW_E!S51+FC_OTH_CP_CA_E!S51</f>
        <v>15365.87415</v>
      </c>
      <c r="T51" s="27">
        <f>FC_OTH_CP_SH_E!T51+FC_OTH_CP_SC_E!T51+FC_OTH_CP_HW_E!T51+FC_OTH_CP_CA_E!T51</f>
        <v>15478.971749999997</v>
      </c>
      <c r="U51" s="27">
        <f>FC_OTH_CP_SH_E!U51+FC_OTH_CP_SC_E!U51+FC_OTH_CP_HW_E!U51+FC_OTH_CP_CA_E!U51</f>
        <v>17029.132694639989</v>
      </c>
      <c r="V51" s="27">
        <f>FC_OTH_CP_SH_E!V51+FC_OTH_CP_SC_E!V51+FC_OTH_CP_HW_E!V51+FC_OTH_CP_CA_E!V51</f>
        <v>16644.419898480006</v>
      </c>
      <c r="W51" s="27">
        <f>FC_OTH_CP_SH_E!W51+FC_OTH_CP_SC_E!W51+FC_OTH_CP_HW_E!W51+FC_OTH_CP_CA_E!W51</f>
        <v>15713.974829520012</v>
      </c>
      <c r="X51" s="27">
        <f>FC_OTH_CP_SH_E!X51+FC_OTH_CP_SC_E!X51+FC_OTH_CP_HW_E!X51+FC_OTH_CP_CA_E!X51</f>
        <v>14757.489240119998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34.719955200000001</v>
      </c>
      <c r="D61" s="49">
        <f t="shared" si="11"/>
        <v>36.400089600000001</v>
      </c>
      <c r="E61" s="49">
        <f t="shared" si="11"/>
        <v>33.488179199999998</v>
      </c>
      <c r="F61" s="49">
        <f t="shared" si="11"/>
        <v>34.047820799999997</v>
      </c>
      <c r="G61" s="49">
        <f t="shared" si="11"/>
        <v>35.055820800000006</v>
      </c>
      <c r="H61" s="49">
        <f t="shared" si="11"/>
        <v>35.952134400000006</v>
      </c>
      <c r="I61" s="49">
        <f t="shared" si="11"/>
        <v>46.928044800000002</v>
      </c>
      <c r="J61" s="49">
        <f t="shared" si="11"/>
        <v>37.968134399999983</v>
      </c>
      <c r="K61" s="49">
        <f t="shared" si="11"/>
        <v>39.087820800000024</v>
      </c>
      <c r="L61" s="49">
        <f t="shared" si="11"/>
        <v>60.255820800000016</v>
      </c>
      <c r="M61" s="49">
        <f t="shared" si="11"/>
        <v>99.385932240000002</v>
      </c>
      <c r="N61" s="49">
        <f t="shared" si="11"/>
        <v>106.61695631999996</v>
      </c>
      <c r="O61" s="49">
        <f t="shared" si="11"/>
        <v>155.80339992</v>
      </c>
      <c r="P61" s="49">
        <f t="shared" si="11"/>
        <v>222.94028735999996</v>
      </c>
      <c r="Q61" s="49">
        <f t="shared" si="11"/>
        <v>335.27624256000018</v>
      </c>
      <c r="R61" s="49">
        <f t="shared" si="11"/>
        <v>293.94824256000015</v>
      </c>
      <c r="S61" s="49">
        <f t="shared" si="11"/>
        <v>356.70182183999992</v>
      </c>
      <c r="T61" s="49">
        <f t="shared" si="11"/>
        <v>359.5299775200001</v>
      </c>
      <c r="U61" s="49">
        <f t="shared" si="11"/>
        <v>354.42818208</v>
      </c>
      <c r="V61" s="49">
        <f t="shared" si="11"/>
        <v>378.49635432000059</v>
      </c>
      <c r="W61" s="49">
        <f t="shared" si="11"/>
        <v>388.64812896000001</v>
      </c>
      <c r="X61" s="49">
        <f t="shared" si="11"/>
        <v>427.23484775999987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34.719955200000001</v>
      </c>
      <c r="D62" s="52">
        <f>FC_OTH_CP_SH_E!D62+FC_OTH_CP_SC_E!D62+FC_OTH_CP_HW_E!D62+FC_OTH_CP_CA_E!D62</f>
        <v>36.400089600000001</v>
      </c>
      <c r="E62" s="52">
        <f>FC_OTH_CP_SH_E!E62+FC_OTH_CP_SC_E!E62+FC_OTH_CP_HW_E!E62+FC_OTH_CP_CA_E!E62</f>
        <v>33.488179199999998</v>
      </c>
      <c r="F62" s="52">
        <f>FC_OTH_CP_SH_E!F62+FC_OTH_CP_SC_E!F62+FC_OTH_CP_HW_E!F62+FC_OTH_CP_CA_E!F62</f>
        <v>34.047820799999997</v>
      </c>
      <c r="G62" s="52">
        <f>FC_OTH_CP_SH_E!G62+FC_OTH_CP_SC_E!G62+FC_OTH_CP_HW_E!G62+FC_OTH_CP_CA_E!G62</f>
        <v>35.055820800000006</v>
      </c>
      <c r="H62" s="52">
        <f>FC_OTH_CP_SH_E!H62+FC_OTH_CP_SC_E!H62+FC_OTH_CP_HW_E!H62+FC_OTH_CP_CA_E!H62</f>
        <v>35.952134400000006</v>
      </c>
      <c r="I62" s="52">
        <f>FC_OTH_CP_SH_E!I62+FC_OTH_CP_SC_E!I62+FC_OTH_CP_HW_E!I62+FC_OTH_CP_CA_E!I62</f>
        <v>46.928044800000002</v>
      </c>
      <c r="J62" s="52">
        <f>FC_OTH_CP_SH_E!J62+FC_OTH_CP_SC_E!J62+FC_OTH_CP_HW_E!J62+FC_OTH_CP_CA_E!J62</f>
        <v>37.968134399999983</v>
      </c>
      <c r="K62" s="52">
        <f>FC_OTH_CP_SH_E!K62+FC_OTH_CP_SC_E!K62+FC_OTH_CP_HW_E!K62+FC_OTH_CP_CA_E!K62</f>
        <v>39.087820800000024</v>
      </c>
      <c r="L62" s="52">
        <f>FC_OTH_CP_SH_E!L62+FC_OTH_CP_SC_E!L62+FC_OTH_CP_HW_E!L62+FC_OTH_CP_CA_E!L62</f>
        <v>60.255820800000016</v>
      </c>
      <c r="M62" s="52">
        <f>FC_OTH_CP_SH_E!M62+FC_OTH_CP_SC_E!M62+FC_OTH_CP_HW_E!M62+FC_OTH_CP_CA_E!M62</f>
        <v>96.655910399999996</v>
      </c>
      <c r="N62" s="52">
        <f>FC_OTH_CP_SH_E!N62+FC_OTH_CP_SC_E!N62+FC_OTH_CP_HW_E!N62+FC_OTH_CP_CA_E!N62</f>
        <v>99.791999999999959</v>
      </c>
      <c r="O62" s="52">
        <f>FC_OTH_CP_SH_E!O62+FC_OTH_CP_SC_E!O62+FC_OTH_CP_HW_E!O62+FC_OTH_CP_CA_E!O62</f>
        <v>99.456134400000039</v>
      </c>
      <c r="P62" s="52">
        <f>FC_OTH_CP_SH_E!P62+FC_OTH_CP_SC_E!P62+FC_OTH_CP_HW_E!P62+FC_OTH_CP_CA_E!P62</f>
        <v>166.31999999999994</v>
      </c>
      <c r="Q62" s="52">
        <f>FC_OTH_CP_SH_E!Q62+FC_OTH_CP_SC_E!Q62+FC_OTH_CP_HW_E!Q62+FC_OTH_CP_CA_E!Q62</f>
        <v>278.65595520000016</v>
      </c>
      <c r="R62" s="52">
        <f>FC_OTH_CP_SH_E!R62+FC_OTH_CP_SC_E!R62+FC_OTH_CP_HW_E!R62+FC_OTH_CP_CA_E!R62</f>
        <v>237.32795520000019</v>
      </c>
      <c r="S62" s="52">
        <f>FC_OTH_CP_SH_E!S62+FC_OTH_CP_SC_E!S62+FC_OTH_CP_HW_E!S62+FC_OTH_CP_CA_E!S62</f>
        <v>301.39199999999994</v>
      </c>
      <c r="T62" s="52">
        <f>FC_OTH_CP_SH_E!T62+FC_OTH_CP_SC_E!T62+FC_OTH_CP_HW_E!T62+FC_OTH_CP_CA_E!T62</f>
        <v>307.60531200000014</v>
      </c>
      <c r="U62" s="52">
        <f>FC_OTH_CP_SH_E!U62+FC_OTH_CP_SC_E!U62+FC_OTH_CP_HW_E!U62+FC_OTH_CP_CA_E!U62</f>
        <v>301.84680960000003</v>
      </c>
      <c r="V62" s="52">
        <f>FC_OTH_CP_SH_E!V62+FC_OTH_CP_SC_E!V62+FC_OTH_CP_HW_E!V62+FC_OTH_CP_CA_E!V62</f>
        <v>332.83998720000056</v>
      </c>
      <c r="W62" s="52">
        <f>FC_OTH_CP_SH_E!W62+FC_OTH_CP_SC_E!W62+FC_OTH_CP_HW_E!W62+FC_OTH_CP_CA_E!W62</f>
        <v>342.90547199999997</v>
      </c>
      <c r="X62" s="52">
        <f>FC_OTH_CP_SH_E!X62+FC_OTH_CP_SC_E!X62+FC_OTH_CP_HW_E!X62+FC_OTH_CP_CA_E!X62</f>
        <v>382.58801279999989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2.7300218400000018</v>
      </c>
      <c r="N64" s="52">
        <f>FC_OTH_CP_SH_E!N64+FC_OTH_CP_SC_E!N64+FC_OTH_CP_HW_E!N64+FC_OTH_CP_CA_E!N64</f>
        <v>6.8249563199999956</v>
      </c>
      <c r="O64" s="52">
        <f>FC_OTH_CP_SH_E!O64+FC_OTH_CP_SC_E!O64+FC_OTH_CP_HW_E!O64+FC_OTH_CP_CA_E!O64</f>
        <v>56.347265519999972</v>
      </c>
      <c r="P64" s="52">
        <f>FC_OTH_CP_SH_E!P64+FC_OTH_CP_SC_E!P64+FC_OTH_CP_HW_E!P64+FC_OTH_CP_CA_E!P64</f>
        <v>56.620287360000027</v>
      </c>
      <c r="Q64" s="52">
        <f>FC_OTH_CP_SH_E!Q64+FC_OTH_CP_SC_E!Q64+FC_OTH_CP_HW_E!Q64+FC_OTH_CP_CA_E!Q64</f>
        <v>56.620287360000034</v>
      </c>
      <c r="R64" s="52">
        <f>FC_OTH_CP_SH_E!R64+FC_OTH_CP_SC_E!R64+FC_OTH_CP_HW_E!R64+FC_OTH_CP_CA_E!R64</f>
        <v>56.620287359999963</v>
      </c>
      <c r="S64" s="52">
        <f>FC_OTH_CP_SH_E!S64+FC_OTH_CP_SC_E!S64+FC_OTH_CP_HW_E!S64+FC_OTH_CP_CA_E!S64</f>
        <v>55.309821839999998</v>
      </c>
      <c r="T64" s="52">
        <f>FC_OTH_CP_SH_E!T64+FC_OTH_CP_SC_E!T64+FC_OTH_CP_HW_E!T64+FC_OTH_CP_CA_E!T64</f>
        <v>51.924665519999991</v>
      </c>
      <c r="U64" s="52">
        <f>FC_OTH_CP_SH_E!U64+FC_OTH_CP_SC_E!U64+FC_OTH_CP_HW_E!U64+FC_OTH_CP_CA_E!U64</f>
        <v>52.581372479999956</v>
      </c>
      <c r="V64" s="52">
        <f>FC_OTH_CP_SH_E!V64+FC_OTH_CP_SC_E!V64+FC_OTH_CP_HW_E!V64+FC_OTH_CP_CA_E!V64</f>
        <v>45.65636712000002</v>
      </c>
      <c r="W64" s="52">
        <f>FC_OTH_CP_SH_E!W64+FC_OTH_CP_SC_E!W64+FC_OTH_CP_HW_E!W64+FC_OTH_CP_CA_E!W64</f>
        <v>45.742656960000041</v>
      </c>
      <c r="X64" s="52">
        <f>FC_OTH_CP_SH_E!X64+FC_OTH_CP_SC_E!X64+FC_OTH_CP_HW_E!X64+FC_OTH_CP_CA_E!X64</f>
        <v>44.646834959999993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10924.222770364519</v>
      </c>
      <c r="D2" s="21">
        <f t="shared" ref="D2:X2" si="0">SUM(D3,D17,D22,D25,D26,D51,D52)</f>
        <v>11229.331429653463</v>
      </c>
      <c r="E2" s="21">
        <f t="shared" si="0"/>
        <v>10699.045103764804</v>
      </c>
      <c r="F2" s="21">
        <f t="shared" si="0"/>
        <v>13400.365630063221</v>
      </c>
      <c r="G2" s="21">
        <f t="shared" si="0"/>
        <v>13579.417972423877</v>
      </c>
      <c r="H2" s="21">
        <f t="shared" si="0"/>
        <v>16421.11691726165</v>
      </c>
      <c r="I2" s="21">
        <f t="shared" si="0"/>
        <v>16855.68805996238</v>
      </c>
      <c r="J2" s="21">
        <f t="shared" si="0"/>
        <v>15225.803564135862</v>
      </c>
      <c r="K2" s="21">
        <f t="shared" si="0"/>
        <v>19173.952628755091</v>
      </c>
      <c r="L2" s="21">
        <f t="shared" si="0"/>
        <v>18291.450925277601</v>
      </c>
      <c r="M2" s="21">
        <f t="shared" si="0"/>
        <v>18335.466122675345</v>
      </c>
      <c r="N2" s="21">
        <f t="shared" si="0"/>
        <v>14795.240466340572</v>
      </c>
      <c r="O2" s="21">
        <f t="shared" si="0"/>
        <v>14539.168102441994</v>
      </c>
      <c r="P2" s="21">
        <f t="shared" si="0"/>
        <v>14259.363259599042</v>
      </c>
      <c r="Q2" s="21">
        <f t="shared" si="0"/>
        <v>10937.754594762333</v>
      </c>
      <c r="R2" s="21">
        <f t="shared" si="0"/>
        <v>12050.895077683534</v>
      </c>
      <c r="S2" s="21">
        <f t="shared" si="0"/>
        <v>12092.143210964137</v>
      </c>
      <c r="T2" s="21">
        <f t="shared" si="0"/>
        <v>11917.308243421803</v>
      </c>
      <c r="U2" s="21">
        <f t="shared" si="0"/>
        <v>13621.048723821268</v>
      </c>
      <c r="V2" s="21">
        <f t="shared" si="0"/>
        <v>13110.319638358587</v>
      </c>
      <c r="W2" s="21">
        <f t="shared" si="0"/>
        <v>12488.301394250273</v>
      </c>
      <c r="X2" s="21">
        <f t="shared" si="0"/>
        <v>11601.397798377944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1888.2670325513889</v>
      </c>
      <c r="D26" s="27">
        <f t="shared" si="11"/>
        <v>1491.4486027365479</v>
      </c>
      <c r="E26" s="27">
        <f t="shared" si="11"/>
        <v>1696.4465700002845</v>
      </c>
      <c r="F26" s="27">
        <f t="shared" si="11"/>
        <v>2179.2299725120374</v>
      </c>
      <c r="G26" s="27">
        <f t="shared" si="11"/>
        <v>2274.7078056520309</v>
      </c>
      <c r="H26" s="27">
        <f t="shared" si="11"/>
        <v>2441.4664679390344</v>
      </c>
      <c r="I26" s="27">
        <f t="shared" si="11"/>
        <v>2461.0121840190523</v>
      </c>
      <c r="J26" s="27">
        <f t="shared" si="11"/>
        <v>2241.7612759178555</v>
      </c>
      <c r="K26" s="27">
        <f t="shared" si="11"/>
        <v>2551.6255572836803</v>
      </c>
      <c r="L26" s="27">
        <f t="shared" si="11"/>
        <v>1844.6453114773767</v>
      </c>
      <c r="M26" s="27">
        <f t="shared" si="11"/>
        <v>1905.6300310230254</v>
      </c>
      <c r="N26" s="27">
        <f t="shared" si="11"/>
        <v>1646.5432195946955</v>
      </c>
      <c r="O26" s="27">
        <f t="shared" si="11"/>
        <v>1437.4515895125514</v>
      </c>
      <c r="P26" s="27">
        <f t="shared" si="11"/>
        <v>1266.3911824754975</v>
      </c>
      <c r="Q26" s="27">
        <f t="shared" si="11"/>
        <v>1140.9451742098013</v>
      </c>
      <c r="R26" s="27">
        <f t="shared" si="11"/>
        <v>1175.7604552091516</v>
      </c>
      <c r="S26" s="27">
        <f t="shared" si="11"/>
        <v>1196.7255372212874</v>
      </c>
      <c r="T26" s="27">
        <f t="shared" si="11"/>
        <v>959.4035642378235</v>
      </c>
      <c r="U26" s="27">
        <f t="shared" si="11"/>
        <v>985.75697039764532</v>
      </c>
      <c r="V26" s="27">
        <f t="shared" si="11"/>
        <v>836.40333307863375</v>
      </c>
      <c r="W26" s="27">
        <f t="shared" si="11"/>
        <v>735.22877511498416</v>
      </c>
      <c r="X26" s="27">
        <f t="shared" si="11"/>
        <v>1047.2382571557371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1888.2670325513889</v>
      </c>
      <c r="D33" s="19">
        <f t="shared" si="13"/>
        <v>1491.4486027365479</v>
      </c>
      <c r="E33" s="19">
        <f t="shared" si="13"/>
        <v>1696.4465700002845</v>
      </c>
      <c r="F33" s="19">
        <f t="shared" si="13"/>
        <v>2179.2299725120374</v>
      </c>
      <c r="G33" s="19">
        <f t="shared" si="13"/>
        <v>2274.7078056520309</v>
      </c>
      <c r="H33" s="19">
        <f t="shared" si="13"/>
        <v>2441.4664679390344</v>
      </c>
      <c r="I33" s="19">
        <f t="shared" si="13"/>
        <v>2461.0121840190523</v>
      </c>
      <c r="J33" s="19">
        <f t="shared" si="13"/>
        <v>2241.7612759178555</v>
      </c>
      <c r="K33" s="19">
        <f t="shared" si="13"/>
        <v>2551.6255572836803</v>
      </c>
      <c r="L33" s="19">
        <f t="shared" si="13"/>
        <v>1844.6453114773767</v>
      </c>
      <c r="M33" s="19">
        <f t="shared" si="13"/>
        <v>1905.6300310230254</v>
      </c>
      <c r="N33" s="19">
        <f t="shared" si="13"/>
        <v>1646.5432195946955</v>
      </c>
      <c r="O33" s="19">
        <f t="shared" si="13"/>
        <v>1437.4515895125514</v>
      </c>
      <c r="P33" s="19">
        <f t="shared" si="13"/>
        <v>1266.3911824754975</v>
      </c>
      <c r="Q33" s="19">
        <f t="shared" si="13"/>
        <v>1140.9451742098013</v>
      </c>
      <c r="R33" s="19">
        <f t="shared" si="13"/>
        <v>1175.7604552091516</v>
      </c>
      <c r="S33" s="19">
        <f t="shared" si="13"/>
        <v>1196.7255372212874</v>
      </c>
      <c r="T33" s="19">
        <f t="shared" si="13"/>
        <v>959.4035642378235</v>
      </c>
      <c r="U33" s="19">
        <f t="shared" si="13"/>
        <v>985.75697039764532</v>
      </c>
      <c r="V33" s="19">
        <f t="shared" si="13"/>
        <v>836.40333307863375</v>
      </c>
      <c r="W33" s="19">
        <f t="shared" si="13"/>
        <v>735.22877511498416</v>
      </c>
      <c r="X33" s="19">
        <f t="shared" si="13"/>
        <v>1047.2382571557371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806.6347454993554</v>
      </c>
      <c r="D36" s="8">
        <v>796.2486175003736</v>
      </c>
      <c r="E36" s="8">
        <v>744.27946667256992</v>
      </c>
      <c r="F36" s="8">
        <v>888.61469275386173</v>
      </c>
      <c r="G36" s="8">
        <v>870.4902570117514</v>
      </c>
      <c r="H36" s="8">
        <v>951.86514056590931</v>
      </c>
      <c r="I36" s="8">
        <v>899.9355073300411</v>
      </c>
      <c r="J36" s="8">
        <v>806.55282407125947</v>
      </c>
      <c r="K36" s="8">
        <v>914.63451519809746</v>
      </c>
      <c r="L36" s="8">
        <v>899.44967798443395</v>
      </c>
      <c r="M36" s="8">
        <v>893.13217101668727</v>
      </c>
      <c r="N36" s="8">
        <v>742.7119995113934</v>
      </c>
      <c r="O36" s="8">
        <v>599.8613209014668</v>
      </c>
      <c r="P36" s="8">
        <v>583.11684074091227</v>
      </c>
      <c r="Q36" s="8">
        <v>467.61291269133102</v>
      </c>
      <c r="R36" s="8">
        <v>424.5726774980389</v>
      </c>
      <c r="S36" s="8">
        <v>462.32873962983786</v>
      </c>
      <c r="T36" s="8">
        <v>478.58181447671603</v>
      </c>
      <c r="U36" s="8">
        <v>453.32261442565664</v>
      </c>
      <c r="V36" s="8">
        <v>473.24846468045695</v>
      </c>
      <c r="W36" s="8">
        <v>462.71041221106935</v>
      </c>
      <c r="X36" s="8">
        <v>580.56923486199287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42.956311769414398</v>
      </c>
      <c r="O37" s="8">
        <v>32.138018824428144</v>
      </c>
      <c r="P37" s="8">
        <v>20.892227950251968</v>
      </c>
      <c r="Q37" s="8">
        <v>21.005508820734448</v>
      </c>
      <c r="R37" s="8">
        <v>0</v>
      </c>
      <c r="S37" s="8">
        <v>5.3935080048585258</v>
      </c>
      <c r="T37" s="8">
        <v>5.0854089705642798</v>
      </c>
      <c r="U37" s="8">
        <v>5.1928537828158072</v>
      </c>
      <c r="V37" s="8">
        <v>4.9915875900155458</v>
      </c>
      <c r="W37" s="8">
        <v>2.4730672126418751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386.81900601059624</v>
      </c>
      <c r="D40" s="8">
        <v>164.57379315280318</v>
      </c>
      <c r="E40" s="8">
        <v>189.7278931620321</v>
      </c>
      <c r="F40" s="8">
        <v>315.68143260466667</v>
      </c>
      <c r="G40" s="8">
        <v>367.87586879187296</v>
      </c>
      <c r="H40" s="8">
        <v>431.06919727889289</v>
      </c>
      <c r="I40" s="8">
        <v>365.56549243368215</v>
      </c>
      <c r="J40" s="8">
        <v>309.82831397817034</v>
      </c>
      <c r="K40" s="8">
        <v>268.13702967277032</v>
      </c>
      <c r="L40" s="8">
        <v>289.14672142384916</v>
      </c>
      <c r="M40" s="8">
        <v>348.49404490737817</v>
      </c>
      <c r="N40" s="8">
        <v>299.44024732334992</v>
      </c>
      <c r="O40" s="8">
        <v>328.5744122247462</v>
      </c>
      <c r="P40" s="8">
        <v>256.84842628315585</v>
      </c>
      <c r="Q40" s="8">
        <v>260.90350136297872</v>
      </c>
      <c r="R40" s="8">
        <v>323.70380161376909</v>
      </c>
      <c r="S40" s="8">
        <v>382.81473076048172</v>
      </c>
      <c r="T40" s="8">
        <v>213.98994217294998</v>
      </c>
      <c r="U40" s="8">
        <v>236.93975723306593</v>
      </c>
      <c r="V40" s="8">
        <v>137.49662932384166</v>
      </c>
      <c r="W40" s="8">
        <v>73.554839319463824</v>
      </c>
      <c r="X40" s="8">
        <v>244.92716217064765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10.880849812051915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4.2223202260270485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694.81328104143722</v>
      </c>
      <c r="D43" s="8">
        <v>530.62619208337117</v>
      </c>
      <c r="E43" s="8">
        <v>762.43921016568243</v>
      </c>
      <c r="F43" s="8">
        <v>974.93384715350908</v>
      </c>
      <c r="G43" s="8">
        <v>1036.3416798484066</v>
      </c>
      <c r="H43" s="8">
        <v>1058.5321300942319</v>
      </c>
      <c r="I43" s="8">
        <v>1195.511184255329</v>
      </c>
      <c r="J43" s="8">
        <v>1125.3801378684257</v>
      </c>
      <c r="K43" s="8">
        <v>1368.8540124128126</v>
      </c>
      <c r="L43" s="8">
        <v>656.0489120690936</v>
      </c>
      <c r="M43" s="8">
        <v>664.00381509895976</v>
      </c>
      <c r="N43" s="8">
        <v>561.43466099053774</v>
      </c>
      <c r="O43" s="8">
        <v>476.87783756191027</v>
      </c>
      <c r="P43" s="8">
        <v>405.5336875011775</v>
      </c>
      <c r="Q43" s="8">
        <v>391.42325133475703</v>
      </c>
      <c r="R43" s="8">
        <v>416.60312628529175</v>
      </c>
      <c r="S43" s="8">
        <v>346.18855882610927</v>
      </c>
      <c r="T43" s="8">
        <v>261.74639861759323</v>
      </c>
      <c r="U43" s="8">
        <v>290.30174495610692</v>
      </c>
      <c r="V43" s="8">
        <v>220.66665148431954</v>
      </c>
      <c r="W43" s="8">
        <v>196.49045637180919</v>
      </c>
      <c r="X43" s="8">
        <v>217.51953989706948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9035.9557378131303</v>
      </c>
      <c r="D51" s="27">
        <v>9737.8828269169153</v>
      </c>
      <c r="E51" s="27">
        <v>9002.5985337645197</v>
      </c>
      <c r="F51" s="27">
        <v>11221.135657551184</v>
      </c>
      <c r="G51" s="27">
        <v>11304.710166771845</v>
      </c>
      <c r="H51" s="27">
        <v>13979.650449322617</v>
      </c>
      <c r="I51" s="27">
        <v>14394.675875943329</v>
      </c>
      <c r="J51" s="27">
        <v>12984.042288218006</v>
      </c>
      <c r="K51" s="27">
        <v>16622.327071471409</v>
      </c>
      <c r="L51" s="27">
        <v>16446.805613800225</v>
      </c>
      <c r="M51" s="27">
        <v>16429.83609165232</v>
      </c>
      <c r="N51" s="27">
        <v>13148.697246745876</v>
      </c>
      <c r="O51" s="27">
        <v>13101.716512929443</v>
      </c>
      <c r="P51" s="27">
        <v>12992.972077123544</v>
      </c>
      <c r="Q51" s="27">
        <v>9796.8094205525322</v>
      </c>
      <c r="R51" s="27">
        <v>10875.134622474381</v>
      </c>
      <c r="S51" s="27">
        <v>10895.41767374285</v>
      </c>
      <c r="T51" s="27">
        <v>10957.904679183979</v>
      </c>
      <c r="U51" s="27">
        <v>12635.291753423622</v>
      </c>
      <c r="V51" s="27">
        <v>12273.916305279954</v>
      </c>
      <c r="W51" s="27">
        <v>11753.07261913529</v>
      </c>
      <c r="X51" s="27">
        <v>10554.159541222207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34.719955200000001</v>
      </c>
      <c r="D61" s="49">
        <f t="shared" si="15"/>
        <v>36.400089600000001</v>
      </c>
      <c r="E61" s="49">
        <f t="shared" si="15"/>
        <v>33.488179199999998</v>
      </c>
      <c r="F61" s="49">
        <f t="shared" si="15"/>
        <v>34.047820799999997</v>
      </c>
      <c r="G61" s="49">
        <f t="shared" si="15"/>
        <v>35.055820800000006</v>
      </c>
      <c r="H61" s="49">
        <f t="shared" si="15"/>
        <v>35.952134400000006</v>
      </c>
      <c r="I61" s="49">
        <f t="shared" si="15"/>
        <v>46.928044800000002</v>
      </c>
      <c r="J61" s="49">
        <f t="shared" si="15"/>
        <v>37.968134399999983</v>
      </c>
      <c r="K61" s="49">
        <f t="shared" si="15"/>
        <v>39.087820800000024</v>
      </c>
      <c r="L61" s="49">
        <f t="shared" si="15"/>
        <v>60.255820800000016</v>
      </c>
      <c r="M61" s="49">
        <f t="shared" si="15"/>
        <v>98.872867544721984</v>
      </c>
      <c r="N61" s="49">
        <f t="shared" si="15"/>
        <v>105.05861733835971</v>
      </c>
      <c r="O61" s="49">
        <f t="shared" si="15"/>
        <v>142.6514846132165</v>
      </c>
      <c r="P61" s="49">
        <f t="shared" si="15"/>
        <v>209.46789127032153</v>
      </c>
      <c r="Q61" s="49">
        <f t="shared" si="15"/>
        <v>317.93720424200063</v>
      </c>
      <c r="R61" s="49">
        <f t="shared" si="15"/>
        <v>277.66502020956727</v>
      </c>
      <c r="S61" s="49">
        <f t="shared" si="15"/>
        <v>340.6103096467117</v>
      </c>
      <c r="T61" s="49">
        <f t="shared" si="15"/>
        <v>344.36392519836528</v>
      </c>
      <c r="U61" s="49">
        <f t="shared" si="15"/>
        <v>340.86118537554125</v>
      </c>
      <c r="V61" s="49">
        <f t="shared" si="15"/>
        <v>366.50787302912403</v>
      </c>
      <c r="W61" s="49">
        <f t="shared" si="15"/>
        <v>377.11812506045396</v>
      </c>
      <c r="X61" s="49">
        <f t="shared" si="15"/>
        <v>414.51822880838546</v>
      </c>
    </row>
    <row r="62" spans="1:24" ht="11.25" customHeight="1" x14ac:dyDescent="0.2">
      <c r="A62" s="50" t="s">
        <v>92</v>
      </c>
      <c r="B62" s="51" t="s">
        <v>93</v>
      </c>
      <c r="C62" s="52">
        <v>34.719955200000001</v>
      </c>
      <c r="D62" s="52">
        <v>36.400089600000001</v>
      </c>
      <c r="E62" s="52">
        <v>33.488179199999998</v>
      </c>
      <c r="F62" s="52">
        <v>34.047820799999997</v>
      </c>
      <c r="G62" s="52">
        <v>35.055820800000006</v>
      </c>
      <c r="H62" s="52">
        <v>35.952134400000006</v>
      </c>
      <c r="I62" s="52">
        <v>46.928044800000002</v>
      </c>
      <c r="J62" s="52">
        <v>37.968134399999983</v>
      </c>
      <c r="K62" s="52">
        <v>39.087820800000024</v>
      </c>
      <c r="L62" s="52">
        <v>60.255820800000016</v>
      </c>
      <c r="M62" s="52">
        <v>96.655910399999996</v>
      </c>
      <c r="N62" s="52">
        <v>99.791999999999959</v>
      </c>
      <c r="O62" s="52">
        <v>99.456134400000039</v>
      </c>
      <c r="P62" s="52">
        <v>166.31999999999994</v>
      </c>
      <c r="Q62" s="52">
        <v>278.65595520000016</v>
      </c>
      <c r="R62" s="52">
        <v>237.32795520000019</v>
      </c>
      <c r="S62" s="52">
        <v>301.39199999999994</v>
      </c>
      <c r="T62" s="52">
        <v>307.60531200000014</v>
      </c>
      <c r="U62" s="52">
        <v>301.84680960000003</v>
      </c>
      <c r="V62" s="52">
        <v>332.83998720000056</v>
      </c>
      <c r="W62" s="52">
        <v>342.90547199999997</v>
      </c>
      <c r="X62" s="52">
        <v>382.58801279999989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2.2169571447219938</v>
      </c>
      <c r="N64" s="52">
        <v>5.2666173383597474</v>
      </c>
      <c r="O64" s="52">
        <v>43.195350213216457</v>
      </c>
      <c r="P64" s="52">
        <v>43.147891270321594</v>
      </c>
      <c r="Q64" s="52">
        <v>39.281249042000454</v>
      </c>
      <c r="R64" s="52">
        <v>40.337065009567098</v>
      </c>
      <c r="S64" s="52">
        <v>39.218309646711781</v>
      </c>
      <c r="T64" s="52">
        <v>36.758613198365133</v>
      </c>
      <c r="U64" s="52">
        <v>39.014375775541211</v>
      </c>
      <c r="V64" s="52">
        <v>33.667885829123477</v>
      </c>
      <c r="W64" s="52">
        <v>34.212653060453988</v>
      </c>
      <c r="X64" s="52">
        <v>31.930216008385557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1.0112558920605279</v>
      </c>
      <c r="D2" s="21">
        <f t="shared" ref="D2:X2" si="0">SUM(D3,D17,D22,D25,D26,D51,D52)</f>
        <v>1.7405307139656438</v>
      </c>
      <c r="E2" s="21">
        <f t="shared" si="0"/>
        <v>1.626783895158094</v>
      </c>
      <c r="F2" s="21">
        <f t="shared" si="0"/>
        <v>4.936689068481213</v>
      </c>
      <c r="G2" s="21">
        <f t="shared" si="0"/>
        <v>2.9479154792096187</v>
      </c>
      <c r="H2" s="21">
        <f t="shared" si="0"/>
        <v>3.3180247492499242</v>
      </c>
      <c r="I2" s="21">
        <f t="shared" si="0"/>
        <v>4.8616192993499157</v>
      </c>
      <c r="J2" s="21">
        <f t="shared" si="0"/>
        <v>5.4078105803517076</v>
      </c>
      <c r="K2" s="21">
        <f t="shared" si="0"/>
        <v>7.5899839458585525</v>
      </c>
      <c r="L2" s="21">
        <f t="shared" si="0"/>
        <v>9.6759470139708839</v>
      </c>
      <c r="M2" s="21">
        <f t="shared" si="0"/>
        <v>9.2990831488816887</v>
      </c>
      <c r="N2" s="21">
        <f t="shared" si="0"/>
        <v>11.447431911462346</v>
      </c>
      <c r="O2" s="21">
        <f t="shared" si="0"/>
        <v>19.885734025803842</v>
      </c>
      <c r="P2" s="21">
        <f t="shared" si="0"/>
        <v>13.435817859284919</v>
      </c>
      <c r="Q2" s="21">
        <f t="shared" si="0"/>
        <v>12.9394197513168</v>
      </c>
      <c r="R2" s="21">
        <f t="shared" si="0"/>
        <v>24.82735666313415</v>
      </c>
      <c r="S2" s="21">
        <f t="shared" si="0"/>
        <v>17.438434574103344</v>
      </c>
      <c r="T2" s="21">
        <f t="shared" si="0"/>
        <v>27.857834341108518</v>
      </c>
      <c r="U2" s="21">
        <f t="shared" si="0"/>
        <v>21.971840670661145</v>
      </c>
      <c r="V2" s="21">
        <f t="shared" si="0"/>
        <v>29.570641909861244</v>
      </c>
      <c r="W2" s="21">
        <f t="shared" si="0"/>
        <v>21.671073884659336</v>
      </c>
      <c r="X2" s="21">
        <f t="shared" si="0"/>
        <v>26.614388488445357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1.0112558920605279</v>
      </c>
      <c r="D51" s="27">
        <v>1.7405307139656438</v>
      </c>
      <c r="E51" s="27">
        <v>1.626783895158094</v>
      </c>
      <c r="F51" s="27">
        <v>4.936689068481213</v>
      </c>
      <c r="G51" s="27">
        <v>2.9479154792096187</v>
      </c>
      <c r="H51" s="27">
        <v>3.3180247492499242</v>
      </c>
      <c r="I51" s="27">
        <v>4.8616192993499157</v>
      </c>
      <c r="J51" s="27">
        <v>5.4078105803517076</v>
      </c>
      <c r="K51" s="27">
        <v>7.5899839458585525</v>
      </c>
      <c r="L51" s="27">
        <v>9.6759470139708839</v>
      </c>
      <c r="M51" s="27">
        <v>9.2990831488816887</v>
      </c>
      <c r="N51" s="27">
        <v>11.447431911462346</v>
      </c>
      <c r="O51" s="27">
        <v>19.885734025803842</v>
      </c>
      <c r="P51" s="27">
        <v>13.435817859284919</v>
      </c>
      <c r="Q51" s="27">
        <v>12.9394197513168</v>
      </c>
      <c r="R51" s="27">
        <v>24.82735666313415</v>
      </c>
      <c r="S51" s="27">
        <v>17.438434574103344</v>
      </c>
      <c r="T51" s="27">
        <v>27.857834341108518</v>
      </c>
      <c r="U51" s="27">
        <v>21.971840670661145</v>
      </c>
      <c r="V51" s="27">
        <v>29.570641909861244</v>
      </c>
      <c r="W51" s="27">
        <v>21.671073884659336</v>
      </c>
      <c r="X51" s="27">
        <v>26.614388488445357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1.2547702065482914E-3</v>
      </c>
      <c r="N61" s="49">
        <f t="shared" si="13"/>
        <v>4.5851875857527277E-3</v>
      </c>
      <c r="O61" s="49">
        <f t="shared" si="13"/>
        <v>6.5561733429646038E-2</v>
      </c>
      <c r="P61" s="49">
        <f t="shared" si="13"/>
        <v>4.4618521819267537E-2</v>
      </c>
      <c r="Q61" s="49">
        <f t="shared" si="13"/>
        <v>5.1881847231217082E-2</v>
      </c>
      <c r="R61" s="49">
        <f t="shared" si="13"/>
        <v>9.2087384156784996E-2</v>
      </c>
      <c r="S61" s="49">
        <f t="shared" si="13"/>
        <v>6.2770051351888234E-2</v>
      </c>
      <c r="T61" s="49">
        <f t="shared" si="13"/>
        <v>9.3449923782800967E-2</v>
      </c>
      <c r="U61" s="49">
        <f t="shared" si="13"/>
        <v>6.7843122670533051E-2</v>
      </c>
      <c r="V61" s="49">
        <f t="shared" si="13"/>
        <v>8.1113555849067195E-2</v>
      </c>
      <c r="W61" s="49">
        <f t="shared" si="13"/>
        <v>6.3083497931953017E-2</v>
      </c>
      <c r="X61" s="49">
        <f t="shared" si="13"/>
        <v>8.0518317924606633E-2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1.2547702065482914E-3</v>
      </c>
      <c r="N64" s="52">
        <v>4.5851875857527277E-3</v>
      </c>
      <c r="O64" s="52">
        <v>6.5561733429646038E-2</v>
      </c>
      <c r="P64" s="52">
        <v>4.4618521819267537E-2</v>
      </c>
      <c r="Q64" s="52">
        <v>5.1881847231217082E-2</v>
      </c>
      <c r="R64" s="52">
        <v>9.2087384156784996E-2</v>
      </c>
      <c r="S64" s="52">
        <v>6.2770051351888234E-2</v>
      </c>
      <c r="T64" s="52">
        <v>9.3449923782800967E-2</v>
      </c>
      <c r="U64" s="52">
        <v>6.7843122670533051E-2</v>
      </c>
      <c r="V64" s="52">
        <v>8.1113555849067195E-2</v>
      </c>
      <c r="W64" s="52">
        <v>6.3083497931953017E-2</v>
      </c>
      <c r="X64" s="52">
        <v>8.0518317924606633E-2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2089.473951949738</v>
      </c>
      <c r="D2" s="21">
        <f t="shared" ref="D2:X2" si="0">SUM(D3,D17,D22,D25,D26,D51,D52)</f>
        <v>2087.7155264104367</v>
      </c>
      <c r="E2" s="21">
        <f t="shared" si="0"/>
        <v>2051.3868727631884</v>
      </c>
      <c r="F2" s="21">
        <f t="shared" si="0"/>
        <v>2015.2789248920417</v>
      </c>
      <c r="G2" s="21">
        <f t="shared" si="0"/>
        <v>1982.1587809657071</v>
      </c>
      <c r="H2" s="21">
        <f t="shared" si="0"/>
        <v>1991.3693995899011</v>
      </c>
      <c r="I2" s="21">
        <f t="shared" si="0"/>
        <v>1982.6853409381577</v>
      </c>
      <c r="J2" s="21">
        <f t="shared" si="0"/>
        <v>1951.9209277080561</v>
      </c>
      <c r="K2" s="21">
        <f t="shared" si="0"/>
        <v>1949.8632178322027</v>
      </c>
      <c r="L2" s="21">
        <f t="shared" si="0"/>
        <v>1904.0870270019718</v>
      </c>
      <c r="M2" s="21">
        <f t="shared" si="0"/>
        <v>1856.7620603067382</v>
      </c>
      <c r="N2" s="21">
        <f t="shared" si="0"/>
        <v>1858.3194927106326</v>
      </c>
      <c r="O2" s="21">
        <f t="shared" si="0"/>
        <v>1830.1262265466098</v>
      </c>
      <c r="P2" s="21">
        <f t="shared" si="0"/>
        <v>1823.4893914602046</v>
      </c>
      <c r="Q2" s="21">
        <f t="shared" si="0"/>
        <v>1809.348392281079</v>
      </c>
      <c r="R2" s="21">
        <f t="shared" si="0"/>
        <v>1810.096038603853</v>
      </c>
      <c r="S2" s="21">
        <f t="shared" si="0"/>
        <v>1825.7431251055982</v>
      </c>
      <c r="T2" s="21">
        <f t="shared" si="0"/>
        <v>1893.543194363871</v>
      </c>
      <c r="U2" s="21">
        <f t="shared" si="0"/>
        <v>1978.8119647574501</v>
      </c>
      <c r="V2" s="21">
        <f t="shared" si="0"/>
        <v>1705.6887336934208</v>
      </c>
      <c r="W2" s="21">
        <f t="shared" si="0"/>
        <v>1571.9974176398221</v>
      </c>
      <c r="X2" s="21">
        <f t="shared" si="0"/>
        <v>1746.6042440542751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551.83062357531981</v>
      </c>
      <c r="D26" s="27">
        <f t="shared" ref="D26:X26" si="16">SUM(D27,D33)</f>
        <v>527.32752670455238</v>
      </c>
      <c r="E26" s="27">
        <f t="shared" si="16"/>
        <v>473.03106533397511</v>
      </c>
      <c r="F26" s="27">
        <f t="shared" si="16"/>
        <v>437.55889916584795</v>
      </c>
      <c r="G26" s="27">
        <f t="shared" si="16"/>
        <v>407.25014689660668</v>
      </c>
      <c r="H26" s="27">
        <f t="shared" si="16"/>
        <v>390.47438885073115</v>
      </c>
      <c r="I26" s="27">
        <f t="shared" si="16"/>
        <v>382.47200572394235</v>
      </c>
      <c r="J26" s="27">
        <f t="shared" si="16"/>
        <v>351.27826202738953</v>
      </c>
      <c r="K26" s="27">
        <f t="shared" si="16"/>
        <v>337.46452299185802</v>
      </c>
      <c r="L26" s="27">
        <f t="shared" si="16"/>
        <v>290.98458730402655</v>
      </c>
      <c r="M26" s="27">
        <f t="shared" si="16"/>
        <v>262.88234661852402</v>
      </c>
      <c r="N26" s="27">
        <f t="shared" si="16"/>
        <v>249.82432993942325</v>
      </c>
      <c r="O26" s="27">
        <f t="shared" si="16"/>
        <v>218.72448424738437</v>
      </c>
      <c r="P26" s="27">
        <f t="shared" si="16"/>
        <v>209.68883103166414</v>
      </c>
      <c r="Q26" s="27">
        <f t="shared" si="16"/>
        <v>184.93037952904609</v>
      </c>
      <c r="R26" s="27">
        <f t="shared" si="16"/>
        <v>171.88866248331826</v>
      </c>
      <c r="S26" s="27">
        <f t="shared" si="16"/>
        <v>174.38942622554134</v>
      </c>
      <c r="T26" s="27">
        <f t="shared" si="16"/>
        <v>174.97538029241031</v>
      </c>
      <c r="U26" s="27">
        <f t="shared" si="16"/>
        <v>166.50356401156677</v>
      </c>
      <c r="V26" s="27">
        <f t="shared" si="16"/>
        <v>154.54943833899682</v>
      </c>
      <c r="W26" s="27">
        <f t="shared" si="16"/>
        <v>126.8730322498397</v>
      </c>
      <c r="X26" s="27">
        <f t="shared" si="16"/>
        <v>133.72248468341419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551.83062357531981</v>
      </c>
      <c r="D33" s="19">
        <f t="shared" ref="D33:X33" si="20">SUM(D34:D50)</f>
        <v>527.32752670455238</v>
      </c>
      <c r="E33" s="19">
        <f t="shared" si="20"/>
        <v>473.03106533397511</v>
      </c>
      <c r="F33" s="19">
        <f t="shared" si="20"/>
        <v>437.55889916584795</v>
      </c>
      <c r="G33" s="19">
        <f t="shared" si="20"/>
        <v>407.25014689660668</v>
      </c>
      <c r="H33" s="19">
        <f t="shared" si="20"/>
        <v>390.47438885073115</v>
      </c>
      <c r="I33" s="19">
        <f t="shared" si="20"/>
        <v>382.47200572394235</v>
      </c>
      <c r="J33" s="19">
        <f t="shared" si="20"/>
        <v>351.27826202738953</v>
      </c>
      <c r="K33" s="19">
        <f t="shared" si="20"/>
        <v>337.46452299185802</v>
      </c>
      <c r="L33" s="19">
        <f t="shared" si="20"/>
        <v>290.98458730402655</v>
      </c>
      <c r="M33" s="19">
        <f t="shared" si="20"/>
        <v>262.88234661852402</v>
      </c>
      <c r="N33" s="19">
        <f t="shared" si="20"/>
        <v>249.82432993942325</v>
      </c>
      <c r="O33" s="19">
        <f t="shared" si="20"/>
        <v>218.72448424738437</v>
      </c>
      <c r="P33" s="19">
        <f t="shared" si="20"/>
        <v>209.68883103166414</v>
      </c>
      <c r="Q33" s="19">
        <f t="shared" si="20"/>
        <v>184.93037952904609</v>
      </c>
      <c r="R33" s="19">
        <f t="shared" si="20"/>
        <v>171.88866248331826</v>
      </c>
      <c r="S33" s="19">
        <f t="shared" si="20"/>
        <v>174.38942622554134</v>
      </c>
      <c r="T33" s="19">
        <f t="shared" si="20"/>
        <v>174.97538029241031</v>
      </c>
      <c r="U33" s="19">
        <f t="shared" si="20"/>
        <v>166.50356401156677</v>
      </c>
      <c r="V33" s="19">
        <f t="shared" si="20"/>
        <v>154.54943833899682</v>
      </c>
      <c r="W33" s="19">
        <f t="shared" si="20"/>
        <v>126.8730322498397</v>
      </c>
      <c r="X33" s="19">
        <f t="shared" si="20"/>
        <v>133.72248468341419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232.95941062735318</v>
      </c>
      <c r="D36" s="8">
        <v>229.95985442072666</v>
      </c>
      <c r="E36" s="8">
        <v>214.95095130168943</v>
      </c>
      <c r="F36" s="8">
        <v>198.7408614040236</v>
      </c>
      <c r="G36" s="8">
        <v>194.68728677688594</v>
      </c>
      <c r="H36" s="8">
        <v>192.05628482385569</v>
      </c>
      <c r="I36" s="8">
        <v>187.61545117295336</v>
      </c>
      <c r="J36" s="8">
        <v>168.14735139398553</v>
      </c>
      <c r="K36" s="8">
        <v>162.45547879744075</v>
      </c>
      <c r="L36" s="8">
        <v>144.67822079696913</v>
      </c>
      <c r="M36" s="8">
        <v>134.60600166486202</v>
      </c>
      <c r="N36" s="8">
        <v>127.13597930272508</v>
      </c>
      <c r="O36" s="8">
        <v>102.68308109846842</v>
      </c>
      <c r="P36" s="8">
        <v>95.175646086249301</v>
      </c>
      <c r="Q36" s="8">
        <v>76.323230567516191</v>
      </c>
      <c r="R36" s="8">
        <v>69.298253914431129</v>
      </c>
      <c r="S36" s="8">
        <v>78.424241136991768</v>
      </c>
      <c r="T36" s="8">
        <v>79.208292813517559</v>
      </c>
      <c r="U36" s="8">
        <v>73.667350863555825</v>
      </c>
      <c r="V36" s="8">
        <v>74.03316145717379</v>
      </c>
      <c r="W36" s="8">
        <v>63.392486793754351</v>
      </c>
      <c r="X36" s="8">
        <v>66.649962257158165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5.8309991105856076</v>
      </c>
      <c r="O37" s="8">
        <v>4.4524643355718698</v>
      </c>
      <c r="P37" s="8">
        <v>3.5014274897480333</v>
      </c>
      <c r="Q37" s="8">
        <v>3.3881466192655574</v>
      </c>
      <c r="R37" s="8">
        <v>0</v>
      </c>
      <c r="S37" s="8">
        <v>0.70478111514146458</v>
      </c>
      <c r="T37" s="8">
        <v>1.0128801494357209</v>
      </c>
      <c r="U37" s="8">
        <v>0.90543533718418734</v>
      </c>
      <c r="V37" s="8">
        <v>1.1067015299844492</v>
      </c>
      <c r="W37" s="8">
        <v>0.57607734735812755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114.03639398940386</v>
      </c>
      <c r="D40" s="8">
        <v>70.395464367196865</v>
      </c>
      <c r="E40" s="8">
        <v>51.424793117967987</v>
      </c>
      <c r="F40" s="8">
        <v>58.414324915333488</v>
      </c>
      <c r="G40" s="8">
        <v>55.687059968127066</v>
      </c>
      <c r="H40" s="8">
        <v>57.419345201107276</v>
      </c>
      <c r="I40" s="8">
        <v>45.630578806318006</v>
      </c>
      <c r="J40" s="8">
        <v>39.533728501829628</v>
      </c>
      <c r="K40" s="8">
        <v>28.666256607229673</v>
      </c>
      <c r="L40" s="8">
        <v>44.756878576150932</v>
      </c>
      <c r="M40" s="8">
        <v>44.151740052621946</v>
      </c>
      <c r="N40" s="8">
        <v>40.646781436650109</v>
      </c>
      <c r="O40" s="8">
        <v>45.521345295254164</v>
      </c>
      <c r="P40" s="8">
        <v>43.046444956844198</v>
      </c>
      <c r="Q40" s="8">
        <v>42.083213677021277</v>
      </c>
      <c r="R40" s="8">
        <v>44.20852714623085</v>
      </c>
      <c r="S40" s="8">
        <v>50.023211719517754</v>
      </c>
      <c r="T40" s="8">
        <v>42.621186587050161</v>
      </c>
      <c r="U40" s="8">
        <v>41.313242766933918</v>
      </c>
      <c r="V40" s="8">
        <v>30.484836196158252</v>
      </c>
      <c r="W40" s="8">
        <v>17.133896120536246</v>
      </c>
      <c r="X40" s="8">
        <v>35.20242782935248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1.4860077079480829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0.60685765397295377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204.83481895856283</v>
      </c>
      <c r="D43" s="8">
        <v>226.97220791662886</v>
      </c>
      <c r="E43" s="8">
        <v>206.65532091431768</v>
      </c>
      <c r="F43" s="8">
        <v>180.40371284649086</v>
      </c>
      <c r="G43" s="8">
        <v>156.87580015159369</v>
      </c>
      <c r="H43" s="8">
        <v>140.99875882576816</v>
      </c>
      <c r="I43" s="8">
        <v>149.22597574467099</v>
      </c>
      <c r="J43" s="8">
        <v>143.59718213157436</v>
      </c>
      <c r="K43" s="8">
        <v>146.34278758718759</v>
      </c>
      <c r="L43" s="8">
        <v>101.54948793090647</v>
      </c>
      <c r="M43" s="8">
        <v>84.124604901040101</v>
      </c>
      <c r="N43" s="8">
        <v>76.210570089462479</v>
      </c>
      <c r="O43" s="8">
        <v>66.067593518089922</v>
      </c>
      <c r="P43" s="8">
        <v>67.965312498822612</v>
      </c>
      <c r="Q43" s="8">
        <v>63.135788665243084</v>
      </c>
      <c r="R43" s="8">
        <v>56.895873714708195</v>
      </c>
      <c r="S43" s="8">
        <v>45.23719225389037</v>
      </c>
      <c r="T43" s="8">
        <v>52.133020742406877</v>
      </c>
      <c r="U43" s="8">
        <v>50.617535043892843</v>
      </c>
      <c r="V43" s="8">
        <v>48.924739155680342</v>
      </c>
      <c r="W43" s="8">
        <v>45.770571988190966</v>
      </c>
      <c r="X43" s="8">
        <v>31.2632369429306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1537.6433283744179</v>
      </c>
      <c r="D51" s="27">
        <v>1560.3879997058841</v>
      </c>
      <c r="E51" s="27">
        <v>1578.3558074292132</v>
      </c>
      <c r="F51" s="27">
        <v>1577.7200257261939</v>
      </c>
      <c r="G51" s="27">
        <v>1574.9086340691003</v>
      </c>
      <c r="H51" s="27">
        <v>1600.8950107391699</v>
      </c>
      <c r="I51" s="27">
        <v>1600.2133352142152</v>
      </c>
      <c r="J51" s="27">
        <v>1600.6426656806666</v>
      </c>
      <c r="K51" s="27">
        <v>1612.3986948403447</v>
      </c>
      <c r="L51" s="27">
        <v>1613.1024396979453</v>
      </c>
      <c r="M51" s="27">
        <v>1593.8797136882142</v>
      </c>
      <c r="N51" s="27">
        <v>1608.4951627712094</v>
      </c>
      <c r="O51" s="27">
        <v>1611.4017422992254</v>
      </c>
      <c r="P51" s="27">
        <v>1613.8005604285404</v>
      </c>
      <c r="Q51" s="27">
        <v>1624.4180127520328</v>
      </c>
      <c r="R51" s="27">
        <v>1638.2073761205347</v>
      </c>
      <c r="S51" s="27">
        <v>1651.353698880057</v>
      </c>
      <c r="T51" s="27">
        <v>1718.5678140714606</v>
      </c>
      <c r="U51" s="27">
        <v>1812.3084007458833</v>
      </c>
      <c r="V51" s="27">
        <v>1551.1392953544239</v>
      </c>
      <c r="W51" s="27">
        <v>1445.1243853899823</v>
      </c>
      <c r="X51" s="27">
        <v>1612.8817593708609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0</v>
      </c>
      <c r="M61" s="49">
        <f t="shared" si="23"/>
        <v>0.21506988866942298</v>
      </c>
      <c r="N61" s="49">
        <f t="shared" si="23"/>
        <v>0.64427131859129039</v>
      </c>
      <c r="O61" s="49">
        <f t="shared" si="23"/>
        <v>5.3126674298068037</v>
      </c>
      <c r="P61" s="49">
        <f t="shared" si="23"/>
        <v>5.3592119416584056</v>
      </c>
      <c r="Q61" s="49">
        <f t="shared" si="23"/>
        <v>6.5132601613500913</v>
      </c>
      <c r="R61" s="49">
        <f t="shared" si="23"/>
        <v>6.0762905217895407</v>
      </c>
      <c r="S61" s="49">
        <f t="shared" si="23"/>
        <v>5.9440860954780721</v>
      </c>
      <c r="T61" s="49">
        <f t="shared" si="23"/>
        <v>5.764986225205698</v>
      </c>
      <c r="U61" s="49">
        <f t="shared" si="23"/>
        <v>5.5959199318616211</v>
      </c>
      <c r="V61" s="49">
        <f t="shared" si="23"/>
        <v>4.2548424970597534</v>
      </c>
      <c r="W61" s="49">
        <f t="shared" si="23"/>
        <v>4.2066905249996509</v>
      </c>
      <c r="X61" s="49">
        <f t="shared" si="23"/>
        <v>4.8795607808987782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0.21506988866942298</v>
      </c>
      <c r="N64" s="52">
        <v>0.64427131859129039</v>
      </c>
      <c r="O64" s="52">
        <v>5.3126674298068037</v>
      </c>
      <c r="P64" s="52">
        <v>5.3592119416584056</v>
      </c>
      <c r="Q64" s="52">
        <v>6.5132601613500913</v>
      </c>
      <c r="R64" s="52">
        <v>6.0762905217895407</v>
      </c>
      <c r="S64" s="52">
        <v>5.9440860954780721</v>
      </c>
      <c r="T64" s="52">
        <v>5.764986225205698</v>
      </c>
      <c r="U64" s="52">
        <v>5.5959199318616211</v>
      </c>
      <c r="V64" s="52">
        <v>4.2548424970597534</v>
      </c>
      <c r="W64" s="52">
        <v>4.2066905249996509</v>
      </c>
      <c r="X64" s="52">
        <v>4.8795607808987782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3249.0937417936839</v>
      </c>
      <c r="D2" s="21">
        <f t="shared" ref="D2:X2" si="0">SUM(D3,D17,D22,D25,D26,D51,D52)</f>
        <v>3157.2584597821333</v>
      </c>
      <c r="E2" s="21">
        <f t="shared" si="0"/>
        <v>2960.3547321768506</v>
      </c>
      <c r="F2" s="21">
        <f t="shared" si="0"/>
        <v>2518.4570334962559</v>
      </c>
      <c r="G2" s="21">
        <f t="shared" si="0"/>
        <v>2349.4555894112068</v>
      </c>
      <c r="H2" s="21">
        <f t="shared" si="0"/>
        <v>2490.1032207592011</v>
      </c>
      <c r="I2" s="21">
        <f t="shared" si="0"/>
        <v>2298.84542152012</v>
      </c>
      <c r="J2" s="21">
        <f t="shared" si="0"/>
        <v>2582.169529575739</v>
      </c>
      <c r="K2" s="21">
        <f t="shared" si="0"/>
        <v>2418.3911547868529</v>
      </c>
      <c r="L2" s="21">
        <f t="shared" si="0"/>
        <v>2674.5084602264751</v>
      </c>
      <c r="M2" s="21">
        <f t="shared" si="0"/>
        <v>2724.2887535890432</v>
      </c>
      <c r="N2" s="21">
        <f t="shared" si="0"/>
        <v>2811.43999975732</v>
      </c>
      <c r="O2" s="21">
        <f t="shared" si="0"/>
        <v>2830.8696087455892</v>
      </c>
      <c r="P2" s="21">
        <f t="shared" si="0"/>
        <v>2941.4322030014746</v>
      </c>
      <c r="Q2" s="21">
        <f t="shared" si="0"/>
        <v>3280.9108989252823</v>
      </c>
      <c r="R2" s="21">
        <f t="shared" si="0"/>
        <v>3318.729228569473</v>
      </c>
      <c r="S2" s="21">
        <f t="shared" si="0"/>
        <v>3401.6332377561603</v>
      </c>
      <c r="T2" s="21">
        <f t="shared" si="0"/>
        <v>3387.4844838332156</v>
      </c>
      <c r="U2" s="21">
        <f t="shared" si="0"/>
        <v>3170.8658599506107</v>
      </c>
      <c r="V2" s="21">
        <f t="shared" si="0"/>
        <v>3383.0828441181375</v>
      </c>
      <c r="W2" s="21">
        <f t="shared" si="0"/>
        <v>3116.1911140652574</v>
      </c>
      <c r="X2" s="21">
        <f t="shared" si="0"/>
        <v>3191.5523526793327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736.79704387329161</v>
      </c>
      <c r="D26" s="27">
        <f t="shared" si="11"/>
        <v>692.13062711890007</v>
      </c>
      <c r="E26" s="27">
        <f t="shared" si="11"/>
        <v>701.05680726574099</v>
      </c>
      <c r="F26" s="27">
        <f t="shared" si="11"/>
        <v>689.03564584211495</v>
      </c>
      <c r="G26" s="27">
        <f t="shared" si="11"/>
        <v>656.0642057313629</v>
      </c>
      <c r="H26" s="27">
        <f t="shared" si="11"/>
        <v>612.15167557023483</v>
      </c>
      <c r="I26" s="27">
        <f t="shared" si="11"/>
        <v>535.00249197700555</v>
      </c>
      <c r="J26" s="27">
        <f t="shared" si="11"/>
        <v>563.67777405475567</v>
      </c>
      <c r="K26" s="27">
        <f t="shared" si="11"/>
        <v>406.13850504446162</v>
      </c>
      <c r="L26" s="27">
        <f t="shared" si="11"/>
        <v>520.37345073859683</v>
      </c>
      <c r="M26" s="27">
        <f t="shared" si="11"/>
        <v>525.15280207845069</v>
      </c>
      <c r="N26" s="27">
        <f t="shared" si="11"/>
        <v>540.81562118588113</v>
      </c>
      <c r="O26" s="27">
        <f t="shared" si="11"/>
        <v>473.00859800006549</v>
      </c>
      <c r="P26" s="27">
        <f t="shared" si="11"/>
        <v>511.77353841283798</v>
      </c>
      <c r="Q26" s="27">
        <f t="shared" si="11"/>
        <v>593.88308198115283</v>
      </c>
      <c r="R26" s="27">
        <f t="shared" si="11"/>
        <v>591.70149382752948</v>
      </c>
      <c r="S26" s="27">
        <f t="shared" si="11"/>
        <v>599.96889495316998</v>
      </c>
      <c r="T26" s="27">
        <f t="shared" si="11"/>
        <v>612.84306142976641</v>
      </c>
      <c r="U26" s="27">
        <f t="shared" si="11"/>
        <v>611.30516015078797</v>
      </c>
      <c r="V26" s="27">
        <f t="shared" si="11"/>
        <v>593.28918818236934</v>
      </c>
      <c r="W26" s="27">
        <f t="shared" si="11"/>
        <v>622.08436295517652</v>
      </c>
      <c r="X26" s="27">
        <f t="shared" si="11"/>
        <v>627.71880164084939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736.79704387329161</v>
      </c>
      <c r="D33" s="19">
        <f t="shared" si="13"/>
        <v>692.13062711890007</v>
      </c>
      <c r="E33" s="19">
        <f t="shared" si="13"/>
        <v>701.05680726574099</v>
      </c>
      <c r="F33" s="19">
        <f t="shared" si="13"/>
        <v>689.03564584211495</v>
      </c>
      <c r="G33" s="19">
        <f t="shared" si="13"/>
        <v>656.0642057313629</v>
      </c>
      <c r="H33" s="19">
        <f t="shared" si="13"/>
        <v>612.15167557023483</v>
      </c>
      <c r="I33" s="19">
        <f t="shared" si="13"/>
        <v>535.00249197700555</v>
      </c>
      <c r="J33" s="19">
        <f t="shared" si="13"/>
        <v>563.67777405475567</v>
      </c>
      <c r="K33" s="19">
        <f t="shared" si="13"/>
        <v>406.13850504446162</v>
      </c>
      <c r="L33" s="19">
        <f t="shared" si="13"/>
        <v>520.37345073859683</v>
      </c>
      <c r="M33" s="19">
        <f t="shared" si="13"/>
        <v>525.15280207845069</v>
      </c>
      <c r="N33" s="19">
        <f t="shared" si="13"/>
        <v>540.81562118588113</v>
      </c>
      <c r="O33" s="19">
        <f t="shared" si="13"/>
        <v>473.00859800006549</v>
      </c>
      <c r="P33" s="19">
        <f t="shared" si="13"/>
        <v>511.77353841283798</v>
      </c>
      <c r="Q33" s="19">
        <f t="shared" si="13"/>
        <v>593.88308198115283</v>
      </c>
      <c r="R33" s="19">
        <f t="shared" si="13"/>
        <v>591.70149382752948</v>
      </c>
      <c r="S33" s="19">
        <f t="shared" si="13"/>
        <v>599.96889495316998</v>
      </c>
      <c r="T33" s="19">
        <f t="shared" si="13"/>
        <v>612.84306142976641</v>
      </c>
      <c r="U33" s="19">
        <f t="shared" si="13"/>
        <v>611.30516015078797</v>
      </c>
      <c r="V33" s="19">
        <f t="shared" si="13"/>
        <v>593.28918818236934</v>
      </c>
      <c r="W33" s="19">
        <f t="shared" si="13"/>
        <v>622.08436295517652</v>
      </c>
      <c r="X33" s="19">
        <f t="shared" si="13"/>
        <v>627.71880164084939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736.79704387329161</v>
      </c>
      <c r="D36" s="8">
        <v>692.13062711890007</v>
      </c>
      <c r="E36" s="8">
        <v>701.05680726574099</v>
      </c>
      <c r="F36" s="8">
        <v>689.03564584211495</v>
      </c>
      <c r="G36" s="8">
        <v>656.0642057313629</v>
      </c>
      <c r="H36" s="8">
        <v>612.15167557023483</v>
      </c>
      <c r="I36" s="8">
        <v>535.00249197700555</v>
      </c>
      <c r="J36" s="8">
        <v>563.67777405475567</v>
      </c>
      <c r="K36" s="8">
        <v>406.13850504446162</v>
      </c>
      <c r="L36" s="8">
        <v>520.37345073859683</v>
      </c>
      <c r="M36" s="8">
        <v>525.15280207845069</v>
      </c>
      <c r="N36" s="8">
        <v>540.81562118588113</v>
      </c>
      <c r="O36" s="8">
        <v>473.00859800006549</v>
      </c>
      <c r="P36" s="8">
        <v>511.77353841283798</v>
      </c>
      <c r="Q36" s="8">
        <v>593.88308198115283</v>
      </c>
      <c r="R36" s="8">
        <v>591.70149382752948</v>
      </c>
      <c r="S36" s="8">
        <v>599.96889495316998</v>
      </c>
      <c r="T36" s="8">
        <v>612.84306142976641</v>
      </c>
      <c r="U36" s="8">
        <v>611.30516015078797</v>
      </c>
      <c r="V36" s="8">
        <v>593.28918818236934</v>
      </c>
      <c r="W36" s="8">
        <v>622.08436295517652</v>
      </c>
      <c r="X36" s="8">
        <v>627.71880164084939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2512.2966979203925</v>
      </c>
      <c r="D51" s="27">
        <v>2465.1278326632332</v>
      </c>
      <c r="E51" s="27">
        <v>2259.2979249111095</v>
      </c>
      <c r="F51" s="27">
        <v>1829.421387654141</v>
      </c>
      <c r="G51" s="27">
        <v>1693.3913836798438</v>
      </c>
      <c r="H51" s="27">
        <v>1877.9515451889663</v>
      </c>
      <c r="I51" s="27">
        <v>1763.8429295431147</v>
      </c>
      <c r="J51" s="27">
        <v>2018.4917555209831</v>
      </c>
      <c r="K51" s="27">
        <v>2012.2526497423914</v>
      </c>
      <c r="L51" s="27">
        <v>2154.1350094878781</v>
      </c>
      <c r="M51" s="27">
        <v>2199.1359515105923</v>
      </c>
      <c r="N51" s="27">
        <v>2270.6243785714391</v>
      </c>
      <c r="O51" s="27">
        <v>2357.8610107455238</v>
      </c>
      <c r="P51" s="27">
        <v>2429.6586645886368</v>
      </c>
      <c r="Q51" s="27">
        <v>2687.0278169441294</v>
      </c>
      <c r="R51" s="27">
        <v>2727.0277347419433</v>
      </c>
      <c r="S51" s="27">
        <v>2801.6643428029902</v>
      </c>
      <c r="T51" s="27">
        <v>2774.6414224034493</v>
      </c>
      <c r="U51" s="27">
        <v>2559.5606997998229</v>
      </c>
      <c r="V51" s="27">
        <v>2789.7936559357681</v>
      </c>
      <c r="W51" s="27">
        <v>2494.1067511100809</v>
      </c>
      <c r="X51" s="27">
        <v>2563.8335510384832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0.29674003640203683</v>
      </c>
      <c r="N61" s="49">
        <f t="shared" si="15"/>
        <v>0.90948247546320515</v>
      </c>
      <c r="O61" s="49">
        <f t="shared" si="15"/>
        <v>7.773686143547069</v>
      </c>
      <c r="P61" s="49">
        <f t="shared" si="15"/>
        <v>8.0685656262007566</v>
      </c>
      <c r="Q61" s="49">
        <f t="shared" si="15"/>
        <v>10.773896309418278</v>
      </c>
      <c r="R61" s="49">
        <f t="shared" si="15"/>
        <v>10.114844444486543</v>
      </c>
      <c r="S61" s="49">
        <f t="shared" si="15"/>
        <v>10.084656046458253</v>
      </c>
      <c r="T61" s="49">
        <f t="shared" si="15"/>
        <v>9.3076161726463624</v>
      </c>
      <c r="U61" s="49">
        <f t="shared" si="15"/>
        <v>7.9032336499265892</v>
      </c>
      <c r="V61" s="49">
        <f t="shared" si="15"/>
        <v>7.6525252379677253</v>
      </c>
      <c r="W61" s="49">
        <f t="shared" si="15"/>
        <v>7.2602298766144466</v>
      </c>
      <c r="X61" s="49">
        <f t="shared" si="15"/>
        <v>7.7565398527910512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0.29674003640203683</v>
      </c>
      <c r="N64" s="52">
        <v>0.90948247546320515</v>
      </c>
      <c r="O64" s="52">
        <v>7.773686143547069</v>
      </c>
      <c r="P64" s="52">
        <v>8.0685656262007566</v>
      </c>
      <c r="Q64" s="52">
        <v>10.773896309418278</v>
      </c>
      <c r="R64" s="52">
        <v>10.114844444486543</v>
      </c>
      <c r="S64" s="52">
        <v>10.084656046458253</v>
      </c>
      <c r="T64" s="52">
        <v>9.3076161726463624</v>
      </c>
      <c r="U64" s="52">
        <v>7.9032336499265892</v>
      </c>
      <c r="V64" s="52">
        <v>7.6525252379677253</v>
      </c>
      <c r="W64" s="52">
        <v>7.2602298766144466</v>
      </c>
      <c r="X64" s="52">
        <v>7.7565398527910512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53433.54234357227</v>
      </c>
      <c r="D2" s="21">
        <f t="shared" ref="D2:X2" si="0">SUM(D3,D17,D22,D25,D26,D51,D52)</f>
        <v>56685.2800070089</v>
      </c>
      <c r="E2" s="21">
        <f t="shared" si="0"/>
        <v>53484.933362655618</v>
      </c>
      <c r="F2" s="21">
        <f t="shared" si="0"/>
        <v>56123.843232530053</v>
      </c>
      <c r="G2" s="21">
        <f t="shared" si="0"/>
        <v>58057.582642837777</v>
      </c>
      <c r="H2" s="21">
        <f t="shared" si="0"/>
        <v>59887.186002708047</v>
      </c>
      <c r="I2" s="21">
        <f t="shared" si="0"/>
        <v>53981.857952166014</v>
      </c>
      <c r="J2" s="21">
        <f t="shared" si="0"/>
        <v>49021.603075302308</v>
      </c>
      <c r="K2" s="21">
        <f t="shared" si="0"/>
        <v>49195.73383729373</v>
      </c>
      <c r="L2" s="21">
        <f t="shared" si="0"/>
        <v>50652.772260811827</v>
      </c>
      <c r="M2" s="21">
        <f t="shared" si="0"/>
        <v>53620.733534548046</v>
      </c>
      <c r="N2" s="21">
        <f t="shared" si="0"/>
        <v>51251.839547599826</v>
      </c>
      <c r="O2" s="21">
        <f t="shared" si="0"/>
        <v>50722.600203623129</v>
      </c>
      <c r="P2" s="21">
        <f t="shared" si="0"/>
        <v>50305.175883719989</v>
      </c>
      <c r="Q2" s="21">
        <f t="shared" si="0"/>
        <v>42047.208048600012</v>
      </c>
      <c r="R2" s="21">
        <f t="shared" si="0"/>
        <v>46762.713561959987</v>
      </c>
      <c r="S2" s="21">
        <f t="shared" si="0"/>
        <v>46746.405277199985</v>
      </c>
      <c r="T2" s="21">
        <f t="shared" si="0"/>
        <v>46489.158564120007</v>
      </c>
      <c r="U2" s="21">
        <f t="shared" si="0"/>
        <v>45063.961478639991</v>
      </c>
      <c r="V2" s="21">
        <f t="shared" si="0"/>
        <v>43492.303573199999</v>
      </c>
      <c r="W2" s="21">
        <f t="shared" si="0"/>
        <v>42720.764793479982</v>
      </c>
      <c r="X2" s="21">
        <f t="shared" si="0"/>
        <v>41653.435221719978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292.89036669227079</v>
      </c>
      <c r="D3" s="24">
        <f t="shared" si="1"/>
        <v>337.47701276889273</v>
      </c>
      <c r="E3" s="24">
        <f t="shared" si="1"/>
        <v>75.756426735633326</v>
      </c>
      <c r="F3" s="24">
        <f t="shared" si="1"/>
        <v>75.779829290050458</v>
      </c>
      <c r="G3" s="24">
        <f t="shared" si="1"/>
        <v>30.384654037785396</v>
      </c>
      <c r="H3" s="24">
        <f t="shared" si="1"/>
        <v>27.598786188027482</v>
      </c>
      <c r="I3" s="24">
        <f t="shared" si="1"/>
        <v>27.433816086016954</v>
      </c>
      <c r="J3" s="24">
        <f t="shared" si="1"/>
        <v>21.672690342301816</v>
      </c>
      <c r="K3" s="24">
        <f t="shared" si="1"/>
        <v>16.706048653739707</v>
      </c>
      <c r="L3" s="24">
        <f t="shared" si="1"/>
        <v>14.408849851842966</v>
      </c>
      <c r="M3" s="24">
        <f t="shared" si="1"/>
        <v>14.234673748047236</v>
      </c>
      <c r="N3" s="24">
        <f t="shared" si="1"/>
        <v>14.159987119821006</v>
      </c>
      <c r="O3" s="24">
        <f t="shared" si="1"/>
        <v>9.4959596631157321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7.382514739725992</v>
      </c>
      <c r="D4" s="19">
        <f t="shared" si="2"/>
        <v>7.5570014691180543</v>
      </c>
      <c r="E4" s="19">
        <f t="shared" si="2"/>
        <v>2.5033824182324107</v>
      </c>
      <c r="F4" s="19">
        <f t="shared" si="2"/>
        <v>2.5264206526495467</v>
      </c>
      <c r="G4" s="19">
        <f t="shared" si="2"/>
        <v>30.384654037785396</v>
      </c>
      <c r="H4" s="19">
        <f t="shared" si="2"/>
        <v>27.598786188027482</v>
      </c>
      <c r="I4" s="19">
        <f t="shared" si="2"/>
        <v>27.433816086016954</v>
      </c>
      <c r="J4" s="19">
        <f t="shared" si="2"/>
        <v>21.672690342301816</v>
      </c>
      <c r="K4" s="19">
        <f t="shared" si="2"/>
        <v>16.706048653739707</v>
      </c>
      <c r="L4" s="19">
        <f t="shared" si="2"/>
        <v>14.408849851842966</v>
      </c>
      <c r="M4" s="19">
        <f t="shared" si="2"/>
        <v>14.234673748047236</v>
      </c>
      <c r="N4" s="19">
        <f t="shared" si="2"/>
        <v>14.159987119821006</v>
      </c>
      <c r="O4" s="19">
        <f t="shared" si="2"/>
        <v>9.4959596631157321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7.382514739725992</v>
      </c>
      <c r="D7" s="8">
        <f>FC_OTH_HH_SH_E!D7+FC_OTH_HH_SC_E!D7+FC_OTH_HH_WH_E!D7+FC_OTH_HH_CO_E!D7</f>
        <v>7.5570014691180543</v>
      </c>
      <c r="E7" s="8">
        <f>FC_OTH_HH_SH_E!E7+FC_OTH_HH_SC_E!E7+FC_OTH_HH_WH_E!E7+FC_OTH_HH_CO_E!E7</f>
        <v>2.5033824182324107</v>
      </c>
      <c r="F7" s="8">
        <f>FC_OTH_HH_SH_E!F7+FC_OTH_HH_SC_E!F7+FC_OTH_HH_WH_E!F7+FC_OTH_HH_CO_E!F7</f>
        <v>2.5264206526495467</v>
      </c>
      <c r="G7" s="8">
        <f>FC_OTH_HH_SH_E!G7+FC_OTH_HH_SC_E!G7+FC_OTH_HH_WH_E!G7+FC_OTH_HH_CO_E!G7</f>
        <v>30.384654037785396</v>
      </c>
      <c r="H7" s="8">
        <f>FC_OTH_HH_SH_E!H7+FC_OTH_HH_SC_E!H7+FC_OTH_HH_WH_E!H7+FC_OTH_HH_CO_E!H7</f>
        <v>27.598786188027482</v>
      </c>
      <c r="I7" s="8">
        <f>FC_OTH_HH_SH_E!I7+FC_OTH_HH_SC_E!I7+FC_OTH_HH_WH_E!I7+FC_OTH_HH_CO_E!I7</f>
        <v>27.433816086016954</v>
      </c>
      <c r="J7" s="8">
        <f>FC_OTH_HH_SH_E!J7+FC_OTH_HH_SC_E!J7+FC_OTH_HH_WH_E!J7+FC_OTH_HH_CO_E!J7</f>
        <v>21.672690342301816</v>
      </c>
      <c r="K7" s="8">
        <f>FC_OTH_HH_SH_E!K7+FC_OTH_HH_SC_E!K7+FC_OTH_HH_WH_E!K7+FC_OTH_HH_CO_E!K7</f>
        <v>16.706048653739707</v>
      </c>
      <c r="L7" s="8">
        <f>FC_OTH_HH_SH_E!L7+FC_OTH_HH_SC_E!L7+FC_OTH_HH_WH_E!L7+FC_OTH_HH_CO_E!L7</f>
        <v>14.408849851842966</v>
      </c>
      <c r="M7" s="8">
        <f>FC_OTH_HH_SH_E!M7+FC_OTH_HH_SC_E!M7+FC_OTH_HH_WH_E!M7+FC_OTH_HH_CO_E!M7</f>
        <v>14.234673748047236</v>
      </c>
      <c r="N7" s="8">
        <f>FC_OTH_HH_SH_E!N7+FC_OTH_HH_SC_E!N7+FC_OTH_HH_WH_E!N7+FC_OTH_HH_CO_E!N7</f>
        <v>14.159987119821006</v>
      </c>
      <c r="O7" s="8">
        <f>FC_OTH_HH_SH_E!O7+FC_OTH_HH_SC_E!O7+FC_OTH_HH_WH_E!O7+FC_OTH_HH_CO_E!O7</f>
        <v>9.4959596631157321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1.0590782399999998</v>
      </c>
      <c r="F8" s="19">
        <f t="shared" si="3"/>
        <v>1.0594425599999999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1.0590782399999998</v>
      </c>
      <c r="F10" s="8">
        <f>FC_OTH_HH_SH_E!F10+FC_OTH_HH_SC_E!F10+FC_OTH_HH_WH_E!F10+FC_OTH_HH_CO_E!F10</f>
        <v>1.0594425599999999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285.5078519525448</v>
      </c>
      <c r="D11" s="19">
        <f t="shared" si="4"/>
        <v>329.92001129977467</v>
      </c>
      <c r="E11" s="19">
        <f t="shared" si="4"/>
        <v>72.193966077400916</v>
      </c>
      <c r="F11" s="19">
        <f t="shared" si="4"/>
        <v>72.193966077400916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285.5078519525448</v>
      </c>
      <c r="D13" s="8">
        <f>FC_OTH_HH_SH_E!D13+FC_OTH_HH_SC_E!D13+FC_OTH_HH_WH_E!D13+FC_OTH_HH_CO_E!D13</f>
        <v>329.92001129977467</v>
      </c>
      <c r="E13" s="8">
        <f>FC_OTH_HH_SH_E!E13+FC_OTH_HH_SC_E!E13+FC_OTH_HH_WH_E!E13+FC_OTH_HH_CO_E!E13</f>
        <v>72.193966077400916</v>
      </c>
      <c r="F13" s="8">
        <f>FC_OTH_HH_SH_E!F13+FC_OTH_HH_SC_E!F13+FC_OTH_HH_WH_E!F13+FC_OTH_HH_CO_E!F13</f>
        <v>72.193966077400916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7.9120800000000004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7.9120800000000004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17970.039686880002</v>
      </c>
      <c r="D26" s="27">
        <f t="shared" si="7"/>
        <v>19362.767214239997</v>
      </c>
      <c r="E26" s="27">
        <f t="shared" si="7"/>
        <v>17470.546405919999</v>
      </c>
      <c r="F26" s="27">
        <f t="shared" si="7"/>
        <v>15477.783213239998</v>
      </c>
      <c r="G26" s="27">
        <f t="shared" si="7"/>
        <v>15897.130228799997</v>
      </c>
      <c r="H26" s="27">
        <f t="shared" si="7"/>
        <v>15829.580756520003</v>
      </c>
      <c r="I26" s="27">
        <f t="shared" si="7"/>
        <v>13985.17690608</v>
      </c>
      <c r="J26" s="27">
        <f t="shared" si="7"/>
        <v>11555.284134959997</v>
      </c>
      <c r="K26" s="27">
        <f t="shared" si="7"/>
        <v>11563.674848639999</v>
      </c>
      <c r="L26" s="27">
        <f t="shared" si="7"/>
        <v>11129.988900960003</v>
      </c>
      <c r="M26" s="27">
        <f t="shared" si="7"/>
        <v>9689.6909808</v>
      </c>
      <c r="N26" s="27">
        <f t="shared" si="7"/>
        <v>8983.7093404800016</v>
      </c>
      <c r="O26" s="27">
        <f t="shared" si="7"/>
        <v>8161.0410639600004</v>
      </c>
      <c r="P26" s="27">
        <f t="shared" si="7"/>
        <v>7855.2034837199972</v>
      </c>
      <c r="Q26" s="27">
        <f t="shared" si="7"/>
        <v>6460.9977186000015</v>
      </c>
      <c r="R26" s="27">
        <f t="shared" si="7"/>
        <v>6867.1312419599954</v>
      </c>
      <c r="S26" s="27">
        <f t="shared" si="7"/>
        <v>6587.9720171999998</v>
      </c>
      <c r="T26" s="27">
        <f t="shared" si="7"/>
        <v>5947.5249864000016</v>
      </c>
      <c r="U26" s="27">
        <f t="shared" si="7"/>
        <v>6310.2785691599984</v>
      </c>
      <c r="V26" s="27">
        <f t="shared" si="7"/>
        <v>5614.122918600001</v>
      </c>
      <c r="W26" s="27">
        <f t="shared" si="7"/>
        <v>5298.3646394400002</v>
      </c>
      <c r="X26" s="27">
        <f t="shared" si="7"/>
        <v>5294.6317587599979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17970.039686880002</v>
      </c>
      <c r="D33" s="19">
        <f t="shared" si="9"/>
        <v>19362.767214239997</v>
      </c>
      <c r="E33" s="19">
        <f t="shared" si="9"/>
        <v>17470.546405919999</v>
      </c>
      <c r="F33" s="19">
        <f t="shared" si="9"/>
        <v>15477.783213239998</v>
      </c>
      <c r="G33" s="19">
        <f t="shared" si="9"/>
        <v>15897.130228799997</v>
      </c>
      <c r="H33" s="19">
        <f t="shared" si="9"/>
        <v>15829.580756520003</v>
      </c>
      <c r="I33" s="19">
        <f t="shared" si="9"/>
        <v>13985.17690608</v>
      </c>
      <c r="J33" s="19">
        <f t="shared" si="9"/>
        <v>11555.284134959997</v>
      </c>
      <c r="K33" s="19">
        <f t="shared" si="9"/>
        <v>11563.674848639999</v>
      </c>
      <c r="L33" s="19">
        <f t="shared" si="9"/>
        <v>11129.988900960003</v>
      </c>
      <c r="M33" s="19">
        <f t="shared" si="9"/>
        <v>9689.6909808</v>
      </c>
      <c r="N33" s="19">
        <f t="shared" si="9"/>
        <v>8983.7093404800016</v>
      </c>
      <c r="O33" s="19">
        <f t="shared" si="9"/>
        <v>8161.0410639600004</v>
      </c>
      <c r="P33" s="19">
        <f t="shared" si="9"/>
        <v>7855.2034837199972</v>
      </c>
      <c r="Q33" s="19">
        <f t="shared" si="9"/>
        <v>6460.9977186000015</v>
      </c>
      <c r="R33" s="19">
        <f t="shared" si="9"/>
        <v>6867.1312419599954</v>
      </c>
      <c r="S33" s="19">
        <f t="shared" si="9"/>
        <v>6587.9720171999998</v>
      </c>
      <c r="T33" s="19">
        <f t="shared" si="9"/>
        <v>5947.5249864000016</v>
      </c>
      <c r="U33" s="19">
        <f t="shared" si="9"/>
        <v>6310.2785691599984</v>
      </c>
      <c r="V33" s="19">
        <f t="shared" si="9"/>
        <v>5614.122918600001</v>
      </c>
      <c r="W33" s="19">
        <f t="shared" si="9"/>
        <v>5298.3646394400002</v>
      </c>
      <c r="X33" s="19">
        <f t="shared" si="9"/>
        <v>5294.6317587599979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4037.5166252399995</v>
      </c>
      <c r="D36" s="8">
        <f>FC_OTH_HH_SH_E!D36+FC_OTH_HH_SC_E!D36+FC_OTH_HH_WH_E!D36+FC_OTH_HH_CO_E!D36</f>
        <v>3976.5621009600013</v>
      </c>
      <c r="E36" s="8">
        <f>FC_OTH_HH_SH_E!E36+FC_OTH_HH_SC_E!E36+FC_OTH_HH_WH_E!E36+FC_OTH_HH_CO_E!E36</f>
        <v>3895.2892504799988</v>
      </c>
      <c r="F36" s="8">
        <f>FC_OTH_HH_SH_E!F36+FC_OTH_HH_SC_E!F36+FC_OTH_HH_WH_E!F36+FC_OTH_HH_CO_E!F36</f>
        <v>4060.7373747599986</v>
      </c>
      <c r="G36" s="8">
        <f>FC_OTH_HH_SH_E!G36+FC_OTH_HH_SC_E!G36+FC_OTH_HH_WH_E!G36+FC_OTH_HH_CO_E!G36</f>
        <v>3964.9514990400003</v>
      </c>
      <c r="H36" s="8">
        <f>FC_OTH_HH_SH_E!H36+FC_OTH_HH_SC_E!H36+FC_OTH_HH_WH_E!H36+FC_OTH_HH_CO_E!H36</f>
        <v>4098.4711495200008</v>
      </c>
      <c r="I36" s="8">
        <f>FC_OTH_HH_SH_E!I36+FC_OTH_HH_SC_E!I36+FC_OTH_HH_WH_E!I36+FC_OTH_HH_CO_E!I36</f>
        <v>3770.4773242800006</v>
      </c>
      <c r="J36" s="8">
        <f>FC_OTH_HH_SH_E!J36+FC_OTH_HH_SC_E!J36+FC_OTH_HH_WH_E!J36+FC_OTH_HH_CO_E!J36</f>
        <v>3587.6135242799987</v>
      </c>
      <c r="K36" s="8">
        <f>FC_OTH_HH_SH_E!K36+FC_OTH_HH_SC_E!K36+FC_OTH_HH_WH_E!K36+FC_OTH_HH_CO_E!K36</f>
        <v>3851.7501747599999</v>
      </c>
      <c r="L36" s="8">
        <f>FC_OTH_HH_SH_E!L36+FC_OTH_HH_SC_E!L36+FC_OTH_HH_WH_E!L36+FC_OTH_HH_CO_E!L36</f>
        <v>3651.47069904</v>
      </c>
      <c r="M36" s="8">
        <f>FC_OTH_HH_SH_E!M36+FC_OTH_HH_SC_E!M36+FC_OTH_HH_WH_E!M36+FC_OTH_HH_CO_E!M36</f>
        <v>3622.4448757199989</v>
      </c>
      <c r="N36" s="8">
        <f>FC_OTH_HH_SH_E!N36+FC_OTH_HH_SC_E!N36+FC_OTH_HH_WH_E!N36+FC_OTH_HH_CO_E!N36</f>
        <v>3288.6457495199984</v>
      </c>
      <c r="O36" s="8">
        <f>FC_OTH_HH_SH_E!O36+FC_OTH_HH_SC_E!O36+FC_OTH_HH_WH_E!O36+FC_OTH_HH_CO_E!O36</f>
        <v>3187.0547999999994</v>
      </c>
      <c r="P36" s="8">
        <f>FC_OTH_HH_SH_E!P36+FC_OTH_HH_SC_E!P36+FC_OTH_HH_WH_E!P36+FC_OTH_HH_CO_E!P36</f>
        <v>3149.321025239999</v>
      </c>
      <c r="Q36" s="8">
        <f>FC_OTH_HH_SH_E!Q36+FC_OTH_HH_SC_E!Q36+FC_OTH_HH_WH_E!Q36+FC_OTH_HH_CO_E!Q36</f>
        <v>2853.2559009600018</v>
      </c>
      <c r="R36" s="8">
        <f>FC_OTH_HH_SH_E!R36+FC_OTH_HH_SC_E!R36+FC_OTH_HH_WH_E!R36+FC_OTH_HH_CO_E!R36</f>
        <v>2867.7686990399993</v>
      </c>
      <c r="S36" s="8">
        <f>FC_OTH_HH_SH_E!S36+FC_OTH_HH_SC_E!S36+FC_OTH_HH_WH_E!S36+FC_OTH_HH_CO_E!S36</f>
        <v>2954.8468504800021</v>
      </c>
      <c r="T36" s="8">
        <f>FC_OTH_HH_SH_E!T36+FC_OTH_HH_SC_E!T36+FC_OTH_HH_WH_E!T36+FC_OTH_HH_CO_E!T36</f>
        <v>3032.3318079600008</v>
      </c>
      <c r="U36" s="8">
        <f>FC_OTH_HH_SH_E!U36+FC_OTH_HH_SC_E!U36+FC_OTH_HH_WH_E!U36+FC_OTH_HH_CO_E!U36</f>
        <v>2948.5656493199995</v>
      </c>
      <c r="V36" s="8">
        <f>FC_OTH_HH_SH_E!V36+FC_OTH_HH_SC_E!V36+FC_OTH_HH_WH_E!V36+FC_OTH_HH_CO_E!V36</f>
        <v>2954.4636315600019</v>
      </c>
      <c r="W36" s="8">
        <f>FC_OTH_HH_SH_E!W36+FC_OTH_HH_SC_E!W36+FC_OTH_HH_WH_E!W36+FC_OTH_HH_CO_E!W36</f>
        <v>2907.6970665599993</v>
      </c>
      <c r="X36" s="8">
        <f>FC_OTH_HH_SH_E!X36+FC_OTH_HH_SC_E!X36+FC_OTH_HH_WH_E!X36+FC_OTH_HH_CO_E!X36</f>
        <v>3050.7458518799981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145.30992875999999</v>
      </c>
      <c r="D41" s="8">
        <f>FC_OTH_HH_SH_E!D41+FC_OTH_HH_SC_E!D41+FC_OTH_HH_WH_E!D41+FC_OTH_HH_CO_E!D41</f>
        <v>160.76837124000002</v>
      </c>
      <c r="E41" s="8">
        <f>FC_OTH_HH_SH_E!E41+FC_OTH_HH_SC_E!E41+FC_OTH_HH_WH_E!E41+FC_OTH_HH_CO_E!E41</f>
        <v>157.67678627999999</v>
      </c>
      <c r="F41" s="8">
        <f>FC_OTH_HH_SH_E!F41+FC_OTH_HH_SC_E!F41+FC_OTH_HH_WH_E!F41+FC_OTH_HH_CO_E!F41</f>
        <v>132.94307124000002</v>
      </c>
      <c r="G41" s="8">
        <f>FC_OTH_HH_SH_E!G41+FC_OTH_HH_SC_E!G41+FC_OTH_HH_WH_E!G41+FC_OTH_HH_CO_E!G41</f>
        <v>92.75091372</v>
      </c>
      <c r="H41" s="8">
        <f>FC_OTH_HH_SH_E!H41+FC_OTH_HH_SC_E!H41+FC_OTH_HH_WH_E!H41+FC_OTH_HH_CO_E!H41</f>
        <v>58.742184960000024</v>
      </c>
      <c r="I41" s="8">
        <f>FC_OTH_HH_SH_E!I41+FC_OTH_HH_SC_E!I41+FC_OTH_HH_WH_E!I41+FC_OTH_HH_CO_E!I41</f>
        <v>55.650600000000011</v>
      </c>
      <c r="J41" s="8">
        <f>FC_OTH_HH_SH_E!J41+FC_OTH_HH_SC_E!J41+FC_OTH_HH_WH_E!J41+FC_OTH_HH_CO_E!J41</f>
        <v>34.00872875999999</v>
      </c>
      <c r="K41" s="8">
        <f>FC_OTH_HH_SH_E!K41+FC_OTH_HH_SC_E!K41+FC_OTH_HH_WH_E!K41+FC_OTH_HH_CO_E!K41</f>
        <v>30.91688495999999</v>
      </c>
      <c r="L41" s="8">
        <f>FC_OTH_HH_SH_E!L41+FC_OTH_HH_SC_E!L41+FC_OTH_HH_WH_E!L41+FC_OTH_HH_CO_E!L41</f>
        <v>27.825300000000002</v>
      </c>
      <c r="M41" s="8">
        <f>FC_OTH_HH_SH_E!M41+FC_OTH_HH_SC_E!M41+FC_OTH_HH_WH_E!M41+FC_OTH_HH_CO_E!M41</f>
        <v>27.825300000000009</v>
      </c>
      <c r="N41" s="8">
        <f>FC_OTH_HH_SH_E!N41+FC_OTH_HH_SC_E!N41+FC_OTH_HH_WH_E!N41+FC_OTH_HH_CO_E!N41</f>
        <v>27.825300000000013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21.641871239999993</v>
      </c>
      <c r="Q41" s="8">
        <f>FC_OTH_HH_SH_E!Q41+FC_OTH_HH_SC_E!Q41+FC_OTH_HH_WH_E!Q41+FC_OTH_HH_CO_E!Q41</f>
        <v>12.36685752</v>
      </c>
      <c r="R41" s="8">
        <f>FC_OTH_HH_SH_E!R41+FC_OTH_HH_SC_E!R41+FC_OTH_HH_WH_E!R41+FC_OTH_HH_CO_E!R41</f>
        <v>3.0915849599999987</v>
      </c>
      <c r="S41" s="8">
        <f>FC_OTH_HH_SH_E!S41+FC_OTH_HH_SC_E!S41+FC_OTH_HH_WH_E!S41+FC_OTH_HH_CO_E!S41</f>
        <v>6.1834287599999973</v>
      </c>
      <c r="T41" s="8">
        <f>FC_OTH_HH_SH_E!T41+FC_OTH_HH_SC_E!T41+FC_OTH_HH_WH_E!T41+FC_OTH_HH_CO_E!T41</f>
        <v>6.1834287600000017</v>
      </c>
      <c r="U41" s="8">
        <f>FC_OTH_HH_SH_E!U41+FC_OTH_HH_SC_E!U41+FC_OTH_HH_WH_E!U41+FC_OTH_HH_CO_E!U41</f>
        <v>6.1834287600000009</v>
      </c>
      <c r="V41" s="8">
        <f>FC_OTH_HH_SH_E!V41+FC_OTH_HH_SC_E!V41+FC_OTH_HH_WH_E!V41+FC_OTH_HH_CO_E!V41</f>
        <v>6.1834287599999964</v>
      </c>
      <c r="W41" s="8">
        <f>FC_OTH_HH_SH_E!W41+FC_OTH_HH_SC_E!W41+FC_OTH_HH_WH_E!W41+FC_OTH_HH_CO_E!W41</f>
        <v>6.1834287600000009</v>
      </c>
      <c r="X41" s="8">
        <f>FC_OTH_HH_SH_E!X41+FC_OTH_HH_SC_E!X41+FC_OTH_HH_WH_E!X41+FC_OTH_HH_CO_E!X41</f>
        <v>4.8291778799999996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12765.53304</v>
      </c>
      <c r="D43" s="8">
        <f>FC_OTH_HH_SH_E!D43+FC_OTH_HH_SC_E!D43+FC_OTH_HH_WH_E!D43+FC_OTH_HH_CO_E!D43</f>
        <v>14141.836711079999</v>
      </c>
      <c r="E43" s="8">
        <f>FC_OTH_HH_SH_E!E43+FC_OTH_HH_SC_E!E43+FC_OTH_HH_WH_E!E43+FC_OTH_HH_CO_E!E43</f>
        <v>12380.420431079998</v>
      </c>
      <c r="F43" s="8">
        <f>FC_OTH_HH_SH_E!F43+FC_OTH_HH_SC_E!F43+FC_OTH_HH_WH_E!F43+FC_OTH_HH_CO_E!F43</f>
        <v>10268.61489108</v>
      </c>
      <c r="G43" s="8">
        <f>FC_OTH_HH_SH_E!G43+FC_OTH_HH_SC_E!G43+FC_OTH_HH_WH_E!G43+FC_OTH_HH_CO_E!G43</f>
        <v>11133.539908919996</v>
      </c>
      <c r="H43" s="8">
        <f>FC_OTH_HH_SH_E!H43+FC_OTH_HH_SC_E!H43+FC_OTH_HH_WH_E!H43+FC_OTH_HH_CO_E!H43</f>
        <v>10978.863391080002</v>
      </c>
      <c r="I43" s="8">
        <f>FC_OTH_HH_SH_E!I43+FC_OTH_HH_SC_E!I43+FC_OTH_HH_WH_E!I43+FC_OTH_HH_CO_E!I43</f>
        <v>9722.5128889199987</v>
      </c>
      <c r="J43" s="8">
        <f>FC_OTH_HH_SH_E!J43+FC_OTH_HH_SC_E!J43+FC_OTH_HH_WH_E!J43+FC_OTH_HH_CO_E!J43</f>
        <v>7661.2138199999972</v>
      </c>
      <c r="K43" s="8">
        <f>FC_OTH_HH_SH_E!K43+FC_OTH_HH_SC_E!K43+FC_OTH_HH_WH_E!K43+FC_OTH_HH_CO_E!K43</f>
        <v>7402.3677889200007</v>
      </c>
      <c r="L43" s="8">
        <f>FC_OTH_HH_SH_E!L43+FC_OTH_HH_SC_E!L43+FC_OTH_HH_WH_E!L43+FC_OTH_HH_CO_E!L43</f>
        <v>7178.2448400000021</v>
      </c>
      <c r="M43" s="8">
        <f>FC_OTH_HH_SH_E!M43+FC_OTH_HH_SC_E!M43+FC_OTH_HH_WH_E!M43+FC_OTH_HH_CO_E!M43</f>
        <v>5915.5809289200006</v>
      </c>
      <c r="N43" s="8">
        <f>FC_OTH_HH_SH_E!N43+FC_OTH_HH_SC_E!N43+FC_OTH_HH_WH_E!N43+FC_OTH_HH_CO_E!N43</f>
        <v>5558.8782600000031</v>
      </c>
      <c r="O43" s="8">
        <f>FC_OTH_HH_SH_E!O43+FC_OTH_HH_SC_E!O43+FC_OTH_HH_WH_E!O43+FC_OTH_HH_CO_E!O43</f>
        <v>4927.5461710800009</v>
      </c>
      <c r="P43" s="8">
        <f>FC_OTH_HH_SH_E!P43+FC_OTH_HH_SC_E!P43+FC_OTH_HH_WH_E!P43+FC_OTH_HH_CO_E!P43</f>
        <v>4671.8567110799986</v>
      </c>
      <c r="Q43" s="8">
        <f>FC_OTH_HH_SH_E!Q43+FC_OTH_HH_SC_E!Q43+FC_OTH_HH_WH_E!Q43+FC_OTH_HH_CO_E!Q43</f>
        <v>3592.2789910799993</v>
      </c>
      <c r="R43" s="8">
        <f>FC_OTH_HH_SH_E!R43+FC_OTH_HH_SC_E!R43+FC_OTH_HH_WH_E!R43+FC_OTH_HH_CO_E!R43</f>
        <v>3993.1749889199964</v>
      </c>
      <c r="S43" s="8">
        <f>FC_OTH_HH_SH_E!S43+FC_OTH_HH_SC_E!S43+FC_OTH_HH_WH_E!S43+FC_OTH_HH_CO_E!S43</f>
        <v>3623.8457689199986</v>
      </c>
      <c r="T43" s="8">
        <f>FC_OTH_HH_SH_E!T43+FC_OTH_HH_SC_E!T43+FC_OTH_HH_WH_E!T43+FC_OTH_HH_CO_E!T43</f>
        <v>2905.9137806400004</v>
      </c>
      <c r="U43" s="8">
        <f>FC_OTH_HH_SH_E!U43+FC_OTH_HH_SC_E!U43+FC_OTH_HH_WH_E!U43+FC_OTH_HH_CO_E!U43</f>
        <v>3355.5294910799994</v>
      </c>
      <c r="V43" s="8">
        <f>FC_OTH_HH_SH_E!V43+FC_OTH_HH_SC_E!V43+FC_OTH_HH_WH_E!V43+FC_OTH_HH_CO_E!V43</f>
        <v>2653.4758582799991</v>
      </c>
      <c r="W43" s="8">
        <f>FC_OTH_HH_SH_E!W43+FC_OTH_HH_SC_E!W43+FC_OTH_HH_WH_E!W43+FC_OTH_HH_CO_E!W43</f>
        <v>2384.4841441200006</v>
      </c>
      <c r="X43" s="8">
        <f>FC_OTH_HH_SH_E!X43+FC_OTH_HH_SC_E!X43+FC_OTH_HH_WH_E!X43+FC_OTH_HH_CO_E!X43</f>
        <v>2239.0567289999999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1021.6800928799998</v>
      </c>
      <c r="D44" s="8">
        <f>FC_OTH_HH_SH_E!D44+FC_OTH_HH_SC_E!D44+FC_OTH_HH_WH_E!D44+FC_OTH_HH_CO_E!D44</f>
        <v>1083.6000309600004</v>
      </c>
      <c r="E44" s="8">
        <f>FC_OTH_HH_SH_E!E44+FC_OTH_HH_SC_E!E44+FC_OTH_HH_WH_E!E44+FC_OTH_HH_CO_E!E44</f>
        <v>1037.1599380800001</v>
      </c>
      <c r="F44" s="8">
        <f>FC_OTH_HH_SH_E!F44+FC_OTH_HH_SC_E!F44+FC_OTH_HH_WH_E!F44+FC_OTH_HH_CO_E!F44</f>
        <v>1015.48787616</v>
      </c>
      <c r="G44" s="8">
        <f>FC_OTH_HH_SH_E!G44+FC_OTH_HH_SC_E!G44+FC_OTH_HH_WH_E!G44+FC_OTH_HH_CO_E!G44</f>
        <v>705.88790712000002</v>
      </c>
      <c r="H44" s="8">
        <f>FC_OTH_HH_SH_E!H44+FC_OTH_HH_SC_E!H44+FC_OTH_HH_WH_E!H44+FC_OTH_HH_CO_E!H44</f>
        <v>693.50403096000002</v>
      </c>
      <c r="I44" s="8">
        <f>FC_OTH_HH_SH_E!I44+FC_OTH_HH_SC_E!I44+FC_OTH_HH_WH_E!I44+FC_OTH_HH_CO_E!I44</f>
        <v>436.53609288000013</v>
      </c>
      <c r="J44" s="8">
        <f>FC_OTH_HH_SH_E!J44+FC_OTH_HH_SC_E!J44+FC_OTH_HH_WH_E!J44+FC_OTH_HH_CO_E!J44</f>
        <v>272.44806191999999</v>
      </c>
      <c r="K44" s="8">
        <f>FC_OTH_HH_SH_E!K44+FC_OTH_HH_SC_E!K44+FC_OTH_HH_WH_E!K44+FC_OTH_HH_CO_E!K44</f>
        <v>278.64</v>
      </c>
      <c r="L44" s="8">
        <f>FC_OTH_HH_SH_E!L44+FC_OTH_HH_SC_E!L44+FC_OTH_HH_WH_E!L44+FC_OTH_HH_CO_E!L44</f>
        <v>272.44806192000004</v>
      </c>
      <c r="M44" s="8">
        <f>FC_OTH_HH_SH_E!M44+FC_OTH_HH_SC_E!M44+FC_OTH_HH_WH_E!M44+FC_OTH_HH_CO_E!M44</f>
        <v>123.83987616000003</v>
      </c>
      <c r="N44" s="8">
        <f>FC_OTH_HH_SH_E!N44+FC_OTH_HH_SC_E!N44+FC_OTH_HH_WH_E!N44+FC_OTH_HH_CO_E!N44</f>
        <v>108.36003096000005</v>
      </c>
      <c r="O44" s="8">
        <f>FC_OTH_HH_SH_E!O44+FC_OTH_HH_SC_E!O44+FC_OTH_HH_WH_E!O44+FC_OTH_HH_CO_E!O44</f>
        <v>46.44009288000003</v>
      </c>
      <c r="P44" s="8">
        <f>FC_OTH_HH_SH_E!P44+FC_OTH_HH_SC_E!P44+FC_OTH_HH_WH_E!P44+FC_OTH_HH_CO_E!P44</f>
        <v>12.383876159999998</v>
      </c>
      <c r="Q44" s="8">
        <f>FC_OTH_HH_SH_E!Q44+FC_OTH_HH_SC_E!Q44+FC_OTH_HH_WH_E!Q44+FC_OTH_HH_CO_E!Q44</f>
        <v>3.0959690400000008</v>
      </c>
      <c r="R44" s="8">
        <f>FC_OTH_HH_SH_E!R44+FC_OTH_HH_SC_E!R44+FC_OTH_HH_WH_E!R44+FC_OTH_HH_CO_E!R44</f>
        <v>3.0959690399999991</v>
      </c>
      <c r="S44" s="8">
        <f>FC_OTH_HH_SH_E!S44+FC_OTH_HH_SC_E!S44+FC_OTH_HH_WH_E!S44+FC_OTH_HH_CO_E!S44</f>
        <v>3.0959690399999991</v>
      </c>
      <c r="T44" s="8">
        <f>FC_OTH_HH_SH_E!T44+FC_OTH_HH_SC_E!T44+FC_OTH_HH_WH_E!T44+FC_OTH_HH_CO_E!T44</f>
        <v>3.0959690400000013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35162.700209999995</v>
      </c>
      <c r="D51" s="27">
        <f>FC_OTH_HH_SH_E!D51+FC_OTH_HH_SC_E!D51+FC_OTH_HH_WH_E!D51+FC_OTH_HH_CO_E!D51</f>
        <v>36985.035780000006</v>
      </c>
      <c r="E51" s="27">
        <f>FC_OTH_HH_SH_E!E51+FC_OTH_HH_SC_E!E51+FC_OTH_HH_WH_E!E51+FC_OTH_HH_CO_E!E51</f>
        <v>35938.630529999988</v>
      </c>
      <c r="F51" s="27">
        <f>FC_OTH_HH_SH_E!F51+FC_OTH_HH_SC_E!F51+FC_OTH_HH_WH_E!F51+FC_OTH_HH_CO_E!F51</f>
        <v>40570.280190000005</v>
      </c>
      <c r="G51" s="27">
        <f>FC_OTH_HH_SH_E!G51+FC_OTH_HH_SC_E!G51+FC_OTH_HH_WH_E!G51+FC_OTH_HH_CO_E!G51</f>
        <v>42130.067759999998</v>
      </c>
      <c r="H51" s="27">
        <f>FC_OTH_HH_SH_E!H51+FC_OTH_HH_SC_E!H51+FC_OTH_HH_WH_E!H51+FC_OTH_HH_CO_E!H51</f>
        <v>44030.006460000019</v>
      </c>
      <c r="I51" s="27">
        <f>FC_OTH_HH_SH_E!I51+FC_OTH_HH_SC_E!I51+FC_OTH_HH_WH_E!I51+FC_OTH_HH_CO_E!I51</f>
        <v>39969.247229999994</v>
      </c>
      <c r="J51" s="27">
        <f>FC_OTH_HH_SH_E!J51+FC_OTH_HH_SC_E!J51+FC_OTH_HH_WH_E!J51+FC_OTH_HH_CO_E!J51</f>
        <v>37444.646250000005</v>
      </c>
      <c r="K51" s="27">
        <f>FC_OTH_HH_SH_E!K51+FC_OTH_HH_SC_E!K51+FC_OTH_HH_WH_E!K51+FC_OTH_HH_CO_E!K51</f>
        <v>37615.35293999999</v>
      </c>
      <c r="L51" s="27">
        <f>FC_OTH_HH_SH_E!L51+FC_OTH_HH_SC_E!L51+FC_OTH_HH_WH_E!L51+FC_OTH_HH_CO_E!L51</f>
        <v>39508.37450999998</v>
      </c>
      <c r="M51" s="27">
        <f>FC_OTH_HH_SH_E!M51+FC_OTH_HH_SC_E!M51+FC_OTH_HH_WH_E!M51+FC_OTH_HH_CO_E!M51</f>
        <v>43916.80788</v>
      </c>
      <c r="N51" s="27">
        <f>FC_OTH_HH_SH_E!N51+FC_OTH_HH_SC_E!N51+FC_OTH_HH_WH_E!N51+FC_OTH_HH_CO_E!N51</f>
        <v>42253.970220000003</v>
      </c>
      <c r="O51" s="27">
        <f>FC_OTH_HH_SH_E!O51+FC_OTH_HH_SC_E!O51+FC_OTH_HH_WH_E!O51+FC_OTH_HH_CO_E!O51</f>
        <v>42552.063180000012</v>
      </c>
      <c r="P51" s="27">
        <f>FC_OTH_HH_SH_E!P51+FC_OTH_HH_SC_E!P51+FC_OTH_HH_WH_E!P51+FC_OTH_HH_CO_E!P51</f>
        <v>42449.972399999991</v>
      </c>
      <c r="Q51" s="27">
        <f>FC_OTH_HH_SH_E!Q51+FC_OTH_HH_SC_E!Q51+FC_OTH_HH_WH_E!Q51+FC_OTH_HH_CO_E!Q51</f>
        <v>35586.210330000009</v>
      </c>
      <c r="R51" s="27">
        <f>FC_OTH_HH_SH_E!R51+FC_OTH_HH_SC_E!R51+FC_OTH_HH_WH_E!R51+FC_OTH_HH_CO_E!R51</f>
        <v>39895.582319999994</v>
      </c>
      <c r="S51" s="27">
        <f>FC_OTH_HH_SH_E!S51+FC_OTH_HH_SC_E!S51+FC_OTH_HH_WH_E!S51+FC_OTH_HH_CO_E!S51</f>
        <v>40158.433259999983</v>
      </c>
      <c r="T51" s="27">
        <f>FC_OTH_HH_SH_E!T51+FC_OTH_HH_SC_E!T51+FC_OTH_HH_WH_E!T51+FC_OTH_HH_CO_E!T51</f>
        <v>40541.633577720007</v>
      </c>
      <c r="U51" s="27">
        <f>FC_OTH_HH_SH_E!U51+FC_OTH_HH_SC_E!U51+FC_OTH_HH_WH_E!U51+FC_OTH_HH_CO_E!U51</f>
        <v>38753.68290947999</v>
      </c>
      <c r="V51" s="27">
        <f>FC_OTH_HH_SH_E!V51+FC_OTH_HH_SC_E!V51+FC_OTH_HH_WH_E!V51+FC_OTH_HH_CO_E!V51</f>
        <v>37878.180654600001</v>
      </c>
      <c r="W51" s="27">
        <f>FC_OTH_HH_SH_E!W51+FC_OTH_HH_SC_E!W51+FC_OTH_HH_WH_E!W51+FC_OTH_HH_CO_E!W51</f>
        <v>37422.400154039984</v>
      </c>
      <c r="X51" s="27">
        <f>FC_OTH_HH_SH_E!X51+FC_OTH_HH_SC_E!X51+FC_OTH_HH_WH_E!X51+FC_OTH_HH_CO_E!X51</f>
        <v>36358.803462959979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6003.2222208000012</v>
      </c>
      <c r="D61" s="49">
        <f t="shared" si="11"/>
        <v>6238.3103999999994</v>
      </c>
      <c r="E61" s="49">
        <f t="shared" si="11"/>
        <v>10129.2129792</v>
      </c>
      <c r="F61" s="49">
        <f t="shared" si="11"/>
        <v>16370.726399999998</v>
      </c>
      <c r="G61" s="49">
        <f t="shared" si="11"/>
        <v>10522.467244799995</v>
      </c>
      <c r="H61" s="49">
        <f t="shared" si="11"/>
        <v>18312.044486399995</v>
      </c>
      <c r="I61" s="49">
        <f t="shared" si="11"/>
        <v>21959.362552320003</v>
      </c>
      <c r="J61" s="49">
        <f t="shared" si="11"/>
        <v>30473.803143359983</v>
      </c>
      <c r="K61" s="49">
        <f t="shared" si="11"/>
        <v>35987.190220800003</v>
      </c>
      <c r="L61" s="49">
        <f t="shared" si="11"/>
        <v>34608.671999999984</v>
      </c>
      <c r="M61" s="49">
        <f t="shared" si="11"/>
        <v>33588.284889600007</v>
      </c>
      <c r="N61" s="49">
        <f t="shared" si="11"/>
        <v>21578.412844799983</v>
      </c>
      <c r="O61" s="49">
        <f t="shared" si="11"/>
        <v>31124.038579199987</v>
      </c>
      <c r="P61" s="49">
        <f t="shared" si="11"/>
        <v>31102.153689599982</v>
      </c>
      <c r="Q61" s="49">
        <f t="shared" si="11"/>
        <v>26613.776044800012</v>
      </c>
      <c r="R61" s="49">
        <f t="shared" si="11"/>
        <v>29980.339199999995</v>
      </c>
      <c r="S61" s="49">
        <f t="shared" si="11"/>
        <v>28948.079865600012</v>
      </c>
      <c r="T61" s="49">
        <f t="shared" si="11"/>
        <v>31686.631200000014</v>
      </c>
      <c r="U61" s="49">
        <f t="shared" si="11"/>
        <v>29315.553926399985</v>
      </c>
      <c r="V61" s="49">
        <f t="shared" si="11"/>
        <v>29273.952153600014</v>
      </c>
      <c r="W61" s="49">
        <f t="shared" si="11"/>
        <v>28196.061465599978</v>
      </c>
      <c r="X61" s="49">
        <f t="shared" si="11"/>
        <v>31856.204620799996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5696.2080000000014</v>
      </c>
      <c r="D62" s="52">
        <f>FC_OTH_HH_SH_E!D62+FC_OTH_HH_SC_E!D62+FC_OTH_HH_WH_E!D62+FC_OTH_HH_CO_E!D62</f>
        <v>5983.0400447999991</v>
      </c>
      <c r="E62" s="52">
        <f>FC_OTH_HH_SH_E!E62+FC_OTH_HH_SC_E!E62+FC_OTH_HH_WH_E!E62+FC_OTH_HH_CO_E!E62</f>
        <v>9911.8881791999993</v>
      </c>
      <c r="F62" s="52">
        <f>FC_OTH_HH_SH_E!F62+FC_OTH_HH_SC_E!F62+FC_OTH_HH_WH_E!F62+FC_OTH_HH_CO_E!F62</f>
        <v>16167.199910399997</v>
      </c>
      <c r="G62" s="52">
        <f>FC_OTH_HH_SH_E!G62+FC_OTH_HH_SC_E!G62+FC_OTH_HH_WH_E!G62+FC_OTH_HH_CO_E!G62</f>
        <v>10325.839910399995</v>
      </c>
      <c r="H62" s="52">
        <f>FC_OTH_HH_SH_E!H62+FC_OTH_HH_SC_E!H62+FC_OTH_HH_WH_E!H62+FC_OTH_HH_CO_E!H62</f>
        <v>18129.215865599996</v>
      </c>
      <c r="I62" s="52">
        <f>FC_OTH_HH_SH_E!I62+FC_OTH_HH_SC_E!I62+FC_OTH_HH_WH_E!I62+FC_OTH_HH_CO_E!I62</f>
        <v>21622.495910400005</v>
      </c>
      <c r="J62" s="52">
        <f>FC_OTH_HH_SH_E!J62+FC_OTH_HH_SC_E!J62+FC_OTH_HH_WH_E!J62+FC_OTH_HH_CO_E!J62</f>
        <v>30141.215999999986</v>
      </c>
      <c r="K62" s="52">
        <f>FC_OTH_HH_SH_E!K62+FC_OTH_HH_SC_E!K62+FC_OTH_HH_WH_E!K62+FC_OTH_HH_CO_E!K62</f>
        <v>35887.151865600004</v>
      </c>
      <c r="L62" s="52">
        <f>FC_OTH_HH_SH_E!L62+FC_OTH_HH_SC_E!L62+FC_OTH_HH_WH_E!L62+FC_OTH_HH_CO_E!L62</f>
        <v>34401.696134399986</v>
      </c>
      <c r="M62" s="52">
        <f>FC_OTH_HH_SH_E!M62+FC_OTH_HH_SC_E!M62+FC_OTH_HH_WH_E!M62+FC_OTH_HH_CO_E!M62</f>
        <v>33353.712000000007</v>
      </c>
      <c r="N62" s="52">
        <f>FC_OTH_HH_SH_E!N62+FC_OTH_HH_SC_E!N62+FC_OTH_HH_WH_E!N62+FC_OTH_HH_CO_E!N62</f>
        <v>21343.839955199983</v>
      </c>
      <c r="O62" s="52">
        <f>FC_OTH_HH_SH_E!O62+FC_OTH_HH_SC_E!O62+FC_OTH_HH_WH_E!O62+FC_OTH_HH_CO_E!O62</f>
        <v>30920.512089599986</v>
      </c>
      <c r="P62" s="52">
        <f>FC_OTH_HH_SH_E!P62+FC_OTH_HH_SC_E!P62+FC_OTH_HH_WH_E!P62+FC_OTH_HH_CO_E!P62</f>
        <v>30908.976134399982</v>
      </c>
      <c r="Q62" s="52">
        <f>FC_OTH_HH_SH_E!Q62+FC_OTH_HH_SC_E!Q62+FC_OTH_HH_WH_E!Q62+FC_OTH_HH_CO_E!Q62</f>
        <v>26406.80017920001</v>
      </c>
      <c r="R62" s="52">
        <f>FC_OTH_HH_SH_E!R62+FC_OTH_HH_SC_E!R62+FC_OTH_HH_WH_E!R62+FC_OTH_HH_CO_E!R62</f>
        <v>29783.711865599995</v>
      </c>
      <c r="S62" s="52">
        <f>FC_OTH_HH_SH_E!S62+FC_OTH_HH_SC_E!S62+FC_OTH_HH_WH_E!S62+FC_OTH_HH_CO_E!S62</f>
        <v>28741.10400000001</v>
      </c>
      <c r="T62" s="52">
        <f>FC_OTH_HH_SH_E!T62+FC_OTH_HH_SC_E!T62+FC_OTH_HH_WH_E!T62+FC_OTH_HH_CO_E!T62</f>
        <v>31500.352800000015</v>
      </c>
      <c r="U62" s="52">
        <f>FC_OTH_HH_SH_E!U62+FC_OTH_HH_SC_E!U62+FC_OTH_HH_WH_E!U62+FC_OTH_HH_CO_E!U62</f>
        <v>29103.362265599986</v>
      </c>
      <c r="V62" s="52">
        <f>FC_OTH_HH_SH_E!V62+FC_OTH_HH_SC_E!V62+FC_OTH_HH_WH_E!V62+FC_OTH_HH_CO_E!V62</f>
        <v>29051.628883200014</v>
      </c>
      <c r="W62" s="52">
        <f>FC_OTH_HH_SH_E!W62+FC_OTH_HH_SC_E!W62+FC_OTH_HH_WH_E!W62+FC_OTH_HH_CO_E!W62</f>
        <v>27926.326713599978</v>
      </c>
      <c r="X62" s="52">
        <f>FC_OTH_HH_SH_E!X62+FC_OTH_HH_SC_E!X62+FC_OTH_HH_WH_E!X62+FC_OTH_HH_CO_E!X62</f>
        <v>31629.396959999995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307.01422079999998</v>
      </c>
      <c r="D63" s="52">
        <f>FC_OTH_HH_SH_E!D63+FC_OTH_HH_SC_E!D63+FC_OTH_HH_WH_E!D63+FC_OTH_HH_CO_E!D63</f>
        <v>255.27035519999995</v>
      </c>
      <c r="E63" s="52">
        <f>FC_OTH_HH_SH_E!E63+FC_OTH_HH_SC_E!E63+FC_OTH_HH_WH_E!E63+FC_OTH_HH_CO_E!E63</f>
        <v>217.3247999999999</v>
      </c>
      <c r="F63" s="52">
        <f>FC_OTH_HH_SH_E!F63+FC_OTH_HH_SC_E!F63+FC_OTH_HH_WH_E!F63+FC_OTH_HH_CO_E!F63</f>
        <v>203.52648959999996</v>
      </c>
      <c r="G63" s="52">
        <f>FC_OTH_HH_SH_E!G63+FC_OTH_HH_SC_E!G63+FC_OTH_HH_WH_E!G63+FC_OTH_HH_CO_E!G63</f>
        <v>196.62733439999988</v>
      </c>
      <c r="H63" s="52">
        <f>FC_OTH_HH_SH_E!H63+FC_OTH_HH_SC_E!H63+FC_OTH_HH_WH_E!H63+FC_OTH_HH_CO_E!H63</f>
        <v>182.82862079999998</v>
      </c>
      <c r="I63" s="52">
        <f>FC_OTH_HH_SH_E!I63+FC_OTH_HH_SC_E!I63+FC_OTH_HH_WH_E!I63+FC_OTH_HH_CO_E!I63</f>
        <v>224.22395520000001</v>
      </c>
      <c r="J63" s="52">
        <f>FC_OTH_HH_SH_E!J63+FC_OTH_HH_SC_E!J63+FC_OTH_HH_WH_E!J63+FC_OTH_HH_CO_E!J63</f>
        <v>217.32479999999993</v>
      </c>
      <c r="K63" s="52">
        <f>FC_OTH_HH_SH_E!K63+FC_OTH_HH_SC_E!K63+FC_OTH_HH_WH_E!K63+FC_OTH_HH_CO_E!K63</f>
        <v>100.0383552</v>
      </c>
      <c r="L63" s="52">
        <f>FC_OTH_HH_SH_E!L63+FC_OTH_HH_SC_E!L63+FC_OTH_HH_WH_E!L63+FC_OTH_HH_CO_E!L63</f>
        <v>206.97586559999996</v>
      </c>
      <c r="M63" s="52">
        <f>FC_OTH_HH_SH_E!M63+FC_OTH_HH_SC_E!M63+FC_OTH_HH_WH_E!M63+FC_OTH_HH_CO_E!M63</f>
        <v>234.57288960000008</v>
      </c>
      <c r="N63" s="52">
        <f>FC_OTH_HH_SH_E!N63+FC_OTH_HH_SC_E!N63+FC_OTH_HH_WH_E!N63+FC_OTH_HH_CO_E!N63</f>
        <v>234.5728895999998</v>
      </c>
      <c r="O63" s="52">
        <f>FC_OTH_HH_SH_E!O63+FC_OTH_HH_SC_E!O63+FC_OTH_HH_WH_E!O63+FC_OTH_HH_CO_E!O63</f>
        <v>203.52648959999988</v>
      </c>
      <c r="P63" s="52">
        <f>FC_OTH_HH_SH_E!P63+FC_OTH_HH_SC_E!P63+FC_OTH_HH_WH_E!P63+FC_OTH_HH_CO_E!P63</f>
        <v>193.17755519999989</v>
      </c>
      <c r="Q63" s="52">
        <f>FC_OTH_HH_SH_E!Q63+FC_OTH_HH_SC_E!Q63+FC_OTH_HH_WH_E!Q63+FC_OTH_HH_CO_E!Q63</f>
        <v>206.97586560000013</v>
      </c>
      <c r="R63" s="52">
        <f>FC_OTH_HH_SH_E!R63+FC_OTH_HH_SC_E!R63+FC_OTH_HH_WH_E!R63+FC_OTH_HH_CO_E!R63</f>
        <v>196.62733439999994</v>
      </c>
      <c r="S63" s="52">
        <f>FC_OTH_HH_SH_E!S63+FC_OTH_HH_SC_E!S63+FC_OTH_HH_WH_E!S63+FC_OTH_HH_CO_E!S63</f>
        <v>206.97586560000013</v>
      </c>
      <c r="T63" s="52">
        <f>FC_OTH_HH_SH_E!T63+FC_OTH_HH_SC_E!T63+FC_OTH_HH_WH_E!T63+FC_OTH_HH_CO_E!T63</f>
        <v>186.27840000000006</v>
      </c>
      <c r="U63" s="52">
        <f>FC_OTH_HH_SH_E!U63+FC_OTH_HH_SC_E!U63+FC_OTH_HH_WH_E!U63+FC_OTH_HH_CO_E!U63</f>
        <v>212.19166079999988</v>
      </c>
      <c r="V63" s="52">
        <f>FC_OTH_HH_SH_E!V63+FC_OTH_HH_SC_E!V63+FC_OTH_HH_WH_E!V63+FC_OTH_HH_CO_E!V63</f>
        <v>222.32327040000007</v>
      </c>
      <c r="W63" s="52">
        <f>FC_OTH_HH_SH_E!W63+FC_OTH_HH_SC_E!W63+FC_OTH_HH_WH_E!W63+FC_OTH_HH_CO_E!W63</f>
        <v>269.73475199999973</v>
      </c>
      <c r="X63" s="52">
        <f>FC_OTH_HH_SH_E!X63+FC_OTH_HH_SC_E!X63+FC_OTH_HH_WH_E!X63+FC_OTH_HH_CO_E!X63</f>
        <v>226.80766079999995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112.64268671999999</v>
      </c>
      <c r="J69" s="52">
        <f>FC_OTH_HH_SH_E!J69+FC_OTH_HH_SC_E!J69+FC_OTH_HH_WH_E!J69+FC_OTH_HH_CO_E!J69</f>
        <v>115.26234335999996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41895.335771550337</v>
      </c>
      <c r="D2" s="21">
        <f t="shared" ref="D2:X2" si="0">SUM(D3,D17,D22,D25,D26,D51,D52)</f>
        <v>45076.269740379139</v>
      </c>
      <c r="E2" s="21">
        <f t="shared" si="0"/>
        <v>42070.52269309268</v>
      </c>
      <c r="F2" s="21">
        <f t="shared" si="0"/>
        <v>44903.039249281559</v>
      </c>
      <c r="G2" s="21">
        <f t="shared" si="0"/>
        <v>47159.87091005499</v>
      </c>
      <c r="H2" s="21">
        <f t="shared" si="0"/>
        <v>48914.344087378828</v>
      </c>
      <c r="I2" s="21">
        <f t="shared" si="0"/>
        <v>43431.797116301197</v>
      </c>
      <c r="J2" s="21">
        <f t="shared" si="0"/>
        <v>39308.93757022635</v>
      </c>
      <c r="K2" s="21">
        <f t="shared" si="0"/>
        <v>40341.631810808816</v>
      </c>
      <c r="L2" s="21">
        <f t="shared" si="0"/>
        <v>41323.193840848668</v>
      </c>
      <c r="M2" s="21">
        <f t="shared" si="0"/>
        <v>43719.741285418408</v>
      </c>
      <c r="N2" s="21">
        <f t="shared" si="0"/>
        <v>41330.803157812428</v>
      </c>
      <c r="O2" s="21">
        <f t="shared" si="0"/>
        <v>41197.907028491238</v>
      </c>
      <c r="P2" s="21">
        <f t="shared" si="0"/>
        <v>40816.981107285355</v>
      </c>
      <c r="Q2" s="21">
        <f t="shared" si="0"/>
        <v>33200.903007917317</v>
      </c>
      <c r="R2" s="21">
        <f t="shared" si="0"/>
        <v>37668.093306428658</v>
      </c>
      <c r="S2" s="21">
        <f t="shared" si="0"/>
        <v>37508.967017293216</v>
      </c>
      <c r="T2" s="21">
        <f t="shared" si="0"/>
        <v>37140.84072353079</v>
      </c>
      <c r="U2" s="21">
        <f t="shared" si="0"/>
        <v>35758.488926141275</v>
      </c>
      <c r="V2" s="21">
        <f t="shared" si="0"/>
        <v>34408.604550296695</v>
      </c>
      <c r="W2" s="21">
        <f t="shared" si="0"/>
        <v>33629.675402536122</v>
      </c>
      <c r="X2" s="21">
        <f t="shared" si="0"/>
        <v>34057.591336153098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292.89036669227079</v>
      </c>
      <c r="D3" s="24">
        <f t="shared" ref="D3:W3" si="2">SUM(D4,D8,D11)</f>
        <v>337.47701276889273</v>
      </c>
      <c r="E3" s="24">
        <f t="shared" si="2"/>
        <v>75.756426735633326</v>
      </c>
      <c r="F3" s="24">
        <f t="shared" si="2"/>
        <v>75.779829290050458</v>
      </c>
      <c r="G3" s="24">
        <f t="shared" si="2"/>
        <v>30.384654037785396</v>
      </c>
      <c r="H3" s="24">
        <f t="shared" si="2"/>
        <v>27.598786188027482</v>
      </c>
      <c r="I3" s="24">
        <f t="shared" si="2"/>
        <v>27.433816086016954</v>
      </c>
      <c r="J3" s="24">
        <f t="shared" si="2"/>
        <v>21.672690342301816</v>
      </c>
      <c r="K3" s="24">
        <f t="shared" si="2"/>
        <v>16.706048653739707</v>
      </c>
      <c r="L3" s="24">
        <f t="shared" si="2"/>
        <v>14.408849851842966</v>
      </c>
      <c r="M3" s="24">
        <f t="shared" si="2"/>
        <v>14.234673748047236</v>
      </c>
      <c r="N3" s="24">
        <f t="shared" si="2"/>
        <v>14.159987119821006</v>
      </c>
      <c r="O3" s="24">
        <f t="shared" si="2"/>
        <v>9.4959596631157321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7.382514739725992</v>
      </c>
      <c r="D4" s="19">
        <f t="shared" ref="D4:W4" si="5">SUM(D5:D7)</f>
        <v>7.5570014691180543</v>
      </c>
      <c r="E4" s="19">
        <f t="shared" si="5"/>
        <v>2.5033824182324107</v>
      </c>
      <c r="F4" s="19">
        <f t="shared" si="5"/>
        <v>2.5264206526495467</v>
      </c>
      <c r="G4" s="19">
        <f t="shared" si="5"/>
        <v>30.384654037785396</v>
      </c>
      <c r="H4" s="19">
        <f t="shared" si="5"/>
        <v>27.598786188027482</v>
      </c>
      <c r="I4" s="19">
        <f t="shared" si="5"/>
        <v>27.433816086016954</v>
      </c>
      <c r="J4" s="19">
        <f t="shared" si="5"/>
        <v>21.672690342301816</v>
      </c>
      <c r="K4" s="19">
        <f t="shared" si="5"/>
        <v>16.706048653739707</v>
      </c>
      <c r="L4" s="19">
        <f t="shared" si="5"/>
        <v>14.408849851842966</v>
      </c>
      <c r="M4" s="19">
        <f t="shared" si="5"/>
        <v>14.234673748047236</v>
      </c>
      <c r="N4" s="19">
        <f t="shared" si="5"/>
        <v>14.159987119821006</v>
      </c>
      <c r="O4" s="19">
        <f t="shared" si="5"/>
        <v>9.4959596631157321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7.382514739725992</v>
      </c>
      <c r="D7" s="8">
        <v>7.5570014691180543</v>
      </c>
      <c r="E7" s="8">
        <v>2.5033824182324107</v>
      </c>
      <c r="F7" s="8">
        <v>2.5264206526495467</v>
      </c>
      <c r="G7" s="8">
        <v>30.384654037785396</v>
      </c>
      <c r="H7" s="8">
        <v>27.598786188027482</v>
      </c>
      <c r="I7" s="8">
        <v>27.433816086016954</v>
      </c>
      <c r="J7" s="8">
        <v>21.672690342301816</v>
      </c>
      <c r="K7" s="8">
        <v>16.706048653739707</v>
      </c>
      <c r="L7" s="8">
        <v>14.408849851842966</v>
      </c>
      <c r="M7" s="8">
        <v>14.234673748047236</v>
      </c>
      <c r="N7" s="8">
        <v>14.159987119821006</v>
      </c>
      <c r="O7" s="8">
        <v>9.4959596631157321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1.0590782399999998</v>
      </c>
      <c r="F8" s="19">
        <f t="shared" si="7"/>
        <v>1.0594425599999999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1.0590782399999998</v>
      </c>
      <c r="F10" s="8">
        <v>1.0594425599999999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285.5078519525448</v>
      </c>
      <c r="D11" s="19">
        <f t="shared" si="8"/>
        <v>329.92001129977467</v>
      </c>
      <c r="E11" s="19">
        <f t="shared" si="8"/>
        <v>72.193966077400916</v>
      </c>
      <c r="F11" s="19">
        <f t="shared" si="8"/>
        <v>72.193966077400916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285.5078519525448</v>
      </c>
      <c r="D13" s="8">
        <v>329.92001129977467</v>
      </c>
      <c r="E13" s="8">
        <v>72.193966077400916</v>
      </c>
      <c r="F13" s="8">
        <v>72.193966077400916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5.9988817626877768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5.9988817626877768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14936.341845611501</v>
      </c>
      <c r="D26" s="27">
        <f t="shared" si="11"/>
        <v>16414.416822981413</v>
      </c>
      <c r="E26" s="27">
        <f t="shared" si="11"/>
        <v>14638.035989692824</v>
      </c>
      <c r="F26" s="27">
        <f t="shared" si="11"/>
        <v>12878.181434876276</v>
      </c>
      <c r="G26" s="27">
        <f t="shared" si="11"/>
        <v>13039.697912198826</v>
      </c>
      <c r="H26" s="27">
        <f t="shared" si="11"/>
        <v>13234.401163906392</v>
      </c>
      <c r="I26" s="27">
        <f t="shared" si="11"/>
        <v>11533.113952485528</v>
      </c>
      <c r="J26" s="27">
        <f t="shared" si="11"/>
        <v>9469.6025909758155</v>
      </c>
      <c r="K26" s="27">
        <f t="shared" si="11"/>
        <v>9567.8690723763266</v>
      </c>
      <c r="L26" s="27">
        <f t="shared" si="11"/>
        <v>9199.2873342443654</v>
      </c>
      <c r="M26" s="27">
        <f t="shared" si="11"/>
        <v>7902.56497480283</v>
      </c>
      <c r="N26" s="27">
        <f t="shared" si="11"/>
        <v>7060.7093534799023</v>
      </c>
      <c r="O26" s="27">
        <f t="shared" si="11"/>
        <v>6523.8899283806468</v>
      </c>
      <c r="P26" s="27">
        <f t="shared" si="11"/>
        <v>6308.5253795232848</v>
      </c>
      <c r="Q26" s="27">
        <f t="shared" si="11"/>
        <v>4987.42962756412</v>
      </c>
      <c r="R26" s="27">
        <f t="shared" si="11"/>
        <v>5449.4790312388568</v>
      </c>
      <c r="S26" s="27">
        <f t="shared" si="11"/>
        <v>5177.5430144231468</v>
      </c>
      <c r="T26" s="27">
        <f t="shared" si="11"/>
        <v>4555.6672352256919</v>
      </c>
      <c r="U26" s="27">
        <f t="shared" si="11"/>
        <v>4828.4450434644332</v>
      </c>
      <c r="V26" s="27">
        <f t="shared" si="11"/>
        <v>4244.3485435624461</v>
      </c>
      <c r="W26" s="27">
        <f t="shared" si="11"/>
        <v>3942.3862786745904</v>
      </c>
      <c r="X26" s="27">
        <f t="shared" si="11"/>
        <v>3984.8721781205086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14936.341845611501</v>
      </c>
      <c r="D33" s="19">
        <f t="shared" si="13"/>
        <v>16414.416822981413</v>
      </c>
      <c r="E33" s="19">
        <f t="shared" si="13"/>
        <v>14638.035989692824</v>
      </c>
      <c r="F33" s="19">
        <f t="shared" si="13"/>
        <v>12878.181434876276</v>
      </c>
      <c r="G33" s="19">
        <f t="shared" si="13"/>
        <v>13039.697912198826</v>
      </c>
      <c r="H33" s="19">
        <f t="shared" si="13"/>
        <v>13234.401163906392</v>
      </c>
      <c r="I33" s="19">
        <f t="shared" si="13"/>
        <v>11533.113952485528</v>
      </c>
      <c r="J33" s="19">
        <f t="shared" si="13"/>
        <v>9469.6025909758155</v>
      </c>
      <c r="K33" s="19">
        <f t="shared" si="13"/>
        <v>9567.8690723763266</v>
      </c>
      <c r="L33" s="19">
        <f t="shared" si="13"/>
        <v>9199.2873342443654</v>
      </c>
      <c r="M33" s="19">
        <f t="shared" si="13"/>
        <v>7902.56497480283</v>
      </c>
      <c r="N33" s="19">
        <f t="shared" si="13"/>
        <v>7060.7093534799023</v>
      </c>
      <c r="O33" s="19">
        <f t="shared" si="13"/>
        <v>6523.8899283806468</v>
      </c>
      <c r="P33" s="19">
        <f t="shared" si="13"/>
        <v>6308.5253795232848</v>
      </c>
      <c r="Q33" s="19">
        <f t="shared" si="13"/>
        <v>4987.42962756412</v>
      </c>
      <c r="R33" s="19">
        <f t="shared" si="13"/>
        <v>5449.4790312388568</v>
      </c>
      <c r="S33" s="19">
        <f t="shared" si="13"/>
        <v>5177.5430144231468</v>
      </c>
      <c r="T33" s="19">
        <f t="shared" si="13"/>
        <v>4555.6672352256919</v>
      </c>
      <c r="U33" s="19">
        <f t="shared" si="13"/>
        <v>4828.4450434644332</v>
      </c>
      <c r="V33" s="19">
        <f t="shared" si="13"/>
        <v>4244.3485435624461</v>
      </c>
      <c r="W33" s="19">
        <f t="shared" si="13"/>
        <v>3942.3862786745904</v>
      </c>
      <c r="X33" s="19">
        <f t="shared" si="13"/>
        <v>3984.8721781205086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2599.6229557960755</v>
      </c>
      <c r="D36" s="8">
        <v>2564.7656739375466</v>
      </c>
      <c r="E36" s="8">
        <v>2474.2886610732339</v>
      </c>
      <c r="F36" s="8">
        <v>2649.6265964405611</v>
      </c>
      <c r="G36" s="8">
        <v>2402.3756876050761</v>
      </c>
      <c r="H36" s="8">
        <v>2666.7824930111033</v>
      </c>
      <c r="I36" s="8">
        <v>2395.2044626412203</v>
      </c>
      <c r="J36" s="8">
        <v>2345.8452032269411</v>
      </c>
      <c r="K36" s="8">
        <v>2636.5491493487634</v>
      </c>
      <c r="L36" s="8">
        <v>2463.7644948877769</v>
      </c>
      <c r="M36" s="8">
        <v>2405.2392735079193</v>
      </c>
      <c r="N36" s="8">
        <v>1982.5918986443928</v>
      </c>
      <c r="O36" s="8">
        <v>2033.5343679532011</v>
      </c>
      <c r="P36" s="8">
        <v>2057.425617679914</v>
      </c>
      <c r="Q36" s="8">
        <v>1807.6856042577635</v>
      </c>
      <c r="R36" s="8">
        <v>1859.2487186399992</v>
      </c>
      <c r="S36" s="8">
        <v>1915.7015374800019</v>
      </c>
      <c r="T36" s="8">
        <v>1945.9728033600004</v>
      </c>
      <c r="U36" s="8">
        <v>1842.8869391199994</v>
      </c>
      <c r="V36" s="8">
        <v>1872.3888645600018</v>
      </c>
      <c r="W36" s="8">
        <v>1818.5805919599991</v>
      </c>
      <c r="X36" s="8">
        <v>1972.0932502799981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128.66641132264616</v>
      </c>
      <c r="D41" s="8">
        <v>144.7131271863903</v>
      </c>
      <c r="E41" s="8">
        <v>141.28208150591814</v>
      </c>
      <c r="F41" s="8">
        <v>119.10397083501979</v>
      </c>
      <c r="G41" s="8">
        <v>82.68576747047922</v>
      </c>
      <c r="H41" s="8">
        <v>52.916137633056266</v>
      </c>
      <c r="I41" s="8">
        <v>49.784150946700521</v>
      </c>
      <c r="J41" s="8">
        <v>30.406620026090806</v>
      </c>
      <c r="K41" s="8">
        <v>27.787462889388383</v>
      </c>
      <c r="L41" s="8">
        <v>25.060839407174548</v>
      </c>
      <c r="M41" s="8">
        <v>25.211559608265532</v>
      </c>
      <c r="N41" s="8">
        <v>24.810985752700955</v>
      </c>
      <c r="O41" s="8">
        <v>0</v>
      </c>
      <c r="P41" s="8">
        <v>19.550372217313193</v>
      </c>
      <c r="Q41" s="8">
        <v>10.899738194687297</v>
      </c>
      <c r="R41" s="8">
        <v>2.7753177958362341</v>
      </c>
      <c r="S41" s="8">
        <v>5.5515192770801507</v>
      </c>
      <c r="T41" s="8">
        <v>5.5354340577338528</v>
      </c>
      <c r="U41" s="8">
        <v>5.4915414514137364</v>
      </c>
      <c r="V41" s="8">
        <v>5.5145573600997464</v>
      </c>
      <c r="W41" s="8">
        <v>5.4931941658714827</v>
      </c>
      <c r="X41" s="8">
        <v>4.331801116025872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11303.393642084047</v>
      </c>
      <c r="D43" s="8">
        <v>12729.552453850456</v>
      </c>
      <c r="E43" s="8">
        <v>11093.145729868553</v>
      </c>
      <c r="F43" s="8">
        <v>9199.6731916575081</v>
      </c>
      <c r="G43" s="8">
        <v>9925.3501136534069</v>
      </c>
      <c r="H43" s="8">
        <v>9889.9802016644626</v>
      </c>
      <c r="I43" s="8">
        <v>8697.6070202879109</v>
      </c>
      <c r="J43" s="8">
        <v>6849.7596369249186</v>
      </c>
      <c r="K43" s="8">
        <v>6653.0965359007678</v>
      </c>
      <c r="L43" s="8">
        <v>6465.0818198049756</v>
      </c>
      <c r="M43" s="8">
        <v>5359.907034496855</v>
      </c>
      <c r="N43" s="8">
        <v>4956.685078322932</v>
      </c>
      <c r="O43" s="8">
        <v>4448.4309313223284</v>
      </c>
      <c r="P43" s="8">
        <v>4220.3623076156246</v>
      </c>
      <c r="Q43" s="8">
        <v>3166.1156006467368</v>
      </c>
      <c r="R43" s="8">
        <v>3584.6757414157651</v>
      </c>
      <c r="S43" s="8">
        <v>3253.5103781683615</v>
      </c>
      <c r="T43" s="8">
        <v>2601.3874719877576</v>
      </c>
      <c r="U43" s="8">
        <v>2980.0665628930205</v>
      </c>
      <c r="V43" s="8">
        <v>2366.445121642344</v>
      </c>
      <c r="W43" s="8">
        <v>2118.31249254872</v>
      </c>
      <c r="X43" s="8">
        <v>2008.4471267244849</v>
      </c>
    </row>
    <row r="44" spans="1:24" ht="11.25" customHeight="1" x14ac:dyDescent="0.2">
      <c r="A44" s="28" t="s">
        <v>74</v>
      </c>
      <c r="B44" s="7" t="s">
        <v>75</v>
      </c>
      <c r="C44" s="8">
        <v>904.65883640873244</v>
      </c>
      <c r="D44" s="8">
        <v>975.38556800702065</v>
      </c>
      <c r="E44" s="8">
        <v>929.3195172451201</v>
      </c>
      <c r="F44" s="8">
        <v>909.77767594318766</v>
      </c>
      <c r="G44" s="8">
        <v>629.28634346986314</v>
      </c>
      <c r="H44" s="8">
        <v>624.72233159776999</v>
      </c>
      <c r="I44" s="8">
        <v>390.51831860969691</v>
      </c>
      <c r="J44" s="8">
        <v>243.59113079786587</v>
      </c>
      <c r="K44" s="8">
        <v>250.43592423740679</v>
      </c>
      <c r="L44" s="8">
        <v>245.38018014443932</v>
      </c>
      <c r="M44" s="8">
        <v>112.20710718978992</v>
      </c>
      <c r="N44" s="8">
        <v>96.621390759876604</v>
      </c>
      <c r="O44" s="8">
        <v>41.924629105118122</v>
      </c>
      <c r="P44" s="8">
        <v>11.187082010432995</v>
      </c>
      <c r="Q44" s="8">
        <v>2.7286844649324764</v>
      </c>
      <c r="R44" s="8">
        <v>2.7792533872561029</v>
      </c>
      <c r="S44" s="8">
        <v>2.7795794977030397</v>
      </c>
      <c r="T44" s="8">
        <v>2.7715258201997273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26660.104677483876</v>
      </c>
      <c r="D51" s="27">
        <v>28324.375904628829</v>
      </c>
      <c r="E51" s="27">
        <v>27356.730276664224</v>
      </c>
      <c r="F51" s="27">
        <v>31949.077985115233</v>
      </c>
      <c r="G51" s="27">
        <v>34089.788343818378</v>
      </c>
      <c r="H51" s="27">
        <v>35652.34413728441</v>
      </c>
      <c r="I51" s="27">
        <v>31871.249347729648</v>
      </c>
      <c r="J51" s="27">
        <v>29817.662288908235</v>
      </c>
      <c r="K51" s="27">
        <v>30757.05668977875</v>
      </c>
      <c r="L51" s="27">
        <v>32109.497656752457</v>
      </c>
      <c r="M51" s="27">
        <v>35802.94163686753</v>
      </c>
      <c r="N51" s="27">
        <v>34255.933817212703</v>
      </c>
      <c r="O51" s="27">
        <v>34664.521140447476</v>
      </c>
      <c r="P51" s="27">
        <v>34508.45572776207</v>
      </c>
      <c r="Q51" s="27">
        <v>28213.473380353196</v>
      </c>
      <c r="R51" s="27">
        <v>32218.614275189804</v>
      </c>
      <c r="S51" s="27">
        <v>32331.42400287007</v>
      </c>
      <c r="T51" s="27">
        <v>32585.173488305099</v>
      </c>
      <c r="U51" s="27">
        <v>30930.04388267684</v>
      </c>
      <c r="V51" s="27">
        <v>30164.256006734249</v>
      </c>
      <c r="W51" s="27">
        <v>29687.289123861534</v>
      </c>
      <c r="X51" s="27">
        <v>30072.719158032593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5711.1827808914331</v>
      </c>
      <c r="D61" s="49">
        <f t="shared" si="15"/>
        <v>5936.5900576884342</v>
      </c>
      <c r="E61" s="49">
        <f t="shared" si="15"/>
        <v>9633.7853078052904</v>
      </c>
      <c r="F61" s="49">
        <f t="shared" si="15"/>
        <v>15808.62352544116</v>
      </c>
      <c r="G61" s="49">
        <f t="shared" si="15"/>
        <v>9896.3836903119682</v>
      </c>
      <c r="H61" s="49">
        <f t="shared" si="15"/>
        <v>17546.057758371695</v>
      </c>
      <c r="I61" s="49">
        <f t="shared" si="15"/>
        <v>20970.727844096811</v>
      </c>
      <c r="J61" s="49">
        <f t="shared" si="15"/>
        <v>29443.823490722909</v>
      </c>
      <c r="K61" s="49">
        <f t="shared" si="15"/>
        <v>34918.449748040221</v>
      </c>
      <c r="L61" s="49">
        <f t="shared" si="15"/>
        <v>33524.691586553745</v>
      </c>
      <c r="M61" s="49">
        <f t="shared" si="15"/>
        <v>32390.929355917393</v>
      </c>
      <c r="N61" s="49">
        <f t="shared" si="15"/>
        <v>20296.877345193654</v>
      </c>
      <c r="O61" s="49">
        <f t="shared" si="15"/>
        <v>29865.009528752951</v>
      </c>
      <c r="P61" s="49">
        <f t="shared" si="15"/>
        <v>29825.769407571632</v>
      </c>
      <c r="Q61" s="49">
        <f t="shared" si="15"/>
        <v>25250.211318096935</v>
      </c>
      <c r="R61" s="49">
        <f t="shared" si="15"/>
        <v>28660.012639999994</v>
      </c>
      <c r="S61" s="49">
        <f t="shared" si="15"/>
        <v>27673.972569600013</v>
      </c>
      <c r="T61" s="49">
        <f t="shared" si="15"/>
        <v>30290.205120000013</v>
      </c>
      <c r="U61" s="49">
        <f t="shared" si="15"/>
        <v>28025.387622399987</v>
      </c>
      <c r="V61" s="49">
        <f t="shared" si="15"/>
        <v>27986.079273600015</v>
      </c>
      <c r="W61" s="49">
        <f t="shared" si="15"/>
        <v>26958.073833599974</v>
      </c>
      <c r="X61" s="49">
        <f t="shared" si="15"/>
        <v>30504.813964799996</v>
      </c>
    </row>
    <row r="62" spans="1:24" ht="11.25" customHeight="1" x14ac:dyDescent="0.2">
      <c r="A62" s="50" t="s">
        <v>92</v>
      </c>
      <c r="B62" s="51" t="s">
        <v>93</v>
      </c>
      <c r="C62" s="52">
        <v>5419.1039161033668</v>
      </c>
      <c r="D62" s="52">
        <v>5693.666035712401</v>
      </c>
      <c r="E62" s="52">
        <v>9427.0900325098664</v>
      </c>
      <c r="F62" s="52">
        <v>15612.085291710675</v>
      </c>
      <c r="G62" s="52">
        <v>9711.4556216418277</v>
      </c>
      <c r="H62" s="52">
        <v>17370.876797948476</v>
      </c>
      <c r="I62" s="52">
        <v>20655.760500944434</v>
      </c>
      <c r="J62" s="52">
        <v>29130.7304333262</v>
      </c>
      <c r="K62" s="52">
        <v>34821.382312169422</v>
      </c>
      <c r="L62" s="52">
        <v>33324.198425183669</v>
      </c>
      <c r="M62" s="52">
        <v>32164.718523157677</v>
      </c>
      <c r="N62" s="52">
        <v>20076.235669507754</v>
      </c>
      <c r="O62" s="52">
        <v>29669.716089060337</v>
      </c>
      <c r="P62" s="52">
        <v>29640.51956045123</v>
      </c>
      <c r="Q62" s="52">
        <v>25053.839922495328</v>
      </c>
      <c r="R62" s="52">
        <v>28472.044723703919</v>
      </c>
      <c r="S62" s="52">
        <v>27476.106443287772</v>
      </c>
      <c r="T62" s="52">
        <v>30112.135987001569</v>
      </c>
      <c r="U62" s="52">
        <v>27822.534435348131</v>
      </c>
      <c r="V62" s="52">
        <v>27773.536852367175</v>
      </c>
      <c r="W62" s="52">
        <v>26700.18216426966</v>
      </c>
      <c r="X62" s="52">
        <v>30287.62784420426</v>
      </c>
    </row>
    <row r="63" spans="1:24" ht="11.25" customHeight="1" x14ac:dyDescent="0.2">
      <c r="A63" s="50" t="s">
        <v>94</v>
      </c>
      <c r="B63" s="51" t="s">
        <v>95</v>
      </c>
      <c r="C63" s="52">
        <v>292.07886478806654</v>
      </c>
      <c r="D63" s="52">
        <v>242.92402197603298</v>
      </c>
      <c r="E63" s="52">
        <v>206.69527529542367</v>
      </c>
      <c r="F63" s="52">
        <v>196.53823373048465</v>
      </c>
      <c r="G63" s="52">
        <v>184.92806867014036</v>
      </c>
      <c r="H63" s="52">
        <v>175.18096042321753</v>
      </c>
      <c r="I63" s="52">
        <v>214.19896835119877</v>
      </c>
      <c r="J63" s="52">
        <v>210.03897670473978</v>
      </c>
      <c r="K63" s="52">
        <v>97.067435870800367</v>
      </c>
      <c r="L63" s="52">
        <v>200.49316137007509</v>
      </c>
      <c r="M63" s="52">
        <v>226.21083275971628</v>
      </c>
      <c r="N63" s="52">
        <v>220.64167568590148</v>
      </c>
      <c r="O63" s="52">
        <v>195.29343969261564</v>
      </c>
      <c r="P63" s="52">
        <v>185.2498471204018</v>
      </c>
      <c r="Q63" s="52">
        <v>196.37139560160844</v>
      </c>
      <c r="R63" s="52">
        <v>187.96791629607395</v>
      </c>
      <c r="S63" s="52">
        <v>197.86612631223994</v>
      </c>
      <c r="T63" s="52">
        <v>178.06913299844288</v>
      </c>
      <c r="U63" s="52">
        <v>202.85318705185685</v>
      </c>
      <c r="V63" s="52">
        <v>212.54242123283848</v>
      </c>
      <c r="W63" s="52">
        <v>257.89166933031595</v>
      </c>
      <c r="X63" s="52">
        <v>217.18612059573439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100.76837480117692</v>
      </c>
      <c r="J69" s="52">
        <v>103.05408069196912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7962.8941403571034</v>
      </c>
      <c r="D2" s="21">
        <f t="shared" ref="D2:X2" si="0">SUM(D3,D17,D22,D25,D26,D51,D52)</f>
        <v>8056.2570698024992</v>
      </c>
      <c r="E2" s="21">
        <f t="shared" si="0"/>
        <v>7859.087791507548</v>
      </c>
      <c r="F2" s="21">
        <f t="shared" si="0"/>
        <v>7656.5651469014083</v>
      </c>
      <c r="G2" s="21">
        <f t="shared" si="0"/>
        <v>7411.0116718865047</v>
      </c>
      <c r="H2" s="21">
        <f t="shared" si="0"/>
        <v>7414.6307599801612</v>
      </c>
      <c r="I2" s="21">
        <f t="shared" si="0"/>
        <v>7171.2754667495137</v>
      </c>
      <c r="J2" s="21">
        <f t="shared" si="0"/>
        <v>6753.4320418930829</v>
      </c>
      <c r="K2" s="21">
        <f t="shared" si="0"/>
        <v>6131.9288240504975</v>
      </c>
      <c r="L2" s="21">
        <f t="shared" si="0"/>
        <v>6484.6113367865955</v>
      </c>
      <c r="M2" s="21">
        <f t="shared" si="0"/>
        <v>6912.1043767767769</v>
      </c>
      <c r="N2" s="21">
        <f t="shared" si="0"/>
        <v>6886.3588301167911</v>
      </c>
      <c r="O2" s="21">
        <f t="shared" si="0"/>
        <v>6872.3390791359916</v>
      </c>
      <c r="P2" s="21">
        <f t="shared" si="0"/>
        <v>6723.7675501621788</v>
      </c>
      <c r="Q2" s="21">
        <f t="shared" si="0"/>
        <v>6168.9968707261178</v>
      </c>
      <c r="R2" s="21">
        <f t="shared" si="0"/>
        <v>6382.5887661834513</v>
      </c>
      <c r="S2" s="21">
        <f t="shared" si="0"/>
        <v>6439.2349270395798</v>
      </c>
      <c r="T2" s="21">
        <f t="shared" si="0"/>
        <v>6239.0165313550397</v>
      </c>
      <c r="U2" s="21">
        <f t="shared" si="0"/>
        <v>6236.8576353821518</v>
      </c>
      <c r="V2" s="21">
        <f t="shared" si="0"/>
        <v>5982.875195266015</v>
      </c>
      <c r="W2" s="21">
        <f t="shared" si="0"/>
        <v>5851.4305489856479</v>
      </c>
      <c r="X2" s="21">
        <f t="shared" si="0"/>
        <v>4772.497210931333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1.2719528774479452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1.2719528774479452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2308.8358517817151</v>
      </c>
      <c r="D26" s="27">
        <f t="shared" si="11"/>
        <v>2261.5091603049777</v>
      </c>
      <c r="E26" s="27">
        <f t="shared" si="11"/>
        <v>2143.4413808135632</v>
      </c>
      <c r="F26" s="27">
        <f t="shared" si="11"/>
        <v>1930.3436655806656</v>
      </c>
      <c r="G26" s="27">
        <f t="shared" si="11"/>
        <v>2135.9648130562377</v>
      </c>
      <c r="H26" s="27">
        <f t="shared" si="11"/>
        <v>1922.3910121746442</v>
      </c>
      <c r="I26" s="27">
        <f t="shared" si="11"/>
        <v>1799.1886502348202</v>
      </c>
      <c r="J26" s="27">
        <f t="shared" si="11"/>
        <v>1473.2717070481176</v>
      </c>
      <c r="K26" s="27">
        <f t="shared" si="11"/>
        <v>1370.7595101137811</v>
      </c>
      <c r="L26" s="27">
        <f t="shared" si="11"/>
        <v>1335.5836673509193</v>
      </c>
      <c r="M26" s="27">
        <f t="shared" si="11"/>
        <v>1206.0447644000562</v>
      </c>
      <c r="N26" s="27">
        <f t="shared" si="11"/>
        <v>1325.3244244520051</v>
      </c>
      <c r="O26" s="27">
        <f t="shared" si="11"/>
        <v>1109.3745716193409</v>
      </c>
      <c r="P26" s="27">
        <f t="shared" si="11"/>
        <v>1016.7111982989998</v>
      </c>
      <c r="Q26" s="27">
        <f t="shared" si="11"/>
        <v>909.262448154597</v>
      </c>
      <c r="R26" s="27">
        <f t="shared" si="11"/>
        <v>888.96393892113929</v>
      </c>
      <c r="S26" s="27">
        <f t="shared" si="11"/>
        <v>865.68645037685405</v>
      </c>
      <c r="T26" s="27">
        <f t="shared" si="11"/>
        <v>822.36472857430931</v>
      </c>
      <c r="U26" s="27">
        <f t="shared" si="11"/>
        <v>902.21333169556499</v>
      </c>
      <c r="V26" s="27">
        <f t="shared" si="11"/>
        <v>802.52796483755537</v>
      </c>
      <c r="W26" s="27">
        <f t="shared" si="11"/>
        <v>785.03984336540907</v>
      </c>
      <c r="X26" s="27">
        <f t="shared" si="11"/>
        <v>744.3069772394889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2308.8358517817151</v>
      </c>
      <c r="D33" s="19">
        <f t="shared" si="13"/>
        <v>2261.5091603049777</v>
      </c>
      <c r="E33" s="19">
        <f t="shared" si="13"/>
        <v>2143.4413808135632</v>
      </c>
      <c r="F33" s="19">
        <f t="shared" si="13"/>
        <v>1930.3436655806656</v>
      </c>
      <c r="G33" s="19">
        <f t="shared" si="13"/>
        <v>2135.9648130562377</v>
      </c>
      <c r="H33" s="19">
        <f t="shared" si="13"/>
        <v>1922.3910121746442</v>
      </c>
      <c r="I33" s="19">
        <f t="shared" si="13"/>
        <v>1799.1886502348202</v>
      </c>
      <c r="J33" s="19">
        <f t="shared" si="13"/>
        <v>1473.2717070481176</v>
      </c>
      <c r="K33" s="19">
        <f t="shared" si="13"/>
        <v>1370.7595101137811</v>
      </c>
      <c r="L33" s="19">
        <f t="shared" si="13"/>
        <v>1335.5836673509193</v>
      </c>
      <c r="M33" s="19">
        <f t="shared" si="13"/>
        <v>1206.0447644000562</v>
      </c>
      <c r="N33" s="19">
        <f t="shared" si="13"/>
        <v>1325.3244244520051</v>
      </c>
      <c r="O33" s="19">
        <f t="shared" si="13"/>
        <v>1109.3745716193409</v>
      </c>
      <c r="P33" s="19">
        <f t="shared" si="13"/>
        <v>1016.7111982989998</v>
      </c>
      <c r="Q33" s="19">
        <f t="shared" si="13"/>
        <v>909.262448154597</v>
      </c>
      <c r="R33" s="19">
        <f t="shared" si="13"/>
        <v>888.96393892113929</v>
      </c>
      <c r="S33" s="19">
        <f t="shared" si="13"/>
        <v>865.68645037685405</v>
      </c>
      <c r="T33" s="19">
        <f t="shared" si="13"/>
        <v>822.36472857430931</v>
      </c>
      <c r="U33" s="19">
        <f t="shared" si="13"/>
        <v>902.21333169556499</v>
      </c>
      <c r="V33" s="19">
        <f t="shared" si="13"/>
        <v>802.52796483755537</v>
      </c>
      <c r="W33" s="19">
        <f t="shared" si="13"/>
        <v>785.03984336540907</v>
      </c>
      <c r="X33" s="19">
        <f t="shared" si="13"/>
        <v>744.3069772394889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713.03167995714091</v>
      </c>
      <c r="D36" s="8">
        <v>724.95519606884545</v>
      </c>
      <c r="E36" s="8">
        <v>731.93155399315674</v>
      </c>
      <c r="F36" s="8">
        <v>741.85266553638041</v>
      </c>
      <c r="G36" s="8">
        <v>841.10830788998965</v>
      </c>
      <c r="H36" s="8">
        <v>758.90007606993117</v>
      </c>
      <c r="I36" s="8">
        <v>722.39855827913038</v>
      </c>
      <c r="J36" s="8">
        <v>629.35848411699601</v>
      </c>
      <c r="K36" s="8">
        <v>590.15475926134286</v>
      </c>
      <c r="L36" s="8">
        <v>592.5883047875069</v>
      </c>
      <c r="M36" s="8">
        <v>636.12436061496635</v>
      </c>
      <c r="N36" s="8">
        <v>708.378288327512</v>
      </c>
      <c r="O36" s="8">
        <v>625.74386808678651</v>
      </c>
      <c r="P36" s="8">
        <v>561.9285016623719</v>
      </c>
      <c r="Q36" s="8">
        <v>481.26465382095409</v>
      </c>
      <c r="R36" s="8">
        <v>479.83170860000001</v>
      </c>
      <c r="S36" s="8">
        <v>494.40276060000002</v>
      </c>
      <c r="T36" s="8">
        <v>516.86598200000003</v>
      </c>
      <c r="U36" s="8">
        <v>526.0585162000001</v>
      </c>
      <c r="V36" s="8">
        <v>514.82835680000005</v>
      </c>
      <c r="W36" s="8">
        <v>518.17795720000004</v>
      </c>
      <c r="X36" s="8">
        <v>513.19999819999998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16.643517437353829</v>
      </c>
      <c r="D41" s="8">
        <v>16.055244053609723</v>
      </c>
      <c r="E41" s="8">
        <v>16.394704774081855</v>
      </c>
      <c r="F41" s="8">
        <v>13.839100404980217</v>
      </c>
      <c r="G41" s="8">
        <v>10.065146249520778</v>
      </c>
      <c r="H41" s="8">
        <v>5.8260473269437583</v>
      </c>
      <c r="I41" s="8">
        <v>5.866449053299494</v>
      </c>
      <c r="J41" s="8">
        <v>3.6021087339091822</v>
      </c>
      <c r="K41" s="8">
        <v>3.1294220706116058</v>
      </c>
      <c r="L41" s="8">
        <v>2.7644605928254546</v>
      </c>
      <c r="M41" s="8">
        <v>2.6137403917344764</v>
      </c>
      <c r="N41" s="8">
        <v>3.0143142472990574</v>
      </c>
      <c r="O41" s="8">
        <v>0</v>
      </c>
      <c r="P41" s="8">
        <v>2.0914990226868011</v>
      </c>
      <c r="Q41" s="8">
        <v>1.4671193253127042</v>
      </c>
      <c r="R41" s="8">
        <v>0.31626716416376455</v>
      </c>
      <c r="S41" s="8">
        <v>0.63190948291984683</v>
      </c>
      <c r="T41" s="8">
        <v>0.64799470226614875</v>
      </c>
      <c r="U41" s="8">
        <v>0.69188730858626457</v>
      </c>
      <c r="V41" s="8">
        <v>0.66887139990025035</v>
      </c>
      <c r="W41" s="8">
        <v>0.6902345941285184</v>
      </c>
      <c r="X41" s="8">
        <v>0.49737676397412711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1462.1393979159529</v>
      </c>
      <c r="D43" s="8">
        <v>1412.2842572295426</v>
      </c>
      <c r="E43" s="8">
        <v>1287.2747012114446</v>
      </c>
      <c r="F43" s="8">
        <v>1068.9416994224925</v>
      </c>
      <c r="G43" s="8">
        <v>1208.1897952665904</v>
      </c>
      <c r="H43" s="8">
        <v>1088.8831894155392</v>
      </c>
      <c r="I43" s="8">
        <v>1024.9058686320873</v>
      </c>
      <c r="J43" s="8">
        <v>811.4541830750785</v>
      </c>
      <c r="K43" s="8">
        <v>749.27125301923343</v>
      </c>
      <c r="L43" s="8">
        <v>713.16302019502621</v>
      </c>
      <c r="M43" s="8">
        <v>555.6738944231455</v>
      </c>
      <c r="N43" s="8">
        <v>602.1931816770707</v>
      </c>
      <c r="O43" s="8">
        <v>479.11523975767244</v>
      </c>
      <c r="P43" s="8">
        <v>451.49440346437405</v>
      </c>
      <c r="Q43" s="8">
        <v>426.16339043326269</v>
      </c>
      <c r="R43" s="8">
        <v>408.49924750423156</v>
      </c>
      <c r="S43" s="8">
        <v>370.33539075163725</v>
      </c>
      <c r="T43" s="8">
        <v>304.5263086522429</v>
      </c>
      <c r="U43" s="8">
        <v>375.46292818697862</v>
      </c>
      <c r="V43" s="8">
        <v>287.03073663765502</v>
      </c>
      <c r="W43" s="8">
        <v>266.17165157128056</v>
      </c>
      <c r="X43" s="8">
        <v>230.60960227551485</v>
      </c>
    </row>
    <row r="44" spans="1:24" ht="11.25" customHeight="1" x14ac:dyDescent="0.2">
      <c r="A44" s="28" t="s">
        <v>74</v>
      </c>
      <c r="B44" s="7" t="s">
        <v>75</v>
      </c>
      <c r="C44" s="8">
        <v>117.02125647126742</v>
      </c>
      <c r="D44" s="8">
        <v>108.21446295297962</v>
      </c>
      <c r="E44" s="8">
        <v>107.84042083487994</v>
      </c>
      <c r="F44" s="8">
        <v>105.71020021681242</v>
      </c>
      <c r="G44" s="8">
        <v>76.601563650136924</v>
      </c>
      <c r="H44" s="8">
        <v>68.78169936223</v>
      </c>
      <c r="I44" s="8">
        <v>46.017774270303207</v>
      </c>
      <c r="J44" s="8">
        <v>28.856931122134121</v>
      </c>
      <c r="K44" s="8">
        <v>28.204075762593202</v>
      </c>
      <c r="L44" s="8">
        <v>27.067881775560711</v>
      </c>
      <c r="M44" s="8">
        <v>11.632768970210112</v>
      </c>
      <c r="N44" s="8">
        <v>11.738640200123449</v>
      </c>
      <c r="O44" s="8">
        <v>4.5154637748819066</v>
      </c>
      <c r="P44" s="8">
        <v>1.1967941495670029</v>
      </c>
      <c r="Q44" s="8">
        <v>0.36728457506752465</v>
      </c>
      <c r="R44" s="8">
        <v>0.31671565274389635</v>
      </c>
      <c r="S44" s="8">
        <v>0.31638954229695937</v>
      </c>
      <c r="T44" s="8">
        <v>0.32444321980027391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5652.7863356979406</v>
      </c>
      <c r="D51" s="27">
        <v>5794.7479094975215</v>
      </c>
      <c r="E51" s="27">
        <v>5715.6464106939848</v>
      </c>
      <c r="F51" s="27">
        <v>5726.2214813207429</v>
      </c>
      <c r="G51" s="27">
        <v>5275.0468588302674</v>
      </c>
      <c r="H51" s="27">
        <v>5492.2397478055173</v>
      </c>
      <c r="I51" s="27">
        <v>5372.0868165146931</v>
      </c>
      <c r="J51" s="27">
        <v>5280.1603348449653</v>
      </c>
      <c r="K51" s="27">
        <v>4761.1693139367162</v>
      </c>
      <c r="L51" s="27">
        <v>5149.0276694356762</v>
      </c>
      <c r="M51" s="27">
        <v>5706.0596123767209</v>
      </c>
      <c r="N51" s="27">
        <v>5561.0344056647864</v>
      </c>
      <c r="O51" s="27">
        <v>5762.9645075166509</v>
      </c>
      <c r="P51" s="27">
        <v>5707.0563518631789</v>
      </c>
      <c r="Q51" s="27">
        <v>5259.7344225715206</v>
      </c>
      <c r="R51" s="27">
        <v>5493.6248272623116</v>
      </c>
      <c r="S51" s="27">
        <v>5573.548476662726</v>
      </c>
      <c r="T51" s="27">
        <v>5416.6518027807306</v>
      </c>
      <c r="U51" s="27">
        <v>5334.6443036865867</v>
      </c>
      <c r="V51" s="27">
        <v>5180.3472304284596</v>
      </c>
      <c r="W51" s="27">
        <v>5066.3907056202388</v>
      </c>
      <c r="X51" s="27">
        <v>4028.1902336918438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245.08218713364954</v>
      </c>
      <c r="D61" s="49">
        <f t="shared" si="15"/>
        <v>246.19132269960443</v>
      </c>
      <c r="E61" s="49">
        <f t="shared" si="15"/>
        <v>417.45797340443619</v>
      </c>
      <c r="F61" s="49">
        <f t="shared" si="15"/>
        <v>482.72586524354369</v>
      </c>
      <c r="G61" s="49">
        <f t="shared" si="15"/>
        <v>526.78590564342016</v>
      </c>
      <c r="H61" s="49">
        <f t="shared" si="15"/>
        <v>640.87183553069519</v>
      </c>
      <c r="I61" s="49">
        <f t="shared" si="15"/>
        <v>827.72665438678678</v>
      </c>
      <c r="J61" s="49">
        <f t="shared" si="15"/>
        <v>809.97066652701619</v>
      </c>
      <c r="K61" s="49">
        <f t="shared" si="15"/>
        <v>849.64008117982087</v>
      </c>
      <c r="L61" s="49">
        <f t="shared" si="15"/>
        <v>849.45714764963031</v>
      </c>
      <c r="M61" s="49">
        <f t="shared" si="15"/>
        <v>943.01948406451925</v>
      </c>
      <c r="N61" s="49">
        <f t="shared" si="15"/>
        <v>1078.2768285989735</v>
      </c>
      <c r="O61" s="49">
        <f t="shared" si="15"/>
        <v>1066.3261913536201</v>
      </c>
      <c r="P61" s="49">
        <f t="shared" si="15"/>
        <v>1058.5223982005509</v>
      </c>
      <c r="Q61" s="49">
        <f t="shared" si="15"/>
        <v>1127.5093416715715</v>
      </c>
      <c r="R61" s="49">
        <f t="shared" si="15"/>
        <v>1083.4865439999996</v>
      </c>
      <c r="S61" s="49">
        <f t="shared" si="15"/>
        <v>1045.5580800000002</v>
      </c>
      <c r="T61" s="49">
        <f t="shared" si="15"/>
        <v>1145.9353920000003</v>
      </c>
      <c r="U61" s="49">
        <f t="shared" si="15"/>
        <v>1058.7364479999999</v>
      </c>
      <c r="V61" s="49">
        <f t="shared" si="15"/>
        <v>1056.8544000000004</v>
      </c>
      <c r="W61" s="49">
        <f t="shared" si="15"/>
        <v>1015.9176159999998</v>
      </c>
      <c r="X61" s="49">
        <f t="shared" si="15"/>
        <v>1108.9784159999997</v>
      </c>
    </row>
    <row r="62" spans="1:24" ht="11.25" customHeight="1" x14ac:dyDescent="0.2">
      <c r="A62" s="50" t="s">
        <v>92</v>
      </c>
      <c r="B62" s="51" t="s">
        <v>93</v>
      </c>
      <c r="C62" s="52">
        <v>232.54829884044389</v>
      </c>
      <c r="D62" s="52">
        <v>236.11722532979644</v>
      </c>
      <c r="E62" s="52">
        <v>408.50130808751345</v>
      </c>
      <c r="F62" s="52">
        <v>476.72445159875019</v>
      </c>
      <c r="G62" s="52">
        <v>516.94215835332113</v>
      </c>
      <c r="H62" s="52">
        <v>634.47333022525754</v>
      </c>
      <c r="I62" s="52">
        <v>807.47883650401343</v>
      </c>
      <c r="J62" s="52">
        <v>792.05153797750745</v>
      </c>
      <c r="K62" s="52">
        <v>847.27822420483267</v>
      </c>
      <c r="L62" s="52">
        <v>844.37700101976577</v>
      </c>
      <c r="M62" s="52">
        <v>936.43365194914952</v>
      </c>
      <c r="N62" s="52">
        <v>1066.5551828369619</v>
      </c>
      <c r="O62" s="52">
        <v>1059.3532650753518</v>
      </c>
      <c r="P62" s="52">
        <v>1051.947844841656</v>
      </c>
      <c r="Q62" s="52">
        <v>1118.7406790972821</v>
      </c>
      <c r="R62" s="52">
        <v>1076.3804512508893</v>
      </c>
      <c r="S62" s="52">
        <v>1038.0824446677848</v>
      </c>
      <c r="T62" s="52">
        <v>1139.1987020067411</v>
      </c>
      <c r="U62" s="52">
        <v>1051.0731084016886</v>
      </c>
      <c r="V62" s="52">
        <v>1048.8280383624674</v>
      </c>
      <c r="W62" s="52">
        <v>1006.1989435343963</v>
      </c>
      <c r="X62" s="52">
        <v>1101.0827861406153</v>
      </c>
    </row>
    <row r="63" spans="1:24" ht="11.25" customHeight="1" x14ac:dyDescent="0.2">
      <c r="A63" s="50" t="s">
        <v>94</v>
      </c>
      <c r="B63" s="51" t="s">
        <v>95</v>
      </c>
      <c r="C63" s="52">
        <v>12.533888293205653</v>
      </c>
      <c r="D63" s="52">
        <v>10.074097369807994</v>
      </c>
      <c r="E63" s="52">
        <v>8.9566653169227486</v>
      </c>
      <c r="F63" s="52">
        <v>6.0014136447934954</v>
      </c>
      <c r="G63" s="52">
        <v>9.8437472900990102</v>
      </c>
      <c r="H63" s="52">
        <v>6.3985053054376939</v>
      </c>
      <c r="I63" s="52">
        <v>8.3735059639502385</v>
      </c>
      <c r="J63" s="52">
        <v>5.7108658814778481</v>
      </c>
      <c r="K63" s="52">
        <v>2.3618569749882035</v>
      </c>
      <c r="L63" s="52">
        <v>5.0801466298645979</v>
      </c>
      <c r="M63" s="52">
        <v>6.5858321153697288</v>
      </c>
      <c r="N63" s="52">
        <v>11.721645762011534</v>
      </c>
      <c r="O63" s="52">
        <v>6.9729262782683028</v>
      </c>
      <c r="P63" s="52">
        <v>6.5745533588948426</v>
      </c>
      <c r="Q63" s="52">
        <v>8.7686625742894808</v>
      </c>
      <c r="R63" s="52">
        <v>7.1060927491103296</v>
      </c>
      <c r="S63" s="52">
        <v>7.4756353322154521</v>
      </c>
      <c r="T63" s="52">
        <v>6.7366899932591391</v>
      </c>
      <c r="U63" s="52">
        <v>7.6633395983113477</v>
      </c>
      <c r="V63" s="52">
        <v>8.0263616375329399</v>
      </c>
      <c r="W63" s="52">
        <v>9.7186724656035217</v>
      </c>
      <c r="X63" s="52">
        <v>7.8956298593844467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11.874311918823071</v>
      </c>
      <c r="J69" s="52">
        <v>12.208262668030848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3575.3124316648268</v>
      </c>
      <c r="D2" s="21">
        <f t="shared" ref="D2:X2" si="0">SUM(D3,D17,D22,D25,D26,D51,D52)</f>
        <v>3552.7531968272597</v>
      </c>
      <c r="E2" s="21">
        <f t="shared" si="0"/>
        <v>3555.3228780553868</v>
      </c>
      <c r="F2" s="21">
        <f t="shared" si="0"/>
        <v>3564.2388363470936</v>
      </c>
      <c r="G2" s="21">
        <f t="shared" si="0"/>
        <v>3486.7000608962885</v>
      </c>
      <c r="H2" s="21">
        <f t="shared" si="0"/>
        <v>3558.2111553490508</v>
      </c>
      <c r="I2" s="21">
        <f t="shared" si="0"/>
        <v>3378.7853691153023</v>
      </c>
      <c r="J2" s="21">
        <f t="shared" si="0"/>
        <v>2959.2334631828694</v>
      </c>
      <c r="K2" s="21">
        <f t="shared" si="0"/>
        <v>2722.1732024344201</v>
      </c>
      <c r="L2" s="21">
        <f t="shared" si="0"/>
        <v>2844.9670831765675</v>
      </c>
      <c r="M2" s="21">
        <f t="shared" si="0"/>
        <v>2988.8878723528655</v>
      </c>
      <c r="N2" s="21">
        <f t="shared" si="0"/>
        <v>3034.6775596706079</v>
      </c>
      <c r="O2" s="21">
        <f t="shared" si="0"/>
        <v>2652.3540959959005</v>
      </c>
      <c r="P2" s="21">
        <f t="shared" si="0"/>
        <v>2764.4272262724603</v>
      </c>
      <c r="Q2" s="21">
        <f t="shared" si="0"/>
        <v>2677.308169956576</v>
      </c>
      <c r="R2" s="21">
        <f t="shared" si="0"/>
        <v>2712.0314893478785</v>
      </c>
      <c r="S2" s="21">
        <f t="shared" si="0"/>
        <v>2798.2033328671919</v>
      </c>
      <c r="T2" s="21">
        <f t="shared" si="0"/>
        <v>3109.301309234178</v>
      </c>
      <c r="U2" s="21">
        <f t="shared" si="0"/>
        <v>3068.6149171165666</v>
      </c>
      <c r="V2" s="21">
        <f t="shared" si="0"/>
        <v>3100.823827637289</v>
      </c>
      <c r="W2" s="21">
        <f t="shared" si="0"/>
        <v>3239.658841958214</v>
      </c>
      <c r="X2" s="21">
        <f t="shared" si="0"/>
        <v>2823.3466746355393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0.64124535986427844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0.64124535986427844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724.86198948678282</v>
      </c>
      <c r="D26" s="27">
        <f t="shared" si="11"/>
        <v>686.84123095360917</v>
      </c>
      <c r="E26" s="27">
        <f t="shared" si="11"/>
        <v>689.06903541360828</v>
      </c>
      <c r="F26" s="27">
        <f t="shared" si="11"/>
        <v>669.2581127830573</v>
      </c>
      <c r="G26" s="27">
        <f t="shared" si="11"/>
        <v>721.4675035449344</v>
      </c>
      <c r="H26" s="27">
        <f t="shared" si="11"/>
        <v>672.78858043896616</v>
      </c>
      <c r="I26" s="27">
        <f t="shared" si="11"/>
        <v>652.87430335964984</v>
      </c>
      <c r="J26" s="27">
        <f t="shared" si="11"/>
        <v>612.40983693606177</v>
      </c>
      <c r="K26" s="27">
        <f t="shared" si="11"/>
        <v>625.04626614989388</v>
      </c>
      <c r="L26" s="27">
        <f t="shared" si="11"/>
        <v>595.11789936471621</v>
      </c>
      <c r="M26" s="27">
        <f t="shared" si="11"/>
        <v>581.08124159711326</v>
      </c>
      <c r="N26" s="27">
        <f t="shared" si="11"/>
        <v>597.67556254809358</v>
      </c>
      <c r="O26" s="27">
        <f t="shared" si="11"/>
        <v>527.77656396001146</v>
      </c>
      <c r="P26" s="27">
        <f t="shared" si="11"/>
        <v>529.96690589771299</v>
      </c>
      <c r="Q26" s="27">
        <f t="shared" si="11"/>
        <v>564.30564288128414</v>
      </c>
      <c r="R26" s="27">
        <f t="shared" si="11"/>
        <v>528.68827180000005</v>
      </c>
      <c r="S26" s="27">
        <f t="shared" si="11"/>
        <v>544.74255240000002</v>
      </c>
      <c r="T26" s="27">
        <f t="shared" si="11"/>
        <v>569.49302260000013</v>
      </c>
      <c r="U26" s="27">
        <f t="shared" si="11"/>
        <v>579.62019400000008</v>
      </c>
      <c r="V26" s="27">
        <f t="shared" si="11"/>
        <v>567.24641020000001</v>
      </c>
      <c r="W26" s="27">
        <f t="shared" si="11"/>
        <v>570.93851740000002</v>
      </c>
      <c r="X26" s="27">
        <f t="shared" si="11"/>
        <v>565.45260340000004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724.86198948678282</v>
      </c>
      <c r="D33" s="19">
        <f t="shared" si="13"/>
        <v>686.84123095360917</v>
      </c>
      <c r="E33" s="19">
        <f t="shared" si="13"/>
        <v>689.06903541360828</v>
      </c>
      <c r="F33" s="19">
        <f t="shared" si="13"/>
        <v>669.2581127830573</v>
      </c>
      <c r="G33" s="19">
        <f t="shared" si="13"/>
        <v>721.4675035449344</v>
      </c>
      <c r="H33" s="19">
        <f t="shared" si="13"/>
        <v>672.78858043896616</v>
      </c>
      <c r="I33" s="19">
        <f t="shared" si="13"/>
        <v>652.87430335964984</v>
      </c>
      <c r="J33" s="19">
        <f t="shared" si="13"/>
        <v>612.40983693606177</v>
      </c>
      <c r="K33" s="19">
        <f t="shared" si="13"/>
        <v>625.04626614989388</v>
      </c>
      <c r="L33" s="19">
        <f t="shared" si="13"/>
        <v>595.11789936471621</v>
      </c>
      <c r="M33" s="19">
        <f t="shared" si="13"/>
        <v>581.08124159711326</v>
      </c>
      <c r="N33" s="19">
        <f t="shared" si="13"/>
        <v>597.67556254809358</v>
      </c>
      <c r="O33" s="19">
        <f t="shared" si="13"/>
        <v>527.77656396001146</v>
      </c>
      <c r="P33" s="19">
        <f t="shared" si="13"/>
        <v>529.96690589771299</v>
      </c>
      <c r="Q33" s="19">
        <f t="shared" si="13"/>
        <v>564.30564288128414</v>
      </c>
      <c r="R33" s="19">
        <f t="shared" si="13"/>
        <v>528.68827180000005</v>
      </c>
      <c r="S33" s="19">
        <f t="shared" si="13"/>
        <v>544.74255240000002</v>
      </c>
      <c r="T33" s="19">
        <f t="shared" si="13"/>
        <v>569.49302260000013</v>
      </c>
      <c r="U33" s="19">
        <f t="shared" si="13"/>
        <v>579.62019400000008</v>
      </c>
      <c r="V33" s="19">
        <f t="shared" si="13"/>
        <v>567.24641020000001</v>
      </c>
      <c r="W33" s="19">
        <f t="shared" si="13"/>
        <v>570.93851740000002</v>
      </c>
      <c r="X33" s="19">
        <f t="shared" si="13"/>
        <v>565.45260340000004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724.86198948678282</v>
      </c>
      <c r="D36" s="8">
        <v>686.84123095360917</v>
      </c>
      <c r="E36" s="8">
        <v>689.06903541360828</v>
      </c>
      <c r="F36" s="8">
        <v>669.2581127830573</v>
      </c>
      <c r="G36" s="8">
        <v>721.4675035449344</v>
      </c>
      <c r="H36" s="8">
        <v>672.78858043896616</v>
      </c>
      <c r="I36" s="8">
        <v>652.87430335964984</v>
      </c>
      <c r="J36" s="8">
        <v>612.40983693606177</v>
      </c>
      <c r="K36" s="8">
        <v>625.04626614989388</v>
      </c>
      <c r="L36" s="8">
        <v>595.11789936471621</v>
      </c>
      <c r="M36" s="8">
        <v>581.08124159711326</v>
      </c>
      <c r="N36" s="8">
        <v>597.67556254809358</v>
      </c>
      <c r="O36" s="8">
        <v>527.77656396001146</v>
      </c>
      <c r="P36" s="8">
        <v>529.96690589771299</v>
      </c>
      <c r="Q36" s="8">
        <v>564.30564288128414</v>
      </c>
      <c r="R36" s="8">
        <v>528.68827180000005</v>
      </c>
      <c r="S36" s="8">
        <v>544.74255240000002</v>
      </c>
      <c r="T36" s="8">
        <v>569.49302260000013</v>
      </c>
      <c r="U36" s="8">
        <v>579.62019400000008</v>
      </c>
      <c r="V36" s="8">
        <v>567.24641020000001</v>
      </c>
      <c r="W36" s="8">
        <v>570.93851740000002</v>
      </c>
      <c r="X36" s="8">
        <v>565.45260340000004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2849.8091968181798</v>
      </c>
      <c r="D51" s="27">
        <v>2865.9119658736504</v>
      </c>
      <c r="E51" s="27">
        <v>2866.2538426417786</v>
      </c>
      <c r="F51" s="27">
        <v>2894.9807235640365</v>
      </c>
      <c r="G51" s="27">
        <v>2765.232557351354</v>
      </c>
      <c r="H51" s="27">
        <v>2885.4225749100847</v>
      </c>
      <c r="I51" s="27">
        <v>2725.9110657556525</v>
      </c>
      <c r="J51" s="27">
        <v>2346.8236262468076</v>
      </c>
      <c r="K51" s="27">
        <v>2097.126936284526</v>
      </c>
      <c r="L51" s="27">
        <v>2249.8491838118512</v>
      </c>
      <c r="M51" s="27">
        <v>2407.8066307557524</v>
      </c>
      <c r="N51" s="27">
        <v>2437.0019971225142</v>
      </c>
      <c r="O51" s="27">
        <v>2124.5775320358889</v>
      </c>
      <c r="P51" s="27">
        <v>2234.4603203747474</v>
      </c>
      <c r="Q51" s="27">
        <v>2113.0025270752917</v>
      </c>
      <c r="R51" s="27">
        <v>2183.3432175478783</v>
      </c>
      <c r="S51" s="27">
        <v>2253.4607804671919</v>
      </c>
      <c r="T51" s="27">
        <v>2539.8082866341779</v>
      </c>
      <c r="U51" s="27">
        <v>2488.9947231165665</v>
      </c>
      <c r="V51" s="27">
        <v>2533.5774174372891</v>
      </c>
      <c r="W51" s="27">
        <v>2668.7203245582141</v>
      </c>
      <c r="X51" s="27">
        <v>2257.8940712355393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46.957252774918835</v>
      </c>
      <c r="D61" s="49">
        <f t="shared" si="15"/>
        <v>55.529019611960834</v>
      </c>
      <c r="E61" s="49">
        <f t="shared" si="15"/>
        <v>77.969697990272479</v>
      </c>
      <c r="F61" s="49">
        <f t="shared" si="15"/>
        <v>79.377009315293506</v>
      </c>
      <c r="G61" s="49">
        <f t="shared" si="15"/>
        <v>99.297648844607039</v>
      </c>
      <c r="H61" s="49">
        <f t="shared" si="15"/>
        <v>125.11489249760618</v>
      </c>
      <c r="I61" s="49">
        <f t="shared" si="15"/>
        <v>160.90805383640486</v>
      </c>
      <c r="J61" s="49">
        <f t="shared" si="15"/>
        <v>220.00898611006326</v>
      </c>
      <c r="K61" s="49">
        <f t="shared" si="15"/>
        <v>219.10039157995732</v>
      </c>
      <c r="L61" s="49">
        <f t="shared" si="15"/>
        <v>234.52326579661477</v>
      </c>
      <c r="M61" s="49">
        <f t="shared" si="15"/>
        <v>254.33604961809397</v>
      </c>
      <c r="N61" s="49">
        <f t="shared" si="15"/>
        <v>203.25867100735567</v>
      </c>
      <c r="O61" s="49">
        <f t="shared" si="15"/>
        <v>192.7028590934143</v>
      </c>
      <c r="P61" s="49">
        <f t="shared" si="15"/>
        <v>217.8618838277975</v>
      </c>
      <c r="Q61" s="49">
        <f t="shared" si="15"/>
        <v>236.0553850315039</v>
      </c>
      <c r="R61" s="49">
        <f t="shared" si="15"/>
        <v>236.84001600000002</v>
      </c>
      <c r="S61" s="49">
        <f t="shared" si="15"/>
        <v>228.549216</v>
      </c>
      <c r="T61" s="49">
        <f t="shared" si="15"/>
        <v>250.49068800000001</v>
      </c>
      <c r="U61" s="49">
        <f t="shared" si="15"/>
        <v>231.42985600000003</v>
      </c>
      <c r="V61" s="49">
        <f t="shared" si="15"/>
        <v>231.01848000000001</v>
      </c>
      <c r="W61" s="49">
        <f t="shared" si="15"/>
        <v>222.07001600000001</v>
      </c>
      <c r="X61" s="49">
        <f t="shared" si="15"/>
        <v>242.41223999999997</v>
      </c>
    </row>
    <row r="62" spans="1:24" ht="11.25" customHeight="1" x14ac:dyDescent="0.2">
      <c r="A62" s="50" t="s">
        <v>92</v>
      </c>
      <c r="B62" s="51" t="s">
        <v>93</v>
      </c>
      <c r="C62" s="52">
        <v>44.555785056191084</v>
      </c>
      <c r="D62" s="52">
        <v>53.256783757801827</v>
      </c>
      <c r="E62" s="52">
        <v>76.296838602618976</v>
      </c>
      <c r="F62" s="52">
        <v>78.390167090571694</v>
      </c>
      <c r="G62" s="52">
        <v>97.442130404846537</v>
      </c>
      <c r="H62" s="52">
        <v>123.8657374262614</v>
      </c>
      <c r="I62" s="52">
        <v>159.25657295155386</v>
      </c>
      <c r="J62" s="52">
        <v>218.43402869628096</v>
      </c>
      <c r="K62" s="52">
        <v>218.49132922574589</v>
      </c>
      <c r="L62" s="52">
        <v>233.12070819655449</v>
      </c>
      <c r="M62" s="52">
        <v>252.55982489317989</v>
      </c>
      <c r="N62" s="52">
        <v>201.04910285526887</v>
      </c>
      <c r="O62" s="52">
        <v>191.44273546429835</v>
      </c>
      <c r="P62" s="52">
        <v>216.50872910709424</v>
      </c>
      <c r="Q62" s="52">
        <v>234.2195776074017</v>
      </c>
      <c r="R62" s="52">
        <v>235.28669064518436</v>
      </c>
      <c r="S62" s="52">
        <v>226.91511204445527</v>
      </c>
      <c r="T62" s="52">
        <v>249.01811099170197</v>
      </c>
      <c r="U62" s="52">
        <v>229.75472185016835</v>
      </c>
      <c r="V62" s="52">
        <v>229.26399247037136</v>
      </c>
      <c r="W62" s="52">
        <v>219.9456057959197</v>
      </c>
      <c r="X62" s="52">
        <v>240.68632965511887</v>
      </c>
    </row>
    <row r="63" spans="1:24" ht="11.25" customHeight="1" x14ac:dyDescent="0.2">
      <c r="A63" s="50" t="s">
        <v>94</v>
      </c>
      <c r="B63" s="51" t="s">
        <v>95</v>
      </c>
      <c r="C63" s="52">
        <v>2.4014677187277536</v>
      </c>
      <c r="D63" s="52">
        <v>2.2722358541590055</v>
      </c>
      <c r="E63" s="52">
        <v>1.672859387653497</v>
      </c>
      <c r="F63" s="52">
        <v>0.98684222472181737</v>
      </c>
      <c r="G63" s="52">
        <v>1.8555184397605051</v>
      </c>
      <c r="H63" s="52">
        <v>1.2491550713447708</v>
      </c>
      <c r="I63" s="52">
        <v>1.6514808848510103</v>
      </c>
      <c r="J63" s="52">
        <v>1.5749574137822946</v>
      </c>
      <c r="K63" s="52">
        <v>0.60906235421142607</v>
      </c>
      <c r="L63" s="52">
        <v>1.4025576000602742</v>
      </c>
      <c r="M63" s="52">
        <v>1.7762247249140735</v>
      </c>
      <c r="N63" s="52">
        <v>2.2095681520868165</v>
      </c>
      <c r="O63" s="52">
        <v>1.2601236291159403</v>
      </c>
      <c r="P63" s="52">
        <v>1.353154720703253</v>
      </c>
      <c r="Q63" s="52">
        <v>1.8358074241021878</v>
      </c>
      <c r="R63" s="52">
        <v>1.5533253548156432</v>
      </c>
      <c r="S63" s="52">
        <v>1.6341039555447177</v>
      </c>
      <c r="T63" s="52">
        <v>1.4725770082980356</v>
      </c>
      <c r="U63" s="52">
        <v>1.6751341498316805</v>
      </c>
      <c r="V63" s="52">
        <v>1.7544875296286511</v>
      </c>
      <c r="W63" s="52">
        <v>2.1244102040803021</v>
      </c>
      <c r="X63" s="52">
        <v>1.7259103448811117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8127.6145999199998</v>
      </c>
      <c r="D2" s="21">
        <f t="shared" ref="D2:X2" si="0">SUM(D3,D17,D22,D25,D26,D51,D52)</f>
        <v>8428.2188637599975</v>
      </c>
      <c r="E2" s="21">
        <f t="shared" si="0"/>
        <v>8378.157047040002</v>
      </c>
      <c r="F2" s="21">
        <f t="shared" si="0"/>
        <v>8425.4503291200017</v>
      </c>
      <c r="G2" s="21">
        <f t="shared" si="0"/>
        <v>8383.9865749200017</v>
      </c>
      <c r="H2" s="21">
        <f t="shared" si="0"/>
        <v>8458.5914719200027</v>
      </c>
      <c r="I2" s="21">
        <f t="shared" si="0"/>
        <v>8328.673059839999</v>
      </c>
      <c r="J2" s="21">
        <f t="shared" si="0"/>
        <v>7934.6577560400001</v>
      </c>
      <c r="K2" s="21">
        <f t="shared" si="0"/>
        <v>7671.8143043999999</v>
      </c>
      <c r="L2" s="21">
        <f t="shared" si="0"/>
        <v>7750.3385959199995</v>
      </c>
      <c r="M2" s="21">
        <f t="shared" si="0"/>
        <v>7331.2570468800004</v>
      </c>
      <c r="N2" s="21">
        <f t="shared" si="0"/>
        <v>7186.9092768</v>
      </c>
      <c r="O2" s="21">
        <f t="shared" si="0"/>
        <v>6878.4508800000012</v>
      </c>
      <c r="P2" s="21">
        <f t="shared" si="0"/>
        <v>6808.8056572799997</v>
      </c>
      <c r="Q2" s="21">
        <f t="shared" si="0"/>
        <v>6812.9128789200013</v>
      </c>
      <c r="R2" s="21">
        <f t="shared" si="0"/>
        <v>6946.0797131999998</v>
      </c>
      <c r="S2" s="21">
        <f t="shared" si="0"/>
        <v>7023.0889746000003</v>
      </c>
      <c r="T2" s="21">
        <f t="shared" si="0"/>
        <v>7044.215253479998</v>
      </c>
      <c r="U2" s="21">
        <f t="shared" si="0"/>
        <v>7443.6166893599975</v>
      </c>
      <c r="V2" s="21">
        <f t="shared" si="0"/>
        <v>7042.7897114400012</v>
      </c>
      <c r="W2" s="21">
        <f t="shared" si="0"/>
        <v>7091.0918618400001</v>
      </c>
      <c r="X2" s="21">
        <f t="shared" si="0"/>
        <v>7071.2959226399989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7852.4945899199993</v>
      </c>
      <c r="D26" s="27">
        <f t="shared" si="11"/>
        <v>8141.5871337599974</v>
      </c>
      <c r="E26" s="27">
        <f t="shared" si="11"/>
        <v>8095.3120670400012</v>
      </c>
      <c r="F26" s="27">
        <f t="shared" si="11"/>
        <v>8113.6745791200019</v>
      </c>
      <c r="G26" s="27">
        <f t="shared" si="11"/>
        <v>8059.0834249200007</v>
      </c>
      <c r="H26" s="27">
        <f t="shared" si="11"/>
        <v>8062.0935019200024</v>
      </c>
      <c r="I26" s="27">
        <f t="shared" si="11"/>
        <v>7980.3425498399984</v>
      </c>
      <c r="J26" s="27">
        <f t="shared" si="11"/>
        <v>7567.7974160399999</v>
      </c>
      <c r="K26" s="27">
        <f t="shared" si="11"/>
        <v>7350.4959443999996</v>
      </c>
      <c r="L26" s="27">
        <f t="shared" si="11"/>
        <v>7417.5085159199998</v>
      </c>
      <c r="M26" s="27">
        <f t="shared" si="11"/>
        <v>6997.1647168800009</v>
      </c>
      <c r="N26" s="27">
        <f t="shared" si="11"/>
        <v>6881.0913467999999</v>
      </c>
      <c r="O26" s="27">
        <f t="shared" si="11"/>
        <v>6576.4197000000013</v>
      </c>
      <c r="P26" s="27">
        <f t="shared" si="11"/>
        <v>6507.4813372799999</v>
      </c>
      <c r="Q26" s="27">
        <f t="shared" si="11"/>
        <v>6528.1997689200016</v>
      </c>
      <c r="R26" s="27">
        <f t="shared" si="11"/>
        <v>6620.9746031999994</v>
      </c>
      <c r="S26" s="27">
        <f t="shared" si="11"/>
        <v>6718.0283946</v>
      </c>
      <c r="T26" s="27">
        <f t="shared" si="11"/>
        <v>6724.8496447199977</v>
      </c>
      <c r="U26" s="27">
        <f t="shared" si="11"/>
        <v>7122.3348841199977</v>
      </c>
      <c r="V26" s="27">
        <f t="shared" si="11"/>
        <v>6709.994974440001</v>
      </c>
      <c r="W26" s="27">
        <f t="shared" si="11"/>
        <v>6771.8821662</v>
      </c>
      <c r="X26" s="27">
        <f t="shared" si="11"/>
        <v>6661.3910399999986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7852.4945899199993</v>
      </c>
      <c r="D33" s="19">
        <f t="shared" si="13"/>
        <v>8141.5871337599974</v>
      </c>
      <c r="E33" s="19">
        <f t="shared" si="13"/>
        <v>8095.3120670400012</v>
      </c>
      <c r="F33" s="19">
        <f t="shared" si="13"/>
        <v>8113.6745791200019</v>
      </c>
      <c r="G33" s="19">
        <f t="shared" si="13"/>
        <v>8059.0834249200007</v>
      </c>
      <c r="H33" s="19">
        <f t="shared" si="13"/>
        <v>8062.0935019200024</v>
      </c>
      <c r="I33" s="19">
        <f t="shared" si="13"/>
        <v>7980.3425498399984</v>
      </c>
      <c r="J33" s="19">
        <f t="shared" si="13"/>
        <v>7567.7974160399999</v>
      </c>
      <c r="K33" s="19">
        <f t="shared" si="13"/>
        <v>7350.4959443999996</v>
      </c>
      <c r="L33" s="19">
        <f t="shared" si="13"/>
        <v>7417.5085159199998</v>
      </c>
      <c r="M33" s="19">
        <f t="shared" si="13"/>
        <v>6997.1647168800009</v>
      </c>
      <c r="N33" s="19">
        <f t="shared" si="13"/>
        <v>6881.0913467999999</v>
      </c>
      <c r="O33" s="19">
        <f t="shared" si="13"/>
        <v>6576.4197000000013</v>
      </c>
      <c r="P33" s="19">
        <f t="shared" si="13"/>
        <v>6507.4813372799999</v>
      </c>
      <c r="Q33" s="19">
        <f t="shared" si="13"/>
        <v>6528.1997689200016</v>
      </c>
      <c r="R33" s="19">
        <f t="shared" si="13"/>
        <v>6620.9746031999994</v>
      </c>
      <c r="S33" s="19">
        <f t="shared" si="13"/>
        <v>6718.0283946</v>
      </c>
      <c r="T33" s="19">
        <f t="shared" si="13"/>
        <v>6724.8496447199977</v>
      </c>
      <c r="U33" s="19">
        <f t="shared" si="13"/>
        <v>7122.3348841199977</v>
      </c>
      <c r="V33" s="19">
        <f t="shared" si="13"/>
        <v>6709.994974440001</v>
      </c>
      <c r="W33" s="19">
        <f t="shared" si="13"/>
        <v>6771.8821662</v>
      </c>
      <c r="X33" s="19">
        <f t="shared" si="13"/>
        <v>6661.3910399999986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203.18189903999999</v>
      </c>
      <c r="D36" s="8">
        <v>194.47417476000001</v>
      </c>
      <c r="E36" s="8">
        <v>194.47417476000001</v>
      </c>
      <c r="F36" s="8">
        <v>194.47417476000001</v>
      </c>
      <c r="G36" s="8">
        <v>191.57175144000001</v>
      </c>
      <c r="H36" s="8">
        <v>194.47440192000002</v>
      </c>
      <c r="I36" s="8">
        <v>194.47440192000002</v>
      </c>
      <c r="J36" s="8">
        <v>185.76645048</v>
      </c>
      <c r="K36" s="8">
        <v>179.96137668</v>
      </c>
      <c r="L36" s="8">
        <v>174.15607572000005</v>
      </c>
      <c r="M36" s="8">
        <v>179.96137668</v>
      </c>
      <c r="N36" s="8">
        <v>174.15607572000002</v>
      </c>
      <c r="O36" s="8">
        <v>156.74040000000002</v>
      </c>
      <c r="P36" s="8">
        <v>150.93532620000002</v>
      </c>
      <c r="Q36" s="8">
        <v>130.61700000000002</v>
      </c>
      <c r="R36" s="8">
        <v>153.83797668000003</v>
      </c>
      <c r="S36" s="8">
        <v>60.954751439999995</v>
      </c>
      <c r="T36" s="8">
        <v>55.149450479999999</v>
      </c>
      <c r="U36" s="8">
        <v>58.052100959999997</v>
      </c>
      <c r="V36" s="8">
        <v>62.391311280000011</v>
      </c>
      <c r="W36" s="8">
        <v>66.492685080000015</v>
      </c>
      <c r="X36" s="8">
        <v>72.811821960000003</v>
      </c>
    </row>
    <row r="37" spans="1:24" ht="11.25" customHeight="1" x14ac:dyDescent="0.2">
      <c r="A37" s="28" t="s">
        <v>60</v>
      </c>
      <c r="B37" s="7" t="s">
        <v>61</v>
      </c>
      <c r="C37" s="8">
        <v>158.55851088000003</v>
      </c>
      <c r="D37" s="8">
        <v>128.06631684000001</v>
      </c>
      <c r="E37" s="8">
        <v>97.574372280000006</v>
      </c>
      <c r="F37" s="8">
        <v>24.39365544</v>
      </c>
      <c r="G37" s="8">
        <v>57.934744560000013</v>
      </c>
      <c r="H37" s="8">
        <v>54.88559999999999</v>
      </c>
      <c r="I37" s="8">
        <v>45.737916840000011</v>
      </c>
      <c r="J37" s="8">
        <v>39.639627719999993</v>
      </c>
      <c r="K37" s="8">
        <v>39.63962772</v>
      </c>
      <c r="L37" s="8">
        <v>33.541089119999995</v>
      </c>
      <c r="M37" s="8">
        <v>33.541089120000002</v>
      </c>
      <c r="N37" s="8">
        <v>27.442799999999998</v>
      </c>
      <c r="O37" s="8">
        <v>27.442799999999998</v>
      </c>
      <c r="P37" s="8">
        <v>27.442799999999998</v>
      </c>
      <c r="Q37" s="8">
        <v>27.442799999999998</v>
      </c>
      <c r="R37" s="8">
        <v>24.39365544</v>
      </c>
      <c r="S37" s="8">
        <v>9.1476831600000015</v>
      </c>
      <c r="T37" s="8">
        <v>9.1476831600000015</v>
      </c>
      <c r="U37" s="8">
        <v>9.1476831600000015</v>
      </c>
      <c r="V37" s="8">
        <v>9.1476831600000015</v>
      </c>
      <c r="W37" s="8">
        <v>9.1476831600000015</v>
      </c>
      <c r="X37" s="8">
        <v>6.4063969199999988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7490.754179999999</v>
      </c>
      <c r="D43" s="8">
        <v>7819.0466421599976</v>
      </c>
      <c r="E43" s="8">
        <v>7803.2635200000013</v>
      </c>
      <c r="F43" s="8">
        <v>7894.8067489200021</v>
      </c>
      <c r="G43" s="8">
        <v>7809.5769289200007</v>
      </c>
      <c r="H43" s="8">
        <v>7812.7335000000021</v>
      </c>
      <c r="I43" s="8">
        <v>7740.1302310799983</v>
      </c>
      <c r="J43" s="8">
        <v>7342.3913378400002</v>
      </c>
      <c r="K43" s="8">
        <v>7130.8949399999992</v>
      </c>
      <c r="L43" s="8">
        <v>7209.8113510799994</v>
      </c>
      <c r="M43" s="8">
        <v>6783.6622510800007</v>
      </c>
      <c r="N43" s="8">
        <v>6679.4924710799996</v>
      </c>
      <c r="O43" s="8">
        <v>6392.2365000000009</v>
      </c>
      <c r="P43" s="8">
        <v>6329.1032110799997</v>
      </c>
      <c r="Q43" s="8">
        <v>6370.1399689200016</v>
      </c>
      <c r="R43" s="8">
        <v>6442.7429710799997</v>
      </c>
      <c r="S43" s="8">
        <v>6647.9259599999996</v>
      </c>
      <c r="T43" s="8">
        <v>6660.5525110799981</v>
      </c>
      <c r="U43" s="8">
        <v>7055.1350999999977</v>
      </c>
      <c r="V43" s="8">
        <v>6638.4559800000006</v>
      </c>
      <c r="W43" s="8">
        <v>6696.2417979600004</v>
      </c>
      <c r="X43" s="8">
        <v>6582.1728211199988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275.12001000000009</v>
      </c>
      <c r="D51" s="27">
        <v>286.63173</v>
      </c>
      <c r="E51" s="27">
        <v>282.84498000000002</v>
      </c>
      <c r="F51" s="27">
        <v>311.77574999999985</v>
      </c>
      <c r="G51" s="27">
        <v>324.90315000000015</v>
      </c>
      <c r="H51" s="27">
        <v>396.49797000000007</v>
      </c>
      <c r="I51" s="27">
        <v>348.33051000000006</v>
      </c>
      <c r="J51" s="27">
        <v>366.86034000000006</v>
      </c>
      <c r="K51" s="27">
        <v>321.3183600000001</v>
      </c>
      <c r="L51" s="27">
        <v>332.83008000000007</v>
      </c>
      <c r="M51" s="27">
        <v>334.09232999999989</v>
      </c>
      <c r="N51" s="27">
        <v>305.81793000000016</v>
      </c>
      <c r="O51" s="27">
        <v>302.03117999999989</v>
      </c>
      <c r="P51" s="27">
        <v>301.32432</v>
      </c>
      <c r="Q51" s="27">
        <v>284.71311000000009</v>
      </c>
      <c r="R51" s="27">
        <v>325.10511000000008</v>
      </c>
      <c r="S51" s="27">
        <v>305.06057999999996</v>
      </c>
      <c r="T51" s="27">
        <v>319.36560875999999</v>
      </c>
      <c r="U51" s="27">
        <v>321.28180523999998</v>
      </c>
      <c r="V51" s="27">
        <v>332.79473700000011</v>
      </c>
      <c r="W51" s="27">
        <v>319.20969564000001</v>
      </c>
      <c r="X51" s="27">
        <v>409.9048826400001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2.5760447999999996</v>
      </c>
      <c r="D61" s="49">
        <f t="shared" si="15"/>
        <v>2.7998208</v>
      </c>
      <c r="E61" s="49">
        <f t="shared" si="15"/>
        <v>2.5760447999999996</v>
      </c>
      <c r="F61" s="49">
        <f t="shared" si="15"/>
        <v>2.5760447999999996</v>
      </c>
      <c r="G61" s="49">
        <f t="shared" si="15"/>
        <v>2.5760447999999996</v>
      </c>
      <c r="H61" s="49">
        <f t="shared" si="15"/>
        <v>2.6881344</v>
      </c>
      <c r="I61" s="49">
        <f t="shared" si="15"/>
        <v>3.4719552</v>
      </c>
      <c r="J61" s="49">
        <f t="shared" si="15"/>
        <v>2.9119104</v>
      </c>
      <c r="K61" s="49">
        <f t="shared" si="15"/>
        <v>2.9119104</v>
      </c>
      <c r="L61" s="49">
        <f t="shared" si="15"/>
        <v>4.4799552</v>
      </c>
      <c r="M61" s="49">
        <f t="shared" si="15"/>
        <v>7.2801792000000001</v>
      </c>
      <c r="N61" s="49">
        <f t="shared" si="15"/>
        <v>7.8316207200000019</v>
      </c>
      <c r="O61" s="49">
        <f t="shared" si="15"/>
        <v>7.5039552000000018</v>
      </c>
      <c r="P61" s="49">
        <f t="shared" si="15"/>
        <v>8.3998655999999983</v>
      </c>
      <c r="Q61" s="49">
        <f t="shared" si="15"/>
        <v>100.12786559999999</v>
      </c>
      <c r="R61" s="49">
        <f t="shared" si="15"/>
        <v>160.27199999999999</v>
      </c>
      <c r="S61" s="49">
        <f t="shared" si="15"/>
        <v>163.74395519999999</v>
      </c>
      <c r="T61" s="49">
        <f t="shared" si="15"/>
        <v>165.39384960000004</v>
      </c>
      <c r="U61" s="49">
        <f t="shared" si="15"/>
        <v>160.53367679999999</v>
      </c>
      <c r="V61" s="49">
        <f t="shared" si="15"/>
        <v>161.54288639999999</v>
      </c>
      <c r="W61" s="49">
        <f t="shared" si="15"/>
        <v>162.54564479999999</v>
      </c>
      <c r="X61" s="49">
        <f t="shared" si="15"/>
        <v>178.90790400000003</v>
      </c>
    </row>
    <row r="62" spans="1:24" ht="11.25" customHeight="1" x14ac:dyDescent="0.2">
      <c r="A62" s="50" t="s">
        <v>92</v>
      </c>
      <c r="B62" s="51" t="s">
        <v>93</v>
      </c>
      <c r="C62" s="52">
        <v>2.5760447999999996</v>
      </c>
      <c r="D62" s="52">
        <v>2.7998208</v>
      </c>
      <c r="E62" s="52">
        <v>2.5760447999999996</v>
      </c>
      <c r="F62" s="52">
        <v>2.5760447999999996</v>
      </c>
      <c r="G62" s="52">
        <v>2.5760447999999996</v>
      </c>
      <c r="H62" s="52">
        <v>2.6881344</v>
      </c>
      <c r="I62" s="52">
        <v>3.4719552</v>
      </c>
      <c r="J62" s="52">
        <v>2.9119104</v>
      </c>
      <c r="K62" s="52">
        <v>2.9119104</v>
      </c>
      <c r="L62" s="52">
        <v>4.4799552</v>
      </c>
      <c r="M62" s="52">
        <v>7.2801792000000001</v>
      </c>
      <c r="N62" s="52">
        <v>7.5039552000000018</v>
      </c>
      <c r="O62" s="52">
        <v>7.5039552000000018</v>
      </c>
      <c r="P62" s="52">
        <v>8.3998655999999983</v>
      </c>
      <c r="Q62" s="52">
        <v>100.12786559999999</v>
      </c>
      <c r="R62" s="52">
        <v>160.27199999999999</v>
      </c>
      <c r="S62" s="52">
        <v>163.74395519999999</v>
      </c>
      <c r="T62" s="52">
        <v>165.39384960000004</v>
      </c>
      <c r="U62" s="52">
        <v>160.53367679999999</v>
      </c>
      <c r="V62" s="52">
        <v>161.54288639999999</v>
      </c>
      <c r="W62" s="52">
        <v>162.54564479999999</v>
      </c>
      <c r="X62" s="52">
        <v>178.90790400000003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0.32766551999999988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17035A-5141-4D66-8671-F60E149F28EF}"/>
</file>

<file path=customXml/itemProps2.xml><?xml version="1.0" encoding="utf-8"?>
<ds:datastoreItem xmlns:ds="http://schemas.openxmlformats.org/officeDocument/2006/customXml" ds:itemID="{E3C940B3-FDE7-4E2F-BC1A-28FF40368D58}"/>
</file>

<file path=customXml/itemProps3.xml><?xml version="1.0" encoding="utf-8"?>
<ds:datastoreItem xmlns:ds="http://schemas.openxmlformats.org/officeDocument/2006/customXml" ds:itemID="{B36ACFA7-9FD5-4F44-B9A4-B8107D2FFB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2024-05-20T16:52:27Z</dcterms:created>
  <dcterms:modified xsi:type="dcterms:W3CDTF">2024-05-20T16:52:27Z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