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G52" i="198"/>
  <c r="X8" i="198"/>
  <c r="H8" i="198"/>
  <c r="D71" i="198"/>
  <c r="D22" i="198"/>
  <c r="C22" i="195"/>
  <c r="R8" i="194"/>
  <c r="J8" i="194"/>
  <c r="O22" i="193"/>
  <c r="G22" i="193"/>
  <c r="B72" i="149"/>
  <c r="B7" i="149"/>
  <c r="B59" i="149"/>
  <c r="B57" i="149"/>
  <c r="B45" i="149"/>
  <c r="B49" i="149"/>
  <c r="B31" i="149"/>
  <c r="B129" i="149"/>
  <c r="B178" i="149"/>
  <c r="B36" i="149"/>
  <c r="B117" i="149"/>
  <c r="B70" i="149"/>
  <c r="B127" i="149"/>
  <c r="B25" i="149"/>
  <c r="B4" i="149"/>
  <c r="B120" i="149"/>
  <c r="B158" i="149"/>
  <c r="B100" i="149"/>
  <c r="B58" i="149"/>
  <c r="B172" i="149"/>
  <c r="B116" i="149"/>
  <c r="B112" i="149"/>
  <c r="B97" i="149"/>
  <c r="B6" i="149"/>
  <c r="B84" i="149"/>
  <c r="B67" i="149"/>
  <c r="B76" i="149"/>
  <c r="B19" i="149"/>
  <c r="B29" i="149"/>
  <c r="B37" i="149"/>
  <c r="B88" i="149"/>
  <c r="B24" i="149"/>
  <c r="B135" i="149"/>
  <c r="B73" i="149"/>
  <c r="B64" i="149"/>
  <c r="B53" i="149"/>
  <c r="B22" i="149"/>
  <c r="B153" i="149"/>
  <c r="B128" i="149"/>
  <c r="B139" i="149"/>
  <c r="B109" i="149"/>
  <c r="B108" i="149"/>
  <c r="B62" i="149"/>
  <c r="B87" i="149"/>
  <c r="B166" i="149"/>
  <c r="B143" i="149"/>
  <c r="B147" i="149"/>
  <c r="B89" i="149"/>
  <c r="B46" i="149"/>
  <c r="B17" i="149"/>
  <c r="B124" i="149"/>
  <c r="B141" i="149"/>
  <c r="B43" i="149"/>
  <c r="B93" i="149"/>
  <c r="B74" i="149"/>
  <c r="B54" i="149"/>
  <c r="B66" i="149"/>
  <c r="B10" i="149"/>
  <c r="B23" i="149"/>
  <c r="B152" i="149"/>
  <c r="B162" i="149"/>
  <c r="B134" i="149"/>
  <c r="B167" i="149"/>
  <c r="B168" i="149"/>
  <c r="B30" i="149"/>
  <c r="B35" i="149"/>
  <c r="B138" i="149"/>
  <c r="B126" i="149"/>
  <c r="B137" i="149"/>
  <c r="B5" i="149"/>
  <c r="B81" i="149"/>
  <c r="B44" i="149"/>
  <c r="B170" i="149"/>
  <c r="B115" i="149"/>
  <c r="B110" i="149"/>
  <c r="B16" i="149"/>
  <c r="B69" i="149"/>
  <c r="B173" i="149"/>
  <c r="B56" i="149"/>
  <c r="B63" i="149"/>
  <c r="B94" i="149"/>
  <c r="B55" i="149"/>
  <c r="B33" i="149"/>
  <c r="B174" i="149"/>
  <c r="B114" i="149"/>
  <c r="B160" i="149"/>
  <c r="B121" i="149"/>
  <c r="B102" i="149"/>
  <c r="B28" i="149"/>
  <c r="B144" i="149"/>
  <c r="B75" i="149"/>
  <c r="B140" i="149"/>
  <c r="B149" i="149"/>
  <c r="B14" i="149"/>
  <c r="B118" i="149"/>
  <c r="B90" i="149"/>
  <c r="B91" i="149"/>
  <c r="B51" i="149"/>
  <c r="B142" i="149"/>
  <c r="B155" i="149"/>
  <c r="B52" i="149"/>
  <c r="B133" i="149"/>
  <c r="B78" i="149"/>
  <c r="B41" i="149"/>
  <c r="B65" i="149"/>
  <c r="B47" i="149"/>
  <c r="B111" i="149"/>
  <c r="B15" i="149"/>
  <c r="B98" i="149"/>
  <c r="B39" i="149"/>
  <c r="B105" i="149"/>
  <c r="B156" i="149"/>
  <c r="B77" i="149"/>
  <c r="B21" i="149"/>
  <c r="B92" i="149"/>
  <c r="B104" i="149"/>
  <c r="B68" i="149"/>
  <c r="B38" i="149"/>
  <c r="B83" i="149"/>
  <c r="B136" i="149"/>
  <c r="B163" i="149"/>
  <c r="B85" i="149"/>
  <c r="B60" i="149"/>
  <c r="B169" i="149"/>
  <c r="B164" i="149"/>
  <c r="B79" i="149"/>
  <c r="B125" i="149"/>
  <c r="B9" i="149"/>
  <c r="B20" i="149"/>
  <c r="B123" i="149"/>
  <c r="B71" i="149"/>
  <c r="B34" i="149"/>
  <c r="B113" i="149"/>
  <c r="B154" i="149"/>
  <c r="B11" i="149"/>
  <c r="B106" i="149"/>
  <c r="B175" i="149"/>
  <c r="B82" i="149"/>
  <c r="B157" i="149"/>
  <c r="B103" i="149"/>
  <c r="B96" i="149"/>
  <c r="B50" i="149"/>
  <c r="B27" i="149"/>
  <c r="B165" i="149"/>
  <c r="B42" i="149"/>
  <c r="B101" i="149"/>
  <c r="B40" i="149"/>
  <c r="B48" i="149"/>
  <c r="B176" i="149"/>
  <c r="B107" i="149"/>
  <c r="B99" i="149"/>
  <c r="B12" i="149"/>
  <c r="B145" i="149"/>
  <c r="B150" i="149"/>
  <c r="B148" i="149"/>
  <c r="B86" i="149"/>
  <c r="B151" i="149"/>
  <c r="B159" i="149"/>
  <c r="B61" i="149"/>
  <c r="B122" i="149"/>
  <c r="B8" i="149"/>
  <c r="B119" i="149"/>
  <c r="B177" i="149"/>
  <c r="B146" i="149"/>
  <c r="B130" i="149"/>
  <c r="B13" i="149"/>
  <c r="B131" i="149"/>
  <c r="B171" i="149"/>
  <c r="B18" i="149"/>
  <c r="B95" i="149"/>
  <c r="B26" i="149"/>
  <c r="B32" i="149"/>
  <c r="B80" i="149"/>
  <c r="B161" i="149"/>
  <c r="B132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C22" i="199"/>
  <c r="I8" i="195"/>
  <c r="Q8" i="195"/>
  <c r="C4" i="190"/>
  <c r="K8" i="198"/>
  <c r="S8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T26" i="199" s="1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W26" i="194" s="1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L27" i="198"/>
  <c r="R71" i="199"/>
  <c r="G26" i="199"/>
  <c r="D33" i="198"/>
  <c r="D17" i="197"/>
  <c r="C52" i="191"/>
  <c r="C33" i="191"/>
  <c r="C27" i="191"/>
  <c r="E43" i="105"/>
  <c r="V26" i="198" l="1"/>
  <c r="O26" i="199"/>
  <c r="V26" i="194"/>
  <c r="X26" i="193"/>
  <c r="P3" i="191"/>
  <c r="G26" i="193"/>
  <c r="S26" i="192"/>
  <c r="X26" i="188"/>
  <c r="E26" i="196"/>
  <c r="X26" i="189"/>
  <c r="J3" i="188"/>
  <c r="I26" i="195"/>
  <c r="V26" i="188"/>
  <c r="D3" i="188"/>
  <c r="M26" i="198"/>
  <c r="K26" i="191"/>
  <c r="H26" i="193"/>
  <c r="S26" i="187"/>
  <c r="U26" i="199"/>
  <c r="M26" i="199"/>
  <c r="Q26" i="187"/>
  <c r="T3" i="191"/>
  <c r="E26" i="187"/>
  <c r="O26" i="197"/>
  <c r="S26" i="189"/>
  <c r="D26" i="197"/>
  <c r="G26" i="195"/>
  <c r="E26" i="198"/>
  <c r="I26" i="192"/>
  <c r="M26" i="188"/>
  <c r="X26" i="198"/>
  <c r="V26" i="187"/>
  <c r="H26" i="188"/>
  <c r="P3" i="188"/>
  <c r="N3" i="187"/>
  <c r="C3" i="190"/>
  <c r="M26" i="191"/>
  <c r="O26" i="190"/>
  <c r="G26" i="197"/>
  <c r="N26" i="195"/>
  <c r="X26" i="199"/>
  <c r="W26" i="190"/>
  <c r="O26" i="194"/>
  <c r="R26" i="198"/>
  <c r="J26" i="198"/>
  <c r="H26" i="199"/>
  <c r="S26" i="199"/>
  <c r="T26" i="198"/>
  <c r="L26" i="194"/>
  <c r="F26" i="192"/>
  <c r="L3" i="191"/>
  <c r="R26" i="190"/>
  <c r="L26" i="189"/>
  <c r="M3" i="187"/>
  <c r="E26" i="192"/>
  <c r="F26" i="198"/>
  <c r="K26" i="199"/>
  <c r="I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X2" i="188" s="1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K2" i="191"/>
  <c r="J2" i="188"/>
  <c r="M2" i="187"/>
  <c r="E2" i="187"/>
  <c r="J2" i="187"/>
  <c r="W2" i="188"/>
  <c r="N2" i="187"/>
  <c r="S2" i="187"/>
  <c r="D2" i="188"/>
  <c r="C2" i="192"/>
  <c r="Q2" i="187"/>
  <c r="H2" i="188"/>
  <c r="M2" i="188"/>
  <c r="V2" i="187"/>
  <c r="F2" i="188"/>
  <c r="T2" i="191"/>
  <c r="M2" i="191"/>
  <c r="P2" i="188"/>
  <c r="W2" i="187"/>
  <c r="C2" i="190"/>
  <c r="I2" i="187"/>
  <c r="U2" i="187"/>
  <c r="S2" i="191"/>
  <c r="L2" i="191"/>
  <c r="G2" i="188"/>
  <c r="R2" i="187"/>
  <c r="I2" i="188"/>
  <c r="H2" i="191"/>
  <c r="L2" i="188"/>
  <c r="J2" i="191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V26" i="186"/>
  <c r="O26" i="185"/>
  <c r="K26" i="185"/>
  <c r="L3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V2" i="186" l="1"/>
  <c r="H2" i="186"/>
  <c r="W2" i="185"/>
  <c r="K2" i="185"/>
  <c r="C2" i="186"/>
  <c r="L2" i="186"/>
  <c r="O2" i="185"/>
  <c r="I2" i="185"/>
  <c r="V2" i="185"/>
  <c r="R2" i="185"/>
  <c r="S2" i="186"/>
  <c r="P2" i="185"/>
  <c r="F2" i="186"/>
  <c r="U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W71" i="165" l="1"/>
  <c r="O71" i="165"/>
  <c r="G71" i="165"/>
  <c r="Q8" i="165"/>
  <c r="I8" i="165"/>
  <c r="T8" i="165" l="1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M26" i="165" s="1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G26" i="163" s="1"/>
  <c r="O27" i="163"/>
  <c r="W27" i="163"/>
  <c r="J27" i="163"/>
  <c r="R27" i="163"/>
  <c r="J8" i="165"/>
  <c r="R8" i="165"/>
  <c r="D52" i="165"/>
  <c r="L52" i="165"/>
  <c r="T52" i="165"/>
  <c r="N26" i="165" l="1"/>
  <c r="R26" i="163"/>
  <c r="G3" i="165"/>
  <c r="J26" i="163"/>
  <c r="I26" i="165"/>
  <c r="H26" i="163"/>
  <c r="I26" i="163"/>
  <c r="K26" i="165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l="1"/>
  <c r="J2" i="163"/>
  <c r="G2" i="165"/>
  <c r="I2" i="165"/>
  <c r="K2" i="165"/>
  <c r="I2" i="163"/>
  <c r="F2" i="163"/>
  <c r="J2" i="165"/>
  <c r="H2" i="163"/>
  <c r="T2" i="165"/>
  <c r="S2" i="163"/>
  <c r="C2" i="165"/>
  <c r="W2" i="163"/>
  <c r="P2" i="163"/>
  <c r="W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26" l="1"/>
  <c r="X42" i="45"/>
  <c r="X2" i="151"/>
  <c r="X60" i="15"/>
  <c r="X66" i="45"/>
  <c r="X66" i="93" s="1"/>
  <c r="X8" i="60"/>
  <c r="X171" i="149"/>
  <c r="X140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I17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" i="78" l="1"/>
  <c r="X150" i="149"/>
  <c r="X57" i="129"/>
  <c r="M8" i="111"/>
  <c r="U71" i="111"/>
  <c r="X26" i="30"/>
  <c r="E71" i="111"/>
  <c r="H4" i="111"/>
  <c r="X142" i="149"/>
  <c r="X84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79" i="149"/>
  <c r="X17" i="93"/>
  <c r="X2" i="30"/>
  <c r="H3" i="111"/>
  <c r="X2" i="106"/>
  <c r="X2" i="9"/>
  <c r="X2" i="75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H2" i="111" l="1"/>
  <c r="F2" i="111"/>
  <c r="X35" i="149"/>
  <c r="X117" i="149"/>
  <c r="P2" i="111"/>
  <c r="X2" i="15"/>
  <c r="X13" i="149"/>
  <c r="X19" i="149"/>
  <c r="X76" i="149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P2" i="106" l="1"/>
  <c r="T2" i="106"/>
  <c r="Q2" i="106"/>
  <c r="O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F8" i="105" l="1"/>
  <c r="P4" i="105"/>
  <c r="E71" i="105"/>
  <c r="L22" i="105"/>
  <c r="N71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J2" i="105" s="1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I2" i="105" l="1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H17" i="103" l="1"/>
  <c r="P27" i="103"/>
  <c r="O22" i="103"/>
  <c r="W4" i="103"/>
  <c r="D11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H26" i="103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F2" i="103" s="1"/>
  <c r="W2" i="103"/>
  <c r="L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T26" i="184"/>
  <c r="G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V2" i="184"/>
  <c r="S2" i="184"/>
  <c r="G2" i="184"/>
  <c r="Q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V100" i="149"/>
  <c r="C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R100" i="149"/>
  <c r="Q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O3" i="174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3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J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Q2" i="170" l="1"/>
  <c r="N177" i="149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R71" i="16"/>
  <c r="L71" i="4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L26" i="107" l="1"/>
  <c r="K71" i="30"/>
  <c r="H22" i="94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N2" i="115" s="1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Q2" i="114" s="1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O2" i="83" s="1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N2" i="64"/>
  <c r="J2" i="65"/>
  <c r="T2" i="66"/>
  <c r="T2" i="3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T2" i="39"/>
  <c r="D2" i="39"/>
  <c r="V2" i="40"/>
  <c r="T2" i="41"/>
  <c r="D2" i="41"/>
  <c r="W2" i="43"/>
  <c r="R2" i="59"/>
  <c r="V2" i="65"/>
  <c r="F2" i="65"/>
  <c r="P2" i="66"/>
  <c r="R2" i="67"/>
  <c r="U2" i="80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D2" i="87" l="1"/>
  <c r="U2" i="90"/>
  <c r="U2" i="53"/>
  <c r="V13" i="93"/>
  <c r="C2" i="92"/>
  <c r="J2" i="115"/>
  <c r="H2" i="62"/>
  <c r="I2" i="59"/>
  <c r="Q2" i="109"/>
  <c r="C2" i="64"/>
  <c r="L2" i="99"/>
  <c r="M2" i="63"/>
  <c r="G2" i="92"/>
  <c r="P2" i="107"/>
  <c r="L2" i="74"/>
  <c r="S45" i="93"/>
  <c r="R42" i="149"/>
  <c r="E3" i="75"/>
  <c r="U3" i="30"/>
  <c r="K2" i="16"/>
  <c r="D2" i="70"/>
  <c r="U2" i="34"/>
  <c r="W2" i="108"/>
  <c r="T2" i="76"/>
  <c r="G2" i="59"/>
  <c r="L2" i="86"/>
  <c r="U2" i="87"/>
  <c r="F2" i="46"/>
  <c r="N5" i="149"/>
  <c r="L31" i="149"/>
  <c r="W2" i="82"/>
  <c r="F2" i="121"/>
  <c r="V2" i="70"/>
  <c r="F30" i="149"/>
  <c r="O2" i="70"/>
  <c r="P2" i="80"/>
  <c r="F2" i="92"/>
  <c r="P2" i="70"/>
  <c r="G2" i="70"/>
  <c r="G2" i="113"/>
  <c r="K2" i="70"/>
  <c r="E2" i="91"/>
  <c r="Q2" i="6"/>
  <c r="N2" i="92"/>
  <c r="M2" i="4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M81" i="149"/>
  <c r="C80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D41" i="149"/>
  <c r="C34" i="149"/>
  <c r="S125" i="149"/>
  <c r="F127" i="149"/>
  <c r="H108" i="149"/>
  <c r="F99" i="149"/>
  <c r="N89" i="149"/>
  <c r="M2" i="87"/>
  <c r="T87" i="149"/>
  <c r="J82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O105" i="149"/>
  <c r="K7" i="149"/>
  <c r="D113" i="149"/>
  <c r="L99" i="149"/>
  <c r="H87" i="149"/>
  <c r="P83" i="149"/>
  <c r="P75" i="149"/>
  <c r="G129" i="149"/>
  <c r="N87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G99" i="149"/>
  <c r="W98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W2" i="60" l="1"/>
  <c r="P129" i="149"/>
  <c r="E62" i="149"/>
  <c r="R2" i="94"/>
  <c r="F96" i="149"/>
  <c r="K2" i="94"/>
  <c r="P2" i="60"/>
  <c r="S2" i="75"/>
  <c r="R75" i="149"/>
  <c r="P2" i="75"/>
  <c r="Q85" i="149"/>
  <c r="L2" i="94"/>
  <c r="Q8" i="149"/>
  <c r="T2" i="60"/>
  <c r="D75" i="149"/>
  <c r="C66" i="149"/>
  <c r="W127" i="149"/>
  <c r="U126" i="149"/>
  <c r="Q65" i="149"/>
  <c r="U85" i="149"/>
  <c r="E59" i="149"/>
  <c r="N2" i="60"/>
  <c r="D83" i="149"/>
  <c r="U59" i="149"/>
  <c r="P128" i="149"/>
  <c r="W83" i="149"/>
  <c r="U2" i="75"/>
  <c r="R62" i="149"/>
  <c r="H45" i="149"/>
  <c r="D126" i="149"/>
  <c r="U39" i="149"/>
  <c r="F131" i="149"/>
  <c r="K57" i="149"/>
  <c r="J129" i="149"/>
  <c r="H85" i="149"/>
  <c r="Q79" i="149"/>
  <c r="G71" i="149"/>
  <c r="T82" i="149"/>
  <c r="M49" i="149"/>
  <c r="T101" i="149"/>
  <c r="I92" i="149"/>
  <c r="D69" i="149"/>
  <c r="L96" i="149"/>
  <c r="L81" i="149"/>
  <c r="L164" i="149"/>
  <c r="T83" i="149"/>
  <c r="H128" i="149"/>
  <c r="L92" i="149"/>
  <c r="P71" i="149"/>
  <c r="C71" i="149"/>
  <c r="K2" i="30"/>
  <c r="Q64" i="149"/>
  <c r="C129" i="149"/>
  <c r="D2" i="94"/>
  <c r="E84" i="149"/>
  <c r="M2" i="75"/>
  <c r="L129" i="149"/>
  <c r="K62" i="149"/>
  <c r="E39" i="149"/>
  <c r="W28" i="149"/>
  <c r="E65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T61" i="149" l="1"/>
  <c r="S95" i="149"/>
  <c r="D61" i="149"/>
  <c r="M76" i="149"/>
  <c r="U76" i="149"/>
  <c r="K76" i="149"/>
  <c r="R35" i="149"/>
  <c r="O76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H3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I3" i="203" l="1"/>
  <c r="X3" i="201"/>
  <c r="Q3" i="203"/>
  <c r="T3" i="203"/>
  <c r="K3" i="203"/>
  <c r="J3" i="203"/>
  <c r="U3" i="201"/>
  <c r="L3" i="201"/>
  <c r="M3" i="201"/>
  <c r="J3" i="201"/>
  <c r="P3" i="201"/>
  <c r="G3" i="201"/>
  <c r="R3" i="201"/>
  <c r="O3" i="203"/>
  <c r="L22" i="124"/>
  <c r="W3" i="201"/>
  <c r="N3" i="201"/>
  <c r="K3" i="201"/>
  <c r="H71" i="204"/>
  <c r="F3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L2" i="204" l="1"/>
  <c r="O26" i="201"/>
  <c r="M155" i="149"/>
  <c r="L3" i="124"/>
  <c r="I155" i="149"/>
  <c r="P26" i="203"/>
  <c r="D26" i="203"/>
  <c r="N2" i="204"/>
  <c r="H155" i="149"/>
  <c r="I26" i="203"/>
  <c r="H33" i="124"/>
  <c r="L155" i="149"/>
  <c r="G3" i="124"/>
  <c r="R2" i="204"/>
  <c r="N26" i="201"/>
  <c r="K2" i="204"/>
  <c r="N3" i="124"/>
  <c r="K26" i="201"/>
  <c r="F26" i="201"/>
  <c r="R3" i="124"/>
  <c r="P2" i="204"/>
  <c r="X155" i="149"/>
  <c r="W26" i="201"/>
  <c r="Q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6" i="124" s="1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R26" i="124" l="1"/>
  <c r="O2" i="204"/>
  <c r="L3" i="123"/>
  <c r="H26" i="124"/>
  <c r="P157" i="149"/>
  <c r="E2" i="204"/>
  <c r="D2" i="204"/>
  <c r="R157" i="149"/>
  <c r="W26" i="124"/>
  <c r="K157" i="149"/>
  <c r="M26" i="124"/>
  <c r="P26" i="124"/>
  <c r="O3" i="123"/>
  <c r="Q26" i="124"/>
  <c r="X26" i="124"/>
  <c r="K3" i="123"/>
  <c r="F2" i="204"/>
  <c r="L26" i="124"/>
  <c r="P3" i="123"/>
  <c r="M157" i="149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6" i="123" s="1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H3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E157" i="149" l="1"/>
  <c r="L26" i="123"/>
  <c r="H3" i="129"/>
  <c r="L3" i="129"/>
  <c r="I3" i="129"/>
  <c r="L3" i="101"/>
  <c r="U3" i="129"/>
  <c r="I3" i="101"/>
  <c r="Q26" i="123"/>
  <c r="D26" i="123"/>
  <c r="F26" i="123"/>
  <c r="D157" i="149"/>
  <c r="F157" i="149"/>
  <c r="U3" i="101"/>
  <c r="F3" i="101"/>
  <c r="F3" i="129"/>
  <c r="C32" i="124"/>
  <c r="C32" i="123" s="1"/>
  <c r="C32" i="101" s="1"/>
  <c r="C32" i="129" s="1"/>
  <c r="C40" i="124"/>
  <c r="C40" i="123" s="1"/>
  <c r="C40" i="101" s="1"/>
  <c r="C40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S26" i="101" l="1"/>
  <c r="D26" i="101"/>
  <c r="V26" i="101"/>
  <c r="V26" i="129"/>
  <c r="U26" i="101"/>
  <c r="U26" i="129"/>
  <c r="Q26" i="101"/>
  <c r="Q26" i="129"/>
  <c r="S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X71" i="204"/>
  <c r="U157" i="149"/>
  <c r="V2" i="204" l="1"/>
  <c r="W71" i="204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2" i="203" l="1"/>
  <c r="U52" i="124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<sst xmlns="http://schemas.openxmlformats.org/spreadsheetml/2006/main" count="26791" uniqueCount="489">
  <si>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</si>
  <si>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</si>
  <si>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</si>
  <si>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</si>
  <si>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</si>
  <si>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</si>
  <si>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</si>
  <si>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</si>
  <si>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</si>
  <si>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</si>
  <si>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</si>
  <si>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</si>
  <si>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</si>
  <si>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</si>
  <si>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</si>
  <si>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</si>
  <si>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</si>
  <si>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</si>
  <si>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</si>
  <si>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</si>
  <si>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</si>
  <si>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</si>
  <si>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</si>
  <si>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</si>
  <si>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</si>
  <si>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</si>
  <si>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</si>
  <si>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</si>
  <si>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</si>
  <si>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</si>
  <si>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</si>
  <si>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</si>
  <si>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</si>
  <si>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</si>
  <si>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</si>
  <si>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</si>
  <si>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</si>
  <si>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</si>
  <si>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</si>
  <si>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</si>
  <si>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</si>
  <si>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</si>
  <si>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</si>
  <si>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</si>
  <si>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</si>
  <si>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</si>
  <si>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</si>
  <si>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</si>
  <si>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</si>
  <si>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</si>
  <si>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</si>
  <si>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</si>
  <si>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</si>
  <si>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</si>
  <si>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</si>
  <si>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</si>
  <si>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</si>
  <si>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</si>
  <si>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</si>
  <si>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</si>
  <si>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</si>
  <si>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</si>
  <si>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</si>
  <si>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</si>
  <si>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</si>
  <si>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</si>
  <si>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</si>
  <si>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</si>
  <si>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</si>
  <si>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</si>
  <si>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</si>
  <si>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</si>
  <si>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</si>
  <si>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</si>
  <si>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</si>
  <si>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</si>
  <si>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</si>
  <si>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</si>
  <si>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</si>
  <si>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</si>
  <si>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</si>
  <si>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</si>
  <si>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</si>
  <si>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</si>
  <si>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</si>
  <si>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</si>
  <si>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</si>
  <si>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</si>
  <si>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</si>
  <si>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</si>
  <si>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</si>
  <si>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</si>
  <si>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</si>
  <si>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</si>
  <si>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</si>
  <si>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</si>
  <si>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</si>
  <si>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</si>
  <si>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</si>
  <si>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</si>
  <si>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</si>
  <si>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</si>
  <si>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</si>
  <si>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</si>
  <si>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</si>
  <si>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</si>
  <si>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</si>
  <si>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</si>
  <si>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</si>
  <si>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</si>
  <si>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</si>
  <si>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</si>
  <si>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</si>
  <si>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</si>
  <si>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</si>
  <si>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</si>
  <si>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</si>
  <si>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</si>
  <si>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</si>
  <si>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</si>
  <si>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</si>
  <si>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</si>
  <si>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</si>
  <si>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</si>
  <si>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</si>
  <si>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</si>
  <si>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</si>
  <si>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</si>
  <si>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</si>
  <si>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</si>
  <si>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</si>
  <si>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</si>
  <si>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</si>
  <si>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</si>
  <si>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</si>
  <si>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</si>
  <si>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</si>
  <si>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</si>
  <si>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</si>
  <si>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</si>
  <si>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</si>
  <si>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</si>
  <si>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</si>
  <si>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</si>
  <si>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</si>
  <si>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</si>
  <si>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</si>
  <si>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</si>
  <si>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</si>
  <si>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</si>
  <si>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</si>
  <si>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</si>
  <si>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</si>
  <si>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</si>
  <si>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</si>
  <si>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</si>
  <si>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</si>
  <si>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</si>
  <si>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</si>
  <si>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</si>
  <si>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</si>
  <si>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</si>
  <si>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</si>
  <si>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</si>
  <si>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</si>
  <si>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</si>
  <si>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</si>
  <si>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</si>
  <si>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</si>
  <si>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</si>
  <si>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</si>
  <si>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</si>
  <si>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</si>
  <si>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</si>
  <si>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</si>
  <si>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</si>
  <si>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</si>
  <si>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</si>
  <si>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</si>
  <si>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</si>
  <si>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</si>
  <si>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</si>
  <si>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</si>
  <si>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</si>
  <si>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</si>
  <si>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</si>
  <si>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</si>
  <si>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</si>
  <si>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</si>
  <si>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</si>
  <si>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</si>
  <si>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</si>
  <si>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</si>
  <si>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</si>
  <si>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</si>
  <si>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</si>
  <si>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</si>
  <si>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</si>
  <si>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</si>
  <si>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</si>
  <si>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</si>
  <si>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</si>
  <si>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</si>
  <si>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</si>
  <si>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</si>
  <si>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</si>
  <si>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</si>
  <si>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</si>
  <si>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</si>
  <si>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</si>
  <si>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</si>
  <si>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</si>
  <si>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</si>
  <si>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</si>
  <si>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</si>
  <si>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</si>
  <si>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</si>
  <si>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</si>
  <si>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</si>
  <si>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</si>
  <si>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</si>
  <si>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</si>
  <si>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</si>
  <si>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</si>
  <si>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</si>
  <si>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</si>
  <si>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</si>
  <si>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</si>
  <si>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</si>
  <si>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</si>
  <si>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</si>
  <si>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</si>
  <si>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</si>
  <si>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</si>
  <si>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</si>
  <si>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</si>
  <si>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</si>
  <si>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</si>
  <si>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</si>
  <si>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</si>
  <si>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</si>
  <si>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</si>
  <si>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</si>
  <si>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</si>
  <si>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</si>
  <si>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</si>
  <si>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</si>
  <si>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</si>
  <si>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</si>
  <si>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</si>
  <si>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</si>
  <si>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</si>
  <si>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</si>
  <si>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</si>
  <si>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</si>
  <si>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</si>
  <si>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</si>
  <si>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</si>
  <si>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</si>
  <si>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</si>
  <si>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</si>
  <si>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</si>
  <si>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</si>
  <si>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</si>
  <si>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</si>
  <si>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</si>
  <si>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</si>
  <si>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</si>
  <si>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</si>
  <si>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</si>
  <si>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</si>
  <si>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</si>
  <si>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</si>
  <si>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</si>
  <si>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</si>
  <si>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</si>
  <si>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</si>
  <si>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</si>
  <si>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</si>
  <si>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</si>
  <si>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</si>
  <si>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</si>
  <si>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</si>
  <si>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</si>
  <si>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</si>
  <si>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</si>
  <si>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</si>
  <si>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</si>
  <si>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</si>
  <si>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</si>
  <si>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</si>
  <si>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</si>
  <si>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</si>
  <si>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</si>
  <si>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</si>
  <si>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</si>
  <si>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</si>
  <si>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</si>
  <si>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</si>
  <si>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</si>
  <si>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</si>
  <si>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</si>
  <si>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</si>
  <si>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</si>
  <si>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</si>
  <si>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</si>
  <si>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</si>
  <si>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</si>
  <si>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</si>
  <si>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</si>
  <si>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</si>
  <si>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</si>
  <si>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</si>
  <si>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</si>
  <si>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</si>
  <si>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</si>
  <si>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</si>
  <si>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</si>
  <si>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</si>
  <si>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</si>
  <si>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</si>
  <si>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</si>
  <si>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</si>
  <si>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</si>
  <si>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</si>
  <si>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</si>
  <si>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</si>
  <si>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</si>
  <si>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</si>
  <si>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</si>
  <si>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</si>
  <si>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</si>
  <si>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</si>
  <si>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</si>
  <si>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</si>
  <si>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</si>
  <si>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</si>
  <si>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</si>
  <si>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</si>
  <si>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</si>
  <si>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</si>
  <si>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</si>
  <si>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</si>
  <si>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</si>
  <si>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</si>
  <si>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</si>
  <si>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</si>
  <si>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</si>
  <si>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</si>
  <si>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</si>
  <si>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</si>
  <si>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</si>
  <si>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</si>
  <si>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</si>
  <si>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</si>
  <si>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</si>
  <si>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</si>
  <si>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</si>
  <si>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</si>
  <si>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</si>
  <si>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</si>
  <si>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</si>
  <si>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</si>
  <si>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</si>
  <si>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</si>
  <si>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</si>
  <si>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</si>
  <si>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</si>
  <si>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</si>
  <si>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</si>
  <si>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</si>
  <si>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</si>
  <si>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</si>
  <si>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</si>
  <si>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</si>
  <si>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</si>
  <si>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</si>
  <si>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</si>
  <si>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</si>
  <si>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</si>
  <si>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</si>
  <si>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</si>
  <si>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</si>
  <si>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</si>
  <si>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</si>
  <si>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</si>
  <si>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</si>
  <si>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</si>
  <si>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</si>
  <si>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</si>
  <si>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</si>
  <si>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</si>
  <si>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</si>
  <si>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</si>
  <si>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</si>
  <si>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</si>
  <si>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</si>
  <si>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</si>
  <si>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</si>
  <si>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</si>
  <si>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</si>
  <si>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</si>
  <si>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</si>
  <si>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</si>
  <si>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</si>
  <si>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</si>
  <si>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</si>
  <si>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</si>
  <si>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</si>
  <si>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</si>
  <si>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</si>
  <si>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</si>
  <si>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</si>
  <si>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</si>
  <si>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</si>
  <si>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</si>
  <si>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</si>
  <si>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</si>
  <si>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</si>
  <si>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</si>
  <si>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</si>
  <si>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</si>
  <si>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</si>
  <si>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</si>
  <si>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</si>
  <si>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</si>
  <si>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</si>
  <si>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</si>
  <si>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</si>
  <si>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</si>
  <si>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</si>
  <si>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</si>
  <si>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</si>
  <si>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</si>
  <si>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</si>
  <si>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</si>
  <si>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</si>
  <si>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</si>
  <si>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</si>
  <si>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</si>
  <si>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</si>
  <si>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</si>
  <si>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</si>
  <si>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</si>
  <si>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</si>
  <si>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</si>
  <si>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</si>
  <si>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</si>
  <si>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</si>
  <si>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</si>
  <si>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</si>
  <si>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</si>
  <si>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</si>
  <si>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</si>
  <si>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</si>
  <si>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</si>
  <si>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</si>
  <si>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</si>
  <si>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</si>
  <si>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</si>
  <si>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</si>
  <si>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</si>
  <si>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</si>
  <si>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</si>
  <si>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</si>
  <si>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</si>
  <si>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</si>
  <si>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</si>
  <si>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</si>
  <si>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</si>
  <si>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</si>
  <si>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</si>
  <si>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</si>
  <si>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</si>
  <si>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</si>
  <si>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</si>
  <si>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</si>
  <si>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</si>
  <si>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</si>
  <si>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</si>
  <si>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</si>
  <si>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</si>
  <si>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</si>
  <si>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</si>
  <si>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</si>
  <si>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</si>
  <si>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</si>
  <si>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Italy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</si>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</sst>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45432.786365740743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28173.16973344798</v>
      </c>
      <c r="D4" s="8">
        <f>PPRD!D$2</f>
        <v>26811.353396388651</v>
      </c>
      <c r="E4" s="8">
        <f>PPRD!E$2</f>
        <v>28252.101805674982</v>
      </c>
      <c r="F4" s="8">
        <f>PPRD!F$2</f>
        <v>29898.713241616508</v>
      </c>
      <c r="G4" s="8">
        <f>PPRD!G$2</f>
        <v>29142.799398108338</v>
      </c>
      <c r="H4" s="8">
        <f>PPRD!H$2</f>
        <v>30208.110576096304</v>
      </c>
      <c r="I4" s="8">
        <f>PPRD!I$2</f>
        <v>30074.74084264832</v>
      </c>
      <c r="J4" s="8">
        <f>PPRD!J$2</f>
        <v>31136.59165950129</v>
      </c>
      <c r="K4" s="8">
        <f>PPRD!K$2</f>
        <v>32878.133791917455</v>
      </c>
      <c r="L4" s="8">
        <f>PPRD!L$2</f>
        <v>31622.021238177123</v>
      </c>
      <c r="M4" s="8">
        <f>PPRD!M$2</f>
        <v>32944.749097162508</v>
      </c>
      <c r="N4" s="8">
        <f>PPRD!N$2</f>
        <v>31917.44875322442</v>
      </c>
      <c r="O4" s="8">
        <f>PPRD!O$2</f>
        <v>34964.40180567497</v>
      </c>
      <c r="P4" s="8">
        <f>PPRD!P$2</f>
        <v>36766.588564058475</v>
      </c>
      <c r="Q4" s="8">
        <f>PPRD!Q$2</f>
        <v>36694.480481513332</v>
      </c>
      <c r="R4" s="8">
        <f>PPRD!R$2</f>
        <v>36098.06448839209</v>
      </c>
      <c r="S4" s="8">
        <f>PPRD!S$2</f>
        <v>33518.571797076525</v>
      </c>
      <c r="T4" s="8">
        <f>PPRD!T$2</f>
        <v>36666.666638005147</v>
      </c>
      <c r="U4" s="8">
        <f>PPRD!U$2</f>
        <v>37342.133276010318</v>
      </c>
      <c r="V4" s="8">
        <f>PPRD!V$2</f>
        <v>36909.778675838352</v>
      </c>
      <c r="W4" s="8">
        <f>PPRD!W$2</f>
        <v>37479.502579535678</v>
      </c>
      <c r="X4" s="8">
        <f>PPRD!X$2</f>
        <v>36967.048925193463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174.54858125537399</v>
      </c>
      <c r="D5" s="10">
        <f>RCV_RCY!D$2</f>
        <v>190.5990541702493</v>
      </c>
      <c r="E5" s="10">
        <f>RCV_RCY!E$2</f>
        <v>217.6841788478074</v>
      </c>
      <c r="F5" s="10">
        <f>RCV_RCY!F$2</f>
        <v>200.63052450558899</v>
      </c>
      <c r="G5" s="10">
        <f>RCV_RCY!G$2</f>
        <v>210.6620808254514</v>
      </c>
      <c r="H5" s="10">
        <f>RCV_RCY!H$2</f>
        <v>74.233276010318136</v>
      </c>
      <c r="I5" s="10">
        <f>RCV_RCY!I$2</f>
        <v>70.220722269991398</v>
      </c>
      <c r="J5" s="10">
        <f>RCV_RCY!J$2</f>
        <v>118.3720550300946</v>
      </c>
      <c r="K5" s="10">
        <f>RCV_RCY!K$2</f>
        <v>116.3656921754084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174380.85537403263</v>
      </c>
      <c r="D6" s="10">
        <f>IMP!D$2</f>
        <v>169891.23989681859</v>
      </c>
      <c r="E6" s="10">
        <f>IMP!E$2</f>
        <v>174386.14376612208</v>
      </c>
      <c r="F6" s="10">
        <f>IMP!F$2</f>
        <v>179640.16354256234</v>
      </c>
      <c r="G6" s="10">
        <f>IMP!G$2</f>
        <v>185162.04239036972</v>
      </c>
      <c r="H6" s="10">
        <f>IMP!H$2</f>
        <v>190042.35167669816</v>
      </c>
      <c r="I6" s="10">
        <f>IMP!I$2</f>
        <v>192150.13886500426</v>
      </c>
      <c r="J6" s="10">
        <f>IMP!J$2</f>
        <v>189869.27454858125</v>
      </c>
      <c r="K6" s="10">
        <f>IMP!K$2</f>
        <v>185678.89226139293</v>
      </c>
      <c r="L6" s="10">
        <f>IMP!L$2</f>
        <v>168942.82760103178</v>
      </c>
      <c r="M6" s="10">
        <f>IMP!M$2</f>
        <v>179160.12373172826</v>
      </c>
      <c r="N6" s="10">
        <f>IMP!N$2</f>
        <v>169399.2577815993</v>
      </c>
      <c r="O6" s="10">
        <f>IMP!O$2</f>
        <v>162996.76956147893</v>
      </c>
      <c r="P6" s="10">
        <f>IMP!P$2</f>
        <v>148694.813327601</v>
      </c>
      <c r="Q6" s="10">
        <f>IMP!Q$2</f>
        <v>137066.4223559759</v>
      </c>
      <c r="R6" s="10">
        <f>IMP!R$2</f>
        <v>150660.64548581254</v>
      </c>
      <c r="S6" s="10">
        <f>IMP!S$2</f>
        <v>152596.11092003435</v>
      </c>
      <c r="T6" s="10">
        <f>IMP!T$2</f>
        <v>157930.1314703353</v>
      </c>
      <c r="U6" s="10">
        <f>IMP!U$2</f>
        <v>152939.47497850386</v>
      </c>
      <c r="V6" s="10">
        <f>IMP!V$2</f>
        <v>151902.86732588135</v>
      </c>
      <c r="W6" s="10">
        <f>IMP!W$2</f>
        <v>131128.04006878761</v>
      </c>
      <c r="X6" s="10">
        <f>IMP!X$2</f>
        <v>144188.77704213239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21939.5690455718</v>
      </c>
      <c r="D7" s="10">
        <f>EXP!D$2</f>
        <v>22848.882287188309</v>
      </c>
      <c r="E7" s="10">
        <f>EXP!E$2</f>
        <v>22012.07712811694</v>
      </c>
      <c r="F7" s="10">
        <f>EXP!F$2</f>
        <v>24602.746345657779</v>
      </c>
      <c r="G7" s="10">
        <f>EXP!G$2</f>
        <v>26432.024161650897</v>
      </c>
      <c r="H7" s="10">
        <f>EXP!H$2</f>
        <v>30275.937661220985</v>
      </c>
      <c r="I7" s="10">
        <f>EXP!I$2</f>
        <v>28758.124763542568</v>
      </c>
      <c r="J7" s="10">
        <f>EXP!J$2</f>
        <v>32156.43740326741</v>
      </c>
      <c r="K7" s="10">
        <f>EXP!K$2</f>
        <v>30380.544196044721</v>
      </c>
      <c r="L7" s="10">
        <f>EXP!L$2</f>
        <v>27644.258125537403</v>
      </c>
      <c r="M7" s="10">
        <f>EXP!M$2</f>
        <v>30681.234135855546</v>
      </c>
      <c r="N7" s="10">
        <f>EXP!N$2</f>
        <v>28099.239638864998</v>
      </c>
      <c r="O7" s="10">
        <f>EXP!O$2</f>
        <v>30957.366895958727</v>
      </c>
      <c r="P7" s="10">
        <f>EXP!P$2</f>
        <v>25478.845399828024</v>
      </c>
      <c r="Q7" s="10">
        <f>EXP!Q$2</f>
        <v>22016.728632846098</v>
      </c>
      <c r="R7" s="10">
        <f>EXP!R$2</f>
        <v>29238.861134995699</v>
      </c>
      <c r="S7" s="10">
        <f>EXP!S$2</f>
        <v>31076.395012897679</v>
      </c>
      <c r="T7" s="10">
        <f>EXP!T$2</f>
        <v>33366.294582975061</v>
      </c>
      <c r="U7" s="10">
        <f>EXP!U$2</f>
        <v>31019.307308684434</v>
      </c>
      <c r="V7" s="10">
        <f>EXP!V$2</f>
        <v>29411.228460877039</v>
      </c>
      <c r="W7" s="10">
        <f>EXP!W$2</f>
        <v>25329.352622527949</v>
      </c>
      <c r="X7" s="10">
        <f>EXP!X$2</f>
        <v>29338.769475494406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-4603.6668959587269</v>
      </c>
      <c r="D8" s="10">
        <f>STK_CHG!D$2</f>
        <v>2594.9640584694753</v>
      </c>
      <c r="E8" s="10">
        <f>STK_CHG!E$2</f>
        <v>-2814.6815133276014</v>
      </c>
      <c r="F8" s="10">
        <f>STK_CHG!F$2</f>
        <v>1666.6608770421317</v>
      </c>
      <c r="G8" s="10">
        <f>STK_CHG!G$2</f>
        <v>74.986758383490752</v>
      </c>
      <c r="H8" s="10">
        <f>STK_CHG!H$2</f>
        <v>1637.7726569217541</v>
      </c>
      <c r="I8" s="10">
        <f>STK_CHG!I$2</f>
        <v>-3251.0814273430774</v>
      </c>
      <c r="J8" s="10">
        <f>STK_CHG!J$2</f>
        <v>1043.5751504729144</v>
      </c>
      <c r="K8" s="10">
        <f>STK_CHG!K$2</f>
        <v>-743.62613929492704</v>
      </c>
      <c r="L8" s="10">
        <f>STK_CHG!L$2</f>
        <v>2002.9639724849524</v>
      </c>
      <c r="M8" s="10">
        <f>STK_CHG!M$2</f>
        <v>-1604.4475494411008</v>
      </c>
      <c r="N8" s="10">
        <f>STK_CHG!N$2</f>
        <v>470.89492691315536</v>
      </c>
      <c r="O8" s="10">
        <f>STK_CHG!O$2</f>
        <v>-95.679363714530979</v>
      </c>
      <c r="P8" s="10">
        <f>STK_CHG!P$2</f>
        <v>587.81917454858115</v>
      </c>
      <c r="Q8" s="10">
        <f>STK_CHG!Q$2</f>
        <v>14.463714531384394</v>
      </c>
      <c r="R8" s="10">
        <f>STK_CHG!R$2</f>
        <v>109.69828030954434</v>
      </c>
      <c r="S8" s="10">
        <f>STK_CHG!S$2</f>
        <v>1452.0444539982807</v>
      </c>
      <c r="T8" s="10">
        <f>STK_CHG!T$2</f>
        <v>584.76569217540862</v>
      </c>
      <c r="U8" s="10">
        <f>STK_CHG!U$2</f>
        <v>448.58727429062765</v>
      </c>
      <c r="V8" s="10">
        <f>STK_CHG!V$2</f>
        <v>-1314.9791057609632</v>
      </c>
      <c r="W8" s="10">
        <f>STK_CHG!W$2</f>
        <v>756.69896818572659</v>
      </c>
      <c r="X8" s="10">
        <f>STK_CHG!X$2</f>
        <v>4653.4114359415307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176185.33774720549</v>
      </c>
      <c r="D9" s="10">
        <f>GAE!D$2</f>
        <v>176639.27411865865</v>
      </c>
      <c r="E9" s="10">
        <f>GAE!E$2</f>
        <v>178029.17110920031</v>
      </c>
      <c r="F9" s="10">
        <f>GAE!F$2</f>
        <v>186803.42184006874</v>
      </c>
      <c r="G9" s="10">
        <f>GAE!G$2</f>
        <v>188158.46646603613</v>
      </c>
      <c r="H9" s="10">
        <f>GAE!H$2</f>
        <v>191686.53052450556</v>
      </c>
      <c r="I9" s="10">
        <f>GAE!I$2</f>
        <v>190285.89423903695</v>
      </c>
      <c r="J9" s="10">
        <f>GAE!J$2</f>
        <v>190011.37601031814</v>
      </c>
      <c r="K9" s="10">
        <f>GAE!K$2</f>
        <v>187549.22141014613</v>
      </c>
      <c r="L9" s="10">
        <f>GAE!L$2</f>
        <v>174923.55468615648</v>
      </c>
      <c r="M9" s="10">
        <f>GAE!M$2</f>
        <v>179819.19114359416</v>
      </c>
      <c r="N9" s="10">
        <f>GAE!N$2</f>
        <v>173688.36182287193</v>
      </c>
      <c r="O9" s="10">
        <f>GAE!O$2</f>
        <v>166908.12510748065</v>
      </c>
      <c r="P9" s="10">
        <f>GAE!P$2</f>
        <v>160570.37566638007</v>
      </c>
      <c r="Q9" s="10">
        <f>GAE!Q$2</f>
        <v>151758.63791917454</v>
      </c>
      <c r="R9" s="10">
        <f>GAE!R$2</f>
        <v>157629.54711951848</v>
      </c>
      <c r="S9" s="10">
        <f>GAE!S$2</f>
        <v>156490.33215821153</v>
      </c>
      <c r="T9" s="10">
        <f>GAE!T$2</f>
        <v>161815.2692175408</v>
      </c>
      <c r="U9" s="10">
        <f>GAE!U$2</f>
        <v>159710.88822012037</v>
      </c>
      <c r="V9" s="10">
        <f>GAE!V$2</f>
        <v>158086.43843508168</v>
      </c>
      <c r="W9" s="10">
        <f>GAE!W$2</f>
        <v>144034.88899398106</v>
      </c>
      <c r="X9" s="10">
        <f>GAE!X$2</f>
        <v>156470.46792777299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1645.5431642304384</v>
      </c>
      <c r="D10" s="10">
        <f>INTMARB!D$2</f>
        <v>1756.7641444539986</v>
      </c>
      <c r="E10" s="10">
        <f>INTMARB!E$2</f>
        <v>1912.53456577816</v>
      </c>
      <c r="F10" s="10">
        <f>INTMARB!F$2</f>
        <v>2085.2059329320718</v>
      </c>
      <c r="G10" s="10">
        <f>INTMARB!G$2</f>
        <v>2187.3507308684434</v>
      </c>
      <c r="H10" s="10">
        <f>INTMARB!H$2</f>
        <v>2241.4875322441958</v>
      </c>
      <c r="I10" s="10">
        <f>INTMARB!I$2</f>
        <v>2329.6789337919172</v>
      </c>
      <c r="J10" s="10">
        <f>INTMARB!J$2</f>
        <v>2403.9218400687873</v>
      </c>
      <c r="K10" s="10">
        <f>INTMARB!K$2</f>
        <v>2520.3448839208936</v>
      </c>
      <c r="L10" s="10">
        <f>INTMARB!L$2</f>
        <v>2351.7101461736888</v>
      </c>
      <c r="M10" s="10">
        <f>INTMARB!M$2</f>
        <v>2974.6871023215817</v>
      </c>
      <c r="N10" s="10">
        <f>INTMARB!N$2</f>
        <v>2496.5988822012041</v>
      </c>
      <c r="O10" s="10">
        <f>INTMARB!O$2</f>
        <v>2467.1395528804806</v>
      </c>
      <c r="P10" s="10">
        <f>INTMARB!P$2</f>
        <v>2179.2203783319001</v>
      </c>
      <c r="Q10" s="10">
        <f>INTMARB!Q$2</f>
        <v>1912.7830610490114</v>
      </c>
      <c r="R10" s="10">
        <f>INTMARB!R$2</f>
        <v>1899.9283748925193</v>
      </c>
      <c r="S10" s="10">
        <f>INTMARB!S$2</f>
        <v>2212.7830610490109</v>
      </c>
      <c r="T10" s="10">
        <f>INTMARB!T$2</f>
        <v>2302.6127257093717</v>
      </c>
      <c r="U10" s="10">
        <f>INTMARB!U$2</f>
        <v>2721.2651762682713</v>
      </c>
      <c r="V10" s="10">
        <f>INTMARB!V$2</f>
        <v>2653.7713671539123</v>
      </c>
      <c r="W10" s="10">
        <f>INTMARB!W$2</f>
        <v>2439.472055030094</v>
      </c>
      <c r="X10" s="10">
        <f>INTMARB!X$2</f>
        <v>2518.0593293207226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529.84018963176061</v>
      </c>
      <c r="D11" s="13">
        <f>INTMARB_IN!D$2</f>
        <v>552.72503472647406</v>
      </c>
      <c r="E11" s="13">
        <f>INTMARB_IN!E$2</f>
        <v>626.92074578785287</v>
      </c>
      <c r="F11" s="13">
        <f>INTMARB_IN!F$2</f>
        <v>673.37713453212712</v>
      </c>
      <c r="G11" s="13">
        <f>INTMARB_IN!G$2</f>
        <v>678.8878805508607</v>
      </c>
      <c r="H11" s="13">
        <f>INTMARB_IN!H$2</f>
        <v>680.82378170622587</v>
      </c>
      <c r="I11" s="13">
        <f>INTMARB_IN!I$2</f>
        <v>701.49799831201881</v>
      </c>
      <c r="J11" s="13">
        <f>INTMARB_IN!J$2</f>
        <v>711.27835533495102</v>
      </c>
      <c r="K11" s="13">
        <f>INTMARB_IN!K$2</f>
        <v>817.64673073396057</v>
      </c>
      <c r="L11" s="13">
        <f>INTMARB_IN!L$2</f>
        <v>737.16650174855658</v>
      </c>
      <c r="M11" s="13">
        <f>INTMARB_IN!M$2</f>
        <v>980.28249093515171</v>
      </c>
      <c r="N11" s="13">
        <f>INTMARB_IN!N$2</f>
        <v>808.82686074876005</v>
      </c>
      <c r="O11" s="13">
        <f>INTMARB_IN!O$2</f>
        <v>821.42899929683392</v>
      </c>
      <c r="P11" s="13">
        <f>INTMARB_IN!P$2</f>
        <v>780.97887684392686</v>
      </c>
      <c r="Q11" s="13">
        <f>INTMARB_IN!Q$2</f>
        <v>670.95076634097154</v>
      </c>
      <c r="R11" s="13">
        <f>INTMARB_IN!R$2</f>
        <v>644.73913069213233</v>
      </c>
      <c r="S11" s="13">
        <f>INTMARB_IN!S$2</f>
        <v>791.5613101516501</v>
      </c>
      <c r="T11" s="13">
        <f>INTMARB_IN!T$2</f>
        <v>837.23609085936005</v>
      </c>
      <c r="U11" s="13">
        <f>INTMARB_IN!U$2</f>
        <v>1066.1690382017946</v>
      </c>
      <c r="V11" s="13">
        <f>INTMARB_IN!V$2</f>
        <v>997.93876863946048</v>
      </c>
      <c r="W11" s="13">
        <f>INTMARB_IN!W$2</f>
        <v>818.57252203774362</v>
      </c>
      <c r="X11" s="13">
        <f>INTMARB_IN!X$2</f>
        <v>817.71082464535982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1115.7029745986777</v>
      </c>
      <c r="D12" s="13">
        <f>INTMARB_EX!D$2</f>
        <v>1204.0391097275244</v>
      </c>
      <c r="E12" s="13">
        <f>INTMARB_EX!E$2</f>
        <v>1285.6138199903066</v>
      </c>
      <c r="F12" s="13">
        <f>INTMARB_EX!F$2</f>
        <v>1411.8287983999446</v>
      </c>
      <c r="G12" s="13">
        <f>INTMARB_EX!G$2</f>
        <v>1508.4628503175829</v>
      </c>
      <c r="H12" s="13">
        <f>INTMARB_EX!H$2</f>
        <v>1560.6637505379701</v>
      </c>
      <c r="I12" s="13">
        <f>INTMARB_EX!I$2</f>
        <v>1628.1809354798984</v>
      </c>
      <c r="J12" s="13">
        <f>INTMARB_EX!J$2</f>
        <v>1692.6434847338362</v>
      </c>
      <c r="K12" s="13">
        <f>INTMARB_EX!K$2</f>
        <v>1702.698153186933</v>
      </c>
      <c r="L12" s="13">
        <f>INTMARB_EX!L$2</f>
        <v>1614.5436444251322</v>
      </c>
      <c r="M12" s="13">
        <f>INTMARB_EX!M$2</f>
        <v>1994.4046113864304</v>
      </c>
      <c r="N12" s="13">
        <f>INTMARB_EX!N$2</f>
        <v>1687.7720214524441</v>
      </c>
      <c r="O12" s="13">
        <f>INTMARB_EX!O$2</f>
        <v>1645.710553583647</v>
      </c>
      <c r="P12" s="13">
        <f>INTMARB_EX!P$2</f>
        <v>1398.2415014879732</v>
      </c>
      <c r="Q12" s="13">
        <f>INTMARB_EX!Q$2</f>
        <v>1241.8322947080396</v>
      </c>
      <c r="R12" s="13">
        <f>INTMARB_EX!R$2</f>
        <v>1255.1892442003871</v>
      </c>
      <c r="S12" s="13">
        <f>INTMARB_EX!S$2</f>
        <v>1421.2217508973606</v>
      </c>
      <c r="T12" s="13">
        <f>INTMARB_EX!T$2</f>
        <v>1465.3766348500119</v>
      </c>
      <c r="U12" s="13">
        <f>INTMARB_EX!U$2</f>
        <v>1655.0961380664762</v>
      </c>
      <c r="V12" s="13">
        <f>INTMARB_EX!V$2</f>
        <v>1655.8325985144518</v>
      </c>
      <c r="W12" s="13">
        <f>INTMARB_EX!W$2</f>
        <v>1620.8995329923503</v>
      </c>
      <c r="X12" s="13">
        <f>INTMARB_EX!X$2</f>
        <v>1700.3485046753626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174539.79458297504</v>
      </c>
      <c r="D13" s="10">
        <f>GIC!D$2</f>
        <v>174882.50997420461</v>
      </c>
      <c r="E13" s="10">
        <f>GIC!E$2</f>
        <v>176116.63654342215</v>
      </c>
      <c r="F13" s="10">
        <f>GIC!F$2</f>
        <v>184718.21590713668</v>
      </c>
      <c r="G13" s="10">
        <f>GIC!G$2</f>
        <v>185971.11573516767</v>
      </c>
      <c r="H13" s="10">
        <f>GIC!H$2</f>
        <v>189445.04299226138</v>
      </c>
      <c r="I13" s="10">
        <f>GIC!I$2</f>
        <v>187956.21530524502</v>
      </c>
      <c r="J13" s="10">
        <f>GIC!J$2</f>
        <v>187607.45417024934</v>
      </c>
      <c r="K13" s="10">
        <f>GIC!K$2</f>
        <v>185028.87652622524</v>
      </c>
      <c r="L13" s="10">
        <f>GIC!L$2</f>
        <v>172571.84453998279</v>
      </c>
      <c r="M13" s="10">
        <f>GIC!M$2</f>
        <v>176844.50404127256</v>
      </c>
      <c r="N13" s="10">
        <f>GIC!N$2</f>
        <v>171191.76294067071</v>
      </c>
      <c r="O13" s="10">
        <f>GIC!O$2</f>
        <v>164440.98555460016</v>
      </c>
      <c r="P13" s="10">
        <f>GIC!P$2</f>
        <v>158391.15528804818</v>
      </c>
      <c r="Q13" s="10">
        <f>GIC!Q$2</f>
        <v>149845.85485812553</v>
      </c>
      <c r="R13" s="10">
        <f>GIC!R$2</f>
        <v>155729.61874462597</v>
      </c>
      <c r="S13" s="10">
        <f>GIC!S$2</f>
        <v>154277.54909716253</v>
      </c>
      <c r="T13" s="10">
        <f>GIC!T$2</f>
        <v>159512.65649183144</v>
      </c>
      <c r="U13" s="10">
        <f>GIC!U$2</f>
        <v>156989.6230438521</v>
      </c>
      <c r="V13" s="10">
        <f>GIC!V$2</f>
        <v>155432.66706792777</v>
      </c>
      <c r="W13" s="10">
        <f>GIC!W$2</f>
        <v>141595.41693895095</v>
      </c>
      <c r="X13" s="10">
        <f>GIC!X$2</f>
        <v>153952.40859845228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2827.4338779019768</v>
      </c>
      <c r="D14" s="10">
        <f>INTAVI!D$2</f>
        <v>2578.890799656062</v>
      </c>
      <c r="E14" s="10">
        <f>INTAVI!E$2</f>
        <v>2578.890799656062</v>
      </c>
      <c r="F14" s="10">
        <f>INTAVI!F$2</f>
        <v>2900.353482373172</v>
      </c>
      <c r="G14" s="10">
        <f>INTAVI!G$2</f>
        <v>2876.7316423043853</v>
      </c>
      <c r="H14" s="10">
        <f>INTAVI!H$2</f>
        <v>2996.895012897678</v>
      </c>
      <c r="I14" s="10">
        <f>INTAVI!I$2</f>
        <v>3211.5458297506439</v>
      </c>
      <c r="J14" s="10">
        <f>INTAVI!J$2</f>
        <v>3411.8180567497848</v>
      </c>
      <c r="K14" s="10">
        <f>INTAVI!K$2</f>
        <v>3292.6817712811694</v>
      </c>
      <c r="L14" s="10">
        <f>INTAVI!L$2</f>
        <v>2996.895012897678</v>
      </c>
      <c r="M14" s="10">
        <f>INTAVI!M$2</f>
        <v>3167.3832330180571</v>
      </c>
      <c r="N14" s="10">
        <f>INTAVI!N$2</f>
        <v>3249.5461736887369</v>
      </c>
      <c r="O14" s="10">
        <f>INTAVI!O$2</f>
        <v>3100.6257953568356</v>
      </c>
      <c r="P14" s="10">
        <f>INTAVI!P$2</f>
        <v>3001.003181427343</v>
      </c>
      <c r="Q14" s="10">
        <f>INTAVI!Q$2</f>
        <v>3075.9768701633702</v>
      </c>
      <c r="R14" s="10">
        <f>INTAVI!R$2</f>
        <v>3166.356147893378</v>
      </c>
      <c r="S14" s="10">
        <f>INTAVI!S$2</f>
        <v>3295.7628546861565</v>
      </c>
      <c r="T14" s="10">
        <f>INTAVI!T$2</f>
        <v>3419.1706792777295</v>
      </c>
      <c r="U14" s="10">
        <f>INTAVI!U$2</f>
        <v>3834.8578675838339</v>
      </c>
      <c r="V14" s="10">
        <f>INTAVI!V$2</f>
        <v>3968.5134135855551</v>
      </c>
      <c r="W14" s="10">
        <f>INTAVI!W$2</f>
        <v>1494.9319862424754</v>
      </c>
      <c r="X14" s="10">
        <f>INTAVI!X$2</f>
        <v>1490.3153912295782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1178.2229814211523</v>
      </c>
      <c r="D15" s="13">
        <f>INTAVI_PA_IN!D$2</f>
        <v>1114.3375850063555</v>
      </c>
      <c r="E15" s="13">
        <f>INTAVI_PA_IN!E$2</f>
        <v>1075.1656207065462</v>
      </c>
      <c r="F15" s="13">
        <f>INTAVI_PA_IN!F$2</f>
        <v>1270.4651958394913</v>
      </c>
      <c r="G15" s="13">
        <f>INTAVI_PA_IN!G$2</f>
        <v>1210.1352440924484</v>
      </c>
      <c r="H15" s="13">
        <f>INTAVI_PA_IN!H$2</f>
        <v>1270.3857517129818</v>
      </c>
      <c r="I15" s="13">
        <f>INTAVI_PA_IN!I$2</f>
        <v>1362.5546042197482</v>
      </c>
      <c r="J15" s="13">
        <f>INTAVI_PA_IN!J$2</f>
        <v>1477.9260756850483</v>
      </c>
      <c r="K15" s="13">
        <f>INTAVI_PA_IN!K$2</f>
        <v>1398.1336531384406</v>
      </c>
      <c r="L15" s="13">
        <f>INTAVI_PA_IN!L$2</f>
        <v>1241.8584900218539</v>
      </c>
      <c r="M15" s="13">
        <f>INTAVI_PA_IN!M$2</f>
        <v>1287.4500955630779</v>
      </c>
      <c r="N15" s="13">
        <f>INTAVI_PA_IN!N$2</f>
        <v>1320.0923537120293</v>
      </c>
      <c r="O15" s="13">
        <f>INTAVI_PA_IN!O$2</f>
        <v>1264.2798265897236</v>
      </c>
      <c r="P15" s="13">
        <f>INTAVI_PA_IN!P$2</f>
        <v>1210.0616402938288</v>
      </c>
      <c r="Q15" s="13">
        <f>INTAVI_PA_IN!Q$2</f>
        <v>1254.5823921341316</v>
      </c>
      <c r="R15" s="13">
        <f>INTAVI_PA_IN!R$2</f>
        <v>1289.2918678131557</v>
      </c>
      <c r="S15" s="13">
        <f>INTAVI_PA_IN!S$2</f>
        <v>1398.4253763994309</v>
      </c>
      <c r="T15" s="13">
        <f>INTAVI_PA_IN!T$2</f>
        <v>1477.0441027711724</v>
      </c>
      <c r="U15" s="13">
        <f>INTAVI_PA_IN!U$2</f>
        <v>1664.6521872053788</v>
      </c>
      <c r="V15" s="13">
        <f>INTAVI_PA_IN!V$2</f>
        <v>1691.6892498515522</v>
      </c>
      <c r="W15" s="13">
        <f>INTAVI_PA_IN!W$2</f>
        <v>468.09590251186546</v>
      </c>
      <c r="X15" s="13">
        <f>INTAVI_PA_IN!X$2</f>
        <v>503.64077928583475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1494.464125643899</v>
      </c>
      <c r="D16" s="13">
        <f>INTAVI_PA_EX!D$2</f>
        <v>1413.4390616097205</v>
      </c>
      <c r="E16" s="13">
        <f>INTAVI_PA_EX!E$2</f>
        <v>1363.7547193269297</v>
      </c>
      <c r="F16" s="13">
        <f>INTAVI_PA_EX!F$2</f>
        <v>1473.6201204306269</v>
      </c>
      <c r="G16" s="13">
        <f>INTAVI_PA_EX!G$2</f>
        <v>1507.2712209528506</v>
      </c>
      <c r="H16" s="13">
        <f>INTAVI_PA_EX!H$2</f>
        <v>1546.5410713966664</v>
      </c>
      <c r="I16" s="13">
        <f>INTAVI_PA_EX!I$2</f>
        <v>1638.895081739435</v>
      </c>
      <c r="J16" s="13">
        <f>INTAVI_PA_EX!J$2</f>
        <v>1702.0520663688428</v>
      </c>
      <c r="K16" s="13">
        <f>INTAVI_PA_EX!K$2</f>
        <v>1682.7505804408161</v>
      </c>
      <c r="L16" s="13">
        <f>INTAVI_PA_EX!L$2</f>
        <v>1583.5552533346533</v>
      </c>
      <c r="M16" s="13">
        <f>INTAVI_PA_EX!M$2</f>
        <v>1670.1503598131194</v>
      </c>
      <c r="N16" s="13">
        <f>INTAVI_PA_EX!N$2</f>
        <v>1712.2084118179121</v>
      </c>
      <c r="O16" s="13">
        <f>INTAVI_PA_EX!O$2</f>
        <v>1659.8803094883822</v>
      </c>
      <c r="P16" s="13">
        <f>INTAVI_PA_EX!P$2</f>
        <v>1603.6181840623235</v>
      </c>
      <c r="Q16" s="13">
        <f>INTAVI_PA_EX!Q$2</f>
        <v>1633.6333297548565</v>
      </c>
      <c r="R16" s="13">
        <f>INTAVI_PA_EX!R$2</f>
        <v>1657.3574805772787</v>
      </c>
      <c r="S16" s="13">
        <f>INTAVI_PA_EX!S$2</f>
        <v>1673.6465343470566</v>
      </c>
      <c r="T16" s="13">
        <f>INTAVI_PA_EX!T$2</f>
        <v>1695.9725521119126</v>
      </c>
      <c r="U16" s="13">
        <f>INTAVI_PA_EX!U$2</f>
        <v>1920.9711268669246</v>
      </c>
      <c r="V16" s="13">
        <f>INTAVI_PA_EX!V$2</f>
        <v>2033.3537072498136</v>
      </c>
      <c r="W16" s="13">
        <f>INTAVI_PA_EX!W$2</f>
        <v>763.96060705178036</v>
      </c>
      <c r="X16" s="13">
        <f>INTAVI_PA_EX!X$2</f>
        <v>725.85489736732609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19.104269742995267</v>
      </c>
      <c r="D17" s="13">
        <f>INTAVI_FR_IN!D$2</f>
        <v>8.8207216089279434</v>
      </c>
      <c r="E17" s="13">
        <f>INTAVI_FR_IN!E$2</f>
        <v>34.326872370706901</v>
      </c>
      <c r="F17" s="13">
        <f>INTAVI_FR_IN!F$2</f>
        <v>36.839434324345596</v>
      </c>
      <c r="G17" s="13">
        <f>INTAVI_FR_IN!G$2</f>
        <v>40.712734784988584</v>
      </c>
      <c r="H17" s="13">
        <f>INTAVI_FR_IN!H$2</f>
        <v>42.082752963477795</v>
      </c>
      <c r="I17" s="13">
        <f>INTAVI_FR_IN!I$2</f>
        <v>46.098366203366275</v>
      </c>
      <c r="J17" s="13">
        <f>INTAVI_FR_IN!J$2</f>
        <v>49.334243114192184</v>
      </c>
      <c r="K17" s="13">
        <f>INTAVI_FR_IN!K$2</f>
        <v>45.939595867729281</v>
      </c>
      <c r="L17" s="13">
        <f>INTAVI_FR_IN!L$2</f>
        <v>40.493302124758216</v>
      </c>
      <c r="M17" s="13">
        <f>INTAVI_FR_IN!M$2</f>
        <v>37.706134494896581</v>
      </c>
      <c r="N17" s="13">
        <f>INTAVI_FR_IN!N$2</f>
        <v>34.873855475103106</v>
      </c>
      <c r="O17" s="13">
        <f>INTAVI_FR_IN!O$2</f>
        <v>32.259846128460111</v>
      </c>
      <c r="P17" s="13">
        <f>INTAVI_FR_IN!P$2</f>
        <v>31.871625215092102</v>
      </c>
      <c r="Q17" s="13">
        <f>INTAVI_FR_IN!Q$2</f>
        <v>28.97153965575977</v>
      </c>
      <c r="R17" s="13">
        <f>INTAVI_FR_IN!R$2</f>
        <v>30.425728772807457</v>
      </c>
      <c r="S17" s="13">
        <f>INTAVI_FR_IN!S$2</f>
        <v>27.518640458871413</v>
      </c>
      <c r="T17" s="13">
        <f>INTAVI_FR_IN!T$2</f>
        <v>30.682169381823371</v>
      </c>
      <c r="U17" s="13">
        <f>INTAVI_FR_IN!U$2</f>
        <v>33.338734134529346</v>
      </c>
      <c r="V17" s="13">
        <f>INTAVI_FR_IN!V$2</f>
        <v>32.843654428138464</v>
      </c>
      <c r="W17" s="13">
        <f>INTAVI_FR_IN!W$2</f>
        <v>31.802397506076268</v>
      </c>
      <c r="X17" s="13">
        <f>INTAVI_FR_IN!X$2</f>
        <v>31.211532562434499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135.64250109393015</v>
      </c>
      <c r="D18" s="13">
        <f>INTAVI_FR_EX!D$2</f>
        <v>42.293431431057741</v>
      </c>
      <c r="E18" s="13">
        <f>INTAVI_FR_EX!E$2</f>
        <v>105.64358725187905</v>
      </c>
      <c r="F18" s="13">
        <f>INTAVI_FR_EX!F$2</f>
        <v>119.42873177870806</v>
      </c>
      <c r="G18" s="13">
        <f>INTAVI_FR_EX!G$2</f>
        <v>118.61244247409721</v>
      </c>
      <c r="H18" s="13">
        <f>INTAVI_FR_EX!H$2</f>
        <v>137.88543682455159</v>
      </c>
      <c r="I18" s="13">
        <f>INTAVI_FR_EX!I$2</f>
        <v>163.99777758809452</v>
      </c>
      <c r="J18" s="13">
        <f>INTAVI_FR_EX!J$2</f>
        <v>182.50567158170139</v>
      </c>
      <c r="K18" s="13">
        <f>INTAVI_FR_EX!K$2</f>
        <v>165.85794183418318</v>
      </c>
      <c r="L18" s="13">
        <f>INTAVI_FR_EX!L$2</f>
        <v>130.98796741641226</v>
      </c>
      <c r="M18" s="13">
        <f>INTAVI_FR_EX!M$2</f>
        <v>172.07664314696345</v>
      </c>
      <c r="N18" s="13">
        <f>INTAVI_FR_EX!N$2</f>
        <v>182.37155268369244</v>
      </c>
      <c r="O18" s="13">
        <f>INTAVI_FR_EX!O$2</f>
        <v>144.20581315026945</v>
      </c>
      <c r="P18" s="13">
        <f>INTAVI_FR_EX!P$2</f>
        <v>155.45173185609843</v>
      </c>
      <c r="Q18" s="13">
        <f>INTAVI_FR_EX!Q$2</f>
        <v>158.7896086186224</v>
      </c>
      <c r="R18" s="13">
        <f>INTAVI_FR_EX!R$2</f>
        <v>189.28107073013663</v>
      </c>
      <c r="S18" s="13">
        <f>INTAVI_FR_EX!S$2</f>
        <v>196.17230348079789</v>
      </c>
      <c r="T18" s="13">
        <f>INTAVI_FR_EX!T$2</f>
        <v>215.47185501282127</v>
      </c>
      <c r="U18" s="13">
        <f>INTAVI_FR_EX!U$2</f>
        <v>215.89581937700129</v>
      </c>
      <c r="V18" s="13">
        <f>INTAVI_FR_EX!V$2</f>
        <v>210.62680205605105</v>
      </c>
      <c r="W18" s="13">
        <f>INTAVI_FR_EX!W$2</f>
        <v>231.07307917275358</v>
      </c>
      <c r="X18" s="13">
        <f>INTAVI_FR_EX!X$2</f>
        <v>229.60818201398271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171712.36070507308</v>
      </c>
      <c r="D19" s="10">
        <f>NRGSUP!D$2</f>
        <v>172303.61917454857</v>
      </c>
      <c r="E19" s="10">
        <f>NRGSUP!E$2</f>
        <v>173537.74574376611</v>
      </c>
      <c r="F19" s="10">
        <f>NRGSUP!F$2</f>
        <v>181817.86242476353</v>
      </c>
      <c r="G19" s="10">
        <f>NRGSUP!G$2</f>
        <v>183094.38409286327</v>
      </c>
      <c r="H19" s="10">
        <f>NRGSUP!H$2</f>
        <v>186448.14797936371</v>
      </c>
      <c r="I19" s="10">
        <f>NRGSUP!I$2</f>
        <v>184744.66947549436</v>
      </c>
      <c r="J19" s="10">
        <f>NRGSUP!J$2</f>
        <v>184195.63611349955</v>
      </c>
      <c r="K19" s="10">
        <f>NRGSUP!K$2</f>
        <v>181736.1947549441</v>
      </c>
      <c r="L19" s="10">
        <f>NRGSUP!L$2</f>
        <v>169574.94952708512</v>
      </c>
      <c r="M19" s="10">
        <f>NRGSUP!M$2</f>
        <v>173677.12080825452</v>
      </c>
      <c r="N19" s="10">
        <f>NRGSUP!N$2</f>
        <v>167942.21676698196</v>
      </c>
      <c r="O19" s="10">
        <f>NRGSUP!O$2</f>
        <v>161340.35975924332</v>
      </c>
      <c r="P19" s="10">
        <f>NRGSUP!P$2</f>
        <v>155390.15210662084</v>
      </c>
      <c r="Q19" s="10">
        <f>NRGSUP!Q$2</f>
        <v>146769.87798796219</v>
      </c>
      <c r="R19" s="10">
        <f>NRGSUP!R$2</f>
        <v>152563.26259673259</v>
      </c>
      <c r="S19" s="10">
        <f>NRGSUP!S$2</f>
        <v>150981.78624247637</v>
      </c>
      <c r="T19" s="10">
        <f>NRGSUP!T$2</f>
        <v>156093.4858125537</v>
      </c>
      <c r="U19" s="10">
        <f>NRGSUP!U$2</f>
        <v>153154.76517626827</v>
      </c>
      <c r="V19" s="10">
        <f>NRGSUP!V$2</f>
        <v>151464.15365434223</v>
      </c>
      <c r="W19" s="10">
        <f>NRGSUP!W$2</f>
        <v>140100.48495270847</v>
      </c>
      <c r="X19" s="10">
        <f>NRGSUP!X$2</f>
        <v>152462.0932072227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174539.79458297504</v>
      </c>
      <c r="D20" s="10">
        <f>'GIC2020-2030'!D$2</f>
        <v>174882.50997420461</v>
      </c>
      <c r="E20" s="10">
        <f>'GIC2020-2030'!E$2</f>
        <v>176116.63654342215</v>
      </c>
      <c r="F20" s="10">
        <f>'GIC2020-2030'!F$2</f>
        <v>184718.21590713668</v>
      </c>
      <c r="G20" s="10">
        <f>'GIC2020-2030'!G$2</f>
        <v>185971.11573516767</v>
      </c>
      <c r="H20" s="10">
        <f>'GIC2020-2030'!H$2</f>
        <v>189445.04299226138</v>
      </c>
      <c r="I20" s="10">
        <f>'GIC2020-2030'!I$2</f>
        <v>187956.21530524502</v>
      </c>
      <c r="J20" s="10">
        <f>'GIC2020-2030'!J$2</f>
        <v>187607.45417024934</v>
      </c>
      <c r="K20" s="10">
        <f>'GIC2020-2030'!K$2</f>
        <v>185028.87652622524</v>
      </c>
      <c r="L20" s="10">
        <f>'GIC2020-2030'!L$2</f>
        <v>172571.84453998279</v>
      </c>
      <c r="M20" s="10">
        <f>'GIC2020-2030'!M$2</f>
        <v>176844.50404127256</v>
      </c>
      <c r="N20" s="10">
        <f>'GIC2020-2030'!N$2</f>
        <v>171191.76294067071</v>
      </c>
      <c r="O20" s="10">
        <f>'GIC2020-2030'!O$2</f>
        <v>164440.98555460016</v>
      </c>
      <c r="P20" s="10">
        <f>'GIC2020-2030'!P$2</f>
        <v>158391.15528804818</v>
      </c>
      <c r="Q20" s="10">
        <f>'GIC2020-2030'!Q$2</f>
        <v>149845.85485812553</v>
      </c>
      <c r="R20" s="10">
        <f>'GIC2020-2030'!R$2</f>
        <v>155729.61874462597</v>
      </c>
      <c r="S20" s="10">
        <f>'GIC2020-2030'!S$2</f>
        <v>154277.54909716253</v>
      </c>
      <c r="T20" s="10">
        <f>'GIC2020-2030'!T$2</f>
        <v>156862.27007738606</v>
      </c>
      <c r="U20" s="10">
        <f>'GIC2020-2030'!U$2</f>
        <v>154393.46706792776</v>
      </c>
      <c r="V20" s="10">
        <f>'GIC2020-2030'!V$2</f>
        <v>152934.20653482372</v>
      </c>
      <c r="W20" s="10">
        <f>'GIC2020-2030'!W$2</f>
        <v>139120.05571797074</v>
      </c>
      <c r="X20" s="10">
        <f>'GIC2020-2030'!X$2</f>
        <v>151406.85666380051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166110.85597592432</v>
      </c>
      <c r="D21" s="10">
        <f>'PEC2020-2030'!D$2</f>
        <v>165435.07910576093</v>
      </c>
      <c r="E21" s="10">
        <f>'PEC2020-2030'!E$2</f>
        <v>166700.24780739463</v>
      </c>
      <c r="F21" s="10">
        <f>'PEC2020-2030'!F$2</f>
        <v>175784.0042992261</v>
      </c>
      <c r="G21" s="10">
        <f>'PEC2020-2030'!G$2</f>
        <v>177659.20404127258</v>
      </c>
      <c r="H21" s="10">
        <f>'PEC2020-2030'!H$2</f>
        <v>180834.42717110919</v>
      </c>
      <c r="I21" s="10">
        <f>'PEC2020-2030'!I$2</f>
        <v>178950.46225279444</v>
      </c>
      <c r="J21" s="10">
        <f>'PEC2020-2030'!J$2</f>
        <v>178673.18013757523</v>
      </c>
      <c r="K21" s="10">
        <f>'PEC2020-2030'!K$2</f>
        <v>176119.72201203779</v>
      </c>
      <c r="L21" s="10">
        <f>'PEC2020-2030'!L$2</f>
        <v>164083.5072226999</v>
      </c>
      <c r="M21" s="10">
        <f>'PEC2020-2030'!M$2</f>
        <v>167284.47755803954</v>
      </c>
      <c r="N21" s="10">
        <f>'PEC2020-2030'!N$2</f>
        <v>162004.63233018061</v>
      </c>
      <c r="O21" s="10">
        <f>'PEC2020-2030'!O$2</f>
        <v>156560.63637145312</v>
      </c>
      <c r="P21" s="10">
        <f>'PEC2020-2030'!P$2</f>
        <v>152051.7312123818</v>
      </c>
      <c r="Q21" s="10">
        <f>'PEC2020-2030'!Q$2</f>
        <v>142658.34170249355</v>
      </c>
      <c r="R21" s="10">
        <f>'PEC2020-2030'!R$2</f>
        <v>149124.20266552022</v>
      </c>
      <c r="S21" s="10">
        <f>'PEC2020-2030'!S$2</f>
        <v>148036.18830610492</v>
      </c>
      <c r="T21" s="10">
        <f>'PEC2020-2030'!T$2</f>
        <v>149009.03095442819</v>
      </c>
      <c r="U21" s="10">
        <f>'PEC2020-2030'!U$2</f>
        <v>147289.30816852965</v>
      </c>
      <c r="V21" s="10">
        <f>'PEC2020-2030'!V$2</f>
        <v>145935.45958727429</v>
      </c>
      <c r="W21" s="10">
        <f>'PEC2020-2030'!W$2</f>
        <v>132349.37523645742</v>
      </c>
      <c r="X21" s="10">
        <f>'PEC2020-2030'!X$2</f>
        <v>145556.17635425623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124816.65202063628</v>
      </c>
      <c r="D22" s="10">
        <f>'FEC2020-2030'!D$2</f>
        <v>126143.12983662939</v>
      </c>
      <c r="E22" s="10">
        <f>'FEC2020-2030'!E$2</f>
        <v>126445.78220120376</v>
      </c>
      <c r="F22" s="10">
        <f>'FEC2020-2030'!F$2</f>
        <v>133333.30137575234</v>
      </c>
      <c r="G22" s="10">
        <f>'FEC2020-2030'!G$2</f>
        <v>133798.07239896816</v>
      </c>
      <c r="H22" s="10">
        <f>'FEC2020-2030'!H$2</f>
        <v>137215.73026655201</v>
      </c>
      <c r="I22" s="10">
        <f>'FEC2020-2030'!I$2</f>
        <v>135659.45047291488</v>
      </c>
      <c r="J22" s="10">
        <f>'FEC2020-2030'!J$2</f>
        <v>134623.98177128113</v>
      </c>
      <c r="K22" s="10">
        <f>'FEC2020-2030'!K$2</f>
        <v>134279.04488392087</v>
      </c>
      <c r="L22" s="10">
        <f>'FEC2020-2030'!L$2</f>
        <v>126173.53662940666</v>
      </c>
      <c r="M22" s="10">
        <f>'FEC2020-2030'!M$2</f>
        <v>128505.89355116079</v>
      </c>
      <c r="N22" s="10">
        <f>'FEC2020-2030'!N$2</f>
        <v>123184.48443680134</v>
      </c>
      <c r="O22" s="10">
        <f>'FEC2020-2030'!O$2</f>
        <v>121816.47420464316</v>
      </c>
      <c r="P22" s="10">
        <f>'FEC2020-2030'!P$2</f>
        <v>118554.03370593293</v>
      </c>
      <c r="Q22" s="10">
        <f>'FEC2020-2030'!Q$2</f>
        <v>113309.74797936372</v>
      </c>
      <c r="R22" s="10">
        <f>'FEC2020-2030'!R$2</f>
        <v>116224.3694754944</v>
      </c>
      <c r="S22" s="10">
        <f>'FEC2020-2030'!S$2</f>
        <v>115920.21496130695</v>
      </c>
      <c r="T22" s="10">
        <f>'FEC2020-2030'!T$2</f>
        <v>115185.51298366292</v>
      </c>
      <c r="U22" s="10">
        <f>'FEC2020-2030'!U$2</f>
        <v>116325.59337919172</v>
      </c>
      <c r="V22" s="10">
        <f>'FEC2020-2030'!V$2</f>
        <v>115355.54333619951</v>
      </c>
      <c r="W22" s="10">
        <f>'FEC2020-2030'!W$2</f>
        <v>102738.06139294924</v>
      </c>
      <c r="X22" s="10">
        <f>'FEC2020-2030'!X$2</f>
        <v>114401.43516766978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163614.69982803095</v>
      </c>
      <c r="D23" s="10">
        <f>TI_E!D$2</f>
        <v>162493.29234737743</v>
      </c>
      <c r="E23" s="10">
        <f>TI_E!E$2</f>
        <v>163069.60395528804</v>
      </c>
      <c r="F23" s="10">
        <f>TI_E!F$2</f>
        <v>167877.89750644885</v>
      </c>
      <c r="G23" s="10">
        <f>TI_E!G$2</f>
        <v>175919.46835769559</v>
      </c>
      <c r="H23" s="10">
        <f>TI_E!H$2</f>
        <v>176392.37128116935</v>
      </c>
      <c r="I23" s="10">
        <f>TI_E!I$2</f>
        <v>178167.59251934648</v>
      </c>
      <c r="J23" s="10">
        <f>TI_E!J$2</f>
        <v>177801.48753224418</v>
      </c>
      <c r="K23" s="10">
        <f>TI_E!K$2</f>
        <v>169869.54230438519</v>
      </c>
      <c r="L23" s="10">
        <f>TI_E!L$2</f>
        <v>152605.35219260529</v>
      </c>
      <c r="M23" s="10">
        <f>TI_E!M$2</f>
        <v>161454.08426483232</v>
      </c>
      <c r="N23" s="10">
        <f>TI_E!N$2</f>
        <v>158129.84462596732</v>
      </c>
      <c r="O23" s="10">
        <f>TI_E!O$2</f>
        <v>151504.2313843508</v>
      </c>
      <c r="P23" s="10">
        <f>TI_E!P$2</f>
        <v>133242.42089423901</v>
      </c>
      <c r="Q23" s="10">
        <f>TI_E!Q$2</f>
        <v>127106.18882201205</v>
      </c>
      <c r="R23" s="10">
        <f>TI_E!R$2</f>
        <v>136657.55313843503</v>
      </c>
      <c r="S23" s="10">
        <f>TI_E!S$2</f>
        <v>134469.7985382631</v>
      </c>
      <c r="T23" s="10">
        <f>TI_E!T$2</f>
        <v>139366.67411865864</v>
      </c>
      <c r="U23" s="10">
        <f>TI_E!U$2</f>
        <v>134860.80292347373</v>
      </c>
      <c r="V23" s="10">
        <f>TI_E!V$2</f>
        <v>138580.31994840928</v>
      </c>
      <c r="W23" s="10">
        <f>TI_E!W$2</f>
        <v>121212.62665520205</v>
      </c>
      <c r="X23" s="10">
        <f>TI_E!X$2</f>
        <v>134965.80885640584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53785.877042132415</v>
      </c>
      <c r="D24" s="13">
        <f>TI_EHG_E!D$2</f>
        <v>52002.27669819432</v>
      </c>
      <c r="E24" s="13">
        <f>TI_EHG_E!E$2</f>
        <v>54472.305331040407</v>
      </c>
      <c r="F24" s="13">
        <f>TI_EHG_E!F$2</f>
        <v>57706.962510748061</v>
      </c>
      <c r="G24" s="13">
        <f>TI_EHG_E!G$2</f>
        <v>63878.50240756663</v>
      </c>
      <c r="H24" s="13">
        <f>TI_EHG_E!H$2</f>
        <v>63017.808340498705</v>
      </c>
      <c r="I24" s="13">
        <f>TI_EHG_E!I$2</f>
        <v>65163.889681857261</v>
      </c>
      <c r="J24" s="13">
        <f>TI_EHG_E!J$2</f>
        <v>64856.238693035259</v>
      </c>
      <c r="K24" s="13">
        <f>TI_EHG_E!K$2</f>
        <v>64195.839036973339</v>
      </c>
      <c r="L24" s="13">
        <f>TI_EHG_E!L$2</f>
        <v>57121.823645743774</v>
      </c>
      <c r="M24" s="13">
        <f>TI_EHG_E!M$2</f>
        <v>59351.117024935498</v>
      </c>
      <c r="N24" s="13">
        <f>TI_EHG_E!N$2</f>
        <v>59777.422785898532</v>
      </c>
      <c r="O24" s="13">
        <f>TI_EHG_E!O$2</f>
        <v>58171.864230438514</v>
      </c>
      <c r="P24" s="13">
        <f>TI_EHG_E!P$2</f>
        <v>54589.463026655198</v>
      </c>
      <c r="Q24" s="13">
        <f>TI_EHG_E!Q$2</f>
        <v>52665.571883061042</v>
      </c>
      <c r="R24" s="13">
        <f>TI_EHG_E!R$2</f>
        <v>54234.320120378332</v>
      </c>
      <c r="S24" s="13">
        <f>TI_EHG_E!S$2</f>
        <v>54863.248065348249</v>
      </c>
      <c r="T24" s="13">
        <f>TI_EHG_E!T$2</f>
        <v>55904.389853826295</v>
      </c>
      <c r="U24" s="13">
        <f>TI_EHG_E!U$2</f>
        <v>53919.876268271692</v>
      </c>
      <c r="V24" s="13">
        <f>TI_EHG_E!V$2</f>
        <v>53787.146517626832</v>
      </c>
      <c r="W24" s="13">
        <f>TI_EHG_E!W$2</f>
        <v>51228.854428202925</v>
      </c>
      <c r="X24" s="13">
        <f>TI_EHG_E!X$2</f>
        <v>53187.512639724853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42770.608856405837</v>
      </c>
      <c r="D25" s="16">
        <f>TI_EHG_E_E!D$2</f>
        <v>41101.090627687016</v>
      </c>
      <c r="E25" s="16">
        <f>TI_EHG_E_E!E$2</f>
        <v>41321.947291487515</v>
      </c>
      <c r="F25" s="16">
        <f>TI_EHG_E_E!F$2</f>
        <v>38894.158125537404</v>
      </c>
      <c r="G25" s="16">
        <f>TI_EHG_E_E!G$2</f>
        <v>42718.214703353391</v>
      </c>
      <c r="H25" s="16">
        <f>TI_EHG_E_E!H$2</f>
        <v>40393.665520206363</v>
      </c>
      <c r="I25" s="16">
        <f>TI_EHG_E_E!I$2</f>
        <v>41031.567583834913</v>
      </c>
      <c r="J25" s="16">
        <f>TI_EHG_E_E!J$2</f>
        <v>39520.111006018917</v>
      </c>
      <c r="K25" s="16">
        <f>TI_EHG_E_E!K$2</f>
        <v>40008.154256233873</v>
      </c>
      <c r="L25" s="16">
        <f>TI_EHG_E_E!L$2</f>
        <v>34916.015649183151</v>
      </c>
      <c r="M25" s="16">
        <f>TI_EHG_E_E!M$2</f>
        <v>33896.520980223562</v>
      </c>
      <c r="N25" s="16">
        <f>TI_EHG_E_E!N$2</f>
        <v>35918.581083404984</v>
      </c>
      <c r="O25" s="16">
        <f>TI_EHG_E_E!O$2</f>
        <v>34673.196130696466</v>
      </c>
      <c r="P25" s="16">
        <f>TI_EHG_E_E!P$2</f>
        <v>33570.774634565772</v>
      </c>
      <c r="Q25" s="16">
        <f>TI_EHG_E_E!Q$2</f>
        <v>32600.540584694754</v>
      </c>
      <c r="R25" s="16">
        <f>TI_EHG_E_E!R$2</f>
        <v>32076.450644883917</v>
      </c>
      <c r="S25" s="16">
        <f>TI_EHG_E_E!S$2</f>
        <v>31064.873086844367</v>
      </c>
      <c r="T25" s="16">
        <f>TI_EHG_E_E!T$2</f>
        <v>31122.285726569215</v>
      </c>
      <c r="U25" s="16">
        <f>TI_EHG_E_E!U$2</f>
        <v>29891.656749785037</v>
      </c>
      <c r="V25" s="16">
        <f>TI_EHG_E_E!V$2</f>
        <v>29526.414445399823</v>
      </c>
      <c r="W25" s="16">
        <f>TI_EHG_E_E!W$2</f>
        <v>28285.098194325019</v>
      </c>
      <c r="X25" s="16">
        <f>TI_EHG_E_E!X$2</f>
        <v>29464.788650042989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10230.229492691315</v>
      </c>
      <c r="D26" s="16">
        <f>TI_EHG_CHP_E!D$2</f>
        <v>10083.38727429063</v>
      </c>
      <c r="E26" s="16">
        <f>TI_EHG_CHP_E!E$2</f>
        <v>12234.278933791917</v>
      </c>
      <c r="F26" s="16">
        <f>TI_EHG_CHP_E!F$2</f>
        <v>17910.568787618227</v>
      </c>
      <c r="G26" s="16">
        <f>TI_EHG_CHP_E!G$2</f>
        <v>20274.647119518486</v>
      </c>
      <c r="H26" s="16">
        <f>TI_EHG_CHP_E!H$2</f>
        <v>21822.853052450559</v>
      </c>
      <c r="I26" s="16">
        <f>TI_EHG_CHP_E!I$2</f>
        <v>23379.785554600174</v>
      </c>
      <c r="J26" s="16">
        <f>TI_EHG_CHP_E!J$2</f>
        <v>24678.002149613068</v>
      </c>
      <c r="K26" s="16">
        <f>TI_EHG_CHP_E!K$2</f>
        <v>23532.654686156493</v>
      </c>
      <c r="L26" s="16">
        <f>TI_EHG_CHP_E!L$2</f>
        <v>21707.269733447978</v>
      </c>
      <c r="M26" s="16">
        <f>TI_EHG_CHP_E!M$2</f>
        <v>24962.19810834049</v>
      </c>
      <c r="N26" s="16">
        <f>TI_EHG_CHP_E!N$2</f>
        <v>23524.336629406705</v>
      </c>
      <c r="O26" s="16">
        <f>TI_EHG_CHP_E!O$2</f>
        <v>23130.119518486674</v>
      </c>
      <c r="P26" s="16">
        <f>TI_EHG_CHP_E!P$2</f>
        <v>20677.310404127253</v>
      </c>
      <c r="Q26" s="16">
        <f>TI_EHG_CHP_E!Q$2</f>
        <v>19745.071109200344</v>
      </c>
      <c r="R26" s="16">
        <f>TI_EHG_CHP_E!R$2</f>
        <v>21865.768357695619</v>
      </c>
      <c r="S26" s="16">
        <f>TI_EHG_CHP_E!S$2</f>
        <v>23448.73052450559</v>
      </c>
      <c r="T26" s="16">
        <f>TI_EHG_CHP_E!T$2</f>
        <v>24182.871195184864</v>
      </c>
      <c r="U26" s="16">
        <f>TI_EHG_CHP_E!U$2</f>
        <v>23406.302235597585</v>
      </c>
      <c r="V26" s="16">
        <f>TI_EHG_CHP_E!V$2</f>
        <v>23634.938950988824</v>
      </c>
      <c r="W26" s="16">
        <f>TI_EHG_CHP_E!W$2</f>
        <v>22276.498624247633</v>
      </c>
      <c r="X26" s="16">
        <f>TI_EHG_CHP_E!X$2</f>
        <v>23014.380997420467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109.50885640584694</v>
      </c>
      <c r="N27" s="16">
        <f>TI_EHG_H_E!N$2</f>
        <v>116.19036973344797</v>
      </c>
      <c r="O27" s="16">
        <f>TI_EHG_H_E!O$2</f>
        <v>137.33619948409284</v>
      </c>
      <c r="P27" s="16">
        <f>TI_EHG_H_E!P$2</f>
        <v>126.84660361134993</v>
      </c>
      <c r="Q27" s="16">
        <f>TI_EHG_H_E!Q$2</f>
        <v>119.70223559759242</v>
      </c>
      <c r="R27" s="16">
        <f>TI_EHG_H_E!R$2</f>
        <v>127.9566638005159</v>
      </c>
      <c r="S27" s="16">
        <f>TI_EHG_H_E!S$2</f>
        <v>137.43465176268271</v>
      </c>
      <c r="T27" s="16">
        <f>TI_EHG_H_E!T$2</f>
        <v>386.14935511607905</v>
      </c>
      <c r="U27" s="16">
        <f>TI_EHG_H_E!U$2</f>
        <v>423.09707652622524</v>
      </c>
      <c r="V27" s="16">
        <f>TI_EHG_H_E!V$2</f>
        <v>413.47876182287189</v>
      </c>
      <c r="W27" s="16">
        <f>TI_EHG_H_E!W$2</f>
        <v>437.85253654342227</v>
      </c>
      <c r="X27" s="16">
        <f>TI_EHG_H_E!X$2</f>
        <v>457.59922613929484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785.03869303525357</v>
      </c>
      <c r="D30" s="16">
        <f>TI_EHG_EPS!D$2</f>
        <v>817.7987962166809</v>
      </c>
      <c r="E30" s="16">
        <f>TI_EHG_EPS!E$2</f>
        <v>916.07910576096299</v>
      </c>
      <c r="F30" s="16">
        <f>TI_EHG_EPS!F$2</f>
        <v>902.23559759243335</v>
      </c>
      <c r="G30" s="16">
        <f>TI_EHG_EPS!G$2</f>
        <v>885.64058469475492</v>
      </c>
      <c r="H30" s="16">
        <f>TI_EHG_EPS!H$2</f>
        <v>801.28976784178838</v>
      </c>
      <c r="I30" s="16">
        <f>TI_EHG_EPS!I$2</f>
        <v>752.53654342218397</v>
      </c>
      <c r="J30" s="16">
        <f>TI_EHG_EPS!J$2</f>
        <v>658.12553740326734</v>
      </c>
      <c r="K30" s="16">
        <f>TI_EHG_EPS!K$2</f>
        <v>655.03009458297504</v>
      </c>
      <c r="L30" s="16">
        <f>TI_EHG_EPS!L$2</f>
        <v>498.5382631126397</v>
      </c>
      <c r="M30" s="16">
        <f>TI_EHG_EPS!M$2</f>
        <v>382.88907996560619</v>
      </c>
      <c r="N30" s="16">
        <f>TI_EHG_EPS!N$2</f>
        <v>218.3147033533964</v>
      </c>
      <c r="O30" s="16">
        <f>TI_EHG_EPS!O$2</f>
        <v>231.21238177128109</v>
      </c>
      <c r="P30" s="16">
        <f>TI_EHG_EPS!P$2</f>
        <v>214.53138435081681</v>
      </c>
      <c r="Q30" s="16">
        <f>TI_EHG_EPS!Q$2</f>
        <v>200.25795356835769</v>
      </c>
      <c r="R30" s="16">
        <f>TI_EHG_EPS!R$2</f>
        <v>164.14445399828031</v>
      </c>
      <c r="S30" s="16">
        <f>TI_EHG_EPS!S$2</f>
        <v>212.20980223559761</v>
      </c>
      <c r="T30" s="16">
        <f>TI_EHG_EPS!T$2</f>
        <v>213.08357695614791</v>
      </c>
      <c r="U30" s="16">
        <f>TI_EHG_EPS!U$2</f>
        <v>198.82020636285469</v>
      </c>
      <c r="V30" s="16">
        <f>TI_EHG_EPS!V$2</f>
        <v>212.3143594153052</v>
      </c>
      <c r="W30" s="16">
        <f>TI_EHG_EPS!W$2</f>
        <v>229.4050730868444</v>
      </c>
      <c r="X30" s="16">
        <f>TI_EHG_EPS!X$2</f>
        <v>250.74376612209801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4724.4161650902834</v>
      </c>
      <c r="D32" s="13">
        <f>TI_CO_E!D$2</f>
        <v>4543.8463456577811</v>
      </c>
      <c r="E32" s="13">
        <f>TI_CO_E!E$2</f>
        <v>3974.0154772141009</v>
      </c>
      <c r="F32" s="13">
        <f>TI_CO_E!F$2</f>
        <v>3652.8380911435938</v>
      </c>
      <c r="G32" s="13">
        <f>TI_CO_E!G$2</f>
        <v>3574.3938091143591</v>
      </c>
      <c r="H32" s="13">
        <f>TI_CO_E!H$2</f>
        <v>3744.603009458297</v>
      </c>
      <c r="I32" s="13">
        <f>TI_CO_E!I$2</f>
        <v>4298.1530524505588</v>
      </c>
      <c r="J32" s="13">
        <f>TI_CO_E!J$2</f>
        <v>4375.1171969045563</v>
      </c>
      <c r="K32" s="13">
        <f>TI_CO_E!K$2</f>
        <v>4177.5264832330176</v>
      </c>
      <c r="L32" s="13">
        <f>TI_CO_E!L$2</f>
        <v>2511.6962166809972</v>
      </c>
      <c r="M32" s="13">
        <f>TI_CO_E!M$2</f>
        <v>3638.7773000859852</v>
      </c>
      <c r="N32" s="13">
        <f>TI_CO_E!N$2</f>
        <v>4136.8243336199484</v>
      </c>
      <c r="O32" s="13">
        <f>TI_CO_E!O$2</f>
        <v>3701.6807394668949</v>
      </c>
      <c r="P32" s="13">
        <f>TI_CO_E!P$2</f>
        <v>2128.3553740326738</v>
      </c>
      <c r="Q32" s="13">
        <f>TI_CO_E!Q$2</f>
        <v>1690.2516766981939</v>
      </c>
      <c r="R32" s="13">
        <f>TI_CO_E!R$2</f>
        <v>1593.3063628546861</v>
      </c>
      <c r="S32" s="13">
        <f>TI_CO_E!S$2</f>
        <v>1740.57437661221</v>
      </c>
      <c r="T32" s="13">
        <f>TI_CO_E!T$2</f>
        <v>1667.9777300085984</v>
      </c>
      <c r="U32" s="13">
        <f>TI_CO_E!U$2</f>
        <v>1697.6957867583837</v>
      </c>
      <c r="V32" s="13">
        <f>TI_CO_E!V$2</f>
        <v>1641.7332760103179</v>
      </c>
      <c r="W32" s="13">
        <f>TI_CO_E!W$2</f>
        <v>1186.5623387790201</v>
      </c>
      <c r="X32" s="13">
        <f>TI_CO_E!X$2</f>
        <v>1252.1218400687874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3116.7686156491832</v>
      </c>
      <c r="D33" s="13">
        <f>TI_BF_E!D$2</f>
        <v>3367.627429062768</v>
      </c>
      <c r="E33" s="13">
        <f>TI_BF_E!E$2</f>
        <v>2940.3996560619089</v>
      </c>
      <c r="F33" s="13">
        <f>TI_BF_E!F$2</f>
        <v>3439.8801375752355</v>
      </c>
      <c r="G33" s="13">
        <f>TI_BF_E!G$2</f>
        <v>3650.6552880481513</v>
      </c>
      <c r="H33" s="13">
        <f>TI_BF_E!H$2</f>
        <v>3738.5111779879608</v>
      </c>
      <c r="I33" s="13">
        <f>TI_BF_E!I$2</f>
        <v>3738.7543422183999</v>
      </c>
      <c r="J33" s="13">
        <f>TI_BF_E!J$2</f>
        <v>3154.6854686156489</v>
      </c>
      <c r="K33" s="13">
        <f>TI_BF_E!K$2</f>
        <v>2828.6553740326744</v>
      </c>
      <c r="L33" s="13">
        <f>TI_BF_E!L$2</f>
        <v>1844.2921754084264</v>
      </c>
      <c r="M33" s="13">
        <f>TI_BF_E!M$2</f>
        <v>3055.2946689595874</v>
      </c>
      <c r="N33" s="13">
        <f>TI_BF_E!N$2</f>
        <v>3278.8353396388652</v>
      </c>
      <c r="O33" s="13">
        <f>TI_BF_E!O$2</f>
        <v>2945.2108340498703</v>
      </c>
      <c r="P33" s="13">
        <f>TI_BF_E!P$2</f>
        <v>2084.7436801375752</v>
      </c>
      <c r="Q33" s="13">
        <f>TI_BF_E!Q$2</f>
        <v>2130.1421324161656</v>
      </c>
      <c r="R33" s="13">
        <f>TI_BF_E!R$2</f>
        <v>1495.4863284608773</v>
      </c>
      <c r="S33" s="13">
        <f>TI_BF_E!S$2</f>
        <v>1765.1527944969903</v>
      </c>
      <c r="T33" s="13">
        <f>TI_BF_E!T$2</f>
        <v>1303.4876182287192</v>
      </c>
      <c r="U33" s="13">
        <f>TI_BF_E!U$2</f>
        <v>1259.4777300085984</v>
      </c>
      <c r="V33" s="13">
        <f>TI_BF_E!V$2</f>
        <v>1211.7179707652622</v>
      </c>
      <c r="W33" s="13">
        <f>TI_BF_E!W$2</f>
        <v>956.35735167669816</v>
      </c>
      <c r="X33" s="13">
        <f>TI_BF_E!X$2</f>
        <v>1449.7889079965607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4.3947549441100593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101852.23628546861</v>
      </c>
      <c r="D35" s="13">
        <f>TI_RPI_E!D$2</f>
        <v>102485.38882201201</v>
      </c>
      <c r="E35" s="13">
        <f>TI_RPI_E!E$2</f>
        <v>101606.38116938951</v>
      </c>
      <c r="F35" s="13">
        <f>TI_RPI_E!F$2</f>
        <v>103016.42734307823</v>
      </c>
      <c r="G35" s="13">
        <f>TI_RPI_E!G$2</f>
        <v>104513.15580395528</v>
      </c>
      <c r="H35" s="13">
        <f>TI_RPI_E!H$2</f>
        <v>105673.50180567497</v>
      </c>
      <c r="I35" s="13">
        <f>TI_RPI_E!I$2</f>
        <v>104735.87927773</v>
      </c>
      <c r="J35" s="13">
        <f>TI_RPI_E!J$2</f>
        <v>105208.98779019776</v>
      </c>
      <c r="K35" s="13">
        <f>TI_RPI_E!K$2</f>
        <v>97916.566036113494</v>
      </c>
      <c r="L35" s="13">
        <f>TI_RPI_E!L$2</f>
        <v>89965.387618228706</v>
      </c>
      <c r="M35" s="13">
        <f>TI_RPI_E!M$2</f>
        <v>93974.782545141876</v>
      </c>
      <c r="N35" s="13">
        <f>TI_RPI_E!N$2</f>
        <v>89521.071367153898</v>
      </c>
      <c r="O35" s="13">
        <f>TI_RPI_E!O$2</f>
        <v>85302.830438521065</v>
      </c>
      <c r="P35" s="13">
        <f>TI_RPI_E!P$2</f>
        <v>73172.815821152166</v>
      </c>
      <c r="Q35" s="13">
        <f>TI_RPI_E!Q$2</f>
        <v>69540.336199484096</v>
      </c>
      <c r="R35" s="13">
        <f>TI_RPI_E!R$2</f>
        <v>78153.146947549423</v>
      </c>
      <c r="S35" s="13">
        <f>TI_RPI_E!S$2</f>
        <v>75045.2312983663</v>
      </c>
      <c r="T35" s="13">
        <f>TI_RPI_E!T$2</f>
        <v>79407.160705073082</v>
      </c>
      <c r="U35" s="13">
        <f>TI_RPI_E!U$2</f>
        <v>76696.21556319861</v>
      </c>
      <c r="V35" s="13">
        <f>TI_RPI_E!V$2</f>
        <v>80608.000859845226</v>
      </c>
      <c r="W35" s="13">
        <f>TI_RPI_E!W$2</f>
        <v>66479.362080825449</v>
      </c>
      <c r="X35" s="13">
        <f>TI_RPI_E!X$2</f>
        <v>77509.672914875322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96282.617626827167</v>
      </c>
      <c r="D36" s="16">
        <f>TI_RPI_RI_E!D$2</f>
        <v>97316.815047291471</v>
      </c>
      <c r="E36" s="16">
        <f>TI_RPI_RI_E!E$2</f>
        <v>97196.311521926051</v>
      </c>
      <c r="F36" s="16">
        <f>TI_RPI_RI_E!F$2</f>
        <v>98603.773086844361</v>
      </c>
      <c r="G36" s="16">
        <f>TI_RPI_RI_E!G$2</f>
        <v>99378.119432502135</v>
      </c>
      <c r="H36" s="16">
        <f>TI_RPI_RI_E!H$2</f>
        <v>101314.30627687015</v>
      </c>
      <c r="I36" s="16">
        <f>TI_RPI_RI_E!I$2</f>
        <v>100364.33774720549</v>
      </c>
      <c r="J36" s="16">
        <f>TI_RPI_RI_E!J$2</f>
        <v>101807.26818572657</v>
      </c>
      <c r="K36" s="16">
        <f>TI_RPI_RI_E!K$2</f>
        <v>94937.202235597593</v>
      </c>
      <c r="L36" s="16">
        <f>TI_RPI_RI_E!L$2</f>
        <v>86700.545657781593</v>
      </c>
      <c r="M36" s="16">
        <f>TI_RPI_RI_E!M$2</f>
        <v>90379.846001719692</v>
      </c>
      <c r="N36" s="16">
        <f>TI_RPI_RI_E!N$2</f>
        <v>85868.243336199477</v>
      </c>
      <c r="O36" s="16">
        <f>TI_RPI_RI_E!O$2</f>
        <v>81738.857953568353</v>
      </c>
      <c r="P36" s="16">
        <f>TI_RPI_RI_E!P$2</f>
        <v>69866.916423043833</v>
      </c>
      <c r="Q36" s="16">
        <f>TI_RPI_RI_E!Q$2</f>
        <v>66530.366981943254</v>
      </c>
      <c r="R36" s="16">
        <f>TI_RPI_RI_E!R$2</f>
        <v>74724.045915735143</v>
      </c>
      <c r="S36" s="16">
        <f>TI_RPI_RI_E!S$2</f>
        <v>72086.214961306963</v>
      </c>
      <c r="T36" s="16">
        <f>TI_RPI_RI_E!T$2</f>
        <v>75670.75081685296</v>
      </c>
      <c r="U36" s="16">
        <f>TI_RPI_RI_E!U$2</f>
        <v>72413.247807394655</v>
      </c>
      <c r="V36" s="16">
        <f>TI_RPI_RI_E!V$2</f>
        <v>74286.945485812554</v>
      </c>
      <c r="W36" s="16">
        <f>TI_RPI_RI_E!W$2</f>
        <v>60912.977901977647</v>
      </c>
      <c r="X36" s="16">
        <f>TI_RPI_RI_E!X$2</f>
        <v>69436.686070507305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2747.4611349956999</v>
      </c>
      <c r="D37" s="16">
        <f>TI_RPI_BPI_E!D$2</f>
        <v>2558.7847807394669</v>
      </c>
      <c r="E37" s="16">
        <f>TI_RPI_BPI_E!E$2</f>
        <v>2215.4151332760098</v>
      </c>
      <c r="F37" s="16">
        <f>TI_RPI_BPI_E!F$2</f>
        <v>2228.5493551160789</v>
      </c>
      <c r="G37" s="16">
        <f>TI_RPI_BPI_E!G$2</f>
        <v>2386.5960447119519</v>
      </c>
      <c r="H37" s="16">
        <f>TI_RPI_BPI_E!H$2</f>
        <v>2192.0248495270853</v>
      </c>
      <c r="I37" s="16">
        <f>TI_RPI_BPI_E!I$2</f>
        <v>2190.4939810834053</v>
      </c>
      <c r="J37" s="16">
        <f>TI_RPI_BPI_E!J$2</f>
        <v>1705.6486672398967</v>
      </c>
      <c r="K37" s="16">
        <f>TI_RPI_BPI_E!K$2</f>
        <v>1492.0704213241613</v>
      </c>
      <c r="L37" s="16">
        <f>TI_RPI_BPI_E!L$2</f>
        <v>1632.4209802235594</v>
      </c>
      <c r="M37" s="16">
        <f>TI_RPI_BPI_E!M$2</f>
        <v>1797.468271711092</v>
      </c>
      <c r="N37" s="16">
        <f>TI_RPI_BPI_E!N$2</f>
        <v>1826.414015477214</v>
      </c>
      <c r="O37" s="16">
        <f>TI_RPI_BPI_E!O$2</f>
        <v>1781.9862424763546</v>
      </c>
      <c r="P37" s="16">
        <f>TI_RPI_BPI_E!P$2</f>
        <v>1127.488736027515</v>
      </c>
      <c r="Q37" s="16">
        <f>TI_RPI_BPI_E!Q$2</f>
        <v>1504.9846087704211</v>
      </c>
      <c r="R37" s="16">
        <f>TI_RPI_BPI_E!R$2</f>
        <v>1717.7200343938089</v>
      </c>
      <c r="S37" s="16">
        <f>TI_RPI_BPI_E!S$2</f>
        <v>1474.5413585554597</v>
      </c>
      <c r="T37" s="16">
        <f>TI_RPI_BPI_E!T$2</f>
        <v>1864.1040412725708</v>
      </c>
      <c r="U37" s="16">
        <f>TI_RPI_BPI_E!U$2</f>
        <v>2131.659071367154</v>
      </c>
      <c r="V37" s="16">
        <f>TI_RPI_BPI_E!V$2</f>
        <v>1871.1783319002577</v>
      </c>
      <c r="W37" s="16">
        <f>TI_RPI_BPI_E!W$2</f>
        <v>1837.5403267411866</v>
      </c>
      <c r="X37" s="16">
        <f>TI_RPI_BPI_E!X$2</f>
        <v>1884.7230438521065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2570.5312123817712</v>
      </c>
      <c r="W38" s="16">
        <f>TI_RPI_PT_E!W$2</f>
        <v>1879.4331900257955</v>
      </c>
      <c r="X38" s="16">
        <f>TI_RPI_PT_E!X$2</f>
        <v>4272.5833190025787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6.3055030094582971</v>
      </c>
      <c r="F39" s="16">
        <f>TI_RPI_IT_E!F$2</f>
        <v>0</v>
      </c>
      <c r="G39" s="16">
        <f>TI_RPI_IT_E!G$2</f>
        <v>0</v>
      </c>
      <c r="H39" s="16">
        <f>TI_RPI_IT_E!H$2</f>
        <v>8.4073946689595864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1050.92192605331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91.200687876182286</v>
      </c>
      <c r="D40" s="16">
        <f>TI_RPI_DU_E!D$2</f>
        <v>75.600601891659494</v>
      </c>
      <c r="E40" s="16">
        <f>TI_RPI_DU_E!E$2</f>
        <v>0</v>
      </c>
      <c r="F40" s="16">
        <f>TI_RPI_DU_E!F$2</f>
        <v>0</v>
      </c>
      <c r="G40" s="16">
        <f>TI_RPI_DU_E!G$2</f>
        <v>396.90214961306958</v>
      </c>
      <c r="H40" s="16">
        <f>TI_RPI_DU_E!H$2</f>
        <v>2.0301805674978501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2730.9568357695612</v>
      </c>
      <c r="D41" s="16">
        <f>TI_RPI_PII_E!D$2</f>
        <v>2534.1883920894234</v>
      </c>
      <c r="E41" s="16">
        <f>TI_RPI_PII_E!E$2</f>
        <v>2188.3490111779879</v>
      </c>
      <c r="F41" s="16">
        <f>TI_RPI_PII_E!F$2</f>
        <v>2184.1049011177988</v>
      </c>
      <c r="G41" s="16">
        <f>TI_RPI_PII_E!G$2</f>
        <v>2351.5381771281168</v>
      </c>
      <c r="H41" s="16">
        <f>TI_RPI_PII_E!H$2</f>
        <v>2156.7331040412723</v>
      </c>
      <c r="I41" s="16">
        <f>TI_RPI_PII_E!I$2</f>
        <v>2181.0475494411007</v>
      </c>
      <c r="J41" s="16">
        <f>TI_RPI_PII_E!J$2</f>
        <v>1696.0709372312981</v>
      </c>
      <c r="K41" s="16">
        <f>TI_RPI_PII_E!K$2</f>
        <v>1487.2933791917453</v>
      </c>
      <c r="L41" s="16">
        <f>TI_RPI_PII_E!L$2</f>
        <v>1632.4209802235594</v>
      </c>
      <c r="M41" s="16">
        <f>TI_RPI_PII_E!M$2</f>
        <v>1797.468271711092</v>
      </c>
      <c r="N41" s="16">
        <f>TI_RPI_PII_E!N$2</f>
        <v>1826.414015477214</v>
      </c>
      <c r="O41" s="16">
        <f>TI_RPI_PII_E!O$2</f>
        <v>1781.9862424763546</v>
      </c>
      <c r="P41" s="16">
        <f>TI_RPI_PII_E!P$2</f>
        <v>1127.488736027515</v>
      </c>
      <c r="Q41" s="16">
        <f>TI_RPI_PII_E!Q$2</f>
        <v>1504.9846087704211</v>
      </c>
      <c r="R41" s="16">
        <f>TI_RPI_PII_E!R$2</f>
        <v>1711.3809974204639</v>
      </c>
      <c r="S41" s="16">
        <f>TI_RPI_PII_E!S$2</f>
        <v>1484.4749785038691</v>
      </c>
      <c r="T41" s="16">
        <f>TI_RPI_PII_E!T$2</f>
        <v>1872.3058469475488</v>
      </c>
      <c r="U41" s="16">
        <f>TI_RPI_PII_E!U$2</f>
        <v>2151.3086844368013</v>
      </c>
      <c r="V41" s="16">
        <f>TI_RPI_PII_E!V$2</f>
        <v>1879.3458297506454</v>
      </c>
      <c r="W41" s="16">
        <f>TI_RPI_PII_E!W$2</f>
        <v>1849.4106620808254</v>
      </c>
      <c r="X41" s="16">
        <f>TI_RPI_PII_E!X$2</f>
        <v>1915.6804815133273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7.2026655202063621</v>
      </c>
      <c r="U45" s="13">
        <f>TI_BNG_E!U$2</f>
        <v>23.13637145313843</v>
      </c>
      <c r="V45" s="13">
        <f>TI_BNG_E!V$2</f>
        <v>40.912811693895087</v>
      </c>
      <c r="W45" s="13">
        <f>TI_BNG_E!W$2</f>
        <v>82.0639724849527</v>
      </c>
      <c r="X45" s="13">
        <f>TI_BNG_E!X$2</f>
        <v>136.51831470335341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252.74668959587271</v>
      </c>
      <c r="H46" s="13">
        <f>TI_LBB_E!H$2</f>
        <v>176.74600171969041</v>
      </c>
      <c r="I46" s="13">
        <f>TI_LBB_E!I$2</f>
        <v>197.0717110920034</v>
      </c>
      <c r="J46" s="13">
        <f>TI_LBB_E!J$2</f>
        <v>178.51341358555459</v>
      </c>
      <c r="K46" s="13">
        <f>TI_LBB_E!K$2</f>
        <v>728.88598452278586</v>
      </c>
      <c r="L46" s="13">
        <f>TI_LBB_E!L$2</f>
        <v>1144.5018056749786</v>
      </c>
      <c r="M46" s="13">
        <f>TI_LBB_E!M$2</f>
        <v>1419.399828030955</v>
      </c>
      <c r="N46" s="13">
        <f>TI_LBB_E!N$2</f>
        <v>1400.9779019776433</v>
      </c>
      <c r="O46" s="13">
        <f>TI_LBB_E!O$2</f>
        <v>1367.9322441960451</v>
      </c>
      <c r="P46" s="13">
        <f>TI_LBB_E!P$2</f>
        <v>1252.3300945829747</v>
      </c>
      <c r="Q46" s="13">
        <f>TI_LBB_E!Q$2</f>
        <v>1065.1740326741185</v>
      </c>
      <c r="R46" s="13">
        <f>TI_LBB_E!R$2</f>
        <v>1166.5804815133272</v>
      </c>
      <c r="S46" s="13">
        <f>TI_LBB_E!S$2</f>
        <v>1040.8791057609628</v>
      </c>
      <c r="T46" s="13">
        <f>TI_LBB_E!T$2</f>
        <v>1061.7426483233016</v>
      </c>
      <c r="U46" s="13">
        <f>TI_LBB_E!U$2</f>
        <v>1249.6883061049014</v>
      </c>
      <c r="V46" s="13">
        <f>TI_LBB_E!V$2</f>
        <v>1276.0956147893382</v>
      </c>
      <c r="W46" s="13">
        <f>TI_LBB_E!W$2</f>
        <v>1264.7135855546005</v>
      </c>
      <c r="X46" s="13">
        <f>TI_LBB_E!X$2</f>
        <v>1415.4813413585557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131.00696474634569</v>
      </c>
      <c r="D47" s="13">
        <f>TI_CPP_E!D$2</f>
        <v>94.153052450558889</v>
      </c>
      <c r="E47" s="13">
        <f>TI_CPP_E!E$2</f>
        <v>76.502321582115215</v>
      </c>
      <c r="F47" s="13">
        <f>TI_CPP_E!F$2</f>
        <v>61.789423903697333</v>
      </c>
      <c r="G47" s="13">
        <f>TI_CPP_E!G$2</f>
        <v>50.014359415305243</v>
      </c>
      <c r="H47" s="13">
        <f>TI_CPP_E!H$2</f>
        <v>41.200945829750637</v>
      </c>
      <c r="I47" s="13">
        <f>TI_CPP_E!I$2</f>
        <v>33.844453998280308</v>
      </c>
      <c r="J47" s="13">
        <f>TI_CPP_E!J$2</f>
        <v>27.944969905417022</v>
      </c>
      <c r="K47" s="13">
        <f>TI_CPP_E!K$2</f>
        <v>22.069389509888222</v>
      </c>
      <c r="L47" s="13">
        <f>TI_CPP_E!L$2</f>
        <v>17.650730868443681</v>
      </c>
      <c r="M47" s="13">
        <f>TI_CPP_E!M$2</f>
        <v>14.71289767841788</v>
      </c>
      <c r="N47" s="13">
        <f>TI_CPP_E!N$2</f>
        <v>14.71289767841788</v>
      </c>
      <c r="O47" s="13">
        <f>TI_CPP_E!O$2</f>
        <v>14.71289767841788</v>
      </c>
      <c r="P47" s="13">
        <f>TI_CPP_E!P$2</f>
        <v>14.71289767841788</v>
      </c>
      <c r="Q47" s="13">
        <f>TI_CPP_E!Q$2</f>
        <v>14.71289767841788</v>
      </c>
      <c r="R47" s="13">
        <f>TI_CPP_E!R$2</f>
        <v>14.71289767841788</v>
      </c>
      <c r="S47" s="13">
        <f>TI_CPP_E!S$2</f>
        <v>14.71289767841788</v>
      </c>
      <c r="T47" s="13">
        <f>TI_CPP_E!T$2</f>
        <v>14.71289767841788</v>
      </c>
      <c r="U47" s="13">
        <f>TI_CPP_E!U$2</f>
        <v>14.71289767841788</v>
      </c>
      <c r="V47" s="13">
        <f>TI_CPP_E!V$2</f>
        <v>14.71289767841788</v>
      </c>
      <c r="W47" s="13">
        <f>TI_CPP_E!W$2</f>
        <v>14.71289767841788</v>
      </c>
      <c r="X47" s="13">
        <f>TI_CPP_E!X$2</f>
        <v>14.71289767841788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129854.52235597593</v>
      </c>
      <c r="D50" s="10">
        <f>TO!D$2</f>
        <v>130991.12355975925</v>
      </c>
      <c r="E50" s="10">
        <f>TO!E$2</f>
        <v>130456.25907136712</v>
      </c>
      <c r="F50" s="10">
        <f>TO!F$2</f>
        <v>132805.2720550301</v>
      </c>
      <c r="G50" s="10">
        <f>TO!G$2</f>
        <v>139415.96268271707</v>
      </c>
      <c r="H50" s="10">
        <f>TO!H$2</f>
        <v>141640.62631126397</v>
      </c>
      <c r="I50" s="10">
        <f>TO!I$2</f>
        <v>141767.17626827172</v>
      </c>
      <c r="J50" s="10">
        <f>TO!J$2</f>
        <v>142248.8060189166</v>
      </c>
      <c r="K50" s="10">
        <f>TO!K$2</f>
        <v>136418.23207222699</v>
      </c>
      <c r="L50" s="10">
        <f>TO!L$2</f>
        <v>124398.63508168529</v>
      </c>
      <c r="M50" s="10">
        <f>TO!M$2</f>
        <v>131199.31143594152</v>
      </c>
      <c r="N50" s="10">
        <f>TO!N$2</f>
        <v>127923.86603611348</v>
      </c>
      <c r="O50" s="10">
        <f>TO!O$2</f>
        <v>122844.61857265689</v>
      </c>
      <c r="P50" s="10">
        <f>TO!P$2</f>
        <v>108246.8249355116</v>
      </c>
      <c r="Q50" s="10">
        <f>TO!Q$2</f>
        <v>102970.08650042991</v>
      </c>
      <c r="R50" s="10">
        <f>TO!R$2</f>
        <v>111220.53946689592</v>
      </c>
      <c r="S50" s="10">
        <f>TO!S$2</f>
        <v>108991.22502149612</v>
      </c>
      <c r="T50" s="10">
        <f>TO!T$2</f>
        <v>114137.78245915734</v>
      </c>
      <c r="U50" s="10">
        <f>TO!U$2</f>
        <v>111184.11100601889</v>
      </c>
      <c r="V50" s="10">
        <f>TO!V$2</f>
        <v>115335.6201203783</v>
      </c>
      <c r="W50" s="10">
        <f>TO!W$2</f>
        <v>99335.432846087671</v>
      </c>
      <c r="X50" s="10">
        <f>TO!X$2</f>
        <v>111438.86242476353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23786.86457437661</v>
      </c>
      <c r="D51" s="13">
        <f>TO_EHG!D$2</f>
        <v>23990.458469475474</v>
      </c>
      <c r="E51" s="13">
        <f>TO_EHG!E$2</f>
        <v>24529.283662940667</v>
      </c>
      <c r="F51" s="13">
        <f>TO_EHG!F$2</f>
        <v>25269.473946689599</v>
      </c>
      <c r="G51" s="13">
        <f>TO_EHG!G$2</f>
        <v>30611.129922613913</v>
      </c>
      <c r="H51" s="13">
        <f>TO_EHG!H$2</f>
        <v>30724.890971625111</v>
      </c>
      <c r="I51" s="13">
        <f>TO_EHG!I$2</f>
        <v>31999.067927772998</v>
      </c>
      <c r="J51" s="13">
        <f>TO_EHG!J$2</f>
        <v>31871.815563198626</v>
      </c>
      <c r="K51" s="13">
        <f>TO_EHG!K$2</f>
        <v>32178.452794496981</v>
      </c>
      <c r="L51" s="13">
        <f>TO_EHG!L$2</f>
        <v>29481.406534823735</v>
      </c>
      <c r="M51" s="13">
        <f>TO_EHG!M$2</f>
        <v>30877.133447979362</v>
      </c>
      <c r="N51" s="13">
        <f>TO_EHG!N$2</f>
        <v>31249.7668099742</v>
      </c>
      <c r="O51" s="13">
        <f>TO_EHG!O$2</f>
        <v>30675.914703353395</v>
      </c>
      <c r="P51" s="13">
        <f>TO_EHG!P$2</f>
        <v>30086.254170249355</v>
      </c>
      <c r="Q51" s="13">
        <f>TO_EHG!Q$2</f>
        <v>28978.251074806525</v>
      </c>
      <c r="R51" s="13">
        <f>TO_EHG!R$2</f>
        <v>29514.231814273422</v>
      </c>
      <c r="S51" s="13">
        <f>TO_EHG!S$2</f>
        <v>30261.872828890795</v>
      </c>
      <c r="T51" s="13">
        <f>TO_EHG!T$2</f>
        <v>31011.801977644027</v>
      </c>
      <c r="U51" s="13">
        <f>TO_EHG!U$2</f>
        <v>30391.511177987955</v>
      </c>
      <c r="V51" s="13">
        <f>TO_EHG!V$2</f>
        <v>30789.746603611336</v>
      </c>
      <c r="W51" s="13">
        <f>TO_EHG!W$2</f>
        <v>29577.619174548581</v>
      </c>
      <c r="X51" s="13">
        <f>TO_EHG!X$2</f>
        <v>30099.503353396387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18194.496812980575</v>
      </c>
      <c r="D52" s="16">
        <f>TO_EHG_E!D$2</f>
        <v>18156.522188990042</v>
      </c>
      <c r="E52" s="16">
        <f>TO_EHG_E!E$2</f>
        <v>18381.194496021992</v>
      </c>
      <c r="F52" s="16">
        <f>TO_EHG_E!F$2</f>
        <v>18877.368791822242</v>
      </c>
      <c r="G52" s="16">
        <f>TO_EHG_E!G$2</f>
        <v>18257.533649474779</v>
      </c>
      <c r="H52" s="16">
        <f>TO_EHG_E!H$2</f>
        <v>17381.389402104829</v>
      </c>
      <c r="I52" s="16">
        <f>TO_EHG_E!I$2</f>
        <v>17697.25889984467</v>
      </c>
      <c r="J52" s="16">
        <f>TO_EHG_E!J$2</f>
        <v>17226.14488171984</v>
      </c>
      <c r="K52" s="16">
        <f>TO_EHG_E!K$2</f>
        <v>18090.040702132468</v>
      </c>
      <c r="L52" s="16">
        <f>TO_EHG_E!L$2</f>
        <v>16143.124767304853</v>
      </c>
      <c r="M52" s="16">
        <f>TO_EHG_E!M$2</f>
        <v>16082.592935426837</v>
      </c>
      <c r="N52" s="16">
        <f>TO_EHG_E!N$2</f>
        <v>17100.182384021202</v>
      </c>
      <c r="O52" s="16">
        <f>TO_EHG_E!O$2</f>
        <v>16862.298505372935</v>
      </c>
      <c r="P52" s="16">
        <f>TO_EHG_E!P$2</f>
        <v>16874.814067435855</v>
      </c>
      <c r="Q52" s="16">
        <f>TO_EHG_E!Q$2</f>
        <v>16564.567793641316</v>
      </c>
      <c r="R52" s="16">
        <f>TO_EHG_E!R$2</f>
        <v>15940.449577724012</v>
      </c>
      <c r="S52" s="16">
        <f>TO_EHG_E!S$2</f>
        <v>15685.867379556214</v>
      </c>
      <c r="T52" s="16">
        <f>TO_EHG_E!T$2</f>
        <v>15780.51268274189</v>
      </c>
      <c r="U52" s="16">
        <f>TO_EHG_E!U$2</f>
        <v>15713.080887535794</v>
      </c>
      <c r="V52" s="16">
        <f>TO_EHG_E!V$2</f>
        <v>15855.559910372142</v>
      </c>
      <c r="W52" s="16">
        <f>TO_EHG_E!W$2</f>
        <v>15292.900600279476</v>
      </c>
      <c r="X52" s="16">
        <f>TO_EHG_E!X$2</f>
        <v>15913.9451006614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5016.2552076557085</v>
      </c>
      <c r="D53" s="16">
        <f>TO_EHG_CHP!D$2</f>
        <v>5222.1234687915376</v>
      </c>
      <c r="E53" s="16">
        <f>TO_EHG_CHP!E$2</f>
        <v>5482.3408436168666</v>
      </c>
      <c r="F53" s="16">
        <f>TO_EHG_CHP!F$2</f>
        <v>5738.0238994933243</v>
      </c>
      <c r="G53" s="16">
        <f>TO_EHG_CHP!G$2</f>
        <v>11702.682343646447</v>
      </c>
      <c r="H53" s="16">
        <f>TO_EHG_CHP!H$2</f>
        <v>12753.633383793713</v>
      </c>
      <c r="I53" s="16">
        <f>TO_EHG_CHP!I$2</f>
        <v>13748.872484506144</v>
      </c>
      <c r="J53" s="16">
        <f>TO_EHG_CHP!J$2</f>
        <v>14158.471885262106</v>
      </c>
      <c r="K53" s="16">
        <f>TO_EHG_CHP!K$2</f>
        <v>13606.591112140955</v>
      </c>
      <c r="L53" s="16">
        <f>TO_EHG_CHP!L$2</f>
        <v>12968.101543959121</v>
      </c>
      <c r="M53" s="16">
        <f>TO_EHG_CHP!M$2</f>
        <v>14443.923401632492</v>
      </c>
      <c r="N53" s="16">
        <f>TO_EHG_CHP!N$2</f>
        <v>13905.23031807573</v>
      </c>
      <c r="O53" s="16">
        <f>TO_EHG_CHP!O$2</f>
        <v>13554.10939366065</v>
      </c>
      <c r="P53" s="16">
        <f>TO_EHG_CHP!P$2</f>
        <v>12958.556673435358</v>
      </c>
      <c r="Q53" s="16">
        <f>TO_EHG_CHP!Q$2</f>
        <v>12182.860456712331</v>
      </c>
      <c r="R53" s="16">
        <f>TO_EHG_CHP!R$2</f>
        <v>13361.268865038914</v>
      </c>
      <c r="S53" s="16">
        <f>TO_EHG_CHP!S$2</f>
        <v>14321.526757024076</v>
      </c>
      <c r="T53" s="16">
        <f>TO_EHG_CHP!T$2</f>
        <v>14751.07553545765</v>
      </c>
      <c r="U53" s="16">
        <f>TO_EHG_CHP!U$2</f>
        <v>14174.6224101102</v>
      </c>
      <c r="V53" s="16">
        <f>TO_EHG_CHP!V$2</f>
        <v>14429.956185296804</v>
      </c>
      <c r="W53" s="16">
        <f>TO_EHG_CHP!W$2</f>
        <v>13749.785886365078</v>
      </c>
      <c r="X53" s="16">
        <f>TO_EHG_CHP!X$2</f>
        <v>13628.670062015726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67.736715391229581</v>
      </c>
      <c r="N54" s="16">
        <f>TO_EHG_H!N$2</f>
        <v>78.043101858353694</v>
      </c>
      <c r="O54" s="16">
        <f>TO_EHG_H!O$2</f>
        <v>89.334147398055904</v>
      </c>
      <c r="P54" s="16">
        <f>TO_EHG_H!P$2</f>
        <v>89.667608225950033</v>
      </c>
      <c r="Q54" s="16">
        <f>TO_EHG_H!Q$2</f>
        <v>83.711732449437463</v>
      </c>
      <c r="R54" s="16">
        <f>TO_EHG_H!R$2</f>
        <v>89.371153109805732</v>
      </c>
      <c r="S54" s="16">
        <f>TO_EHG_H!S$2</f>
        <v>97.539397383593382</v>
      </c>
      <c r="T54" s="16">
        <f>TO_EHG_H!T$2</f>
        <v>323.20946021834573</v>
      </c>
      <c r="U54" s="16">
        <f>TO_EHG_H!U$2</f>
        <v>356.22946245718174</v>
      </c>
      <c r="V54" s="16">
        <f>TO_EHG_H!V$2</f>
        <v>346.45037036715576</v>
      </c>
      <c r="W54" s="16">
        <f>TO_EHG_H!W$2</f>
        <v>367.82426142079464</v>
      </c>
      <c r="X54" s="16">
        <f>TO_EHG_H!X$2</f>
        <v>377.16368513026686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576.11255374032669</v>
      </c>
      <c r="D57" s="16">
        <f>TO_EHG_PH!D$2</f>
        <v>611.81281169389501</v>
      </c>
      <c r="E57" s="16">
        <f>TO_EHG_PH!E$2</f>
        <v>665.74832330180561</v>
      </c>
      <c r="F57" s="16">
        <f>TO_EHG_PH!F$2</f>
        <v>654.08125537403259</v>
      </c>
      <c r="G57" s="16">
        <f>TO_EHG_PH!G$2</f>
        <v>650.9139294926913</v>
      </c>
      <c r="H57" s="16">
        <f>TO_EHG_PH!H$2</f>
        <v>589.86818572656921</v>
      </c>
      <c r="I57" s="16">
        <f>TO_EHG_PH!I$2</f>
        <v>552.93654342218395</v>
      </c>
      <c r="J57" s="16">
        <f>TO_EHG_PH!J$2</f>
        <v>487.19879621668099</v>
      </c>
      <c r="K57" s="16">
        <f>TO_EHG_PH!K$2</f>
        <v>481.82098022355979</v>
      </c>
      <c r="L57" s="16">
        <f>TO_EHG_PH!L$2</f>
        <v>370.18022355975921</v>
      </c>
      <c r="M57" s="16">
        <f>TO_EHG_PH!M$2</f>
        <v>282.8803955288048</v>
      </c>
      <c r="N57" s="16">
        <f>TO_EHG_PH!N$2</f>
        <v>166.3110060189166</v>
      </c>
      <c r="O57" s="16">
        <f>TO_EHG_PH!O$2</f>
        <v>170.17265692175411</v>
      </c>
      <c r="P57" s="16">
        <f>TO_EHG_PH!P$2</f>
        <v>163.2158211521926</v>
      </c>
      <c r="Q57" s="16">
        <f>TO_EHG_PH!Q$2</f>
        <v>147.11109200343941</v>
      </c>
      <c r="R57" s="16">
        <f>TO_EHG_PH!R$2</f>
        <v>123.1422184006879</v>
      </c>
      <c r="S57" s="16">
        <f>TO_EHG_PH!S$2</f>
        <v>156.93929492691311</v>
      </c>
      <c r="T57" s="16">
        <f>TO_EHG_PH!T$2</f>
        <v>157.0042992261393</v>
      </c>
      <c r="U57" s="16">
        <f>TO_EHG_PH!U$2</f>
        <v>147.57841788478069</v>
      </c>
      <c r="V57" s="16">
        <f>TO_EHG_PH!V$2</f>
        <v>157.78013757523641</v>
      </c>
      <c r="W57" s="16">
        <f>TO_EHG_PH!W$2</f>
        <v>167.10842648323299</v>
      </c>
      <c r="X57" s="16">
        <f>TO_EHG_PH!X$2</f>
        <v>179.72450558899399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3631.0460877042133</v>
      </c>
      <c r="D58" s="13">
        <f>TO_CO!D$2</f>
        <v>3694.5629406706794</v>
      </c>
      <c r="E58" s="13">
        <f>TO_CO!E$2</f>
        <v>3124.2332760103177</v>
      </c>
      <c r="F58" s="13">
        <f>TO_CO!F$2</f>
        <v>2978.8788478073943</v>
      </c>
      <c r="G58" s="13">
        <f>TO_CO!G$2</f>
        <v>3121.9619088564059</v>
      </c>
      <c r="H58" s="13">
        <f>TO_CO!H$2</f>
        <v>3472.3010318142724</v>
      </c>
      <c r="I58" s="13">
        <f>TO_CO!I$2</f>
        <v>3585.7647463456578</v>
      </c>
      <c r="J58" s="13">
        <f>TO_CO!J$2</f>
        <v>3628.4274290627682</v>
      </c>
      <c r="K58" s="13">
        <f>TO_CO!K$2</f>
        <v>3474.2619948409292</v>
      </c>
      <c r="L58" s="13">
        <f>TO_CO!L$2</f>
        <v>2185.4949269131553</v>
      </c>
      <c r="M58" s="13">
        <f>TO_CO!M$2</f>
        <v>3192.6339638864997</v>
      </c>
      <c r="N58" s="13">
        <f>TO_CO!N$2</f>
        <v>3729.1057609630257</v>
      </c>
      <c r="O58" s="13">
        <f>TO_CO!O$2</f>
        <v>3550.554084264832</v>
      </c>
      <c r="P58" s="13">
        <f>TO_CO!P$2</f>
        <v>2091.8028374892515</v>
      </c>
      <c r="Q58" s="13">
        <f>TO_CO!Q$2</f>
        <v>1523.461822871883</v>
      </c>
      <c r="R58" s="13">
        <f>TO_CO!R$2</f>
        <v>1459.047463456578</v>
      </c>
      <c r="S58" s="13">
        <f>TO_CO!S$2</f>
        <v>1546.0877042132418</v>
      </c>
      <c r="T58" s="13">
        <f>TO_CO!T$2</f>
        <v>1525.8068787618231</v>
      </c>
      <c r="U58" s="13">
        <f>TO_CO!U$2</f>
        <v>1604.1221840068788</v>
      </c>
      <c r="V58" s="13">
        <f>TO_CO!V$2</f>
        <v>1519.7329320722267</v>
      </c>
      <c r="W58" s="13">
        <f>TO_CO!W$2</f>
        <v>1132.9809114359414</v>
      </c>
      <c r="X58" s="13">
        <f>TO_CO!X$2</f>
        <v>1212.3226139294927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979.79363714531382</v>
      </c>
      <c r="D59" s="13">
        <f>TO_BF!D$2</f>
        <v>844.10533104041269</v>
      </c>
      <c r="E59" s="13">
        <f>TO_BF!E$2</f>
        <v>823.25408426483227</v>
      </c>
      <c r="F59" s="13">
        <f>TO_BF!F$2</f>
        <v>867.5122098022357</v>
      </c>
      <c r="G59" s="13">
        <f>TO_BF!G$2</f>
        <v>857.79114359415303</v>
      </c>
      <c r="H59" s="13">
        <f>TO_BF!H$2</f>
        <v>1028.7331900257952</v>
      </c>
      <c r="I59" s="13">
        <f>TO_BF!I$2</f>
        <v>1068.7876182287189</v>
      </c>
      <c r="J59" s="13">
        <f>TO_BF!J$2</f>
        <v>978.88607050730866</v>
      </c>
      <c r="K59" s="13">
        <f>TO_BF!K$2</f>
        <v>919.43723129836621</v>
      </c>
      <c r="L59" s="13">
        <f>TO_BF!L$2</f>
        <v>575.49914015477202</v>
      </c>
      <c r="M59" s="13">
        <f>TO_BF!M$2</f>
        <v>769.51367153912292</v>
      </c>
      <c r="N59" s="13">
        <f>TO_BF!N$2</f>
        <v>861.92312983662941</v>
      </c>
      <c r="O59" s="13">
        <f>TO_BF!O$2</f>
        <v>788.40644883920891</v>
      </c>
      <c r="P59" s="13">
        <f>TO_BF!P$2</f>
        <v>585.3874462596732</v>
      </c>
      <c r="Q59" s="13">
        <f>TO_BF!Q$2</f>
        <v>744.72158211521923</v>
      </c>
      <c r="R59" s="13">
        <f>TO_BF!R$2</f>
        <v>545.64342218400679</v>
      </c>
      <c r="S59" s="13">
        <f>TO_BF!S$2</f>
        <v>695.30429922613928</v>
      </c>
      <c r="T59" s="13">
        <f>TO_BF!T$2</f>
        <v>497.97274290627689</v>
      </c>
      <c r="U59" s="13">
        <f>TO_BF!U$2</f>
        <v>469.52278589853819</v>
      </c>
      <c r="V59" s="13">
        <f>TO_BF!V$2</f>
        <v>445.70266552020632</v>
      </c>
      <c r="W59" s="13">
        <f>TO_BF!W$2</f>
        <v>295.01375752364572</v>
      </c>
      <c r="X59" s="13">
        <f>TO_BF!X$2</f>
        <v>377.33447979363712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101395.07403267412</v>
      </c>
      <c r="D61" s="13">
        <f>TO_RPI!D$2</f>
        <v>102414.91547721412</v>
      </c>
      <c r="E61" s="13">
        <f>TO_RPI!E$2</f>
        <v>101941.23447979361</v>
      </c>
      <c r="F61" s="13">
        <f>TO_RPI!F$2</f>
        <v>103658.50997420464</v>
      </c>
      <c r="G61" s="13">
        <f>TO_RPI!G$2</f>
        <v>104547.32106620805</v>
      </c>
      <c r="H61" s="13">
        <f>TO_RPI!H$2</f>
        <v>106217.3570077386</v>
      </c>
      <c r="I61" s="13">
        <f>TO_RPI!I$2</f>
        <v>104899.56440240757</v>
      </c>
      <c r="J61" s="13">
        <f>TO_RPI!J$2</f>
        <v>105577.18624247637</v>
      </c>
      <c r="K61" s="13">
        <f>TO_RPI!K$2</f>
        <v>99106.159415305243</v>
      </c>
      <c r="L61" s="13">
        <f>TO_RPI!L$2</f>
        <v>91002.904901117799</v>
      </c>
      <c r="M61" s="13">
        <f>TO_RPI!M$2</f>
        <v>94933.274032674119</v>
      </c>
      <c r="N61" s="13">
        <f>TO_RPI!N$2</f>
        <v>90674.735941530511</v>
      </c>
      <c r="O61" s="13">
        <f>TO_RPI!O$2</f>
        <v>86454.454600171943</v>
      </c>
      <c r="P61" s="13">
        <f>TO_RPI!P$2</f>
        <v>74223.69389509887</v>
      </c>
      <c r="Q61" s="13">
        <f>TO_RPI!Q$2</f>
        <v>70651.121496130698</v>
      </c>
      <c r="R61" s="13">
        <f>TO_RPI!R$2</f>
        <v>78527.679793637129</v>
      </c>
      <c r="S61" s="13">
        <f>TO_RPI!S$2</f>
        <v>75439.724591573511</v>
      </c>
      <c r="T61" s="13">
        <f>TO_RPI!T$2</f>
        <v>80025.898796216687</v>
      </c>
      <c r="U61" s="13">
        <f>TO_RPI!U$2</f>
        <v>77438.773688736022</v>
      </c>
      <c r="V61" s="13">
        <f>TO_RPI!V$2</f>
        <v>81256.073000859833</v>
      </c>
      <c r="W61" s="13">
        <f>TO_RPI!W$2</f>
        <v>66975.684866723983</v>
      </c>
      <c r="X61" s="13">
        <f>TO_RPI!X$2</f>
        <v>78190.345571797065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95862.374548581254</v>
      </c>
      <c r="D62" s="16">
        <f>TO_RPI_RO!D$2</f>
        <v>97281.181341358562</v>
      </c>
      <c r="E62" s="16">
        <f>TO_RPI_RO!E$2</f>
        <v>97607.110318142732</v>
      </c>
      <c r="F62" s="16">
        <f>TO_RPI_RO!F$2</f>
        <v>99308.555374032672</v>
      </c>
      <c r="G62" s="16">
        <f>TO_RPI_RO!G$2</f>
        <v>99527.942476354248</v>
      </c>
      <c r="H62" s="16">
        <f>TO_RPI_RO!H$2</f>
        <v>101935.45915735165</v>
      </c>
      <c r="I62" s="16">
        <f>TO_RPI_RO!I$2</f>
        <v>100628.46801375753</v>
      </c>
      <c r="J62" s="16">
        <f>TO_RPI_RO!J$2</f>
        <v>102247.84789337919</v>
      </c>
      <c r="K62" s="16">
        <f>TO_RPI_RO!K$2</f>
        <v>96196.359931212384</v>
      </c>
      <c r="L62" s="16">
        <f>TO_RPI_RO!L$2</f>
        <v>87798.784264832328</v>
      </c>
      <c r="M62" s="16">
        <f>TO_RPI_RO!M$2</f>
        <v>91404.136715391229</v>
      </c>
      <c r="N62" s="16">
        <f>TO_RPI_RO!N$2</f>
        <v>87094.65709372313</v>
      </c>
      <c r="O62" s="16">
        <f>TO_RPI_RO!O$2</f>
        <v>82972.793207222669</v>
      </c>
      <c r="P62" s="16">
        <f>TO_RPI_RO!P$2</f>
        <v>70968.488993981067</v>
      </c>
      <c r="Q62" s="16">
        <f>TO_RPI_RO!Q$2</f>
        <v>67705.412209802234</v>
      </c>
      <c r="R62" s="16">
        <f>TO_RPI_RO!R$2</f>
        <v>75144.188736027485</v>
      </c>
      <c r="S62" s="16">
        <f>TO_RPI_RO!S$2</f>
        <v>72537.959587274294</v>
      </c>
      <c r="T62" s="16">
        <f>TO_RPI_RO!T$2</f>
        <v>76358.98589853826</v>
      </c>
      <c r="U62" s="16">
        <f>TO_RPI_RO!U$2</f>
        <v>73237.335769561469</v>
      </c>
      <c r="V62" s="16">
        <f>TO_RPI_RO!V$2</f>
        <v>75006.998796216663</v>
      </c>
      <c r="W62" s="16">
        <f>TO_RPI_RO!W$2</f>
        <v>61471.407996560607</v>
      </c>
      <c r="X62" s="16">
        <f>TO_RPI_RO!X$2</f>
        <v>70206.148753224406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2625.4981943250209</v>
      </c>
      <c r="D63" s="16">
        <f>TO_RPI_BKFLOW!D$2</f>
        <v>2442.5331900257952</v>
      </c>
      <c r="E63" s="16">
        <f>TO_RPI_BKFLOW!E$2</f>
        <v>2112.4035253654338</v>
      </c>
      <c r="F63" s="16">
        <f>TO_RPI_BKFLOW!F$2</f>
        <v>2121.4052450558902</v>
      </c>
      <c r="G63" s="16">
        <f>TO_RPI_BKFLOW!G$2</f>
        <v>2268.566466036114</v>
      </c>
      <c r="H63" s="16">
        <f>TO_RPI_BKFLOW!H$2</f>
        <v>2079.6025795356832</v>
      </c>
      <c r="I63" s="16">
        <f>TO_RPI_BKFLOW!I$2</f>
        <v>2080.6024075666378</v>
      </c>
      <c r="J63" s="16">
        <f>TO_RPI_BKFLOW!J$2</f>
        <v>1623.689681857265</v>
      </c>
      <c r="K63" s="16">
        <f>TO_RPI_BKFLOW!K$2</f>
        <v>1417.7290627687009</v>
      </c>
      <c r="L63" s="16">
        <f>TO_RPI_BKFLOW!L$2</f>
        <v>1571.6996560619091</v>
      </c>
      <c r="M63" s="16">
        <f>TO_RPI_BKFLOW!M$2</f>
        <v>1731.6690455717969</v>
      </c>
      <c r="N63" s="16">
        <f>TO_RPI_BKFLOW!N$2</f>
        <v>1753.6648323301799</v>
      </c>
      <c r="O63" s="16">
        <f>TO_RPI_BKFLOW!O$2</f>
        <v>1699.675150472915</v>
      </c>
      <c r="P63" s="16">
        <f>TO_RPI_BKFLOW!P$2</f>
        <v>1076.7942390369731</v>
      </c>
      <c r="Q63" s="16">
        <f>TO_RPI_BKFLOW!Q$2</f>
        <v>1440.72467755804</v>
      </c>
      <c r="R63" s="16">
        <f>TO_RPI_BKFLOW!R$2</f>
        <v>1665.7710232158211</v>
      </c>
      <c r="S63" s="16">
        <f>TO_RPI_BKFLOW!S$2</f>
        <v>1427.2236457437659</v>
      </c>
      <c r="T63" s="16">
        <f>TO_RPI_BKFLOW!T$2</f>
        <v>1802.8088564058471</v>
      </c>
      <c r="U63" s="16">
        <f>TO_RPI_BKFLOW!U$2</f>
        <v>2069.778847807394</v>
      </c>
      <c r="V63" s="16">
        <f>TO_RPI_BKFLOW!V$2</f>
        <v>1815.795958727429</v>
      </c>
      <c r="W63" s="16">
        <f>TO_RPI_BKFLOW!W$2</f>
        <v>1784.35339638865</v>
      </c>
      <c r="X63" s="16">
        <f>TO_RPI_BKFLOW!X$2</f>
        <v>1831.3736027515049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2562.0999140154772</v>
      </c>
      <c r="W64" s="16">
        <f>TO_RPI_PT!W$2</f>
        <v>1882.383147033534</v>
      </c>
      <c r="X64" s="16">
        <f>TO_RPI_PT!X$2</f>
        <v>4268.1001719690448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6.3055030094582971</v>
      </c>
      <c r="F65" s="16">
        <f>TO_RPI_IT!F$2</f>
        <v>0</v>
      </c>
      <c r="G65" s="16">
        <f>TO_RPI_IT!G$2</f>
        <v>0</v>
      </c>
      <c r="H65" s="16">
        <f>TO_RPI_IT!H$2</f>
        <v>8.4073946689595864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1050.92192605331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159.74015477214101</v>
      </c>
      <c r="D66" s="16">
        <f>TO_RPI_PPR!D$2</f>
        <v>132.4161650902837</v>
      </c>
      <c r="E66" s="16">
        <f>TO_RPI_PPR!E$2</f>
        <v>0</v>
      </c>
      <c r="F66" s="16">
        <f>TO_RPI_PPR!F$2</f>
        <v>0</v>
      </c>
      <c r="G66" s="16">
        <f>TO_RPI_PPR!G$2</f>
        <v>364.21607910576091</v>
      </c>
      <c r="H66" s="16">
        <f>TO_RPI_PPR!H$2</f>
        <v>1.863026655202064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2747.4611349956999</v>
      </c>
      <c r="D67" s="16">
        <f>TO_RPI_PIR!D$2</f>
        <v>2558.7847807394669</v>
      </c>
      <c r="E67" s="16">
        <f>TO_RPI_PIR!E$2</f>
        <v>2215.4151332760098</v>
      </c>
      <c r="F67" s="16">
        <f>TO_RPI_PIR!F$2</f>
        <v>2228.5493551160789</v>
      </c>
      <c r="G67" s="16">
        <f>TO_RPI_PIR!G$2</f>
        <v>2386.5960447119519</v>
      </c>
      <c r="H67" s="16">
        <f>TO_RPI_PIR!H$2</f>
        <v>2192.0248495270853</v>
      </c>
      <c r="I67" s="16">
        <f>TO_RPI_PIR!I$2</f>
        <v>2190.4939810834053</v>
      </c>
      <c r="J67" s="16">
        <f>TO_RPI_PIR!J$2</f>
        <v>1705.6486672398967</v>
      </c>
      <c r="K67" s="16">
        <f>TO_RPI_PIR!K$2</f>
        <v>1492.0704213241613</v>
      </c>
      <c r="L67" s="16">
        <f>TO_RPI_PIR!L$2</f>
        <v>1632.4209802235594</v>
      </c>
      <c r="M67" s="16">
        <f>TO_RPI_PIR!M$2</f>
        <v>1797.468271711092</v>
      </c>
      <c r="N67" s="16">
        <f>TO_RPI_PIR!N$2</f>
        <v>1826.414015477214</v>
      </c>
      <c r="O67" s="16">
        <f>TO_RPI_PIR!O$2</f>
        <v>1781.9862424763546</v>
      </c>
      <c r="P67" s="16">
        <f>TO_RPI_PIR!P$2</f>
        <v>1127.488736027515</v>
      </c>
      <c r="Q67" s="16">
        <f>TO_RPI_PIR!Q$2</f>
        <v>1504.9846087704211</v>
      </c>
      <c r="R67" s="16">
        <f>TO_RPI_PIR!R$2</f>
        <v>1717.7200343938089</v>
      </c>
      <c r="S67" s="16">
        <f>TO_RPI_PIR!S$2</f>
        <v>1474.5413585554597</v>
      </c>
      <c r="T67" s="16">
        <f>TO_RPI_PIR!T$2</f>
        <v>1864.1040412725708</v>
      </c>
      <c r="U67" s="16">
        <f>TO_RPI_PIR!U$2</f>
        <v>2131.659071367154</v>
      </c>
      <c r="V67" s="16">
        <f>TO_RPI_PIR!V$2</f>
        <v>1871.1783319002577</v>
      </c>
      <c r="W67" s="16">
        <f>TO_RPI_PIR!W$2</f>
        <v>1837.5403267411866</v>
      </c>
      <c r="X67" s="16">
        <f>TO_RPI_PIR!X$2</f>
        <v>1884.7230438521065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7.2029234737747201</v>
      </c>
      <c r="U71" s="13">
        <f>TO_BNG!U$2</f>
        <v>23.13637145313843</v>
      </c>
      <c r="V71" s="13">
        <f>TO_BNG!V$2</f>
        <v>40.912811693895087</v>
      </c>
      <c r="W71" s="13">
        <f>TO_BNG!W$2</f>
        <v>82.0639724849527</v>
      </c>
      <c r="X71" s="13">
        <f>TO_BNG!X$2</f>
        <v>136.51831470335341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252.74668959587271</v>
      </c>
      <c r="H72" s="13">
        <f>TO_LBB!H$2</f>
        <v>176.74600171969041</v>
      </c>
      <c r="I72" s="13">
        <f>TO_LBB!I$2</f>
        <v>197.0717110920034</v>
      </c>
      <c r="J72" s="13">
        <f>TO_LBB!J$2</f>
        <v>178.51341358555459</v>
      </c>
      <c r="K72" s="13">
        <f>TO_LBB!K$2</f>
        <v>728.88598452278586</v>
      </c>
      <c r="L72" s="13">
        <f>TO_LBB!L$2</f>
        <v>1144.5018056749786</v>
      </c>
      <c r="M72" s="13">
        <f>TO_LBB!M$2</f>
        <v>1419.399828030955</v>
      </c>
      <c r="N72" s="13">
        <f>TO_LBB!N$2</f>
        <v>1400.9779019776433</v>
      </c>
      <c r="O72" s="13">
        <f>TO_LBB!O$2</f>
        <v>1367.9322441960451</v>
      </c>
      <c r="P72" s="13">
        <f>TO_LBB!P$2</f>
        <v>1252.3300945829747</v>
      </c>
      <c r="Q72" s="13">
        <f>TO_LBB!Q$2</f>
        <v>1065.1740326741185</v>
      </c>
      <c r="R72" s="13">
        <f>TO_LBB!R$2</f>
        <v>1166.5804815133272</v>
      </c>
      <c r="S72" s="13">
        <f>TO_LBB!S$2</f>
        <v>1040.8791057609628</v>
      </c>
      <c r="T72" s="13">
        <f>TO_LBB!T$2</f>
        <v>1061.7426483233016</v>
      </c>
      <c r="U72" s="13">
        <f>TO_LBB!U$2</f>
        <v>1249.6883061049014</v>
      </c>
      <c r="V72" s="13">
        <f>TO_LBB!V$2</f>
        <v>1276.0956147893382</v>
      </c>
      <c r="W72" s="13">
        <f>TO_LBB!W$2</f>
        <v>1264.7136715391232</v>
      </c>
      <c r="X72" s="13">
        <f>TO_LBB!X$2</f>
        <v>1415.481599312124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57.380309544282021</v>
      </c>
      <c r="D73" s="13">
        <f>TO_CPP!D$2</f>
        <v>47.081341358555463</v>
      </c>
      <c r="E73" s="13">
        <f>TO_CPP!E$2</f>
        <v>38.253568357695613</v>
      </c>
      <c r="F73" s="13">
        <f>TO_CPP!F$2</f>
        <v>30.89707652622528</v>
      </c>
      <c r="G73" s="13">
        <f>TO_CPP!G$2</f>
        <v>25.011951848667241</v>
      </c>
      <c r="H73" s="13">
        <f>TO_CPP!H$2</f>
        <v>20.598108340498712</v>
      </c>
      <c r="I73" s="13">
        <f>TO_CPP!I$2</f>
        <v>16.91986242476354</v>
      </c>
      <c r="J73" s="13">
        <f>TO_CPP!J$2</f>
        <v>13.97730008598452</v>
      </c>
      <c r="K73" s="13">
        <f>TO_CPP!K$2</f>
        <v>11.034651762682721</v>
      </c>
      <c r="L73" s="13">
        <f>TO_CPP!L$2</f>
        <v>8.8277730008598443</v>
      </c>
      <c r="M73" s="13">
        <f>TO_CPP!M$2</f>
        <v>7.3564918314703336</v>
      </c>
      <c r="N73" s="13">
        <f>TO_CPP!N$2</f>
        <v>7.3564918314703336</v>
      </c>
      <c r="O73" s="13">
        <f>TO_CPP!O$2</f>
        <v>7.3564918314703336</v>
      </c>
      <c r="P73" s="13">
        <f>TO_CPP!P$2</f>
        <v>7.3564918314703336</v>
      </c>
      <c r="Q73" s="13">
        <f>TO_CPP!Q$2</f>
        <v>7.3564918314703336</v>
      </c>
      <c r="R73" s="13">
        <f>TO_CPP!R$2</f>
        <v>7.3564918314703336</v>
      </c>
      <c r="S73" s="13">
        <f>TO_CPP!S$2</f>
        <v>7.3564918314703336</v>
      </c>
      <c r="T73" s="13">
        <f>TO_CPP!T$2</f>
        <v>7.3564918314703336</v>
      </c>
      <c r="U73" s="13">
        <f>TO_CPP!U$2</f>
        <v>7.3564918314703336</v>
      </c>
      <c r="V73" s="13">
        <f>TO_CPP!V$2</f>
        <v>7.3564918314703336</v>
      </c>
      <c r="W73" s="13">
        <f>TO_CPP!W$2</f>
        <v>7.3564918314703336</v>
      </c>
      <c r="X73" s="13">
        <f>TO_CPP!X$2</f>
        <v>7.3564918314703336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4.3637145313843506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7108.0833190025805</v>
      </c>
      <c r="D76" s="10">
        <f>NRG_E!D$2</f>
        <v>7374.2403267411855</v>
      </c>
      <c r="E76" s="10">
        <f>NRG_E!E$2</f>
        <v>7896.2782459157343</v>
      </c>
      <c r="F76" s="10">
        <f>NRG_E!F$2</f>
        <v>7573.8308684436806</v>
      </c>
      <c r="G76" s="10">
        <f>NRG_E!G$2</f>
        <v>9153.4607050730865</v>
      </c>
      <c r="H76" s="10">
        <f>NRG_E!H$2</f>
        <v>9840.5509888220113</v>
      </c>
      <c r="I76" s="10">
        <f>NRG_E!I$2</f>
        <v>9329.039122957869</v>
      </c>
      <c r="J76" s="10">
        <f>NRG_E!J$2</f>
        <v>9730.8734307824579</v>
      </c>
      <c r="K76" s="10">
        <f>NRG_E!K$2</f>
        <v>9292.0628546861553</v>
      </c>
      <c r="L76" s="10">
        <f>NRG_E!L$2</f>
        <v>8424.7308684436812</v>
      </c>
      <c r="M76" s="10">
        <f>NRG_E!M$2</f>
        <v>9439.2730868443687</v>
      </c>
      <c r="N76" s="10">
        <f>NRG_E!N$2</f>
        <v>9972.9300085984505</v>
      </c>
      <c r="O76" s="10">
        <f>NRG_E!O$2</f>
        <v>8546.9</v>
      </c>
      <c r="P76" s="10">
        <f>NRG_E!P$2</f>
        <v>7441.5777300085974</v>
      </c>
      <c r="Q76" s="10">
        <f>NRG_E!Q$2</f>
        <v>6712.4122957867576</v>
      </c>
      <c r="R76" s="10">
        <f>NRG_E!R$2</f>
        <v>7517.5986242476347</v>
      </c>
      <c r="S76" s="10">
        <f>NRG_E!S$2</f>
        <v>6836.1331040412724</v>
      </c>
      <c r="T76" s="10">
        <f>NRG_E!T$2</f>
        <v>7698.4715391229565</v>
      </c>
      <c r="U76" s="10">
        <f>NRG_E!U$2</f>
        <v>7721.1591573516771</v>
      </c>
      <c r="V76" s="10">
        <f>NRG_E!V$2</f>
        <v>7630.7669819432485</v>
      </c>
      <c r="W76" s="10">
        <f>NRG_E!W$2</f>
        <v>7164.4714531384343</v>
      </c>
      <c r="X76" s="10">
        <f>NRG_E!X$2</f>
        <v>7178.3580395528807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1146.7253654342221</v>
      </c>
      <c r="D77" s="13">
        <f>NRG_EHG_E!D$2</f>
        <v>1120.1546001719689</v>
      </c>
      <c r="E77" s="13">
        <f>NRG_EHG_E!E$2</f>
        <v>1244.840670679278</v>
      </c>
      <c r="F77" s="13">
        <f>NRG_EHG_E!F$2</f>
        <v>1176.445399828031</v>
      </c>
      <c r="G77" s="13">
        <f>NRG_EHG_E!G$2</f>
        <v>1143.6172828890799</v>
      </c>
      <c r="H77" s="13">
        <f>NRG_EHG_E!H$2</f>
        <v>1123.3848667239899</v>
      </c>
      <c r="I77" s="13">
        <f>NRG_EHG_E!I$2</f>
        <v>1106.0422184006879</v>
      </c>
      <c r="J77" s="13">
        <f>NRG_EHG_E!J$2</f>
        <v>1082.3793637145311</v>
      </c>
      <c r="K77" s="13">
        <f>NRG_EHG_E!K$2</f>
        <v>1037.488048151333</v>
      </c>
      <c r="L77" s="13">
        <f>NRG_EHG_E!L$2</f>
        <v>991.69518486672405</v>
      </c>
      <c r="M77" s="13">
        <f>NRG_EHG_E!M$2</f>
        <v>973.12312983662935</v>
      </c>
      <c r="N77" s="13">
        <f>NRG_EHG_E!N$2</f>
        <v>957.85313843508163</v>
      </c>
      <c r="O77" s="13">
        <f>NRG_EHG_E!O$2</f>
        <v>986.55356835769555</v>
      </c>
      <c r="P77" s="13">
        <f>NRG_EHG_E!P$2</f>
        <v>943.52562338779012</v>
      </c>
      <c r="Q77" s="13">
        <f>NRG_EHG_E!Q$2</f>
        <v>918.26380051590706</v>
      </c>
      <c r="R77" s="13">
        <f>NRG_EHG_E!R$2</f>
        <v>908.43052450558901</v>
      </c>
      <c r="S77" s="13">
        <f>NRG_EHG_E!S$2</f>
        <v>865.46328460877032</v>
      </c>
      <c r="T77" s="13">
        <f>NRG_EHG_E!T$2</f>
        <v>908.37162510748055</v>
      </c>
      <c r="U77" s="13">
        <f>NRG_EHG_E!U$2</f>
        <v>848.13533963886493</v>
      </c>
      <c r="V77" s="13">
        <f>NRG_EHG_E!V$2</f>
        <v>851.51771281169385</v>
      </c>
      <c r="W77" s="13">
        <f>NRG_EHG_E!W$2</f>
        <v>763.80266552020623</v>
      </c>
      <c r="X77" s="13">
        <f>NRG_EHG_E!X$2</f>
        <v>775.95210662080819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1.8916595012897679</v>
      </c>
      <c r="D78" s="13">
        <f>NRG_CM_E!D$2</f>
        <v>2.5795356835769558</v>
      </c>
      <c r="E78" s="13">
        <f>NRG_CM_E!E$2</f>
        <v>3.181427343078246</v>
      </c>
      <c r="F78" s="13">
        <f>NRG_CM_E!F$2</f>
        <v>2.7515047291487531</v>
      </c>
      <c r="G78" s="13">
        <f>NRG_CM_E!G$2</f>
        <v>3.181427343078246</v>
      </c>
      <c r="H78" s="13">
        <f>NRG_CM_E!H$2</f>
        <v>3.4393809114359408</v>
      </c>
      <c r="I78" s="13">
        <f>NRG_CM_E!I$2</f>
        <v>2.6655202063628551</v>
      </c>
      <c r="J78" s="13">
        <f>NRG_CM_E!J$2</f>
        <v>3.611349957007739</v>
      </c>
      <c r="K78" s="13">
        <f>NRG_CM_E!K$2</f>
        <v>3.8693035253654342</v>
      </c>
      <c r="L78" s="13">
        <f>NRG_CM_E!L$2</f>
        <v>3.7833190025795349</v>
      </c>
      <c r="M78" s="13">
        <f>NRG_CM_E!M$2</f>
        <v>3.4393809114359408</v>
      </c>
      <c r="N78" s="13">
        <f>NRG_CM_E!N$2</f>
        <v>3.611349957007739</v>
      </c>
      <c r="O78" s="13">
        <f>NRG_CM_E!O$2</f>
        <v>5.9807394668959581</v>
      </c>
      <c r="P78" s="13">
        <f>NRG_CM_E!P$2</f>
        <v>5.0779019776440242</v>
      </c>
      <c r="Q78" s="13">
        <f>NRG_CM_E!Q$2</f>
        <v>2.6703353396388652</v>
      </c>
      <c r="R78" s="13">
        <f>NRG_CM_E!R$2</f>
        <v>3.267411865864144</v>
      </c>
      <c r="S78" s="13">
        <f>NRG_CM_E!S$2</f>
        <v>3.181427343078246</v>
      </c>
      <c r="T78" s="13">
        <f>NRG_CM_E!T$2</f>
        <v>3.786328460877042</v>
      </c>
      <c r="U78" s="13">
        <f>NRG_CM_E!U$2</f>
        <v>3.507652622527945</v>
      </c>
      <c r="V78" s="13">
        <f>NRG_CM_E!V$2</f>
        <v>20.557179707652619</v>
      </c>
      <c r="W78" s="13">
        <f>NRG_CM_E!W$2</f>
        <v>18.979621668099739</v>
      </c>
      <c r="X78" s="13">
        <f>NRG_CM_E!X$2</f>
        <v>21.87429062768701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406.72828890799656</v>
      </c>
      <c r="D79" s="13">
        <f>NRG_OIL_NG_E!D$2</f>
        <v>275.40842648323303</v>
      </c>
      <c r="E79" s="13">
        <f>NRG_OIL_NG_E!E$2</f>
        <v>358.57695614789333</v>
      </c>
      <c r="F79" s="13">
        <f>NRG_OIL_NG_E!F$2</f>
        <v>357.91057609630263</v>
      </c>
      <c r="G79" s="13">
        <f>NRG_OIL_NG_E!G$2</f>
        <v>367.09423903697336</v>
      </c>
      <c r="H79" s="13">
        <f>NRG_OIL_NG_E!H$2</f>
        <v>362.30773860705068</v>
      </c>
      <c r="I79" s="13">
        <f>NRG_OIL_NG_E!I$2</f>
        <v>387.02588134135857</v>
      </c>
      <c r="J79" s="13">
        <f>NRG_OIL_NG_E!J$2</f>
        <v>344.64505588993973</v>
      </c>
      <c r="K79" s="13">
        <f>NRG_OIL_NG_E!K$2</f>
        <v>449.45305245055886</v>
      </c>
      <c r="L79" s="13">
        <f>NRG_OIL_NG_E!L$2</f>
        <v>246.68959587274287</v>
      </c>
      <c r="M79" s="13">
        <f>NRG_OIL_NG_E!M$2</f>
        <v>363.40404127257079</v>
      </c>
      <c r="N79" s="13">
        <f>NRG_OIL_NG_E!N$2</f>
        <v>317.29243336199482</v>
      </c>
      <c r="O79" s="13">
        <f>NRG_OIL_NG_E!O$2</f>
        <v>328.90515907136717</v>
      </c>
      <c r="P79" s="13">
        <f>NRG_OIL_NG_E!P$2</f>
        <v>312.76388650042992</v>
      </c>
      <c r="Q79" s="13">
        <f>NRG_OIL_NG_E!Q$2</f>
        <v>313.18907996560608</v>
      </c>
      <c r="R79" s="13">
        <f>NRG_OIL_NG_E!R$2</f>
        <v>318.77325881341358</v>
      </c>
      <c r="S79" s="13">
        <f>NRG_OIL_NG_E!S$2</f>
        <v>321.03516766981943</v>
      </c>
      <c r="T79" s="13">
        <f>NRG_OIL_NG_E!T$2</f>
        <v>381.10636285468604</v>
      </c>
      <c r="U79" s="13">
        <f>NRG_OIL_NG_E!U$2</f>
        <v>401.94892519346513</v>
      </c>
      <c r="V79" s="13">
        <f>NRG_OIL_NG_E!V$2</f>
        <v>304.10550300945823</v>
      </c>
      <c r="W79" s="13">
        <f>NRG_OIL_NG_E!W$2</f>
        <v>273.34393809114357</v>
      </c>
      <c r="X79" s="13">
        <f>NRG_OIL_NG_E!X$2</f>
        <v>224.60997420464312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151.80404127257091</v>
      </c>
      <c r="D81" s="13">
        <f>NRG_CO_E!D$2</f>
        <v>109.98521066208082</v>
      </c>
      <c r="E81" s="13">
        <f>NRG_CO_E!E$2</f>
        <v>116.1242476354256</v>
      </c>
      <c r="F81" s="13">
        <f>NRG_CO_E!F$2</f>
        <v>74.843336199484099</v>
      </c>
      <c r="G81" s="13">
        <f>NRG_CO_E!G$2</f>
        <v>70.897162510748061</v>
      </c>
      <c r="H81" s="13">
        <f>NRG_CO_E!H$2</f>
        <v>284.31771281169381</v>
      </c>
      <c r="I81" s="13">
        <f>NRG_CO_E!I$2</f>
        <v>84.244196044711941</v>
      </c>
      <c r="J81" s="13">
        <f>NRG_CO_E!J$2</f>
        <v>73.162252794496993</v>
      </c>
      <c r="K81" s="13">
        <f>NRG_CO_E!K$2</f>
        <v>73.610834049871016</v>
      </c>
      <c r="L81" s="13">
        <f>NRG_CO_E!L$2</f>
        <v>52.886156491831464</v>
      </c>
      <c r="M81" s="13">
        <f>NRG_CO_E!M$2</f>
        <v>59.383490971625108</v>
      </c>
      <c r="N81" s="13">
        <f>NRG_CO_E!N$2</f>
        <v>72.029750644883904</v>
      </c>
      <c r="O81" s="13">
        <f>NRG_CO_E!O$2</f>
        <v>76.318056749785029</v>
      </c>
      <c r="P81" s="13">
        <f>NRG_CO_E!P$2</f>
        <v>57.414875322441958</v>
      </c>
      <c r="Q81" s="13">
        <f>NRG_CO_E!Q$2</f>
        <v>33.40034393809114</v>
      </c>
      <c r="R81" s="13">
        <f>NRG_CO_E!R$2</f>
        <v>31.485898538263104</v>
      </c>
      <c r="S81" s="13">
        <f>NRG_CO_E!S$2</f>
        <v>14.772656921754084</v>
      </c>
      <c r="T81" s="13">
        <f>NRG_CO_E!T$2</f>
        <v>67.600429922613927</v>
      </c>
      <c r="U81" s="13">
        <f>NRG_CO_E!U$2</f>
        <v>86.334049871023197</v>
      </c>
      <c r="V81" s="13">
        <f>NRG_CO_E!V$2</f>
        <v>69.195184866723991</v>
      </c>
      <c r="W81" s="13">
        <f>NRG_CO_E!W$2</f>
        <v>54.15709372312984</v>
      </c>
      <c r="X81" s="13">
        <f>NRG_CO_E!X$2</f>
        <v>49.344711951848666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110.05537403267411</v>
      </c>
      <c r="D84" s="13">
        <f>NRG_BF_E!D$2</f>
        <v>39.583920894239029</v>
      </c>
      <c r="E84" s="13">
        <f>NRG_BF_E!E$2</f>
        <v>23.000859845227861</v>
      </c>
      <c r="F84" s="13">
        <f>NRG_BF_E!F$2</f>
        <v>6.7927773000859837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5290.7066208082542</v>
      </c>
      <c r="D85" s="13">
        <f>NRG_PR_E!D$2</f>
        <v>5826.1846947549429</v>
      </c>
      <c r="E85" s="13">
        <f>NRG_PR_E!E$2</f>
        <v>6150.1241616509014</v>
      </c>
      <c r="F85" s="13">
        <f>NRG_PR_E!F$2</f>
        <v>5954.8293207222696</v>
      </c>
      <c r="G85" s="13">
        <f>NRG_PR_E!G$2</f>
        <v>7568.3266552020641</v>
      </c>
      <c r="H85" s="13">
        <f>NRG_PR_E!H$2</f>
        <v>8066.6713671539119</v>
      </c>
      <c r="I85" s="13">
        <f>NRG_PR_E!I$2</f>
        <v>7748.5453998280318</v>
      </c>
      <c r="J85" s="13">
        <f>NRG_PR_E!J$2</f>
        <v>8177.4193465176268</v>
      </c>
      <c r="K85" s="13">
        <f>NRG_PR_E!K$2</f>
        <v>7678.0715391229587</v>
      </c>
      <c r="L85" s="13">
        <f>NRG_PR_E!L$2</f>
        <v>7079.9345657781605</v>
      </c>
      <c r="M85" s="13">
        <f>NRG_PR_E!M$2</f>
        <v>7975.4131556319862</v>
      </c>
      <c r="N85" s="13">
        <f>NRG_PR_E!N$2</f>
        <v>8559.1811693895088</v>
      </c>
      <c r="O85" s="13">
        <f>NRG_PR_E!O$2</f>
        <v>7103.484694754944</v>
      </c>
      <c r="P85" s="13">
        <f>NRG_PR_E!P$2</f>
        <v>6079.8031814273436</v>
      </c>
      <c r="Q85" s="13">
        <f>NRG_PR_E!Q$2</f>
        <v>5392.78211521926</v>
      </c>
      <c r="R85" s="13">
        <f>NRG_PR_E!R$2</f>
        <v>6206.9527944969905</v>
      </c>
      <c r="S85" s="13">
        <f>NRG_PR_E!S$2</f>
        <v>5580.5197764402401</v>
      </c>
      <c r="T85" s="13">
        <f>NRG_PR_E!T$2</f>
        <v>6266.168959587274</v>
      </c>
      <c r="U85" s="13">
        <f>NRG_PR_E!U$2</f>
        <v>6303.9311263972486</v>
      </c>
      <c r="V85" s="13">
        <f>NRG_PR_E!V$2</f>
        <v>6285.6113499570056</v>
      </c>
      <c r="W85" s="13">
        <f>NRG_PR_E!W$2</f>
        <v>5953.102751504729</v>
      </c>
      <c r="X85" s="13">
        <f>NRG_PR_E!X$2</f>
        <v>6022.8057609630268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0.1719690455717971</v>
      </c>
      <c r="D86" s="13">
        <f>NRG_NI_E!D$2</f>
        <v>0.34393809114359408</v>
      </c>
      <c r="E86" s="13">
        <f>NRG_NI_E!E$2</f>
        <v>0.42992261392949271</v>
      </c>
      <c r="F86" s="13">
        <f>NRG_NI_E!F$2</f>
        <v>0.25795356835769562</v>
      </c>
      <c r="G86" s="13">
        <f>NRG_NI_E!G$2</f>
        <v>0.34393809114359408</v>
      </c>
      <c r="H86" s="13">
        <f>NRG_NI_E!H$2</f>
        <v>0.42992261392949271</v>
      </c>
      <c r="I86" s="13">
        <f>NRG_NI_E!I$2</f>
        <v>0.51590713671539123</v>
      </c>
      <c r="J86" s="13">
        <f>NRG_NI_E!J$2</f>
        <v>0.51590713671539123</v>
      </c>
      <c r="K86" s="13">
        <f>NRG_NI_E!K$2</f>
        <v>0.42992261392949271</v>
      </c>
      <c r="L86" s="13">
        <f>NRG_NI_E!L$2</f>
        <v>0.60189165950128976</v>
      </c>
      <c r="M86" s="13">
        <f>NRG_NI_E!M$2</f>
        <v>0.60189165950128976</v>
      </c>
      <c r="N86" s="13">
        <f>NRG_NI_E!N$2</f>
        <v>0.60189165950128976</v>
      </c>
      <c r="O86" s="13">
        <f>NRG_NI_E!O$2</f>
        <v>0.60189165950128976</v>
      </c>
      <c r="P86" s="13">
        <f>NRG_NI_E!P$2</f>
        <v>0.51590713671539123</v>
      </c>
      <c r="Q86" s="13">
        <f>NRG_NI_E!Q$2</f>
        <v>0.51590713671539123</v>
      </c>
      <c r="R86" s="13">
        <f>NRG_NI_E!R$2</f>
        <v>0.51590713671539123</v>
      </c>
      <c r="S86" s="13">
        <f>NRG_NI_E!S$2</f>
        <v>0.51590713671539123</v>
      </c>
      <c r="T86" s="13">
        <f>NRG_NI_E!T$2</f>
        <v>0.46749785038693042</v>
      </c>
      <c r="U86" s="13">
        <f>NRG_NI_E!U$2</f>
        <v>0.46053310404127251</v>
      </c>
      <c r="V86" s="13">
        <f>NRG_NI_E!V$2</f>
        <v>0.39183147033533972</v>
      </c>
      <c r="W86" s="13">
        <f>NRG_NI_E!W$2</f>
        <v>6.6552020636285472E-2</v>
      </c>
      <c r="X86" s="13">
        <f>NRG_NI_E!X$2</f>
        <v>7.4892519346517625E-2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49.14015477214101</v>
      </c>
      <c r="K88" s="13">
        <f>NRG_LNG_E!K$2</f>
        <v>49.14015477214101</v>
      </c>
      <c r="L88" s="13">
        <f>NRG_LNG_E!L$2</f>
        <v>49.14015477214101</v>
      </c>
      <c r="M88" s="13">
        <f>NRG_LNG_E!M$2</f>
        <v>63.907996560619083</v>
      </c>
      <c r="N88" s="13">
        <f>NRG_LNG_E!N$2</f>
        <v>62.360275150472908</v>
      </c>
      <c r="O88" s="13">
        <f>NRG_LNG_E!O$2</f>
        <v>45.055889939810832</v>
      </c>
      <c r="P88" s="13">
        <f>NRG_LNG_E!P$2</f>
        <v>42.476354256233883</v>
      </c>
      <c r="Q88" s="13">
        <f>NRG_LNG_E!Q$2</f>
        <v>51.59071367153912</v>
      </c>
      <c r="R88" s="13">
        <f>NRG_LNG_E!R$2</f>
        <v>48.17282889079965</v>
      </c>
      <c r="S88" s="13">
        <f>NRG_LNG_E!S$2</f>
        <v>50.644883920894237</v>
      </c>
      <c r="T88" s="13">
        <f>NRG_LNG_E!T$2</f>
        <v>70.970335339638865</v>
      </c>
      <c r="U88" s="13">
        <f>NRG_LNG_E!U$2</f>
        <v>76.841530524505586</v>
      </c>
      <c r="V88" s="13">
        <f>NRG_LNG_E!V$2</f>
        <v>99.388220120378321</v>
      </c>
      <c r="W88" s="13">
        <f>NRG_LNG_E!W$2</f>
        <v>101.0188306104901</v>
      </c>
      <c r="X88" s="13">
        <f>NRG_LNG_E!X$2</f>
        <v>83.696302665520207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2079.0350816852961</v>
      </c>
      <c r="D93" s="10">
        <f>DL!D$2</f>
        <v>1906.8917454858124</v>
      </c>
      <c r="E93" s="10">
        <f>DL!E$2</f>
        <v>1833.8349097162513</v>
      </c>
      <c r="F93" s="10">
        <f>DL!F$2</f>
        <v>2100.9959587274298</v>
      </c>
      <c r="G93" s="10">
        <f>DL!G$2</f>
        <v>2261.1994840928637</v>
      </c>
      <c r="H93" s="10">
        <f>DL!H$2</f>
        <v>2264.316423043852</v>
      </c>
      <c r="I93" s="10">
        <f>DL!I$2</f>
        <v>2178.5038693035253</v>
      </c>
      <c r="J93" s="10">
        <f>DL!J$2</f>
        <v>2359.0498710232159</v>
      </c>
      <c r="K93" s="10">
        <f>DL!K$2</f>
        <v>2109.221840068788</v>
      </c>
      <c r="L93" s="10">
        <f>DL!L$2</f>
        <v>2121.7540842648323</v>
      </c>
      <c r="M93" s="10">
        <f>DL!M$2</f>
        <v>2255.374032674119</v>
      </c>
      <c r="N93" s="10">
        <f>DL!N$2</f>
        <v>2151.4617368873605</v>
      </c>
      <c r="O93" s="10">
        <f>DL!O$2</f>
        <v>2263.7766122098019</v>
      </c>
      <c r="P93" s="10">
        <f>DL!P$2</f>
        <v>2253.451332760103</v>
      </c>
      <c r="Q93" s="10">
        <f>DL!Q$2</f>
        <v>1963.4732588134132</v>
      </c>
      <c r="R93" s="10">
        <f>DL!R$2</f>
        <v>1979.7673258813409</v>
      </c>
      <c r="S93" s="10">
        <f>DL!S$2</f>
        <v>1912.8618228718826</v>
      </c>
      <c r="T93" s="10">
        <f>DL!T$2</f>
        <v>1992.319776440241</v>
      </c>
      <c r="U93" s="10">
        <f>DL!U$2</f>
        <v>1928.6300085984524</v>
      </c>
      <c r="V93" s="10">
        <f>DL!V$2</f>
        <v>1926.0015477214104</v>
      </c>
      <c r="W93" s="10">
        <f>DL!W$2</f>
        <v>1781.0585554600166</v>
      </c>
      <c r="X93" s="10">
        <f>DL!X$2</f>
        <v>2790.9858125537398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128765.06483233014</v>
      </c>
      <c r="D94" s="10">
        <f>AFC!D$2</f>
        <v>131520.31831470336</v>
      </c>
      <c r="E94" s="10">
        <f>AFC!E$2</f>
        <v>131194.28770421323</v>
      </c>
      <c r="F94" s="10">
        <f>AFC!F$2</f>
        <v>137070.4101461737</v>
      </c>
      <c r="G94" s="10">
        <f>AFC!G$2</f>
        <v>135176.21822871882</v>
      </c>
      <c r="H94" s="10">
        <f>AFC!H$2</f>
        <v>139591.53559759245</v>
      </c>
      <c r="I94" s="10">
        <f>AFC!I$2</f>
        <v>136836.71023215816</v>
      </c>
      <c r="J94" s="10">
        <f>AFC!J$2</f>
        <v>136553.03129836632</v>
      </c>
      <c r="K94" s="10">
        <f>AFC!K$2</f>
        <v>136883.59982803091</v>
      </c>
      <c r="L94" s="10">
        <f>AFC!L$2</f>
        <v>130821.74746345656</v>
      </c>
      <c r="M94" s="10">
        <f>AFC!M$2</f>
        <v>131727.70085984521</v>
      </c>
      <c r="N94" s="10">
        <f>AFC!N$2</f>
        <v>125611.84643164231</v>
      </c>
      <c r="O94" s="10">
        <f>AFC!O$2</f>
        <v>121870.07033533961</v>
      </c>
      <c r="P94" s="10">
        <f>AFC!P$2</f>
        <v>120699.52708512468</v>
      </c>
      <c r="Q94" s="10">
        <f>AFC!Q$2</f>
        <v>113957.89011177987</v>
      </c>
      <c r="R94" s="10">
        <f>AFC!R$2</f>
        <v>117628.88297506448</v>
      </c>
      <c r="S94" s="10">
        <f>AFC!S$2</f>
        <v>116754.21779879621</v>
      </c>
      <c r="T94" s="10">
        <f>AFC!T$2</f>
        <v>121173.80283748926</v>
      </c>
      <c r="U94" s="10">
        <f>AFC!U$2</f>
        <v>119828.28409286325</v>
      </c>
      <c r="V94" s="10">
        <f>AFC!V$2</f>
        <v>118662.68529664658</v>
      </c>
      <c r="W94" s="10">
        <f>AFC!W$2</f>
        <v>109277.76113499567</v>
      </c>
      <c r="X94" s="10">
        <f>AFC!X$2</f>
        <v>118965.80292347373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8428.9386070507298</v>
      </c>
      <c r="D95" s="13">
        <f>FC_NE!D$2</f>
        <v>9447.4308684436801</v>
      </c>
      <c r="E95" s="13">
        <f>FC_NE!E$2</f>
        <v>9416.3887360275148</v>
      </c>
      <c r="F95" s="13">
        <f>FC_NE!F$2</f>
        <v>8934.2116079105745</v>
      </c>
      <c r="G95" s="13">
        <f>FC_NE!G$2</f>
        <v>8311.9116938950992</v>
      </c>
      <c r="H95" s="13">
        <f>FC_NE!H$2</f>
        <v>8610.6158211521924</v>
      </c>
      <c r="I95" s="13">
        <f>FC_NE!I$2</f>
        <v>9005.7530524505601</v>
      </c>
      <c r="J95" s="13">
        <f>FC_NE!J$2</f>
        <v>8934.2740326741168</v>
      </c>
      <c r="K95" s="13">
        <f>FC_NE!K$2</f>
        <v>8909.1545141874449</v>
      </c>
      <c r="L95" s="13">
        <f>FC_NE!L$2</f>
        <v>8488.3373172828869</v>
      </c>
      <c r="M95" s="13">
        <f>FC_NE!M$2</f>
        <v>9560.0264832330195</v>
      </c>
      <c r="N95" s="13">
        <f>FC_NE!N$2</f>
        <v>9187.1306104901105</v>
      </c>
      <c r="O95" s="13">
        <f>FC_NE!O$2</f>
        <v>7880.3491831470346</v>
      </c>
      <c r="P95" s="13">
        <f>FC_NE!P$2</f>
        <v>6339.4240756663794</v>
      </c>
      <c r="Q95" s="13">
        <f>FC_NE!Q$2</f>
        <v>7187.5131556319839</v>
      </c>
      <c r="R95" s="13">
        <f>FC_NE!R$2</f>
        <v>6605.4160791057602</v>
      </c>
      <c r="S95" s="13">
        <f>FC_NE!S$2</f>
        <v>6241.3607910576093</v>
      </c>
      <c r="T95" s="13">
        <f>FC_NE!T$2</f>
        <v>7853.2391229578661</v>
      </c>
      <c r="U95" s="13">
        <f>FC_NE!U$2</f>
        <v>7104.1588993981068</v>
      </c>
      <c r="V95" s="13">
        <f>FC_NE!V$2</f>
        <v>6998.7469475494399</v>
      </c>
      <c r="W95" s="13">
        <f>FC_NE!W$2</f>
        <v>6770.6804815133273</v>
      </c>
      <c r="X95" s="13">
        <f>FC_NE!X$2</f>
        <v>5850.680309544282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7756.8405846947544</v>
      </c>
      <c r="D96" s="16">
        <f>TI_NRG_FC_IND_NE!D$2</f>
        <v>8986.8993981083404</v>
      </c>
      <c r="E96" s="16">
        <f>TI_NRG_FC_IND_NE!E$2</f>
        <v>9005.9496130696461</v>
      </c>
      <c r="F96" s="16">
        <f>TI_NRG_FC_IND_NE!F$2</f>
        <v>8530.3191745485801</v>
      </c>
      <c r="G96" s="16">
        <f>TI_NRG_FC_IND_NE!G$2</f>
        <v>7788.625967325881</v>
      </c>
      <c r="H96" s="16">
        <f>TI_NRG_FC_IND_NE!H$2</f>
        <v>8021.730180567497</v>
      </c>
      <c r="I96" s="16">
        <f>TI_NRG_FC_IND_NE!I$2</f>
        <v>8486.6605331040428</v>
      </c>
      <c r="J96" s="16">
        <f>TI_NRG_FC_IND_NE!J$2</f>
        <v>8340.6850386930346</v>
      </c>
      <c r="K96" s="16">
        <f>TI_NRG_FC_IND_NE!K$2</f>
        <v>8501.5763542562327</v>
      </c>
      <c r="L96" s="16">
        <f>TI_NRG_FC_IND_NE!L$2</f>
        <v>8176.050902837489</v>
      </c>
      <c r="M96" s="16">
        <f>TI_NRG_FC_IND_NE!M$2</f>
        <v>9222.365606190886</v>
      </c>
      <c r="N96" s="16">
        <f>TI_NRG_FC_IND_NE!N$2</f>
        <v>8818.9142734307807</v>
      </c>
      <c r="O96" s="16">
        <f>TI_NRG_FC_IND_NE!O$2</f>
        <v>7414.0512467755816</v>
      </c>
      <c r="P96" s="16">
        <f>TI_NRG_FC_IND_NE!P$2</f>
        <v>5842.0465176268272</v>
      </c>
      <c r="Q96" s="16">
        <f>TI_NRG_FC_IND_NE!Q$2</f>
        <v>6739.1754944110044</v>
      </c>
      <c r="R96" s="16">
        <f>TI_NRG_FC_IND_NE!R$2</f>
        <v>6218.0423903697338</v>
      </c>
      <c r="S96" s="16">
        <f>TI_NRG_FC_IND_NE!S$2</f>
        <v>5928.5682717110913</v>
      </c>
      <c r="T96" s="16">
        <f>TI_NRG_FC_IND_NE!T$2</f>
        <v>7452.6295786758365</v>
      </c>
      <c r="U96" s="16">
        <f>TI_NRG_FC_IND_NE!U$2</f>
        <v>6784.2745485812538</v>
      </c>
      <c r="V96" s="16">
        <f>TI_NRG_FC_IND_NE!V$2</f>
        <v>6778.2539982803082</v>
      </c>
      <c r="W96" s="16">
        <f>TI_NRG_FC_IND_NE!W$2</f>
        <v>6582.4799656061905</v>
      </c>
      <c r="X96" s="16">
        <f>TI_NRG_FC_IND_NE!X$2</f>
        <v>5601.4831470335339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5.3501289767841786</v>
      </c>
      <c r="F97" s="19">
        <f>TI_NE!F$2</f>
        <v>16.050472914875321</v>
      </c>
      <c r="G97" s="19">
        <f>TI_NE!G$2</f>
        <v>3.8214961306964752</v>
      </c>
      <c r="H97" s="19">
        <f>TI_NE!H$2</f>
        <v>3.0572656921754078</v>
      </c>
      <c r="I97" s="19">
        <f>TI_NE!I$2</f>
        <v>3.0572656921754078</v>
      </c>
      <c r="J97" s="19">
        <f>TI_NE!J$2</f>
        <v>2.2929492691315558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0.25417024935511612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7756.8405846947544</v>
      </c>
      <c r="D99" s="19">
        <f>FC_IND_NE!D$2</f>
        <v>8986.8993981083404</v>
      </c>
      <c r="E99" s="19">
        <f>FC_IND_NE!E$2</f>
        <v>9000.5994840928615</v>
      </c>
      <c r="F99" s="19">
        <f>FC_IND_NE!F$2</f>
        <v>8514.268701633704</v>
      </c>
      <c r="G99" s="19">
        <f>FC_IND_NE!G$2</f>
        <v>7784.8044711951843</v>
      </c>
      <c r="H99" s="19">
        <f>FC_IND_NE!H$2</f>
        <v>8018.6729148753211</v>
      </c>
      <c r="I99" s="19">
        <f>FC_IND_NE!I$2</f>
        <v>8483.6032674118669</v>
      </c>
      <c r="J99" s="19">
        <f>FC_IND_NE!J$2</f>
        <v>8338.3920894239018</v>
      </c>
      <c r="K99" s="19">
        <f>FC_IND_NE!K$2</f>
        <v>8501.5763542562327</v>
      </c>
      <c r="L99" s="19">
        <f>FC_IND_NE!L$2</f>
        <v>8176.050902837489</v>
      </c>
      <c r="M99" s="19">
        <f>FC_IND_NE!M$2</f>
        <v>9222.365606190886</v>
      </c>
      <c r="N99" s="19">
        <f>FC_IND_NE!N$2</f>
        <v>8818.9142734307807</v>
      </c>
      <c r="O99" s="19">
        <f>FC_IND_NE!O$2</f>
        <v>7414.0512467755816</v>
      </c>
      <c r="P99" s="19">
        <f>FC_IND_NE!P$2</f>
        <v>5842.0465176268272</v>
      </c>
      <c r="Q99" s="19">
        <f>FC_IND_NE!Q$2</f>
        <v>6739.1754944110044</v>
      </c>
      <c r="R99" s="19">
        <f>FC_IND_NE!R$2</f>
        <v>6218.0423903697338</v>
      </c>
      <c r="S99" s="19">
        <f>FC_IND_NE!S$2</f>
        <v>5928.5682717110913</v>
      </c>
      <c r="T99" s="19">
        <f>FC_IND_NE!T$2</f>
        <v>7452.6295786758365</v>
      </c>
      <c r="U99" s="19">
        <f>FC_IND_NE!U$2</f>
        <v>6784.2745485812538</v>
      </c>
      <c r="V99" s="19">
        <f>FC_IND_NE!V$2</f>
        <v>6778.2539982803082</v>
      </c>
      <c r="W99" s="19">
        <f>FC_IND_NE!W$2</f>
        <v>6582.4799656061905</v>
      </c>
      <c r="X99" s="19">
        <f>FC_IND_NE!X$2</f>
        <v>5596.3408426483229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4818.5775591933161</v>
      </c>
      <c r="D100" s="22">
        <f>FC_IND_CPC_NE!D$2</f>
        <v>5405.586626890321</v>
      </c>
      <c r="E100" s="22">
        <f>FC_IND_CPC_NE!E$2</f>
        <v>5437.085594361014</v>
      </c>
      <c r="F100" s="22">
        <f>FC_IND_CPC_NE!F$2</f>
        <v>4926.4689508436231</v>
      </c>
      <c r="G100" s="22">
        <f>FC_IND_CPC_NE!G$2</f>
        <v>4761.5600171969036</v>
      </c>
      <c r="H100" s="22">
        <f>FC_IND_CPC_NE!H$2</f>
        <v>5042.5001719690454</v>
      </c>
      <c r="I100" s="22">
        <f>FC_IND_CPC_NE!I$2</f>
        <v>5432.3660361134989</v>
      </c>
      <c r="J100" s="22">
        <f>FC_IND_CPC_NE!J$2</f>
        <v>5472.9578675838338</v>
      </c>
      <c r="K100" s="22">
        <f>FC_IND_CPC_NE!K$2</f>
        <v>5867.6889079965595</v>
      </c>
      <c r="L100" s="22">
        <f>FC_IND_CPC_NE!L$2</f>
        <v>5206.2171886248971</v>
      </c>
      <c r="M100" s="22">
        <f>FC_IND_CPC_NE!M$2</f>
        <v>5632.8938346610985</v>
      </c>
      <c r="N100" s="22">
        <f>FC_IND_CPC_NE!N$2</f>
        <v>5938.5999307883403</v>
      </c>
      <c r="O100" s="22">
        <f>FC_IND_CPC_NE!O$2</f>
        <v>4866.9748228334811</v>
      </c>
      <c r="P100" s="22">
        <f>FC_IND_CPC_NE!P$2</f>
        <v>3695.3378434885863</v>
      </c>
      <c r="Q100" s="22">
        <f>FC_IND_CPC_NE!Q$2</f>
        <v>4954.9393987288759</v>
      </c>
      <c r="R100" s="22">
        <f>FC_IND_CPC_NE!R$2</f>
        <v>4031.0069169805552</v>
      </c>
      <c r="S100" s="22">
        <f>FC_IND_CPC_NE!S$2</f>
        <v>4052.9879105264572</v>
      </c>
      <c r="T100" s="22">
        <f>FC_IND_CPC_NE!T$2</f>
        <v>5764.4506441149824</v>
      </c>
      <c r="U100" s="22">
        <f>FC_IND_CPC_NE!U$2</f>
        <v>5444.457953568357</v>
      </c>
      <c r="V100" s="22">
        <f>FC_IND_CPC_NE!V$2</f>
        <v>4965.7417884780734</v>
      </c>
      <c r="W100" s="22">
        <f>FC_IND_CPC_NE!W$2</f>
        <v>4415.1170249355109</v>
      </c>
      <c r="X100" s="22">
        <f>FC_IND_CPC_NE!X$2</f>
        <v>3479.8037833190024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473.48813413585549</v>
      </c>
      <c r="D101" s="16">
        <f>FC_TRA_NE!D$2</f>
        <v>283.89226139294931</v>
      </c>
      <c r="E101" s="16">
        <f>FC_TRA_NE!E$2</f>
        <v>268.60610490111776</v>
      </c>
      <c r="F101" s="16">
        <f>FC_TRA_NE!F$2</f>
        <v>257.61917454858127</v>
      </c>
      <c r="G101" s="16">
        <f>FC_TRA_NE!G$2</f>
        <v>381.19802235597592</v>
      </c>
      <c r="H101" s="16">
        <f>FC_TRA_NE!H$2</f>
        <v>425.33680137575237</v>
      </c>
      <c r="I101" s="16">
        <f>FC_TRA_NE!I$2</f>
        <v>351.10343938091142</v>
      </c>
      <c r="J101" s="16">
        <f>FC_TRA_NE!J$2</f>
        <v>426.33989681857258</v>
      </c>
      <c r="K101" s="16">
        <f>FC_TRA_NE!K$2</f>
        <v>244.76930352536539</v>
      </c>
      <c r="L101" s="16">
        <f>FC_TRA_NE!L$2</f>
        <v>200.39174548581246</v>
      </c>
      <c r="M101" s="16">
        <f>FC_TRA_NE!M$2</f>
        <v>207.41384350816847</v>
      </c>
      <c r="N101" s="16">
        <f>FC_TRA_NE!N$2</f>
        <v>205.40748065348237</v>
      </c>
      <c r="O101" s="16">
        <f>FC_TRA_NE!O$2</f>
        <v>325.69028374892508</v>
      </c>
      <c r="P101" s="16">
        <f>FC_TRA_NE!P$2</f>
        <v>367.87050730868441</v>
      </c>
      <c r="Q101" s="16">
        <f>FC_TRA_NE!Q$2</f>
        <v>355.83267411865859</v>
      </c>
      <c r="R101" s="16">
        <f>FC_TRA_NE!R$2</f>
        <v>320.77007738607045</v>
      </c>
      <c r="S101" s="16">
        <f>FC_TRA_NE!S$2</f>
        <v>312.79251934651768</v>
      </c>
      <c r="T101" s="16">
        <f>FC_TRA_NE!T$2</f>
        <v>400.60954428202928</v>
      </c>
      <c r="U101" s="16">
        <f>FC_TRA_NE!U$2</f>
        <v>319.88435081685287</v>
      </c>
      <c r="V101" s="16">
        <f>FC_TRA_NE!V$2</f>
        <v>220.49294926913149</v>
      </c>
      <c r="W101" s="16">
        <f>FC_TRA_NE!W$2</f>
        <v>188.20051590713669</v>
      </c>
      <c r="X101" s="16">
        <f>FC_TRA_NE!X$2</f>
        <v>249.19716251074809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198.60988822012035</v>
      </c>
      <c r="D102" s="16">
        <f>FC_OTH_NE!D$2</f>
        <v>176.63920894239033</v>
      </c>
      <c r="E102" s="16">
        <f>FC_OTH_NE!E$2</f>
        <v>141.83301805674978</v>
      </c>
      <c r="F102" s="16">
        <f>FC_OTH_NE!F$2</f>
        <v>146.27325881341358</v>
      </c>
      <c r="G102" s="16">
        <f>FC_OTH_NE!G$2</f>
        <v>142.08770421324161</v>
      </c>
      <c r="H102" s="16">
        <f>FC_OTH_NE!H$2</f>
        <v>163.54883920894241</v>
      </c>
      <c r="I102" s="16">
        <f>FC_OTH_NE!I$2</f>
        <v>167.98907996560621</v>
      </c>
      <c r="J102" s="16">
        <f>FC_OTH_NE!J$2</f>
        <v>167.24909716251071</v>
      </c>
      <c r="K102" s="16">
        <f>FC_OTH_NE!K$2</f>
        <v>162.80885640584691</v>
      </c>
      <c r="L102" s="16">
        <f>FC_OTH_NE!L$2</f>
        <v>111.89466895958729</v>
      </c>
      <c r="M102" s="16">
        <f>FC_OTH_NE!M$2</f>
        <v>130.2470335339639</v>
      </c>
      <c r="N102" s="16">
        <f>FC_OTH_NE!N$2</f>
        <v>162.80885640584691</v>
      </c>
      <c r="O102" s="16">
        <f>FC_OTH_NE!O$2</f>
        <v>140.60765262252801</v>
      </c>
      <c r="P102" s="16">
        <f>FC_OTH_NE!P$2</f>
        <v>129.5070507308684</v>
      </c>
      <c r="Q102" s="16">
        <f>FC_OTH_NE!Q$2</f>
        <v>92.504987102321579</v>
      </c>
      <c r="R102" s="16">
        <f>FC_OTH_NE!R$2</f>
        <v>66.603611349957006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119742.18779019776</v>
      </c>
      <c r="D103" s="13">
        <f>FC_E!D$2</f>
        <v>121001.13301805675</v>
      </c>
      <c r="E103" s="13">
        <f>FC_E!E$2</f>
        <v>121726.7449699054</v>
      </c>
      <c r="F103" s="13">
        <f>FC_E!F$2</f>
        <v>127853.78718830607</v>
      </c>
      <c r="G103" s="13">
        <f>FC_E!G$2</f>
        <v>128128.47661220979</v>
      </c>
      <c r="H103" s="13">
        <f>FC_E!H$2</f>
        <v>131509.05726569216</v>
      </c>
      <c r="I103" s="13">
        <f>FC_E!I$2</f>
        <v>129777.93791917455</v>
      </c>
      <c r="J103" s="13">
        <f>FC_E!J$2</f>
        <v>129036.36431642302</v>
      </c>
      <c r="K103" s="13">
        <f>FC_E!K$2</f>
        <v>129077.14496990539</v>
      </c>
      <c r="L103" s="13">
        <f>FC_E!L$2</f>
        <v>121907.84858125534</v>
      </c>
      <c r="M103" s="13">
        <f>FC_E!M$2</f>
        <v>123052.72932072227</v>
      </c>
      <c r="N103" s="13">
        <f>FC_E!N$2</f>
        <v>117518.02605331037</v>
      </c>
      <c r="O103" s="13">
        <f>FC_E!O$2</f>
        <v>116559.04402407566</v>
      </c>
      <c r="P103" s="13">
        <f>FC_E!P$2</f>
        <v>114053.67429062769</v>
      </c>
      <c r="Q103" s="13">
        <f>FC_E!Q$2</f>
        <v>108848.3505588994</v>
      </c>
      <c r="R103" s="13">
        <f>FC_E!R$2</f>
        <v>112108.17042132415</v>
      </c>
      <c r="S103" s="13">
        <f>FC_E!S$2</f>
        <v>111554.60361134994</v>
      </c>
      <c r="T103" s="13">
        <f>FC_E!T$2</f>
        <v>113611.21384350814</v>
      </c>
      <c r="U103" s="13">
        <f>FC_E!U$2</f>
        <v>114296.93654342217</v>
      </c>
      <c r="V103" s="13">
        <f>FC_E!V$2</f>
        <v>113119.47515047292</v>
      </c>
      <c r="W103" s="13">
        <f>FC_E!W$2</f>
        <v>103057.14703353394</v>
      </c>
      <c r="X103" s="13">
        <f>FC_E!X$2</f>
        <v>114384.21736887358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37585.367497850384</v>
      </c>
      <c r="D104" s="16">
        <f>FC_IND_E!D$2</f>
        <v>36376.508684436798</v>
      </c>
      <c r="E104" s="16">
        <f>FC_IND_E!E$2</f>
        <v>36622.733447979364</v>
      </c>
      <c r="F104" s="16">
        <f>FC_IND_E!F$2</f>
        <v>38225.618916595013</v>
      </c>
      <c r="G104" s="16">
        <f>FC_IND_E!G$2</f>
        <v>37509.213069647463</v>
      </c>
      <c r="H104" s="16">
        <f>FC_IND_E!H$2</f>
        <v>37211.521066208079</v>
      </c>
      <c r="I104" s="16">
        <f>FC_IND_E!I$2</f>
        <v>36144.576870163364</v>
      </c>
      <c r="J104" s="16">
        <f>FC_IND_E!J$2</f>
        <v>35907.652450558897</v>
      </c>
      <c r="K104" s="16">
        <f>FC_IND_E!K$2</f>
        <v>34528.295356835763</v>
      </c>
      <c r="L104" s="16">
        <f>FC_IND_E!L$2</f>
        <v>28552.887188306097</v>
      </c>
      <c r="M104" s="16">
        <f>FC_IND_E!M$2</f>
        <v>29014.718228718826</v>
      </c>
      <c r="N104" s="16">
        <f>FC_IND_E!N$2</f>
        <v>27744.857867583833</v>
      </c>
      <c r="O104" s="16">
        <f>FC_IND_E!O$2</f>
        <v>26948.704299226141</v>
      </c>
      <c r="P104" s="16">
        <f>FC_IND_E!P$2</f>
        <v>25353.58710232158</v>
      </c>
      <c r="Q104" s="16">
        <f>FC_IND_E!Q$2</f>
        <v>24739.085382631121</v>
      </c>
      <c r="R104" s="16">
        <f>FC_IND_E!R$2</f>
        <v>24853.372398968182</v>
      </c>
      <c r="S104" s="16">
        <f>FC_IND_E!S$2</f>
        <v>25088.948925193465</v>
      </c>
      <c r="T104" s="16">
        <f>FC_IND_E!T$2</f>
        <v>24925.748667239895</v>
      </c>
      <c r="U104" s="16">
        <f>FC_IND_E!U$2</f>
        <v>24663.854428202922</v>
      </c>
      <c r="V104" s="16">
        <f>FC_IND_E!V$2</f>
        <v>24928.486070507308</v>
      </c>
      <c r="W104" s="16">
        <f>FC_IND_E!W$2</f>
        <v>23861.102837489248</v>
      </c>
      <c r="X104" s="16">
        <f>FC_IND_E!X$2</f>
        <v>28632.287532244198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4933.2664660361133</v>
      </c>
      <c r="D105" s="19">
        <f>FC_IND_IS_E!D$2</f>
        <v>4605.1459157351674</v>
      </c>
      <c r="E105" s="19">
        <f>FC_IND_IS_E!E$2</f>
        <v>4493.403181427343</v>
      </c>
      <c r="F105" s="19">
        <f>FC_IND_IS_E!F$2</f>
        <v>4570.1179707652618</v>
      </c>
      <c r="G105" s="19">
        <f>FC_IND_IS_E!G$2</f>
        <v>4595.3975064488386</v>
      </c>
      <c r="H105" s="19">
        <f>FC_IND_IS_E!H$2</f>
        <v>4811.0179707652624</v>
      </c>
      <c r="I105" s="19">
        <f>FC_IND_IS_E!I$2</f>
        <v>4799.6968185726564</v>
      </c>
      <c r="J105" s="19">
        <f>FC_IND_IS_E!J$2</f>
        <v>4700.4586414445394</v>
      </c>
      <c r="K105" s="19">
        <f>FC_IND_IS_E!K$2</f>
        <v>4569.4206362854693</v>
      </c>
      <c r="L105" s="19">
        <f>FC_IND_IS_E!L$2</f>
        <v>3274.6871023215817</v>
      </c>
      <c r="M105" s="19">
        <f>FC_IND_IS_E!M$2</f>
        <v>3650.7093723129829</v>
      </c>
      <c r="N105" s="19">
        <f>FC_IND_IS_E!N$2</f>
        <v>3842.5479793637146</v>
      </c>
      <c r="O105" s="19">
        <f>FC_IND_IS_E!O$2</f>
        <v>4010.7002579535683</v>
      </c>
      <c r="P105" s="19">
        <f>FC_IND_IS_E!P$2</f>
        <v>3560.2990541702493</v>
      </c>
      <c r="Q105" s="19">
        <f>FC_IND_IS_E!Q$2</f>
        <v>3635.3353396388657</v>
      </c>
      <c r="R105" s="19">
        <f>FC_IND_IS_E!R$2</f>
        <v>3546.5173688736036</v>
      </c>
      <c r="S105" s="19">
        <f>FC_IND_IS_E!S$2</f>
        <v>3681.1606190885645</v>
      </c>
      <c r="T105" s="19">
        <f>FC_IND_IS_E!T$2</f>
        <v>3597.0694754944107</v>
      </c>
      <c r="U105" s="19">
        <f>FC_IND_IS_E!U$2</f>
        <v>3619.6315563198623</v>
      </c>
      <c r="V105" s="19">
        <f>FC_IND_IS_E!V$2</f>
        <v>3620.0685296646602</v>
      </c>
      <c r="W105" s="19">
        <f>FC_IND_IS_E!W$2</f>
        <v>3166.5694754944116</v>
      </c>
      <c r="X105" s="19">
        <f>FC_IND_IS_E!X$2</f>
        <v>3434.7518056563476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2883.6874141483509</v>
      </c>
      <c r="D106" s="22">
        <f>FC_IND_IS_BF_E!D$2</f>
        <v>2583.1480858966279</v>
      </c>
      <c r="E106" s="22">
        <f>FC_IND_IS_BF_E!E$2</f>
        <v>2429.2648833858766</v>
      </c>
      <c r="F106" s="22">
        <f>FC_IND_IS_BF_E!F$2</f>
        <v>2513.3353949495927</v>
      </c>
      <c r="G106" s="22">
        <f>FC_IND_IS_BF_E!G$2</f>
        <v>2546.2440211110079</v>
      </c>
      <c r="H106" s="22">
        <f>FC_IND_IS_BF_E!H$2</f>
        <v>2795.0369653881999</v>
      </c>
      <c r="I106" s="22">
        <f>FC_IND_IS_BF_E!I$2</f>
        <v>2660.3494739764051</v>
      </c>
      <c r="J106" s="22">
        <f>FC_IND_IS_BF_E!J$2</f>
        <v>2565.9349665886048</v>
      </c>
      <c r="K106" s="22">
        <f>FC_IND_IS_BF_E!K$2</f>
        <v>2448.5122250050335</v>
      </c>
      <c r="L106" s="22">
        <f>FC_IND_IS_BF_E!L$2</f>
        <v>1528.4776214680915</v>
      </c>
      <c r="M106" s="22">
        <f>FC_IND_IS_BF_E!M$2</f>
        <v>1859.7201935705057</v>
      </c>
      <c r="N106" s="22">
        <f>FC_IND_IS_BF_E!N$2</f>
        <v>1997.1887579087258</v>
      </c>
      <c r="O106" s="22">
        <f>FC_IND_IS_BF_E!O$2</f>
        <v>2083.1226534992502</v>
      </c>
      <c r="P106" s="22">
        <f>FC_IND_IS_BF_E!P$2</f>
        <v>1606.9330780815853</v>
      </c>
      <c r="Q106" s="22">
        <f>FC_IND_IS_BF_E!Q$2</f>
        <v>1611.15073978397</v>
      </c>
      <c r="R106" s="22">
        <f>FC_IND_IS_BF_E!R$2</f>
        <v>1319.5949498304703</v>
      </c>
      <c r="S106" s="22">
        <f>FC_IND_IS_BF_E!S$2</f>
        <v>1488.855072986503</v>
      </c>
      <c r="T106" s="22">
        <f>FC_IND_IS_BF_E!T$2</f>
        <v>1227.9084399833187</v>
      </c>
      <c r="U106" s="22">
        <f>FC_IND_IS_BF_E!U$2</f>
        <v>1170.0031862914768</v>
      </c>
      <c r="V106" s="22">
        <f>FC_IND_IS_BF_E!V$2</f>
        <v>1147.70132687674</v>
      </c>
      <c r="W106" s="22">
        <f>FC_IND_IS_BF_E!W$2</f>
        <v>879.15007839943223</v>
      </c>
      <c r="X106" s="22">
        <f>FC_IND_IS_BF_E!X$2</f>
        <v>946.74382502087917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2049.5790518877629</v>
      </c>
      <c r="D107" s="22">
        <f>FC_IND_IS_EA_E!D$2</f>
        <v>2021.997829838539</v>
      </c>
      <c r="E107" s="22">
        <f>FC_IND_IS_EA_E!E$2</f>
        <v>2064.1382980414664</v>
      </c>
      <c r="F107" s="22">
        <f>FC_IND_IS_EA_E!F$2</f>
        <v>2056.7825758156691</v>
      </c>
      <c r="G107" s="22">
        <f>FC_IND_IS_EA_E!G$2</f>
        <v>2049.1534853378307</v>
      </c>
      <c r="H107" s="22">
        <f>FC_IND_IS_EA_E!H$2</f>
        <v>2015.981005377062</v>
      </c>
      <c r="I107" s="22">
        <f>FC_IND_IS_EA_E!I$2</f>
        <v>2139.3473445962509</v>
      </c>
      <c r="J107" s="22">
        <f>FC_IND_IS_EA_E!J$2</f>
        <v>2134.5236748559346</v>
      </c>
      <c r="K107" s="22">
        <f>FC_IND_IS_EA_E!K$2</f>
        <v>2120.9084112804358</v>
      </c>
      <c r="L107" s="22">
        <f>FC_IND_IS_EA_E!L$2</f>
        <v>1746.2094808534907</v>
      </c>
      <c r="M107" s="22">
        <f>FC_IND_IS_EA_E!M$2</f>
        <v>1790.9891787424776</v>
      </c>
      <c r="N107" s="22">
        <f>FC_IND_IS_EA_E!N$2</f>
        <v>1845.359221454989</v>
      </c>
      <c r="O107" s="22">
        <f>FC_IND_IS_EA_E!O$2</f>
        <v>1927.5776044543177</v>
      </c>
      <c r="P107" s="22">
        <f>FC_IND_IS_EA_E!P$2</f>
        <v>1953.365976088664</v>
      </c>
      <c r="Q107" s="22">
        <f>FC_IND_IS_EA_E!Q$2</f>
        <v>2024.1845998548952</v>
      </c>
      <c r="R107" s="22">
        <f>FC_IND_IS_EA_E!R$2</f>
        <v>2226.9224190431332</v>
      </c>
      <c r="S107" s="22">
        <f>FC_IND_IS_EA_E!S$2</f>
        <v>2192.3055461020613</v>
      </c>
      <c r="T107" s="22">
        <f>FC_IND_IS_EA_E!T$2</f>
        <v>2369.1610355110915</v>
      </c>
      <c r="U107" s="22">
        <f>FC_IND_IS_EA_E!U$2</f>
        <v>2449.6283700283857</v>
      </c>
      <c r="V107" s="22">
        <f>FC_IND_IS_EA_E!V$2</f>
        <v>2472.3672027879202</v>
      </c>
      <c r="W107" s="22">
        <f>FC_IND_IS_EA_E!W$2</f>
        <v>2287.4193970949791</v>
      </c>
      <c r="X107" s="22">
        <f>FC_IND_IS_EA_E!X$2</f>
        <v>2488.0079806354688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965.08005159071365</v>
      </c>
      <c r="D108" s="19">
        <f>FC_IND_NFM_E!D$2</f>
        <v>979.01203783318999</v>
      </c>
      <c r="E108" s="19">
        <f>FC_IND_NFM_E!E$2</f>
        <v>954.95073086844354</v>
      </c>
      <c r="F108" s="19">
        <f>FC_IND_NFM_E!F$2</f>
        <v>961.71977644024082</v>
      </c>
      <c r="G108" s="19">
        <f>FC_IND_NFM_E!G$2</f>
        <v>967.76956147893372</v>
      </c>
      <c r="H108" s="19">
        <f>FC_IND_NFM_E!H$2</f>
        <v>964.23215821152189</v>
      </c>
      <c r="I108" s="19">
        <f>FC_IND_NFM_E!I$2</f>
        <v>981.98804815133235</v>
      </c>
      <c r="J108" s="19">
        <f>FC_IND_NFM_E!J$2</f>
        <v>947.09174548581268</v>
      </c>
      <c r="K108" s="19">
        <f>FC_IND_NFM_E!K$2</f>
        <v>931.12184006878761</v>
      </c>
      <c r="L108" s="19">
        <f>FC_IND_NFM_E!L$2</f>
        <v>857.57944969905407</v>
      </c>
      <c r="M108" s="19">
        <f>FC_IND_NFM_E!M$2</f>
        <v>843.36534823731722</v>
      </c>
      <c r="N108" s="19">
        <f>FC_IND_NFM_E!N$2</f>
        <v>943.73989681857279</v>
      </c>
      <c r="O108" s="19">
        <f>FC_IND_NFM_E!O$2</f>
        <v>763.70756663800512</v>
      </c>
      <c r="P108" s="19">
        <f>FC_IND_NFM_E!P$2</f>
        <v>639.02502149613065</v>
      </c>
      <c r="Q108" s="19">
        <f>FC_IND_NFM_E!Q$2</f>
        <v>643.52347377472051</v>
      </c>
      <c r="R108" s="19">
        <f>FC_IND_NFM_E!R$2</f>
        <v>624.54333619948409</v>
      </c>
      <c r="S108" s="19">
        <f>FC_IND_NFM_E!S$2</f>
        <v>655.29518486672384</v>
      </c>
      <c r="T108" s="19">
        <f>FC_IND_NFM_E!T$2</f>
        <v>694.44832330180566</v>
      </c>
      <c r="U108" s="19">
        <f>FC_IND_NFM_E!U$2</f>
        <v>713.87076526225269</v>
      </c>
      <c r="V108" s="19">
        <f>FC_IND_NFM_E!V$2</f>
        <v>663.458985382631</v>
      </c>
      <c r="W108" s="19">
        <f>FC_IND_NFM_E!W$2</f>
        <v>662.6336199484092</v>
      </c>
      <c r="X108" s="19">
        <f>FC_IND_NFM_E!X$2</f>
        <v>800.66933281599881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331.96284437103498</v>
      </c>
      <c r="D109" s="22">
        <f>FC_IND_NFM_AM_E!D$2</f>
        <v>191.01941305950336</v>
      </c>
      <c r="E109" s="22">
        <f>FC_IND_NFM_AM_E!E$2</f>
        <v>354.04280945805613</v>
      </c>
      <c r="F109" s="22">
        <f>FC_IND_NFM_AM_E!F$2</f>
        <v>381.12076431437788</v>
      </c>
      <c r="G109" s="22">
        <f>FC_IND_NFM_AM_E!G$2</f>
        <v>391.15802004973165</v>
      </c>
      <c r="H109" s="22">
        <f>FC_IND_NFM_AM_E!H$2</f>
        <v>366.99310896690793</v>
      </c>
      <c r="I109" s="22">
        <f>FC_IND_NFM_AM_E!I$2</f>
        <v>365.70933776814638</v>
      </c>
      <c r="J109" s="22">
        <f>FC_IND_NFM_AM_E!J$2</f>
        <v>350.5005186836633</v>
      </c>
      <c r="K109" s="22">
        <f>FC_IND_NFM_AM_E!K$2</f>
        <v>346.80762949372871</v>
      </c>
      <c r="L109" s="22">
        <f>FC_IND_NFM_AM_E!L$2</f>
        <v>40.528133634926554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264.5918586917067</v>
      </c>
      <c r="D110" s="22">
        <f>FC_IND_NFM_PA_E!D$2</f>
        <v>280.94048876060418</v>
      </c>
      <c r="E110" s="22">
        <f>FC_IND_NFM_PA_E!E$2</f>
        <v>262.32180550736166</v>
      </c>
      <c r="F110" s="22">
        <f>FC_IND_NFM_PA_E!F$2</f>
        <v>269.46102684298626</v>
      </c>
      <c r="G110" s="22">
        <f>FC_IND_NFM_PA_E!G$2</f>
        <v>267.3646960113569</v>
      </c>
      <c r="H110" s="22">
        <f>FC_IND_NFM_PA_E!H$2</f>
        <v>252.39597691349454</v>
      </c>
      <c r="I110" s="22">
        <f>FC_IND_NFM_PA_E!I$2</f>
        <v>259.07935772513218</v>
      </c>
      <c r="J110" s="22">
        <f>FC_IND_NFM_PA_E!J$2</f>
        <v>240.85798330624149</v>
      </c>
      <c r="K110" s="22">
        <f>FC_IND_NFM_PA_E!K$2</f>
        <v>240.36316105502442</v>
      </c>
      <c r="L110" s="22">
        <f>FC_IND_NFM_PA_E!L$2</f>
        <v>302.47392297179073</v>
      </c>
      <c r="M110" s="22">
        <f>FC_IND_NFM_PA_E!M$2</f>
        <v>281.25092340297067</v>
      </c>
      <c r="N110" s="22">
        <f>FC_IND_NFM_PA_E!N$2</f>
        <v>248.6302584353059</v>
      </c>
      <c r="O110" s="22">
        <f>FC_IND_NFM_PA_E!O$2</f>
        <v>188.972843217339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98.028045551741116</v>
      </c>
      <c r="D111" s="22">
        <f>FC_IND_NFM_SA_E!D$2</f>
        <v>93.71055835124767</v>
      </c>
      <c r="E111" s="22">
        <f>FC_IND_NFM_SA_E!E$2</f>
        <v>88.436388428213704</v>
      </c>
      <c r="F111" s="22">
        <f>FC_IND_NFM_SA_E!F$2</f>
        <v>90.781246717837959</v>
      </c>
      <c r="G111" s="22">
        <f>FC_IND_NFM_SA_E!G$2</f>
        <v>95.902530695419159</v>
      </c>
      <c r="H111" s="22">
        <f>FC_IND_NFM_SA_E!H$2</f>
        <v>139.65845108231062</v>
      </c>
      <c r="I111" s="22">
        <f>FC_IND_NFM_SA_E!I$2</f>
        <v>159.82227016345774</v>
      </c>
      <c r="J111" s="22">
        <f>FC_IND_NFM_SA_E!J$2</f>
        <v>161.74309365850462</v>
      </c>
      <c r="K111" s="22">
        <f>FC_IND_NFM_SA_E!K$2</f>
        <v>159.24987451406264</v>
      </c>
      <c r="L111" s="22">
        <f>FC_IND_NFM_SA_E!L$2</f>
        <v>136.26063055739803</v>
      </c>
      <c r="M111" s="22">
        <f>FC_IND_NFM_SA_E!M$2</f>
        <v>189.80239969310838</v>
      </c>
      <c r="N111" s="22">
        <f>FC_IND_NFM_SA_E!N$2</f>
        <v>168.29410386642968</v>
      </c>
      <c r="O111" s="22">
        <f>FC_IND_NFM_SA_E!O$2</f>
        <v>156.72700401364605</v>
      </c>
      <c r="P111" s="22">
        <f>FC_IND_NFM_SA_E!P$2</f>
        <v>160.77620918392773</v>
      </c>
      <c r="Q111" s="22">
        <f>FC_IND_NFM_SA_E!Q$2</f>
        <v>117.82399529837554</v>
      </c>
      <c r="R111" s="22">
        <f>FC_IND_NFM_SA_E!R$2</f>
        <v>110.20458432602098</v>
      </c>
      <c r="S111" s="22">
        <f>FC_IND_NFM_SA_E!S$2</f>
        <v>118.50462815312081</v>
      </c>
      <c r="T111" s="22">
        <f>FC_IND_NFM_SA_E!T$2</f>
        <v>130.9579837492214</v>
      </c>
      <c r="U111" s="22">
        <f>FC_IND_NFM_SA_E!U$2</f>
        <v>124.22765985282322</v>
      </c>
      <c r="V111" s="22">
        <f>FC_IND_NFM_SA_E!V$2</f>
        <v>118.12674489919492</v>
      </c>
      <c r="W111" s="22">
        <f>FC_IND_NFM_SA_E!W$2</f>
        <v>104.69160669113576</v>
      </c>
      <c r="X111" s="22">
        <f>FC_IND_NFM_SA_E!X$2</f>
        <v>117.71196543913189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270.49730297623069</v>
      </c>
      <c r="D112" s="22">
        <f>FC_IND_NFM_OM_E!D$2</f>
        <v>413.34157766183478</v>
      </c>
      <c r="E112" s="22">
        <f>FC_IND_NFM_OM_E!E$2</f>
        <v>250.1497274748121</v>
      </c>
      <c r="F112" s="22">
        <f>FC_IND_NFM_OM_E!F$2</f>
        <v>220.35673856503863</v>
      </c>
      <c r="G112" s="22">
        <f>FC_IND_NFM_OM_E!G$2</f>
        <v>213.34431472242602</v>
      </c>
      <c r="H112" s="22">
        <f>FC_IND_NFM_OM_E!H$2</f>
        <v>205.18462124880884</v>
      </c>
      <c r="I112" s="22">
        <f>FC_IND_NFM_OM_E!I$2</f>
        <v>197.37708249459621</v>
      </c>
      <c r="J112" s="22">
        <f>FC_IND_NFM_OM_E!J$2</f>
        <v>193.99014983740324</v>
      </c>
      <c r="K112" s="22">
        <f>FC_IND_NFM_OM_E!K$2</f>
        <v>184.70117500597183</v>
      </c>
      <c r="L112" s="22">
        <f>FC_IND_NFM_OM_E!L$2</f>
        <v>378.31676253493873</v>
      </c>
      <c r="M112" s="22">
        <f>FC_IND_NFM_OM_E!M$2</f>
        <v>372.31202514123817</v>
      </c>
      <c r="N112" s="22">
        <f>FC_IND_NFM_OM_E!N$2</f>
        <v>526.81553451683703</v>
      </c>
      <c r="O112" s="22">
        <f>FC_IND_NFM_OM_E!O$2</f>
        <v>418.00771940702009</v>
      </c>
      <c r="P112" s="22">
        <f>FC_IND_NFM_OM_E!P$2</f>
        <v>478.24881231220297</v>
      </c>
      <c r="Q112" s="22">
        <f>FC_IND_NFM_OM_E!Q$2</f>
        <v>525.69947847634501</v>
      </c>
      <c r="R112" s="22">
        <f>FC_IND_NFM_OM_E!R$2</f>
        <v>514.33875187346314</v>
      </c>
      <c r="S112" s="22">
        <f>FC_IND_NFM_OM_E!S$2</f>
        <v>536.79055671360311</v>
      </c>
      <c r="T112" s="22">
        <f>FC_IND_NFM_OM_E!T$2</f>
        <v>563.49033955258415</v>
      </c>
      <c r="U112" s="22">
        <f>FC_IND_NFM_OM_E!U$2</f>
        <v>589.64310540942961</v>
      </c>
      <c r="V112" s="22">
        <f>FC_IND_NFM_OM_E!V$2</f>
        <v>545.33224048343607</v>
      </c>
      <c r="W112" s="22">
        <f>FC_IND_NFM_OM_E!W$2</f>
        <v>557.9420132572734</v>
      </c>
      <c r="X112" s="22">
        <f>FC_IND_NFM_OM_E!X$2</f>
        <v>682.95736737686696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6162.4705932932065</v>
      </c>
      <c r="D113" s="19">
        <f>FC_IND_CPC_E!D$2</f>
        <v>5385.54539982803</v>
      </c>
      <c r="E113" s="19">
        <f>FC_IND_CPC_E!E$2</f>
        <v>5311.8672398968183</v>
      </c>
      <c r="F113" s="19">
        <f>FC_IND_CPC_E!F$2</f>
        <v>5763.021238177128</v>
      </c>
      <c r="G113" s="19">
        <f>FC_IND_CPC_E!G$2</f>
        <v>5547.8780739466893</v>
      </c>
      <c r="H113" s="19">
        <f>FC_IND_CPC_E!H$2</f>
        <v>5424.7555460017193</v>
      </c>
      <c r="I113" s="19">
        <f>FC_IND_CPC_E!I$2</f>
        <v>5179.5466895958734</v>
      </c>
      <c r="J113" s="19">
        <f>FC_IND_CPC_E!J$2</f>
        <v>5674.4850386930348</v>
      </c>
      <c r="K113" s="19">
        <f>FC_IND_CPC_E!K$2</f>
        <v>4718.4742906276861</v>
      </c>
      <c r="L113" s="19">
        <f>FC_IND_CPC_E!L$2</f>
        <v>4364.8111779879619</v>
      </c>
      <c r="M113" s="19">
        <f>FC_IND_CPC_E!M$2</f>
        <v>4241.645227858985</v>
      </c>
      <c r="N113" s="19">
        <f>FC_IND_CPC_E!N$2</f>
        <v>4098.3835769561474</v>
      </c>
      <c r="O113" s="19">
        <f>FC_IND_CPC_E!O$2</f>
        <v>4112.313757523646</v>
      </c>
      <c r="P113" s="19">
        <f>FC_IND_CPC_E!P$2</f>
        <v>4136.6198624247636</v>
      </c>
      <c r="Q113" s="19">
        <f>FC_IND_CPC_E!Q$2</f>
        <v>3722.698624247636</v>
      </c>
      <c r="R113" s="19">
        <f>FC_IND_CPC_E!R$2</f>
        <v>3292.0074806534817</v>
      </c>
      <c r="S113" s="19">
        <f>FC_IND_CPC_E!S$2</f>
        <v>3506.4344797936378</v>
      </c>
      <c r="T113" s="19">
        <f>FC_IND_CPC_E!T$2</f>
        <v>3654.1467755803951</v>
      </c>
      <c r="U113" s="19">
        <f>FC_IND_CPC_E!U$2</f>
        <v>3646.0620808254516</v>
      </c>
      <c r="V113" s="19">
        <f>FC_IND_CPC_E!V$2</f>
        <v>3495.9568357695616</v>
      </c>
      <c r="W113" s="19">
        <f>FC_IND_CPC_E!W$2</f>
        <v>3410.5478933791915</v>
      </c>
      <c r="X113" s="19">
        <f>FC_IND_CPC_E!X$2</f>
        <v>4115.7379224373144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2302.4007700777397</v>
      </c>
      <c r="D114" s="22">
        <f>FC_IND_CPC_BC_E!D$2</f>
        <v>2062.7689876761142</v>
      </c>
      <c r="E114" s="22">
        <f>FC_IND_CPC_BC_E!E$2</f>
        <v>2025.9986586439195</v>
      </c>
      <c r="F114" s="22">
        <f>FC_IND_CPC_BC_E!F$2</f>
        <v>2002.4747364870545</v>
      </c>
      <c r="G114" s="22">
        <f>FC_IND_CPC_BC_E!G$2</f>
        <v>1898.3563148658759</v>
      </c>
      <c r="H114" s="22">
        <f>FC_IND_CPC_BC_E!H$2</f>
        <v>2061.5654939026335</v>
      </c>
      <c r="I114" s="22">
        <f>FC_IND_CPC_BC_E!I$2</f>
        <v>1991.3821004011827</v>
      </c>
      <c r="J114" s="22">
        <f>FC_IND_CPC_BC_E!J$2</f>
        <v>2144.1681683652359</v>
      </c>
      <c r="K114" s="22">
        <f>FC_IND_CPC_BC_E!K$2</f>
        <v>2124.8879200005026</v>
      </c>
      <c r="L114" s="22">
        <f>FC_IND_CPC_BC_E!L$2</f>
        <v>1624.7755252892302</v>
      </c>
      <c r="M114" s="22">
        <f>FC_IND_CPC_BC_E!M$2</f>
        <v>1989.966687142741</v>
      </c>
      <c r="N114" s="22">
        <f>FC_IND_CPC_BC_E!N$2</f>
        <v>1885.9783845780296</v>
      </c>
      <c r="O114" s="22">
        <f>FC_IND_CPC_BC_E!O$2</f>
        <v>1748.2027200922271</v>
      </c>
      <c r="P114" s="22">
        <f>FC_IND_CPC_BC_E!P$2</f>
        <v>1854.7147461253653</v>
      </c>
      <c r="Q114" s="22">
        <f>FC_IND_CPC_BC_E!Q$2</f>
        <v>1719.3452624528188</v>
      </c>
      <c r="R114" s="22">
        <f>FC_IND_CPC_BC_E!R$2</f>
        <v>1619.6734544277915</v>
      </c>
      <c r="S114" s="22">
        <f>FC_IND_CPC_BC_E!S$2</f>
        <v>1799.7305337028549</v>
      </c>
      <c r="T114" s="22">
        <f>FC_IND_CPC_BC_E!T$2</f>
        <v>1976.411307936411</v>
      </c>
      <c r="U114" s="22">
        <f>FC_IND_CPC_BC_E!U$2</f>
        <v>1934.5780552859578</v>
      </c>
      <c r="V114" s="22">
        <f>FC_IND_CPC_BC_E!V$2</f>
        <v>1799.4434961237298</v>
      </c>
      <c r="W114" s="22">
        <f>FC_IND_CPC_BC_E!W$2</f>
        <v>1637.4216098151819</v>
      </c>
      <c r="X114" s="22">
        <f>FC_IND_CPC_BC_E!X$2</f>
        <v>2103.7860246759324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2435.8751931452525</v>
      </c>
      <c r="D115" s="22">
        <f>FC_IND_CPC_OC_E!D$2</f>
        <v>1834.5125092945827</v>
      </c>
      <c r="E115" s="22">
        <f>FC_IND_CPC_OC_E!E$2</f>
        <v>1745.1780485145105</v>
      </c>
      <c r="F115" s="22">
        <f>FC_IND_CPC_OC_E!F$2</f>
        <v>2251.9690077940231</v>
      </c>
      <c r="G115" s="22">
        <f>FC_IND_CPC_OC_E!G$2</f>
        <v>2215.2461677630918</v>
      </c>
      <c r="H115" s="22">
        <f>FC_IND_CPC_OC_E!H$2</f>
        <v>2026.4086112105406</v>
      </c>
      <c r="I115" s="22">
        <f>FC_IND_CPC_OC_E!I$2</f>
        <v>1879.6321586171521</v>
      </c>
      <c r="J115" s="22">
        <f>FC_IND_CPC_OC_E!J$2</f>
        <v>2242.8154635523965</v>
      </c>
      <c r="K115" s="22">
        <f>FC_IND_CPC_OC_E!K$2</f>
        <v>1273.4731576720969</v>
      </c>
      <c r="L115" s="22">
        <f>FC_IND_CPC_OC_E!L$2</f>
        <v>1542.5077077286974</v>
      </c>
      <c r="M115" s="22">
        <f>FC_IND_CPC_OC_E!M$2</f>
        <v>1028.1689391110795</v>
      </c>
      <c r="N115" s="22">
        <f>FC_IND_CPC_OC_E!N$2</f>
        <v>977.40710314516866</v>
      </c>
      <c r="O115" s="22">
        <f>FC_IND_CPC_OC_E!O$2</f>
        <v>1151.0676630164667</v>
      </c>
      <c r="P115" s="22">
        <f>FC_IND_CPC_OC_E!P$2</f>
        <v>1118.0663850487188</v>
      </c>
      <c r="Q115" s="22">
        <f>FC_IND_CPC_OC_E!Q$2</f>
        <v>797.80736007498683</v>
      </c>
      <c r="R115" s="22">
        <f>FC_IND_CPC_OC_E!R$2</f>
        <v>876.47083715523195</v>
      </c>
      <c r="S115" s="22">
        <f>FC_IND_CPC_OC_E!S$2</f>
        <v>877.50742368697649</v>
      </c>
      <c r="T115" s="22">
        <f>FC_IND_CPC_OC_E!T$2</f>
        <v>772.96093817031681</v>
      </c>
      <c r="U115" s="22">
        <f>FC_IND_CPC_OC_E!U$2</f>
        <v>874.51306920045215</v>
      </c>
      <c r="V115" s="22">
        <f>FC_IND_CPC_OC_E!V$2</f>
        <v>747.92969581277725</v>
      </c>
      <c r="W115" s="22">
        <f>FC_IND_CPC_OC_E!W$2</f>
        <v>813.51751314261969</v>
      </c>
      <c r="X115" s="22">
        <f>FC_IND_CPC_OC_E!X$2</f>
        <v>1086.6630609225465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1424.1946300702152</v>
      </c>
      <c r="D116" s="22">
        <f>FC_IND_CPC_PH_E!D$2</f>
        <v>1488.2639028573335</v>
      </c>
      <c r="E116" s="22">
        <f>FC_IND_CPC_PH_E!E$2</f>
        <v>1540.6905327383886</v>
      </c>
      <c r="F116" s="22">
        <f>FC_IND_CPC_PH_E!F$2</f>
        <v>1508.5774938960501</v>
      </c>
      <c r="G116" s="22">
        <f>FC_IND_CPC_PH_E!G$2</f>
        <v>1434.2755913177216</v>
      </c>
      <c r="H116" s="22">
        <f>FC_IND_CPC_PH_E!H$2</f>
        <v>1336.7814408885461</v>
      </c>
      <c r="I116" s="22">
        <f>FC_IND_CPC_PH_E!I$2</f>
        <v>1308.5324305775389</v>
      </c>
      <c r="J116" s="22">
        <f>FC_IND_CPC_PH_E!J$2</f>
        <v>1287.5014067754018</v>
      </c>
      <c r="K116" s="22">
        <f>FC_IND_CPC_PH_E!K$2</f>
        <v>1320.1132129550865</v>
      </c>
      <c r="L116" s="22">
        <f>FC_IND_CPC_PH_E!L$2</f>
        <v>1197.5279449700338</v>
      </c>
      <c r="M116" s="22">
        <f>FC_IND_CPC_PH_E!M$2</f>
        <v>1223.5096016051648</v>
      </c>
      <c r="N116" s="22">
        <f>FC_IND_CPC_PH_E!N$2</f>
        <v>1234.9980892329493</v>
      </c>
      <c r="O116" s="22">
        <f>FC_IND_CPC_PH_E!O$2</f>
        <v>1213.0433744149523</v>
      </c>
      <c r="P116" s="22">
        <f>FC_IND_CPC_PH_E!P$2</f>
        <v>1163.8387312506798</v>
      </c>
      <c r="Q116" s="22">
        <f>FC_IND_CPC_PH_E!Q$2</f>
        <v>1205.5460017198302</v>
      </c>
      <c r="R116" s="22">
        <f>FC_IND_CPC_PH_E!R$2</f>
        <v>795.86318907045813</v>
      </c>
      <c r="S116" s="22">
        <f>FC_IND_CPC_PH_E!S$2</f>
        <v>829.19652240380606</v>
      </c>
      <c r="T116" s="22">
        <f>FC_IND_CPC_PH_E!T$2</f>
        <v>904.77452947366714</v>
      </c>
      <c r="U116" s="22">
        <f>FC_IND_CPC_PH_E!U$2</f>
        <v>836.97095633904189</v>
      </c>
      <c r="V116" s="22">
        <f>FC_IND_CPC_PH_E!V$2</f>
        <v>948.58364383305434</v>
      </c>
      <c r="W116" s="22">
        <f>FC_IND_CPC_PH_E!W$2</f>
        <v>959.60877042138998</v>
      </c>
      <c r="X116" s="22">
        <f>FC_IND_CPC_PH_E!X$2</f>
        <v>925.2888368388351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8089.6926053310399</v>
      </c>
      <c r="D117" s="19">
        <f>FC_IND_NMM_E!D$2</f>
        <v>7624.1777300085987</v>
      </c>
      <c r="E117" s="19">
        <f>FC_IND_NMM_E!E$2</f>
        <v>7685.5558899398111</v>
      </c>
      <c r="F117" s="19">
        <f>FC_IND_NMM_E!F$2</f>
        <v>8463.0878761822878</v>
      </c>
      <c r="G117" s="19">
        <f>FC_IND_NMM_E!G$2</f>
        <v>8814.1635425623372</v>
      </c>
      <c r="H117" s="19">
        <f>FC_IND_NMM_E!H$2</f>
        <v>8893.126483233018</v>
      </c>
      <c r="I117" s="19">
        <f>FC_IND_NMM_E!I$2</f>
        <v>8152.925795356834</v>
      </c>
      <c r="J117" s="19">
        <f>FC_IND_NMM_E!J$2</f>
        <v>8122.7839208942378</v>
      </c>
      <c r="K117" s="19">
        <f>FC_IND_NMM_E!K$2</f>
        <v>8218.053826311263</v>
      </c>
      <c r="L117" s="19">
        <f>FC_IND_NMM_E!L$2</f>
        <v>5942.8233877901985</v>
      </c>
      <c r="M117" s="19">
        <f>FC_IND_NMM_E!M$2</f>
        <v>5947.8480653482366</v>
      </c>
      <c r="N117" s="19">
        <f>FC_IND_NMM_E!N$2</f>
        <v>5841.6398968185713</v>
      </c>
      <c r="O117" s="19">
        <f>FC_IND_NMM_E!O$2</f>
        <v>5395.9010318142718</v>
      </c>
      <c r="P117" s="19">
        <f>FC_IND_NMM_E!P$2</f>
        <v>4984.130868443679</v>
      </c>
      <c r="Q117" s="19">
        <f>FC_IND_NMM_E!Q$2</f>
        <v>4486.751504729149</v>
      </c>
      <c r="R117" s="19">
        <f>FC_IND_NMM_E!R$2</f>
        <v>4970.6382631126389</v>
      </c>
      <c r="S117" s="19">
        <f>FC_IND_NMM_E!S$2</f>
        <v>4621.9447979363713</v>
      </c>
      <c r="T117" s="19">
        <f>FC_IND_NMM_E!T$2</f>
        <v>4193.0898538263109</v>
      </c>
      <c r="U117" s="19">
        <f>FC_IND_NMM_E!U$2</f>
        <v>4298.927343078245</v>
      </c>
      <c r="V117" s="19">
        <f>FC_IND_NMM_E!V$2</f>
        <v>4236.9904557179707</v>
      </c>
      <c r="W117" s="19">
        <f>FC_IND_NMM_E!W$2</f>
        <v>4219.5325881341359</v>
      </c>
      <c r="X117" s="19">
        <f>FC_IND_NMM_E!X$2</f>
        <v>4730.2089506123812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3172.3875000001422</v>
      </c>
      <c r="D118" s="22">
        <f>FC_IND_NMM_CM_E!D$2</f>
        <v>3111.4583230020858</v>
      </c>
      <c r="E118" s="22">
        <f>FC_IND_NMM_CM_E!E$2</f>
        <v>3287.1945575477012</v>
      </c>
      <c r="F118" s="22">
        <f>FC_IND_NMM_CM_E!F$2</f>
        <v>3382.4000353355482</v>
      </c>
      <c r="G118" s="22">
        <f>FC_IND_NMM_CM_E!G$2</f>
        <v>3365.5381605284697</v>
      </c>
      <c r="H118" s="22">
        <f>FC_IND_NMM_CM_E!H$2</f>
        <v>2962.0809820542099</v>
      </c>
      <c r="I118" s="22">
        <f>FC_IND_NMM_CM_E!I$2</f>
        <v>3469.8039074198755</v>
      </c>
      <c r="J118" s="22">
        <f>FC_IND_NMM_CM_E!J$2</f>
        <v>3451.5426953360134</v>
      </c>
      <c r="K118" s="22">
        <f>FC_IND_NMM_CM_E!K$2</f>
        <v>3159.3135616367367</v>
      </c>
      <c r="L118" s="22">
        <f>FC_IND_NMM_CM_E!L$2</f>
        <v>2548.9433515203159</v>
      </c>
      <c r="M118" s="22">
        <f>FC_IND_NMM_CM_E!M$2</f>
        <v>2685.7198405436275</v>
      </c>
      <c r="N118" s="22">
        <f>FC_IND_NMM_CM_E!N$2</f>
        <v>2486.1356329529744</v>
      </c>
      <c r="O118" s="22">
        <f>FC_IND_NMM_CM_E!O$2</f>
        <v>2032.4428282739434</v>
      </c>
      <c r="P118" s="22">
        <f>FC_IND_NMM_CM_E!P$2</f>
        <v>1656.5677492646619</v>
      </c>
      <c r="Q118" s="22">
        <f>FC_IND_NMM_CM_E!Q$2</f>
        <v>1502.9791747563049</v>
      </c>
      <c r="R118" s="22">
        <f>FC_IND_NMM_CM_E!R$2</f>
        <v>1441.0917342702433</v>
      </c>
      <c r="S118" s="22">
        <f>FC_IND_NMM_CM_E!S$2</f>
        <v>1417.0812623168267</v>
      </c>
      <c r="T118" s="22">
        <f>FC_IND_NMM_CM_E!T$2</f>
        <v>1425.8757753851471</v>
      </c>
      <c r="U118" s="22">
        <f>FC_IND_NMM_CM_E!U$2</f>
        <v>1302.4322619901775</v>
      </c>
      <c r="V118" s="22">
        <f>FC_IND_NMM_CM_E!V$2</f>
        <v>1375.1969395358426</v>
      </c>
      <c r="W118" s="22">
        <f>FC_IND_NMM_CM_E!W$2</f>
        <v>1490.4276927940375</v>
      </c>
      <c r="X118" s="22">
        <f>FC_IND_NMM_CM_E!X$2</f>
        <v>1422.8962127342643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3894.8467340944071</v>
      </c>
      <c r="D119" s="22">
        <f>FC_IND_NMM_CR_E!D$2</f>
        <v>3515.8212568450604</v>
      </c>
      <c r="E119" s="22">
        <f>FC_IND_NMM_CR_E!E$2</f>
        <v>3431.2741353155607</v>
      </c>
      <c r="F119" s="22">
        <f>FC_IND_NMM_CR_E!F$2</f>
        <v>4060.7474600263645</v>
      </c>
      <c r="G119" s="22">
        <f>FC_IND_NMM_CR_E!G$2</f>
        <v>4389.9326325691663</v>
      </c>
      <c r="H119" s="22">
        <f>FC_IND_NMM_CR_E!H$2</f>
        <v>4874.3381226538813</v>
      </c>
      <c r="I119" s="22">
        <f>FC_IND_NMM_CR_E!I$2</f>
        <v>3672.0717907583557</v>
      </c>
      <c r="J119" s="22">
        <f>FC_IND_NMM_CR_E!J$2</f>
        <v>3651.0262069752584</v>
      </c>
      <c r="K119" s="22">
        <f>FC_IND_NMM_CR_E!K$2</f>
        <v>4063.2622122323478</v>
      </c>
      <c r="L119" s="22">
        <f>FC_IND_NMM_CR_E!L$2</f>
        <v>2495.4493048707855</v>
      </c>
      <c r="M119" s="22">
        <f>FC_IND_NMM_CR_E!M$2</f>
        <v>2376.3677579010814</v>
      </c>
      <c r="N119" s="22">
        <f>FC_IND_NMM_CR_E!N$2</f>
        <v>2437.6059726644444</v>
      </c>
      <c r="O119" s="22">
        <f>FC_IND_NMM_CR_E!O$2</f>
        <v>2511.605194290285</v>
      </c>
      <c r="P119" s="22">
        <f>FC_IND_NMM_CR_E!P$2</f>
        <v>2555.5563294537878</v>
      </c>
      <c r="Q119" s="22">
        <f>FC_IND_NMM_CR_E!Q$2</f>
        <v>2195.1061915895684</v>
      </c>
      <c r="R119" s="22">
        <f>FC_IND_NMM_CR_E!R$2</f>
        <v>2702.6017362732573</v>
      </c>
      <c r="S119" s="22">
        <f>FC_IND_NMM_CR_E!S$2</f>
        <v>2413.0271669039871</v>
      </c>
      <c r="T119" s="22">
        <f>FC_IND_NMM_CR_E!T$2</f>
        <v>1949.7253542063127</v>
      </c>
      <c r="U119" s="22">
        <f>FC_IND_NMM_CR_E!U$2</f>
        <v>2189.623035424926</v>
      </c>
      <c r="V119" s="22">
        <f>FC_IND_NMM_CR_E!V$2</f>
        <v>2048.3501389491116</v>
      </c>
      <c r="W119" s="22">
        <f>FC_IND_NMM_CR_E!W$2</f>
        <v>1892.9186479802213</v>
      </c>
      <c r="X119" s="22">
        <f>FC_IND_NMM_CR_E!X$2</f>
        <v>2530.0103477320049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1022.4583712364908</v>
      </c>
      <c r="D120" s="22">
        <f>FC_IND_NMM_GL_E!D$2</f>
        <v>996.89815016145167</v>
      </c>
      <c r="E120" s="22">
        <f>FC_IND_NMM_GL_E!E$2</f>
        <v>967.08719707654859</v>
      </c>
      <c r="F120" s="22">
        <f>FC_IND_NMM_GL_E!F$2</f>
        <v>1019.9403808203749</v>
      </c>
      <c r="G120" s="22">
        <f>FC_IND_NMM_GL_E!G$2</f>
        <v>1058.6927494647023</v>
      </c>
      <c r="H120" s="22">
        <f>FC_IND_NMM_GL_E!H$2</f>
        <v>1056.7073785249263</v>
      </c>
      <c r="I120" s="22">
        <f>FC_IND_NMM_GL_E!I$2</f>
        <v>1011.0500971786041</v>
      </c>
      <c r="J120" s="22">
        <f>FC_IND_NMM_GL_E!J$2</f>
        <v>1020.2150185829662</v>
      </c>
      <c r="K120" s="22">
        <f>FC_IND_NMM_GL_E!K$2</f>
        <v>995.47805244217807</v>
      </c>
      <c r="L120" s="22">
        <f>FC_IND_NMM_GL_E!L$2</f>
        <v>898.43073139909609</v>
      </c>
      <c r="M120" s="22">
        <f>FC_IND_NMM_GL_E!M$2</f>
        <v>885.7604669035278</v>
      </c>
      <c r="N120" s="22">
        <f>FC_IND_NMM_GL_E!N$2</f>
        <v>917.89829120115269</v>
      </c>
      <c r="O120" s="22">
        <f>FC_IND_NMM_GL_E!O$2</f>
        <v>851.85300925004378</v>
      </c>
      <c r="P120" s="22">
        <f>FC_IND_NMM_GL_E!P$2</f>
        <v>772.00678972522974</v>
      </c>
      <c r="Q120" s="22">
        <f>FC_IND_NMM_GL_E!Q$2</f>
        <v>788.66613838327612</v>
      </c>
      <c r="R120" s="22">
        <f>FC_IND_NMM_GL_E!R$2</f>
        <v>826.94479256913928</v>
      </c>
      <c r="S120" s="22">
        <f>FC_IND_NMM_GL_E!S$2</f>
        <v>791.83636871555711</v>
      </c>
      <c r="T120" s="22">
        <f>FC_IND_NMM_GL_E!T$2</f>
        <v>817.48872423485136</v>
      </c>
      <c r="U120" s="22">
        <f>FC_IND_NMM_GL_E!U$2</f>
        <v>806.87204566314176</v>
      </c>
      <c r="V120" s="22">
        <f>FC_IND_NMM_GL_E!V$2</f>
        <v>813.44337723301624</v>
      </c>
      <c r="W120" s="22">
        <f>FC_IND_NMM_GL_E!W$2</f>
        <v>836.18624735987726</v>
      </c>
      <c r="X120" s="22">
        <f>FC_IND_NMM_GL_E!X$2</f>
        <v>777.30239014611243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2640.307566638005</v>
      </c>
      <c r="D121" s="19">
        <f>FC_IND_PPP_E!D$2</f>
        <v>2680.5340498710229</v>
      </c>
      <c r="E121" s="19">
        <f>FC_IND_PPP_E!E$2</f>
        <v>2719.0975064488393</v>
      </c>
      <c r="F121" s="19">
        <f>FC_IND_PPP_E!F$2</f>
        <v>2797.7619948409283</v>
      </c>
      <c r="G121" s="19">
        <f>FC_IND_PPP_E!G$2</f>
        <v>2867.3473774720551</v>
      </c>
      <c r="H121" s="19">
        <f>FC_IND_PPP_E!H$2</f>
        <v>2736.3882201203778</v>
      </c>
      <c r="I121" s="19">
        <f>FC_IND_PPP_E!I$2</f>
        <v>2771.4937231298363</v>
      </c>
      <c r="J121" s="19">
        <f>FC_IND_PPP_E!J$2</f>
        <v>2837.4820292347376</v>
      </c>
      <c r="K121" s="19">
        <f>FC_IND_PPP_E!K$2</f>
        <v>2567.3593293207223</v>
      </c>
      <c r="L121" s="19">
        <f>FC_IND_PPP_E!L$2</f>
        <v>2433.2138435081679</v>
      </c>
      <c r="M121" s="19">
        <f>FC_IND_PPP_E!M$2</f>
        <v>2411.8228718830605</v>
      </c>
      <c r="N121" s="19">
        <f>FC_IND_PPP_E!N$2</f>
        <v>2246.1546001719689</v>
      </c>
      <c r="O121" s="19">
        <f>FC_IND_PPP_E!O$2</f>
        <v>2355.8350816852962</v>
      </c>
      <c r="P121" s="19">
        <f>FC_IND_PPP_E!P$2</f>
        <v>2020.1036113499567</v>
      </c>
      <c r="Q121" s="19">
        <f>FC_IND_PPP_E!Q$2</f>
        <v>2243.8138435081682</v>
      </c>
      <c r="R121" s="19">
        <f>FC_IND_PPP_E!R$2</f>
        <v>2372.3773860705069</v>
      </c>
      <c r="S121" s="19">
        <f>FC_IND_PPP_E!S$2</f>
        <v>2314.0466036113494</v>
      </c>
      <c r="T121" s="19">
        <f>FC_IND_PPP_E!T$2</f>
        <v>2286.3755803955287</v>
      </c>
      <c r="U121" s="19">
        <f>FC_IND_PPP_E!U$2</f>
        <v>2060.8692175408423</v>
      </c>
      <c r="V121" s="19">
        <f>FC_IND_PPP_E!V$2</f>
        <v>2057.7553740326739</v>
      </c>
      <c r="W121" s="19">
        <f>FC_IND_PPP_E!W$2</f>
        <v>2040.4591573516766</v>
      </c>
      <c r="X121" s="19">
        <f>FC_IND_PPP_E!X$2</f>
        <v>3285.2551075489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102.52115312070649</v>
      </c>
      <c r="D122" s="22">
        <f>FC_IND_PPP_PU_E!D$2</f>
        <v>103.87928310351603</v>
      </c>
      <c r="E122" s="22">
        <f>FC_IND_PPP_PU_E!E$2</f>
        <v>106.05605211800584</v>
      </c>
      <c r="F122" s="22">
        <f>FC_IND_PPP_PU_E!F$2</f>
        <v>115.24724249121795</v>
      </c>
      <c r="G122" s="22">
        <f>FC_IND_PPP_PU_E!G$2</f>
        <v>117.93802614344986</v>
      </c>
      <c r="H122" s="22">
        <f>FC_IND_PPP_PU_E!H$2</f>
        <v>114.4401845003552</v>
      </c>
      <c r="I122" s="22">
        <f>FC_IND_PPP_PU_E!I$2</f>
        <v>113.05080880905186</v>
      </c>
      <c r="J122" s="22">
        <f>FC_IND_PPP_PU_E!J$2</f>
        <v>112.98430521250766</v>
      </c>
      <c r="K122" s="22">
        <f>FC_IND_PPP_PU_E!K$2</f>
        <v>106.89534996687158</v>
      </c>
      <c r="L122" s="22">
        <f>FC_IND_PPP_PU_E!L$2</f>
        <v>88.704209375900632</v>
      </c>
      <c r="M122" s="22">
        <f>FC_IND_PPP_PU_E!M$2</f>
        <v>86.055861725125112</v>
      </c>
      <c r="N122" s="22">
        <f>FC_IND_PPP_PU_E!N$2</f>
        <v>78.018134979109192</v>
      </c>
      <c r="O122" s="22">
        <f>FC_IND_PPP_PU_E!O$2</f>
        <v>85.367524160277043</v>
      </c>
      <c r="P122" s="22">
        <f>FC_IND_PPP_PU_E!P$2</f>
        <v>73.897745513960984</v>
      </c>
      <c r="Q122" s="22">
        <f>FC_IND_PPP_PU_E!Q$2</f>
        <v>85.787477323741115</v>
      </c>
      <c r="R122" s="22">
        <f>FC_IND_PPP_PU_E!R$2</f>
        <v>92.162364033392436</v>
      </c>
      <c r="S122" s="22">
        <f>FC_IND_PPP_PU_E!S$2</f>
        <v>89.506517637357192</v>
      </c>
      <c r="T122" s="22">
        <f>FC_IND_PPP_PU_E!T$2</f>
        <v>84.119942079717191</v>
      </c>
      <c r="U122" s="22">
        <f>FC_IND_PPP_PU_E!U$2</f>
        <v>72.153992725561906</v>
      </c>
      <c r="V122" s="22">
        <f>FC_IND_PPP_PU_E!V$2</f>
        <v>68.073209975515482</v>
      </c>
      <c r="W122" s="22">
        <f>FC_IND_PPP_PU_E!W$2</f>
        <v>47.651579436660285</v>
      </c>
      <c r="X122" s="22">
        <f>FC_IND_PPP_PU_E!X$2</f>
        <v>72.934662623431805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2051.6013429145719</v>
      </c>
      <c r="D123" s="22">
        <f>FC_IND_PPP_PA_E!D$2</f>
        <v>2083.0624092873568</v>
      </c>
      <c r="E123" s="22">
        <f>FC_IND_PPP_PA_E!E$2</f>
        <v>2112.3480389679685</v>
      </c>
      <c r="F123" s="22">
        <f>FC_IND_PPP_PA_E!F$2</f>
        <v>2167.3360927955664</v>
      </c>
      <c r="G123" s="22">
        <f>FC_IND_PPP_PA_E!G$2</f>
        <v>2221.417270112951</v>
      </c>
      <c r="H123" s="22">
        <f>FC_IND_PPP_PA_E!H$2</f>
        <v>2118.0707158690766</v>
      </c>
      <c r="I123" s="22">
        <f>FC_IND_PPP_PA_E!I$2</f>
        <v>2148.1012827317463</v>
      </c>
      <c r="J123" s="22">
        <f>FC_IND_PPP_PA_E!J$2</f>
        <v>2202.0050348564023</v>
      </c>
      <c r="K123" s="22">
        <f>FC_IND_PPP_PA_E!K$2</f>
        <v>1987.7115649910818</v>
      </c>
      <c r="L123" s="22">
        <f>FC_IND_PPP_PA_E!L$2</f>
        <v>1896.4587103515755</v>
      </c>
      <c r="M123" s="22">
        <f>FC_IND_PPP_PA_E!M$2</f>
        <v>1881.6550104560574</v>
      </c>
      <c r="N123" s="22">
        <f>FC_IND_PPP_PA_E!N$2</f>
        <v>1754.5305479619428</v>
      </c>
      <c r="O123" s="22">
        <f>FC_IND_PPP_PA_E!O$2</f>
        <v>1836.6651248123285</v>
      </c>
      <c r="P123" s="22">
        <f>FC_IND_PPP_PA_E!P$2</f>
        <v>1574.2248779689419</v>
      </c>
      <c r="Q123" s="22">
        <f>FC_IND_PPP_PA_E!Q$2</f>
        <v>1773.2957843561878</v>
      </c>
      <c r="R123" s="22">
        <f>FC_IND_PPP_PA_E!R$2</f>
        <v>1889.8548424253547</v>
      </c>
      <c r="S123" s="22">
        <f>FC_IND_PPP_PA_E!S$2</f>
        <v>1841.1040489055267</v>
      </c>
      <c r="T123" s="22">
        <f>FC_IND_PPP_PA_E!T$2</f>
        <v>1791.7798572901288</v>
      </c>
      <c r="U123" s="22">
        <f>FC_IND_PPP_PA_E!U$2</f>
        <v>1609.0601182904161</v>
      </c>
      <c r="V123" s="22">
        <f>FC_IND_PPP_PA_E!V$2</f>
        <v>1667.1422767921208</v>
      </c>
      <c r="W123" s="22">
        <f>FC_IND_PPP_PA_E!W$2</f>
        <v>1665.8418761854123</v>
      </c>
      <c r="X123" s="22">
        <f>FC_IND_PPP_PA_E!X$2</f>
        <v>2685.8870989168195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486.18507060272657</v>
      </c>
      <c r="D124" s="22">
        <f>FC_IND_PPP_PR_E!D$2</f>
        <v>493.59235748015004</v>
      </c>
      <c r="E124" s="22">
        <f>FC_IND_PPP_PR_E!E$2</f>
        <v>500.69341536286515</v>
      </c>
      <c r="F124" s="22">
        <f>FC_IND_PPP_PR_E!F$2</f>
        <v>515.17865955414402</v>
      </c>
      <c r="G124" s="22">
        <f>FC_IND_PPP_PR_E!G$2</f>
        <v>527.99208121565425</v>
      </c>
      <c r="H124" s="22">
        <f>FC_IND_PPP_PR_E!H$2</f>
        <v>503.87731975094596</v>
      </c>
      <c r="I124" s="22">
        <f>FC_IND_PPP_PR_E!I$2</f>
        <v>510.34163158903829</v>
      </c>
      <c r="J124" s="22">
        <f>FC_IND_PPP_PR_E!J$2</f>
        <v>522.49268916582764</v>
      </c>
      <c r="K124" s="22">
        <f>FC_IND_PPP_PR_E!K$2</f>
        <v>472.75241436276866</v>
      </c>
      <c r="L124" s="22">
        <f>FC_IND_PPP_PR_E!L$2</f>
        <v>448.05092378069207</v>
      </c>
      <c r="M124" s="22">
        <f>FC_IND_PPP_PR_E!M$2</f>
        <v>444.11199970187852</v>
      </c>
      <c r="N124" s="22">
        <f>FC_IND_PPP_PR_E!N$2</f>
        <v>413.6059172309171</v>
      </c>
      <c r="O124" s="22">
        <f>FC_IND_PPP_PR_E!O$2</f>
        <v>433.80243271269092</v>
      </c>
      <c r="P124" s="22">
        <f>FC_IND_PPP_PR_E!P$2</f>
        <v>371.98098786705418</v>
      </c>
      <c r="Q124" s="22">
        <f>FC_IND_PPP_PR_E!Q$2</f>
        <v>384.73058182823945</v>
      </c>
      <c r="R124" s="22">
        <f>FC_IND_PPP_PR_E!R$2</f>
        <v>390.36017961175992</v>
      </c>
      <c r="S124" s="22">
        <f>FC_IND_PPP_PR_E!S$2</f>
        <v>383.43603706846579</v>
      </c>
      <c r="T124" s="22">
        <f>FC_IND_PPP_PR_E!T$2</f>
        <v>410.47578102568281</v>
      </c>
      <c r="U124" s="22">
        <f>FC_IND_PPP_PR_E!U$2</f>
        <v>379.65510652486444</v>
      </c>
      <c r="V124" s="22">
        <f>FC_IND_PPP_PR_E!V$2</f>
        <v>322.53988726503741</v>
      </c>
      <c r="W124" s="22">
        <f>FC_IND_PPP_PR_E!W$2</f>
        <v>326.96570172960389</v>
      </c>
      <c r="X124" s="22">
        <f>FC_IND_PPP_PR_E!X$2</f>
        <v>526.43334600864841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3495.7147893379188</v>
      </c>
      <c r="D125" s="19">
        <f>FC_IND_FBT_E!D$2</f>
        <v>3576.6572656921749</v>
      </c>
      <c r="E125" s="19">
        <f>FC_IND_FBT_E!E$2</f>
        <v>3723.3663800515906</v>
      </c>
      <c r="F125" s="19">
        <f>FC_IND_FBT_E!F$2</f>
        <v>3778.405846947549</v>
      </c>
      <c r="G125" s="19">
        <f>FC_IND_FBT_E!G$2</f>
        <v>3645.7389509888212</v>
      </c>
      <c r="H125" s="19">
        <f>FC_IND_FBT_E!H$2</f>
        <v>3444.0169389509879</v>
      </c>
      <c r="I125" s="19">
        <f>FC_IND_FBT_E!I$2</f>
        <v>3292.3999140154774</v>
      </c>
      <c r="J125" s="19">
        <f>FC_IND_FBT_E!J$2</f>
        <v>3190.9262252794501</v>
      </c>
      <c r="K125" s="19">
        <f>FC_IND_FBT_E!K$2</f>
        <v>3289.0990541702504</v>
      </c>
      <c r="L125" s="19">
        <f>FC_IND_FBT_E!L$2</f>
        <v>2995.1656921754084</v>
      </c>
      <c r="M125" s="19">
        <f>FC_IND_FBT_E!M$2</f>
        <v>2777.4744625967314</v>
      </c>
      <c r="N125" s="19">
        <f>FC_IND_FBT_E!N$2</f>
        <v>2725.5780739466891</v>
      </c>
      <c r="O125" s="19">
        <f>FC_IND_FBT_E!O$2</f>
        <v>2676.6386070507306</v>
      </c>
      <c r="P125" s="19">
        <f>FC_IND_FBT_E!P$2</f>
        <v>2657.1319862424762</v>
      </c>
      <c r="Q125" s="19">
        <f>FC_IND_FBT_E!Q$2</f>
        <v>2737.1501289767839</v>
      </c>
      <c r="R125" s="19">
        <f>FC_IND_FBT_E!R$2</f>
        <v>2707.7578675838345</v>
      </c>
      <c r="S125" s="19">
        <f>FC_IND_FBT_E!S$2</f>
        <v>2824.0327601031813</v>
      </c>
      <c r="T125" s="19">
        <f>FC_IND_FBT_E!T$2</f>
        <v>2853.1055889939807</v>
      </c>
      <c r="U125" s="19">
        <f>FC_IND_FBT_E!U$2</f>
        <v>2800.3071367153907</v>
      </c>
      <c r="V125" s="19">
        <f>FC_IND_FBT_E!V$2</f>
        <v>2787.5970765262255</v>
      </c>
      <c r="W125" s="19">
        <f>FC_IND_FBT_E!W$2</f>
        <v>2764.3104901117795</v>
      </c>
      <c r="X125" s="19">
        <f>FC_IND_FBT_E!X$2</f>
        <v>3360.4992185570836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405.07308684436799</v>
      </c>
      <c r="D126" s="19">
        <f>FC_IND_TE_E!D$2</f>
        <v>389.25193465176272</v>
      </c>
      <c r="E126" s="19">
        <f>FC_IND_TE_E!E$2</f>
        <v>381.16938950988822</v>
      </c>
      <c r="F126" s="19">
        <f>FC_IND_TE_E!F$2</f>
        <v>379.01977644024072</v>
      </c>
      <c r="G126" s="19">
        <f>FC_IND_TE_E!G$2</f>
        <v>476.5644024075666</v>
      </c>
      <c r="H126" s="19">
        <f>FC_IND_TE_E!H$2</f>
        <v>478.47042132416163</v>
      </c>
      <c r="I126" s="19">
        <f>FC_IND_TE_E!I$2</f>
        <v>494.067067927773</v>
      </c>
      <c r="J126" s="19">
        <f>FC_IND_TE_E!J$2</f>
        <v>475.28899398108331</v>
      </c>
      <c r="K126" s="19">
        <f>FC_IND_TE_E!K$2</f>
        <v>464.34505588993972</v>
      </c>
      <c r="L126" s="19">
        <f>FC_IND_TE_E!L$2</f>
        <v>408.80859845227855</v>
      </c>
      <c r="M126" s="19">
        <f>FC_IND_TE_E!M$2</f>
        <v>497.03353396388638</v>
      </c>
      <c r="N126" s="19">
        <f>FC_IND_TE_E!N$2</f>
        <v>414.73198624247641</v>
      </c>
      <c r="O126" s="19">
        <f>FC_IND_TE_E!O$2</f>
        <v>375.26036113499566</v>
      </c>
      <c r="P126" s="19">
        <f>FC_IND_TE_E!P$2</f>
        <v>364.86096302665516</v>
      </c>
      <c r="Q126" s="19">
        <f>FC_IND_TE_E!Q$2</f>
        <v>373.96104901117792</v>
      </c>
      <c r="R126" s="19">
        <f>FC_IND_TE_E!R$2</f>
        <v>398.48572656921749</v>
      </c>
      <c r="S126" s="19">
        <f>FC_IND_TE_E!S$2</f>
        <v>419.17454858125529</v>
      </c>
      <c r="T126" s="19">
        <f>FC_IND_TE_E!T$2</f>
        <v>419.9233018056749</v>
      </c>
      <c r="U126" s="19">
        <f>FC_IND_TE_E!U$2</f>
        <v>409.52055030094579</v>
      </c>
      <c r="V126" s="19">
        <f>FC_IND_TE_E!V$2</f>
        <v>409.8375752364575</v>
      </c>
      <c r="W126" s="19">
        <f>FC_IND_TE_E!W$2</f>
        <v>433.94918314703352</v>
      </c>
      <c r="X126" s="19">
        <f>FC_IND_TE_E!X$2</f>
        <v>412.26801375752365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4723.7725709372307</v>
      </c>
      <c r="D127" s="19">
        <f>FC_IND_MAC_E!D$2</f>
        <v>4813.2067067927765</v>
      </c>
      <c r="E127" s="19">
        <f>FC_IND_MAC_E!E$2</f>
        <v>4874.6458297506442</v>
      </c>
      <c r="F127" s="19">
        <f>FC_IND_MAC_E!F$2</f>
        <v>4945.0941530524487</v>
      </c>
      <c r="G127" s="19">
        <f>FC_IND_MAC_E!G$2</f>
        <v>4870.5838349097157</v>
      </c>
      <c r="H127" s="19">
        <f>FC_IND_MAC_E!H$2</f>
        <v>4793.880825451417</v>
      </c>
      <c r="I127" s="19">
        <f>FC_IND_MAC_E!I$2</f>
        <v>4791.0265692175399</v>
      </c>
      <c r="J127" s="19">
        <f>FC_IND_MAC_E!J$2</f>
        <v>4751.0675838349098</v>
      </c>
      <c r="K127" s="19">
        <f>FC_IND_MAC_E!K$2</f>
        <v>4654.612123817712</v>
      </c>
      <c r="L127" s="19">
        <f>FC_IND_MAC_E!L$2</f>
        <v>3734.8882201203778</v>
      </c>
      <c r="M127" s="19">
        <f>FC_IND_MAC_E!M$2</f>
        <v>3896.5174548581244</v>
      </c>
      <c r="N127" s="19">
        <f>FC_IND_MAC_E!N$2</f>
        <v>3678.7857265692169</v>
      </c>
      <c r="O127" s="19">
        <f>FC_IND_MAC_E!O$2</f>
        <v>3489.337919174548</v>
      </c>
      <c r="P127" s="19">
        <f>FC_IND_MAC_E!P$2</f>
        <v>3356.1168529664656</v>
      </c>
      <c r="Q127" s="19">
        <f>FC_IND_MAC_E!Q$2</f>
        <v>3314.9230438521063</v>
      </c>
      <c r="R127" s="19">
        <f>FC_IND_MAC_E!R$2</f>
        <v>3356.7663800515897</v>
      </c>
      <c r="S127" s="19">
        <f>FC_IND_MAC_E!S$2</f>
        <v>3408.8372312983665</v>
      </c>
      <c r="T127" s="19">
        <f>FC_IND_MAC_E!T$2</f>
        <v>3501.6305245055883</v>
      </c>
      <c r="U127" s="19">
        <f>FC_IND_MAC_E!U$2</f>
        <v>3477.0089423903692</v>
      </c>
      <c r="V127" s="19">
        <f>FC_IND_MAC_E!V$2</f>
        <v>3495.7809974204638</v>
      </c>
      <c r="W127" s="19">
        <f>FC_IND_MAC_E!W$2</f>
        <v>3278.2550300945836</v>
      </c>
      <c r="X127" s="19">
        <f>FC_IND_MAC_E!X$2</f>
        <v>3683.0307565074399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2707.5271711092</v>
      </c>
      <c r="D128" s="19">
        <f>FC_IND_TL_E!D$2</f>
        <v>2687.416509028375</v>
      </c>
      <c r="E128" s="19">
        <f>FC_IND_TL_E!E$2</f>
        <v>2717.4569217540843</v>
      </c>
      <c r="F128" s="19">
        <f>FC_IND_TL_E!F$2</f>
        <v>2724.2141874462591</v>
      </c>
      <c r="G128" s="19">
        <f>FC_IND_TL_E!G$2</f>
        <v>2554.237145313843</v>
      </c>
      <c r="H128" s="19">
        <f>FC_IND_TL_E!H$2</f>
        <v>2383.0705932932074</v>
      </c>
      <c r="I128" s="19">
        <f>FC_IND_TL_E!I$2</f>
        <v>2257.8867583834908</v>
      </c>
      <c r="J128" s="19">
        <f>FC_IND_TL_E!J$2</f>
        <v>1907.9058469475494</v>
      </c>
      <c r="K128" s="19">
        <f>FC_IND_TL_E!K$2</f>
        <v>1655.0611349957007</v>
      </c>
      <c r="L128" s="19">
        <f>FC_IND_TL_E!L$2</f>
        <v>1384.4128976784177</v>
      </c>
      <c r="M128" s="19">
        <f>FC_IND_TL_E!M$2</f>
        <v>1340.2121238177128</v>
      </c>
      <c r="N128" s="19">
        <f>FC_IND_TL_E!N$2</f>
        <v>1191.2821152192605</v>
      </c>
      <c r="O128" s="19">
        <f>FC_IND_TL_E!O$2</f>
        <v>1200.9075666380052</v>
      </c>
      <c r="P128" s="19">
        <f>FC_IND_TL_E!P$2</f>
        <v>1166.6618228718828</v>
      </c>
      <c r="Q128" s="19">
        <f>FC_IND_TL_E!Q$2</f>
        <v>1137.5966466036111</v>
      </c>
      <c r="R128" s="19">
        <f>FC_IND_TL_E!R$2</f>
        <v>1106.4679277730006</v>
      </c>
      <c r="S128" s="19">
        <f>FC_IND_TL_E!S$2</f>
        <v>1098.5740326741186</v>
      </c>
      <c r="T128" s="19">
        <f>FC_IND_TL_E!T$2</f>
        <v>1163.2355116079104</v>
      </c>
      <c r="U128" s="19">
        <f>FC_IND_TL_E!U$2</f>
        <v>1126.6909716251075</v>
      </c>
      <c r="V128" s="19">
        <f>FC_IND_TL_E!V$2</f>
        <v>1117.6792777300086</v>
      </c>
      <c r="W128" s="19">
        <f>FC_IND_TL_E!W$2</f>
        <v>996.94840928632834</v>
      </c>
      <c r="X128" s="19">
        <f>FC_IND_TL_E!X$2</f>
        <v>1035.7209588422897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465.24789337919168</v>
      </c>
      <c r="D129" s="19">
        <f>FC_IND_WP_E!D$2</f>
        <v>484.08331900257951</v>
      </c>
      <c r="E129" s="19">
        <f>FC_IND_WP_E!E$2</f>
        <v>484.68993981083406</v>
      </c>
      <c r="F129" s="19">
        <f>FC_IND_WP_E!F$2</f>
        <v>482.87472055030088</v>
      </c>
      <c r="G129" s="19">
        <f>FC_IND_WP_E!G$2</f>
        <v>503.48237317282883</v>
      </c>
      <c r="H129" s="19">
        <f>FC_IND_WP_E!H$2</f>
        <v>504.4616509028375</v>
      </c>
      <c r="I129" s="19">
        <f>FC_IND_WP_E!I$2</f>
        <v>538.90799656061904</v>
      </c>
      <c r="J129" s="19">
        <f>FC_IND_WP_E!J$2</f>
        <v>499.58443680137566</v>
      </c>
      <c r="K129" s="19">
        <f>FC_IND_WP_E!K$2</f>
        <v>542.28521066208077</v>
      </c>
      <c r="L129" s="19">
        <f>FC_IND_WP_E!L$2</f>
        <v>574.12347377472042</v>
      </c>
      <c r="M129" s="19">
        <f>FC_IND_WP_E!M$2</f>
        <v>464.90877042132416</v>
      </c>
      <c r="N129" s="19">
        <f>FC_IND_WP_E!N$2</f>
        <v>475.819260533104</v>
      </c>
      <c r="O129" s="19">
        <f>FC_IND_WP_E!O$2</f>
        <v>431.84299226139285</v>
      </c>
      <c r="P129" s="19">
        <f>FC_IND_WP_E!P$2</f>
        <v>403.66870163370584</v>
      </c>
      <c r="Q129" s="19">
        <f>FC_IND_WP_E!Q$2</f>
        <v>413.92467755803943</v>
      </c>
      <c r="R129" s="19">
        <f>FC_IND_WP_E!R$2</f>
        <v>456.97196904557177</v>
      </c>
      <c r="S129" s="19">
        <f>FC_IND_WP_E!S$2</f>
        <v>468.32175408426485</v>
      </c>
      <c r="T129" s="19">
        <f>FC_IND_WP_E!T$2</f>
        <v>484.99509888220121</v>
      </c>
      <c r="U129" s="19">
        <f>FC_IND_WP_E!U$2</f>
        <v>494.18142734307821</v>
      </c>
      <c r="V129" s="19">
        <f>FC_IND_WP_E!V$2</f>
        <v>484.11943250214961</v>
      </c>
      <c r="W129" s="19">
        <f>FC_IND_WP_E!W$2</f>
        <v>481.60584694754954</v>
      </c>
      <c r="X129" s="19">
        <f>FC_IND_WP_E!X$2</f>
        <v>617.60959269185719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166.98478073946688</v>
      </c>
      <c r="D130" s="19">
        <f>FC_IND_MQ_E!D$2</f>
        <v>163.66001719690456</v>
      </c>
      <c r="E130" s="19">
        <f>FC_IND_MQ_E!E$2</f>
        <v>162.52029234737745</v>
      </c>
      <c r="F130" s="19">
        <f>FC_IND_MQ_E!F$2</f>
        <v>170.92287188306102</v>
      </c>
      <c r="G130" s="19">
        <f>FC_IND_MQ_E!G$2</f>
        <v>182.62631126397247</v>
      </c>
      <c r="H130" s="19">
        <f>FC_IND_MQ_E!H$2</f>
        <v>180.52932072226997</v>
      </c>
      <c r="I130" s="19">
        <f>FC_IND_MQ_E!I$2</f>
        <v>190.47007738607047</v>
      </c>
      <c r="J130" s="19">
        <f>FC_IND_MQ_E!J$2</f>
        <v>180.51496130696472</v>
      </c>
      <c r="K130" s="19">
        <f>FC_IND_MQ_E!K$2</f>
        <v>176.43551160791057</v>
      </c>
      <c r="L130" s="19">
        <f>FC_IND_MQ_E!L$2</f>
        <v>148.5932072226999</v>
      </c>
      <c r="M130" s="19">
        <f>FC_IND_MQ_E!M$2</f>
        <v>151.13207222699913</v>
      </c>
      <c r="N130" s="19">
        <f>FC_IND_MQ_E!N$2</f>
        <v>173.57411865864145</v>
      </c>
      <c r="O130" s="19">
        <f>FC_IND_MQ_E!O$2</f>
        <v>123.49294926913154</v>
      </c>
      <c r="P130" s="19">
        <f>FC_IND_MQ_E!P$2</f>
        <v>115.58228718830611</v>
      </c>
      <c r="Q130" s="19">
        <f>FC_IND_MQ_E!Q$2</f>
        <v>121.30756663800517</v>
      </c>
      <c r="R130" s="19">
        <f>FC_IND_MQ_E!R$2</f>
        <v>111.30223559759241</v>
      </c>
      <c r="S130" s="19">
        <f>FC_IND_MQ_E!S$2</f>
        <v>121.74926913155632</v>
      </c>
      <c r="T130" s="19">
        <f>FC_IND_MQ_E!T$2</f>
        <v>112.71986242476353</v>
      </c>
      <c r="U130" s="19">
        <f>FC_IND_MQ_E!U$2</f>
        <v>119.74582975064487</v>
      </c>
      <c r="V130" s="19">
        <f>FC_IND_MQ_E!V$2</f>
        <v>124.76990541702492</v>
      </c>
      <c r="W130" s="19">
        <f>FC_IND_MQ_E!W$2</f>
        <v>95.679793637145295</v>
      </c>
      <c r="X130" s="19">
        <f>FC_IND_MQ_E!X$2</f>
        <v>95.774246035529274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204.20369733447978</v>
      </c>
      <c r="D131" s="19">
        <f>FC_IND_CON_E!D$2</f>
        <v>181.03086844368011</v>
      </c>
      <c r="E131" s="19">
        <f>FC_IND_CON_E!E$2</f>
        <v>164.82760103181431</v>
      </c>
      <c r="F131" s="19">
        <f>FC_IND_CON_E!F$2</f>
        <v>191.8410146173689</v>
      </c>
      <c r="G131" s="19">
        <f>FC_IND_CON_E!G$2</f>
        <v>203.50146173688739</v>
      </c>
      <c r="H131" s="19">
        <f>FC_IND_CON_E!H$2</f>
        <v>210.15098882201204</v>
      </c>
      <c r="I131" s="19">
        <f>FC_IND_CON_E!I$2</f>
        <v>205.96638005159068</v>
      </c>
      <c r="J131" s="19">
        <f>FC_IND_CON_E!J$2</f>
        <v>204.51418744625971</v>
      </c>
      <c r="K131" s="19">
        <f>FC_IND_CON_E!K$2</f>
        <v>203.15752364574374</v>
      </c>
      <c r="L131" s="19">
        <f>FC_IND_CON_E!L$2</f>
        <v>192.33791917454852</v>
      </c>
      <c r="M131" s="19">
        <f>FC_IND_CON_E!M$2</f>
        <v>202.80885640584688</v>
      </c>
      <c r="N131" s="19">
        <f>FC_IND_CON_E!N$2</f>
        <v>433.29509888220116</v>
      </c>
      <c r="O131" s="19">
        <f>FC_IND_CON_E!O$2</f>
        <v>382.85081685296637</v>
      </c>
      <c r="P131" s="19">
        <f>FC_IND_CON_E!P$2</f>
        <v>361.31410146173687</v>
      </c>
      <c r="Q131" s="19">
        <f>FC_IND_CON_E!Q$2</f>
        <v>352.65356835769563</v>
      </c>
      <c r="R131" s="19">
        <f>FC_IND_CON_E!R$2</f>
        <v>349.86147893379189</v>
      </c>
      <c r="S131" s="19">
        <f>FC_IND_CON_E!S$2</f>
        <v>354.75073086844367</v>
      </c>
      <c r="T131" s="19">
        <f>FC_IND_CON_E!T$2</f>
        <v>380.51840068787629</v>
      </c>
      <c r="U131" s="19">
        <f>FC_IND_CON_E!U$2</f>
        <v>358.28839208942395</v>
      </c>
      <c r="V131" s="19">
        <f>FC_IND_CON_E!V$2</f>
        <v>389.91160791057609</v>
      </c>
      <c r="W131" s="19">
        <f>FC_IND_CON_E!W$2</f>
        <v>376.06612209802228</v>
      </c>
      <c r="X131" s="19">
        <f>FC_IND_CON_E!X$2</f>
        <v>900.67901134134786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2626.0262252794491</v>
      </c>
      <c r="D132" s="19">
        <f>FC_IND_NSP_E!D$2</f>
        <v>2806.7869303525358</v>
      </c>
      <c r="E132" s="19">
        <f>FC_IND_NSP_E!E$2</f>
        <v>2949.1825451418745</v>
      </c>
      <c r="F132" s="19">
        <f>FC_IND_NSP_E!F$2</f>
        <v>2997.5374892519344</v>
      </c>
      <c r="G132" s="19">
        <f>FC_IND_NSP_E!G$2</f>
        <v>2279.9225279449702</v>
      </c>
      <c r="H132" s="19">
        <f>FC_IND_NSP_E!H$2</f>
        <v>2387.419948409286</v>
      </c>
      <c r="I132" s="19">
        <f>FC_IND_NSP_E!I$2</f>
        <v>2488.2010318142729</v>
      </c>
      <c r="J132" s="19">
        <f>FC_IND_NSP_E!J$2</f>
        <v>2415.5488392089419</v>
      </c>
      <c r="K132" s="19">
        <f>FC_IND_NSP_E!K$2</f>
        <v>2538.8698194325016</v>
      </c>
      <c r="L132" s="19">
        <f>FC_IND_NSP_E!L$2</f>
        <v>2241.442218400688</v>
      </c>
      <c r="M132" s="19">
        <f>FC_IND_NSP_E!M$2</f>
        <v>2589.2400687876179</v>
      </c>
      <c r="N132" s="19">
        <f>FC_IND_NSP_E!N$2</f>
        <v>1679.3255374032676</v>
      </c>
      <c r="O132" s="19">
        <f>FC_IND_NSP_E!O$2</f>
        <v>1629.915391229579</v>
      </c>
      <c r="P132" s="19">
        <f>FC_IND_NSP_E!P$2</f>
        <v>1588.0719690455717</v>
      </c>
      <c r="Q132" s="19">
        <f>FC_IND_NSP_E!Q$2</f>
        <v>1555.4459157351671</v>
      </c>
      <c r="R132" s="19">
        <f>FC_IND_NSP_E!R$2</f>
        <v>1559.6749785038692</v>
      </c>
      <c r="S132" s="19">
        <f>FC_IND_NSP_E!S$2</f>
        <v>1614.6269131556317</v>
      </c>
      <c r="T132" s="19">
        <f>FC_IND_NSP_E!T$2</f>
        <v>1584.490369733448</v>
      </c>
      <c r="U132" s="19">
        <f>FC_IND_NSP_E!U$2</f>
        <v>1538.7502149613065</v>
      </c>
      <c r="V132" s="19">
        <f>FC_IND_NSP_E!V$2</f>
        <v>2044.5600171969049</v>
      </c>
      <c r="W132" s="19">
        <f>FC_IND_NSP_E!W$2</f>
        <v>1934.5452278589855</v>
      </c>
      <c r="X132" s="19">
        <f>FC_IND_NSP_E!X$2</f>
        <v>2160.082615440183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39383.462252794496</v>
      </c>
      <c r="D133" s="16">
        <f>FC_TRA_E!D$2</f>
        <v>40036.278245915739</v>
      </c>
      <c r="E133" s="16">
        <f>FC_TRA_E!E$2</f>
        <v>40731.678159931202</v>
      </c>
      <c r="F133" s="16">
        <f>FC_TRA_E!F$2</f>
        <v>41027.956921754077</v>
      </c>
      <c r="G133" s="16">
        <f>FC_TRA_E!G$2</f>
        <v>41910.614101461731</v>
      </c>
      <c r="H133" s="16">
        <f>FC_TRA_E!H$2</f>
        <v>41422.981599312123</v>
      </c>
      <c r="I133" s="16">
        <f>FC_TRA_E!I$2</f>
        <v>41758.290455717965</v>
      </c>
      <c r="J133" s="16">
        <f>FC_TRA_E!J$2</f>
        <v>41841.191315563192</v>
      </c>
      <c r="K133" s="16">
        <f>FC_TRA_E!K$2</f>
        <v>40208.010748065339</v>
      </c>
      <c r="L133" s="16">
        <f>FC_TRA_E!L$2</f>
        <v>38648.731728288898</v>
      </c>
      <c r="M133" s="16">
        <f>FC_TRA_E!M$2</f>
        <v>38084.720635641555</v>
      </c>
      <c r="N133" s="16">
        <f>FC_TRA_E!N$2</f>
        <v>38088.381961801584</v>
      </c>
      <c r="O133" s="16">
        <f>FC_TRA_E!O$2</f>
        <v>35876.419424860571</v>
      </c>
      <c r="P133" s="16">
        <f>FC_TRA_E!P$2</f>
        <v>35253.417188105108</v>
      </c>
      <c r="Q133" s="16">
        <f>FC_TRA_E!Q$2</f>
        <v>36584.857984049027</v>
      </c>
      <c r="R133" s="16">
        <f>FC_TRA_E!R$2</f>
        <v>35926.084211634756</v>
      </c>
      <c r="S133" s="16">
        <f>FC_TRA_E!S$2</f>
        <v>35368.474563185577</v>
      </c>
      <c r="T133" s="16">
        <f>FC_TRA_E!T$2</f>
        <v>34066.095818142654</v>
      </c>
      <c r="U133" s="16">
        <f>FC_TRA_E!U$2</f>
        <v>35122.88436584342</v>
      </c>
      <c r="V133" s="16">
        <f>FC_TRA_E!V$2</f>
        <v>35389.335928304921</v>
      </c>
      <c r="W133" s="16">
        <f>FC_TRA_E!W$2</f>
        <v>28556.727706385245</v>
      </c>
      <c r="X133" s="16">
        <f>FC_TRA_E!X$2</f>
        <v>34594.399159969682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526.15365434221826</v>
      </c>
      <c r="D134" s="19">
        <f>FC_TRA_RAIL_E!D$2</f>
        <v>498.89656061908846</v>
      </c>
      <c r="E134" s="19">
        <f>FC_TRA_RAIL_E!E$2</f>
        <v>505.99028374892521</v>
      </c>
      <c r="F134" s="19">
        <f>FC_TRA_RAIL_E!F$2</f>
        <v>523.98968185726562</v>
      </c>
      <c r="G134" s="19">
        <f>FC_TRA_RAIL_E!G$2</f>
        <v>501.27540842648324</v>
      </c>
      <c r="H134" s="19">
        <f>FC_TRA_RAIL_E!H$2</f>
        <v>492.24703353396382</v>
      </c>
      <c r="I134" s="19">
        <f>FC_TRA_RAIL_E!I$2</f>
        <v>490.22639724849529</v>
      </c>
      <c r="J134" s="19">
        <f>FC_TRA_RAIL_E!J$2</f>
        <v>485.85554600171963</v>
      </c>
      <c r="K134" s="19">
        <f>FC_TRA_RAIL_E!K$2</f>
        <v>462.02347377472051</v>
      </c>
      <c r="L134" s="19">
        <f>FC_TRA_RAIL_E!L$2</f>
        <v>444.45399828030958</v>
      </c>
      <c r="M134" s="19">
        <f>FC_TRA_RAIL_E!M$2</f>
        <v>457.99656061908848</v>
      </c>
      <c r="N134" s="19">
        <f>FC_TRA_RAIL_E!N$2</f>
        <v>449.74204643164228</v>
      </c>
      <c r="O134" s="19">
        <f>FC_TRA_RAIL_E!O$2</f>
        <v>467.23989681857267</v>
      </c>
      <c r="P134" s="19">
        <f>FC_TRA_RAIL_E!P$2</f>
        <v>471.42450558899395</v>
      </c>
      <c r="Q134" s="19">
        <f>FC_TRA_RAIL_E!Q$2</f>
        <v>445.65778159931205</v>
      </c>
      <c r="R134" s="19">
        <f>FC_TRA_RAIL_E!R$2</f>
        <v>461.42158211521928</v>
      </c>
      <c r="S134" s="19">
        <f>FC_TRA_RAIL_E!S$2</f>
        <v>483.53396388650043</v>
      </c>
      <c r="T134" s="19">
        <f>FC_TRA_RAIL_E!T$2</f>
        <v>507.76663800515917</v>
      </c>
      <c r="U134" s="19">
        <f>FC_TRA_RAIL_E!U$2</f>
        <v>534.99802235597588</v>
      </c>
      <c r="V134" s="19">
        <f>FC_TRA_RAIL_E!V$2</f>
        <v>520.95313843508154</v>
      </c>
      <c r="W134" s="19">
        <f>FC_TRA_RAIL_E!W$2</f>
        <v>443.35924333619943</v>
      </c>
      <c r="X134" s="19">
        <f>FC_TRA_RAIL_E!X$2</f>
        <v>483.90550300945836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24.334201197155874</v>
      </c>
      <c r="D135" s="22">
        <f>FC_TRA_RAIL_MTU_E!D$2</f>
        <v>24.163754337655149</v>
      </c>
      <c r="E135" s="22">
        <f>FC_TRA_RAIL_MTU_E!E$2</f>
        <v>25.010221327443144</v>
      </c>
      <c r="F135" s="22">
        <f>FC_TRA_RAIL_MTU_E!F$2</f>
        <v>25.507100548594988</v>
      </c>
      <c r="G135" s="22">
        <f>FC_TRA_RAIL_MTU_E!G$2</f>
        <v>26.236306887391059</v>
      </c>
      <c r="H135" s="22">
        <f>FC_TRA_RAIL_MTU_E!H$2</f>
        <v>26.021846325315664</v>
      </c>
      <c r="I135" s="22">
        <f>FC_TRA_RAIL_MTU_E!I$2</f>
        <v>26.465690674075489</v>
      </c>
      <c r="J135" s="22">
        <f>FC_TRA_RAIL_MTU_E!J$2</f>
        <v>28.350551429916209</v>
      </c>
      <c r="K135" s="22">
        <f>FC_TRA_RAIL_MTU_E!K$2</f>
        <v>28.627288648571302</v>
      </c>
      <c r="L135" s="22">
        <f>FC_TRA_RAIL_MTU_E!L$2</f>
        <v>28.772838752020292</v>
      </c>
      <c r="M135" s="22">
        <f>FC_TRA_RAIL_MTU_E!M$2</f>
        <v>28.786484547643145</v>
      </c>
      <c r="N135" s="22">
        <f>FC_TRA_RAIL_MTU_E!N$2</f>
        <v>28.426384269889901</v>
      </c>
      <c r="O135" s="22">
        <f>FC_TRA_RAIL_MTU_E!O$2</f>
        <v>25.780755563318984</v>
      </c>
      <c r="P135" s="22">
        <f>FC_TRA_RAIL_MTU_E!P$2</f>
        <v>25.660396057327887</v>
      </c>
      <c r="Q135" s="22">
        <f>FC_TRA_RAIL_MTU_E!Q$2</f>
        <v>25.176443812412668</v>
      </c>
      <c r="R135" s="22">
        <f>FC_TRA_RAIL_MTU_E!R$2</f>
        <v>25.107921764066877</v>
      </c>
      <c r="S135" s="22">
        <f>FC_TRA_RAIL_MTU_E!S$2</f>
        <v>25.273416910371061</v>
      </c>
      <c r="T135" s="22">
        <f>FC_TRA_RAIL_MTU_E!T$2</f>
        <v>26.05233813718149</v>
      </c>
      <c r="U135" s="22">
        <f>FC_TRA_RAIL_MTU_E!U$2</f>
        <v>25.730061546210507</v>
      </c>
      <c r="V135" s="22">
        <f>FC_TRA_RAIL_MTU_E!V$2</f>
        <v>26.688138692484671</v>
      </c>
      <c r="W135" s="22">
        <f>FC_TRA_RAIL_MTU_E!W$2</f>
        <v>21.790396345589983</v>
      </c>
      <c r="X135" s="22">
        <f>FC_TRA_RAIL_MTU_E!X$2</f>
        <v>26.308134867806615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397.70900689650585</v>
      </c>
      <c r="D136" s="22">
        <f>FC_TRA_RAIL_CPT_E!D$2</f>
        <v>366.45892482040409</v>
      </c>
      <c r="E136" s="22">
        <f>FC_TRA_RAIL_CPT_E!E$2</f>
        <v>374.44647920952139</v>
      </c>
      <c r="F136" s="22">
        <f>FC_TRA_RAIL_CPT_E!F$2</f>
        <v>389.3643583482019</v>
      </c>
      <c r="G136" s="22">
        <f>FC_TRA_RAIL_CPT_E!G$2</f>
        <v>358.49731681117106</v>
      </c>
      <c r="H136" s="22">
        <f>FC_TRA_RAIL_CPT_E!H$2</f>
        <v>350.53475624310386</v>
      </c>
      <c r="I136" s="22">
        <f>FC_TRA_RAIL_CPT_E!I$2</f>
        <v>343.29934866282161</v>
      </c>
      <c r="J136" s="22">
        <f>FC_TRA_RAIL_CPT_E!J$2</f>
        <v>336.8956997270364</v>
      </c>
      <c r="K136" s="22">
        <f>FC_TRA_RAIL_CPT_E!K$2</f>
        <v>313.31146647155958</v>
      </c>
      <c r="L136" s="22">
        <f>FC_TRA_RAIL_CPT_E!L$2</f>
        <v>309.86171892182864</v>
      </c>
      <c r="M136" s="22">
        <f>FC_TRA_RAIL_CPT_E!M$2</f>
        <v>318.01351653826043</v>
      </c>
      <c r="N136" s="22">
        <f>FC_TRA_RAIL_CPT_E!N$2</f>
        <v>308.68579481430618</v>
      </c>
      <c r="O136" s="22">
        <f>FC_TRA_RAIL_CPT_E!O$2</f>
        <v>328.58683366673114</v>
      </c>
      <c r="P136" s="22">
        <f>FC_TRA_RAIL_CPT_E!P$2</f>
        <v>338.19320759327968</v>
      </c>
      <c r="Q136" s="22">
        <f>FC_TRA_RAIL_CPT_E!Q$2</f>
        <v>313.96358073552932</v>
      </c>
      <c r="R136" s="22">
        <f>FC_TRA_RAIL_CPT_E!R$2</f>
        <v>338.49092050574211</v>
      </c>
      <c r="S136" s="22">
        <f>FC_TRA_RAIL_CPT_E!S$2</f>
        <v>355.06940908409661</v>
      </c>
      <c r="T136" s="22">
        <f>FC_TRA_RAIL_CPT_E!T$2</f>
        <v>369.41609289771088</v>
      </c>
      <c r="U136" s="22">
        <f>FC_TRA_RAIL_CPT_E!U$2</f>
        <v>403.22350514198149</v>
      </c>
      <c r="V136" s="22">
        <f>FC_TRA_RAIL_CPT_E!V$2</f>
        <v>383.98164638431615</v>
      </c>
      <c r="W136" s="22">
        <f>FC_TRA_RAIL_CPT_E!W$2</f>
        <v>315.81229317993257</v>
      </c>
      <c r="X136" s="22">
        <f>FC_TRA_RAIL_CPT_E!X$2</f>
        <v>344.73580323857726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33.248313545813552</v>
      </c>
      <c r="D137" s="22">
        <f>FC_TRA_RAIL_HST_E!D$2</f>
        <v>43.750323813430924</v>
      </c>
      <c r="E137" s="22">
        <f>FC_TRA_RAIL_HST_E!E$2</f>
        <v>45.288731489040053</v>
      </c>
      <c r="F137" s="22">
        <f>FC_TRA_RAIL_HST_E!F$2</f>
        <v>46.269994534174955</v>
      </c>
      <c r="G137" s="22">
        <f>FC_TRA_RAIL_HST_E!G$2</f>
        <v>47.618186520075902</v>
      </c>
      <c r="H137" s="22">
        <f>FC_TRA_RAIL_HST_E!H$2</f>
        <v>48.976118112353582</v>
      </c>
      <c r="I137" s="22">
        <f>FC_TRA_RAIL_HST_E!I$2</f>
        <v>45.791610886253366</v>
      </c>
      <c r="J137" s="22">
        <f>FC_TRA_RAIL_HST_E!J$2</f>
        <v>42.752303244481396</v>
      </c>
      <c r="K137" s="22">
        <f>FC_TRA_RAIL_HST_E!K$2</f>
        <v>46.80476504980922</v>
      </c>
      <c r="L137" s="22">
        <f>FC_TRA_RAIL_HST_E!L$2</f>
        <v>55.409615030688151</v>
      </c>
      <c r="M137" s="22">
        <f>FC_TRA_RAIL_HST_E!M$2</f>
        <v>59.917965102022798</v>
      </c>
      <c r="N137" s="22">
        <f>FC_TRA_RAIL_HST_E!N$2</f>
        <v>62.633746368802683</v>
      </c>
      <c r="O137" s="22">
        <f>FC_TRA_RAIL_HST_E!O$2</f>
        <v>62.41678491331934</v>
      </c>
      <c r="P137" s="22">
        <f>FC_TRA_RAIL_HST_E!P$2</f>
        <v>61.696443204573391</v>
      </c>
      <c r="Q137" s="22">
        <f>FC_TRA_RAIL_HST_E!Q$2</f>
        <v>60.089253596139827</v>
      </c>
      <c r="R137" s="22">
        <f>FC_TRA_RAIL_HST_E!R$2</f>
        <v>59.568937911394173</v>
      </c>
      <c r="S137" s="22">
        <f>FC_TRA_RAIL_HST_E!S$2</f>
        <v>59.181659980895155</v>
      </c>
      <c r="T137" s="22">
        <f>FC_TRA_RAIL_HST_E!T$2</f>
        <v>58.874705021297956</v>
      </c>
      <c r="U137" s="22">
        <f>FC_TRA_RAIL_HST_E!U$2</f>
        <v>58.659092840126839</v>
      </c>
      <c r="V137" s="22">
        <f>FC_TRA_RAIL_HST_E!V$2</f>
        <v>63.195501639750894</v>
      </c>
      <c r="W137" s="22">
        <f>FC_TRA_RAIL_HST_E!W$2</f>
        <v>57.745975938376283</v>
      </c>
      <c r="X137" s="22">
        <f>FC_TRA_RAIL_HST_E!X$2</f>
        <v>62.735571409530159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70.862132702742969</v>
      </c>
      <c r="D138" s="22">
        <f>FC_TRA_RAIL_FRT_E!D$2</f>
        <v>64.523557647598295</v>
      </c>
      <c r="E138" s="22">
        <f>FC_TRA_RAIL_FRT_E!E$2</f>
        <v>61.244851722920622</v>
      </c>
      <c r="F138" s="22">
        <f>FC_TRA_RAIL_FRT_E!F$2</f>
        <v>62.848228426293844</v>
      </c>
      <c r="G138" s="22">
        <f>FC_TRA_RAIL_FRT_E!G$2</f>
        <v>68.923598207845203</v>
      </c>
      <c r="H138" s="22">
        <f>FC_TRA_RAIL_FRT_E!H$2</f>
        <v>66.714312853190762</v>
      </c>
      <c r="I138" s="22">
        <f>FC_TRA_RAIL_FRT_E!I$2</f>
        <v>74.669747025344776</v>
      </c>
      <c r="J138" s="22">
        <f>FC_TRA_RAIL_FRT_E!J$2</f>
        <v>77.856991600285554</v>
      </c>
      <c r="K138" s="22">
        <f>FC_TRA_RAIL_FRT_E!K$2</f>
        <v>73.279953604780374</v>
      </c>
      <c r="L138" s="22">
        <f>FC_TRA_RAIL_FRT_E!L$2</f>
        <v>50.409825575772537</v>
      </c>
      <c r="M138" s="22">
        <f>FC_TRA_RAIL_FRT_E!M$2</f>
        <v>51.278594431162091</v>
      </c>
      <c r="N138" s="22">
        <f>FC_TRA_RAIL_FRT_E!N$2</f>
        <v>49.996120978643525</v>
      </c>
      <c r="O138" s="22">
        <f>FC_TRA_RAIL_FRT_E!O$2</f>
        <v>50.455522675203184</v>
      </c>
      <c r="P138" s="22">
        <f>FC_TRA_RAIL_FRT_E!P$2</f>
        <v>45.874458733812972</v>
      </c>
      <c r="Q138" s="22">
        <f>FC_TRA_RAIL_FRT_E!Q$2</f>
        <v>46.428503455230235</v>
      </c>
      <c r="R138" s="22">
        <f>FC_TRA_RAIL_FRT_E!R$2</f>
        <v>38.253801934016124</v>
      </c>
      <c r="S138" s="22">
        <f>FC_TRA_RAIL_FRT_E!S$2</f>
        <v>44.009477911137623</v>
      </c>
      <c r="T138" s="22">
        <f>FC_TRA_RAIL_FRT_E!T$2</f>
        <v>53.423501948968834</v>
      </c>
      <c r="U138" s="22">
        <f>FC_TRA_RAIL_FRT_E!U$2</f>
        <v>47.385362827657012</v>
      </c>
      <c r="V138" s="22">
        <f>FC_TRA_RAIL_FRT_E!V$2</f>
        <v>47.087851718529933</v>
      </c>
      <c r="W138" s="22">
        <f>FC_TRA_RAIL_FRT_E!W$2</f>
        <v>48.010577872300587</v>
      </c>
      <c r="X138" s="22">
        <f>FC_TRA_RAIL_FRT_E!X$2</f>
        <v>50.125993493544271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36881.389079965607</v>
      </c>
      <c r="D139" s="19">
        <f>FC_TRA_ROAD_E!D$2</f>
        <v>37567.968357695616</v>
      </c>
      <c r="E139" s="19">
        <f>FC_TRA_ROAD_E!E$2</f>
        <v>38257.974978503858</v>
      </c>
      <c r="F139" s="19">
        <f>FC_TRA_ROAD_E!F$2</f>
        <v>38357.549871023213</v>
      </c>
      <c r="G139" s="19">
        <f>FC_TRA_ROAD_E!G$2</f>
        <v>39268.687188306103</v>
      </c>
      <c r="H139" s="19">
        <f>FC_TRA_ROAD_E!H$2</f>
        <v>38782.521238177127</v>
      </c>
      <c r="I139" s="19">
        <f>FC_TRA_ROAD_E!I$2</f>
        <v>39069.6260533104</v>
      </c>
      <c r="J139" s="19">
        <f>FC_TRA_ROAD_E!J$2</f>
        <v>39166.585468615638</v>
      </c>
      <c r="K139" s="19">
        <f>FC_TRA_ROAD_E!K$2</f>
        <v>37507.963026655198</v>
      </c>
      <c r="L139" s="19">
        <f>FC_TRA_ROAD_E!L$2</f>
        <v>36285.208254514182</v>
      </c>
      <c r="M139" s="19">
        <f>FC_TRA_ROAD_E!M$2</f>
        <v>35742.487875538376</v>
      </c>
      <c r="N139" s="19">
        <f>FC_TRA_ROAD_E!N$2</f>
        <v>35674.600534458514</v>
      </c>
      <c r="O139" s="19">
        <f>FC_TRA_ROAD_E!O$2</f>
        <v>33578.067490208807</v>
      </c>
      <c r="P139" s="19">
        <f>FC_TRA_ROAD_E!P$2</f>
        <v>32858.184599970977</v>
      </c>
      <c r="Q139" s="19">
        <f>FC_TRA_ROAD_E!Q$2</f>
        <v>34277.835886026667</v>
      </c>
      <c r="R139" s="19">
        <f>FC_TRA_ROAD_E!R$2</f>
        <v>33614.115767954623</v>
      </c>
      <c r="S139" s="19">
        <f>FC_TRA_ROAD_E!S$2</f>
        <v>32970.179894225985</v>
      </c>
      <c r="T139" s="19">
        <f>FC_TRA_ROAD_E!T$2</f>
        <v>31659.496334049789</v>
      </c>
      <c r="U139" s="19">
        <f>FC_TRA_ROAD_E!U$2</f>
        <v>32811.40414228366</v>
      </c>
      <c r="V139" s="19">
        <f>FC_TRA_ROAD_E!V$2</f>
        <v>33146.861895630798</v>
      </c>
      <c r="W139" s="19">
        <f>FC_TRA_ROAD_E!W$2</f>
        <v>26992.788669411904</v>
      </c>
      <c r="X139" s="19">
        <f>FC_TRA_ROAD_E!X$2</f>
        <v>32653.951782497628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1434.5429070353778</v>
      </c>
      <c r="D140" s="22">
        <f>FC_TRA_ROAD_P2W_E!D$2</f>
        <v>1448.9574029485786</v>
      </c>
      <c r="E140" s="22">
        <f>FC_TRA_ROAD_P2W_E!E$2</f>
        <v>1421.7183656079008</v>
      </c>
      <c r="F140" s="22">
        <f>FC_TRA_ROAD_P2W_E!F$2</f>
        <v>1433.0375677870973</v>
      </c>
      <c r="G140" s="22">
        <f>FC_TRA_ROAD_P2W_E!G$2</f>
        <v>1474.4307109334966</v>
      </c>
      <c r="H140" s="22">
        <f>FC_TRA_ROAD_P2W_E!H$2</f>
        <v>1465.0914650340171</v>
      </c>
      <c r="I140" s="22">
        <f>FC_TRA_ROAD_P2W_E!I$2</f>
        <v>1374.3798348989123</v>
      </c>
      <c r="J140" s="22">
        <f>FC_TRA_ROAD_P2W_E!J$2</f>
        <v>1203.5537119620737</v>
      </c>
      <c r="K140" s="22">
        <f>FC_TRA_ROAD_P2W_E!K$2</f>
        <v>1249.4827802569746</v>
      </c>
      <c r="L140" s="22">
        <f>FC_TRA_ROAD_P2W_E!L$2</f>
        <v>1142.7134119189413</v>
      </c>
      <c r="M140" s="22">
        <f>FC_TRA_ROAD_P2W_E!M$2</f>
        <v>1152.7690419434789</v>
      </c>
      <c r="N140" s="22">
        <f>FC_TRA_ROAD_P2W_E!N$2</f>
        <v>1174.4866884975977</v>
      </c>
      <c r="O140" s="22">
        <f>FC_TRA_ROAD_P2W_E!O$2</f>
        <v>1119.7711477573673</v>
      </c>
      <c r="P140" s="22">
        <f>FC_TRA_ROAD_P2W_E!P$2</f>
        <v>1077.1532144891364</v>
      </c>
      <c r="Q140" s="22">
        <f>FC_TRA_ROAD_P2W_E!Q$2</f>
        <v>1080.7180056063028</v>
      </c>
      <c r="R140" s="22">
        <f>FC_TRA_ROAD_P2W_E!R$2</f>
        <v>1066.3987000840093</v>
      </c>
      <c r="S140" s="22">
        <f>FC_TRA_ROAD_P2W_E!S$2</f>
        <v>1076.9631122000048</v>
      </c>
      <c r="T140" s="22">
        <f>FC_TRA_ROAD_P2W_E!T$2</f>
        <v>1011.774886563804</v>
      </c>
      <c r="U140" s="22">
        <f>FC_TRA_ROAD_P2W_E!U$2</f>
        <v>959.71412712719757</v>
      </c>
      <c r="V140" s="22">
        <f>FC_TRA_ROAD_P2W_E!V$2</f>
        <v>1013.9399590227653</v>
      </c>
      <c r="W140" s="22">
        <f>FC_TRA_ROAD_P2W_E!W$2</f>
        <v>902.98248332351</v>
      </c>
      <c r="X140" s="22">
        <f>FC_TRA_ROAD_P2W_E!X$2</f>
        <v>896.69673208980987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23551.154675156533</v>
      </c>
      <c r="D141" s="22">
        <f>FC_TRA_ROAD_CAR_E!D$2</f>
        <v>23654.629509150873</v>
      </c>
      <c r="E141" s="22">
        <f>FC_TRA_ROAD_CAR_E!E$2</f>
        <v>24373.573154269012</v>
      </c>
      <c r="F141" s="22">
        <f>FC_TRA_ROAD_CAR_E!F$2</f>
        <v>24209.684076114427</v>
      </c>
      <c r="G141" s="22">
        <f>FC_TRA_ROAD_CAR_E!G$2</f>
        <v>24472.305898047907</v>
      </c>
      <c r="H141" s="22">
        <f>FC_TRA_ROAD_CAR_E!H$2</f>
        <v>23467.267458390506</v>
      </c>
      <c r="I141" s="22">
        <f>FC_TRA_ROAD_CAR_E!I$2</f>
        <v>24135.703616519917</v>
      </c>
      <c r="J141" s="22">
        <f>FC_TRA_ROAD_CAR_E!J$2</f>
        <v>24154.109820926235</v>
      </c>
      <c r="K141" s="22">
        <f>FC_TRA_ROAD_CAR_E!K$2</f>
        <v>23657.294934673966</v>
      </c>
      <c r="L141" s="22">
        <f>FC_TRA_ROAD_CAR_E!L$2</f>
        <v>23255.255488977058</v>
      </c>
      <c r="M141" s="22">
        <f>FC_TRA_ROAD_CAR_E!M$2</f>
        <v>22866.078739866771</v>
      </c>
      <c r="N141" s="22">
        <f>FC_TRA_ROAD_CAR_E!N$2</f>
        <v>22275.556275520845</v>
      </c>
      <c r="O141" s="22">
        <f>FC_TRA_ROAD_CAR_E!O$2</f>
        <v>20638.525589836911</v>
      </c>
      <c r="P141" s="22">
        <f>FC_TRA_ROAD_CAR_E!P$2</f>
        <v>21389.909701577992</v>
      </c>
      <c r="Q141" s="22">
        <f>FC_TRA_ROAD_CAR_E!Q$2</f>
        <v>22941.825545723597</v>
      </c>
      <c r="R141" s="22">
        <f>FC_TRA_ROAD_CAR_E!R$2</f>
        <v>23100.838881164324</v>
      </c>
      <c r="S141" s="22">
        <f>FC_TRA_ROAD_CAR_E!S$2</f>
        <v>22761.399251687882</v>
      </c>
      <c r="T141" s="22">
        <f>FC_TRA_ROAD_CAR_E!T$2</f>
        <v>22538.081208086991</v>
      </c>
      <c r="U141" s="22">
        <f>FC_TRA_ROAD_CAR_E!U$2</f>
        <v>22445.684514613546</v>
      </c>
      <c r="V141" s="22">
        <f>FC_TRA_ROAD_CAR_E!V$2</f>
        <v>22445.406683586421</v>
      </c>
      <c r="W141" s="22">
        <f>FC_TRA_ROAD_CAR_E!W$2</f>
        <v>17087.143089472331</v>
      </c>
      <c r="X141" s="22">
        <f>FC_TRA_ROAD_CAR_E!X$2</f>
        <v>20180.907279766798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2125.0831780014983</v>
      </c>
      <c r="D142" s="22">
        <f>FC_TRA_ROAD_BUS_E!D$2</f>
        <v>2132.2839851308281</v>
      </c>
      <c r="E142" s="22">
        <f>FC_TRA_ROAD_BUS_E!E$2</f>
        <v>2147.1257934186037</v>
      </c>
      <c r="F142" s="22">
        <f>FC_TRA_ROAD_BUS_E!F$2</f>
        <v>2146.5531563152344</v>
      </c>
      <c r="G142" s="22">
        <f>FC_TRA_ROAD_BUS_E!G$2</f>
        <v>2164.4829733121232</v>
      </c>
      <c r="H142" s="22">
        <f>FC_TRA_ROAD_BUS_E!H$2</f>
        <v>2166.6707053412547</v>
      </c>
      <c r="I142" s="22">
        <f>FC_TRA_ROAD_BUS_E!I$2</f>
        <v>2184.9029031434443</v>
      </c>
      <c r="J142" s="22">
        <f>FC_TRA_ROAD_BUS_E!J$2</f>
        <v>2178.7902639506183</v>
      </c>
      <c r="K142" s="22">
        <f>FC_TRA_ROAD_BUS_E!K$2</f>
        <v>2197.7572552922138</v>
      </c>
      <c r="L142" s="22">
        <f>FC_TRA_ROAD_BUS_E!L$2</f>
        <v>2187.6452036920555</v>
      </c>
      <c r="M142" s="22">
        <f>FC_TRA_ROAD_BUS_E!M$2</f>
        <v>2221.9519840156595</v>
      </c>
      <c r="N142" s="22">
        <f>FC_TRA_ROAD_BUS_E!N$2</f>
        <v>2286.8060015167966</v>
      </c>
      <c r="O142" s="22">
        <f>FC_TRA_ROAD_BUS_E!O$2</f>
        <v>2203.3112587312767</v>
      </c>
      <c r="P142" s="22">
        <f>FC_TRA_ROAD_BUS_E!P$2</f>
        <v>2212.3813543864599</v>
      </c>
      <c r="Q142" s="22">
        <f>FC_TRA_ROAD_BUS_E!Q$2</f>
        <v>2227.4183902604232</v>
      </c>
      <c r="R142" s="22">
        <f>FC_TRA_ROAD_BUS_E!R$2</f>
        <v>2281.6581847771586</v>
      </c>
      <c r="S142" s="22">
        <f>FC_TRA_ROAD_BUS_E!S$2</f>
        <v>2267.5391649440003</v>
      </c>
      <c r="T142" s="22">
        <f>FC_TRA_ROAD_BUS_E!T$2</f>
        <v>2284.1092283215207</v>
      </c>
      <c r="U142" s="22">
        <f>FC_TRA_ROAD_BUS_E!U$2</f>
        <v>2302.7093406889212</v>
      </c>
      <c r="V142" s="22">
        <f>FC_TRA_ROAD_BUS_E!V$2</f>
        <v>2347.4376019661181</v>
      </c>
      <c r="W142" s="22">
        <f>FC_TRA_ROAD_BUS_E!W$2</f>
        <v>2305.1243024909045</v>
      </c>
      <c r="X142" s="22">
        <f>FC_TRA_ROAD_BUS_E!X$2</f>
        <v>2396.4577679371087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7291.9778149716021</v>
      </c>
      <c r="D143" s="22">
        <f>FC_TRA_ROAD_LCV_E!D$2</f>
        <v>6580.3321342157824</v>
      </c>
      <c r="E143" s="22">
        <f>FC_TRA_ROAD_LCV_E!E$2</f>
        <v>6540.1169468613934</v>
      </c>
      <c r="F143" s="22">
        <f>FC_TRA_ROAD_LCV_E!F$2</f>
        <v>6884.9621022591537</v>
      </c>
      <c r="G143" s="22">
        <f>FC_TRA_ROAD_LCV_E!G$2</f>
        <v>7239.106766411358</v>
      </c>
      <c r="H143" s="22">
        <f>FC_TRA_ROAD_LCV_E!H$2</f>
        <v>7747.6576918348283</v>
      </c>
      <c r="I143" s="22">
        <f>FC_TRA_ROAD_LCV_E!I$2</f>
        <v>6675.4781189375763</v>
      </c>
      <c r="J143" s="22">
        <f>FC_TRA_ROAD_LCV_E!J$2</f>
        <v>7034.3642355958518</v>
      </c>
      <c r="K143" s="22">
        <f>FC_TRA_ROAD_LCV_E!K$2</f>
        <v>6853.2169208085425</v>
      </c>
      <c r="L143" s="22">
        <f>FC_TRA_ROAD_LCV_E!L$2</f>
        <v>6648.250543663401</v>
      </c>
      <c r="M143" s="22">
        <f>FC_TRA_ROAD_LCV_E!M$2</f>
        <v>7100.2554833453742</v>
      </c>
      <c r="N143" s="22">
        <f>FC_TRA_ROAD_LCV_E!N$2</f>
        <v>7252.6501448451381</v>
      </c>
      <c r="O143" s="22">
        <f>FC_TRA_ROAD_LCV_E!O$2</f>
        <v>6307.1643261678391</v>
      </c>
      <c r="P143" s="22">
        <f>FC_TRA_ROAD_LCV_E!P$2</f>
        <v>5491.8545757315196</v>
      </c>
      <c r="Q143" s="22">
        <f>FC_TRA_ROAD_LCV_E!Q$2</f>
        <v>5597.897503809847</v>
      </c>
      <c r="R143" s="22">
        <f>FC_TRA_ROAD_LCV_E!R$2</f>
        <v>4523.7375785310251</v>
      </c>
      <c r="S143" s="22">
        <f>FC_TRA_ROAD_LCV_E!S$2</f>
        <v>4149.5183391929695</v>
      </c>
      <c r="T143" s="22">
        <f>FC_TRA_ROAD_LCV_E!T$2</f>
        <v>4165.8561845426839</v>
      </c>
      <c r="U143" s="22">
        <f>FC_TRA_ROAD_LCV_E!U$2</f>
        <v>4279.8220511378731</v>
      </c>
      <c r="V143" s="22">
        <f>FC_TRA_ROAD_LCV_E!V$2</f>
        <v>4360.3959109154075</v>
      </c>
      <c r="W143" s="22">
        <f>FC_TRA_ROAD_LCV_E!W$2</f>
        <v>4243.5231746947911</v>
      </c>
      <c r="X143" s="22">
        <f>FC_TRA_ROAD_LCV_E!X$2</f>
        <v>5110.0531663851152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2478.6305048005861</v>
      </c>
      <c r="D144" s="22">
        <f>FC_TRA_ROAD_HGV_E!D$2</f>
        <v>3751.7653262495542</v>
      </c>
      <c r="E144" s="22">
        <f>FC_TRA_ROAD_HGV_E!E$2</f>
        <v>3775.4407183469484</v>
      </c>
      <c r="F144" s="22">
        <f>FC_TRA_ROAD_HGV_E!F$2</f>
        <v>3683.3129685472964</v>
      </c>
      <c r="G144" s="22">
        <f>FC_TRA_ROAD_HGV_E!G$2</f>
        <v>3918.3608396012196</v>
      </c>
      <c r="H144" s="22">
        <f>FC_TRA_ROAD_HGV_E!H$2</f>
        <v>3935.8339175765254</v>
      </c>
      <c r="I144" s="22">
        <f>FC_TRA_ROAD_HGV_E!I$2</f>
        <v>4699.161579810554</v>
      </c>
      <c r="J144" s="22">
        <f>FC_TRA_ROAD_HGV_E!J$2</f>
        <v>4595.767436180864</v>
      </c>
      <c r="K144" s="22">
        <f>FC_TRA_ROAD_HGV_E!K$2</f>
        <v>3550.2111356234932</v>
      </c>
      <c r="L144" s="22">
        <f>FC_TRA_ROAD_HGV_E!L$2</f>
        <v>3051.3436062627225</v>
      </c>
      <c r="M144" s="22">
        <f>FC_TRA_ROAD_HGV_E!M$2</f>
        <v>2401.4326263670973</v>
      </c>
      <c r="N144" s="22">
        <f>FC_TRA_ROAD_HGV_E!N$2</f>
        <v>2685.1014240781278</v>
      </c>
      <c r="O144" s="22">
        <f>FC_TRA_ROAD_HGV_E!O$2</f>
        <v>3309.2951677154174</v>
      </c>
      <c r="P144" s="22">
        <f>FC_TRA_ROAD_HGV_E!P$2</f>
        <v>2686.8857537858648</v>
      </c>
      <c r="Q144" s="22">
        <f>FC_TRA_ROAD_HGV_E!Q$2</f>
        <v>2429.9764406264958</v>
      </c>
      <c r="R144" s="22">
        <f>FC_TRA_ROAD_HGV_E!R$2</f>
        <v>2641.4824233981039</v>
      </c>
      <c r="S144" s="22">
        <f>FC_TRA_ROAD_HGV_E!S$2</f>
        <v>2714.7600262011338</v>
      </c>
      <c r="T144" s="22">
        <f>FC_TRA_ROAD_HGV_E!T$2</f>
        <v>1659.6748265347919</v>
      </c>
      <c r="U144" s="22">
        <f>FC_TRA_ROAD_HGV_E!U$2</f>
        <v>2823.4741087161192</v>
      </c>
      <c r="V144" s="22">
        <f>FC_TRA_ROAD_HGV_E!V$2</f>
        <v>2979.6817401400826</v>
      </c>
      <c r="W144" s="22">
        <f>FC_TRA_ROAD_HGV_E!W$2</f>
        <v>2454.0156194303681</v>
      </c>
      <c r="X144" s="22">
        <f>FC_TRA_ROAD_HGV_E!X$2</f>
        <v>4069.8368363188033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669.77162510748053</v>
      </c>
      <c r="D145" s="19">
        <f>FC_TRA_DAVI_E!D$2</f>
        <v>616.48512467755791</v>
      </c>
      <c r="E145" s="19">
        <f>FC_TRA_DAVI_E!E$2</f>
        <v>617.53611349956986</v>
      </c>
      <c r="F145" s="19">
        <f>FC_TRA_DAVI_E!F$2</f>
        <v>696.68959587274298</v>
      </c>
      <c r="G145" s="19">
        <f>FC_TRA_DAVI_E!G$2</f>
        <v>689.47644024075657</v>
      </c>
      <c r="H145" s="19">
        <f>FC_TRA_DAVI_E!H$2</f>
        <v>718.23344797936375</v>
      </c>
      <c r="I145" s="19">
        <f>FC_TRA_DAVI_E!I$2</f>
        <v>769.63319002579522</v>
      </c>
      <c r="J145" s="19">
        <f>FC_TRA_DAVI_E!J$2</f>
        <v>815.82588134135835</v>
      </c>
      <c r="K145" s="19">
        <f>FC_TRA_DAVI_E!K$2</f>
        <v>781.79036973344796</v>
      </c>
      <c r="L145" s="19">
        <f>FC_TRA_DAVI_E!L$2</f>
        <v>689.54815133275997</v>
      </c>
      <c r="M145" s="19">
        <f>FC_TRA_DAVI_E!M$2</f>
        <v>715.27179707652624</v>
      </c>
      <c r="N145" s="19">
        <f>FC_TRA_DAVI_E!N$2</f>
        <v>720.12037833190016</v>
      </c>
      <c r="O145" s="19">
        <f>FC_TRA_DAVI_E!O$2</f>
        <v>686.18039552880487</v>
      </c>
      <c r="P145" s="19">
        <f>FC_TRA_DAVI_E!P$2</f>
        <v>683.02760103181436</v>
      </c>
      <c r="Q145" s="19">
        <f>FC_TRA_DAVI_E!Q$2</f>
        <v>646.05425623387782</v>
      </c>
      <c r="R145" s="19">
        <f>FC_TRA_DAVI_E!R$2</f>
        <v>697.40610490111771</v>
      </c>
      <c r="S145" s="19">
        <f>FC_TRA_DAVI_E!S$2</f>
        <v>709.70670679277737</v>
      </c>
      <c r="T145" s="19">
        <f>FC_TRA_DAVI_E!T$2</f>
        <v>780.40894239036948</v>
      </c>
      <c r="U145" s="19">
        <f>FC_TRA_DAVI_E!U$2</f>
        <v>879.36302665520213</v>
      </c>
      <c r="V145" s="19">
        <f>FC_TRA_DAVI_E!V$2</f>
        <v>906.62484952708508</v>
      </c>
      <c r="W145" s="19">
        <f>FC_TRA_DAVI_E!W$2</f>
        <v>344.19363714531374</v>
      </c>
      <c r="X145" s="19">
        <f>FC_TRA_DAVI_E!X$2</f>
        <v>614.26448839208945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660.07337620793555</v>
      </c>
      <c r="D146" s="22">
        <f>FC_TRA_DAVI_PA_E!D$2</f>
        <v>599.12235253664619</v>
      </c>
      <c r="E146" s="22">
        <f>FC_TRA_DAVI_PA_E!E$2</f>
        <v>602.78223793730422</v>
      </c>
      <c r="F146" s="22">
        <f>FC_TRA_DAVI_PA_E!F$2</f>
        <v>680.43104912068111</v>
      </c>
      <c r="G146" s="22">
        <f>FC_TRA_DAVI_PA_E!G$2</f>
        <v>673.31763329369039</v>
      </c>
      <c r="H146" s="22">
        <f>FC_TRA_DAVI_PA_E!H$2</f>
        <v>702.13642457947208</v>
      </c>
      <c r="I146" s="22">
        <f>FC_TRA_DAVI_PA_E!I$2</f>
        <v>753.26392009887377</v>
      </c>
      <c r="J146" s="22">
        <f>FC_TRA_DAVI_PA_E!J$2</f>
        <v>798.92538453437123</v>
      </c>
      <c r="K146" s="22">
        <f>FC_TRA_DAVI_PA_E!K$2</f>
        <v>766.45636957348711</v>
      </c>
      <c r="L146" s="22">
        <f>FC_TRA_DAVI_PA_E!L$2</f>
        <v>677.34207680096392</v>
      </c>
      <c r="M146" s="22">
        <f>FC_TRA_DAVI_PA_E!M$2</f>
        <v>703.11256268067916</v>
      </c>
      <c r="N146" s="22">
        <f>FC_TRA_DAVI_PA_E!N$2</f>
        <v>709.28709460924108</v>
      </c>
      <c r="O146" s="22">
        <f>FC_TRA_DAVI_PA_E!O$2</f>
        <v>677.2772175309866</v>
      </c>
      <c r="P146" s="22">
        <f>FC_TRA_DAVI_PA_E!P$2</f>
        <v>673.94021698123163</v>
      </c>
      <c r="Q146" s="22">
        <f>FC_TRA_DAVI_PA_E!Q$2</f>
        <v>638.00776904719601</v>
      </c>
      <c r="R146" s="22">
        <f>FC_TRA_DAVI_PA_E!R$2</f>
        <v>689.46104748319635</v>
      </c>
      <c r="S146" s="22">
        <f>FC_TRA_DAVI_PA_E!S$2</f>
        <v>703.34152934337737</v>
      </c>
      <c r="T146" s="22">
        <f>FC_TRA_DAVI_PA_E!T$2</f>
        <v>772.98703244760247</v>
      </c>
      <c r="U146" s="22">
        <f>FC_TRA_DAVI_PA_E!U$2</f>
        <v>870.86380342522148</v>
      </c>
      <c r="V146" s="22">
        <f>FC_TRA_DAVI_PA_E!V$2</f>
        <v>898.26942612153289</v>
      </c>
      <c r="W146" s="22">
        <f>FC_TRA_DAVI_PA_E!W$2</f>
        <v>337.98007334516916</v>
      </c>
      <c r="X146" s="22">
        <f>FC_TRA_DAVI_PA_E!X$2</f>
        <v>603.98010622454331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9.6982488995450478</v>
      </c>
      <c r="D147" s="22">
        <f>FC_TRA_DAVI_FR_E!D$2</f>
        <v>17.362772140911709</v>
      </c>
      <c r="E147" s="22">
        <f>FC_TRA_DAVI_FR_E!E$2</f>
        <v>14.753875562265742</v>
      </c>
      <c r="F147" s="22">
        <f>FC_TRA_DAVI_FR_E!F$2</f>
        <v>16.258546752061864</v>
      </c>
      <c r="G147" s="22">
        <f>FC_TRA_DAVI_FR_E!G$2</f>
        <v>16.15880694706615</v>
      </c>
      <c r="H147" s="22">
        <f>FC_TRA_DAVI_FR_E!H$2</f>
        <v>16.097023399891601</v>
      </c>
      <c r="I147" s="22">
        <f>FC_TRA_DAVI_FR_E!I$2</f>
        <v>16.369269926921522</v>
      </c>
      <c r="J147" s="22">
        <f>FC_TRA_DAVI_FR_E!J$2</f>
        <v>16.9004968069871</v>
      </c>
      <c r="K147" s="22">
        <f>FC_TRA_DAVI_FR_E!K$2</f>
        <v>15.3340001599608</v>
      </c>
      <c r="L147" s="22">
        <f>FC_TRA_DAVI_FR_E!L$2</f>
        <v>12.206074531796116</v>
      </c>
      <c r="M147" s="22">
        <f>FC_TRA_DAVI_FR_E!M$2</f>
        <v>12.159234395847037</v>
      </c>
      <c r="N147" s="22">
        <f>FC_TRA_DAVI_FR_E!N$2</f>
        <v>10.833283722659147</v>
      </c>
      <c r="O147" s="22">
        <f>FC_TRA_DAVI_FR_E!O$2</f>
        <v>8.9031779978182115</v>
      </c>
      <c r="P147" s="22">
        <f>FC_TRA_DAVI_FR_E!P$2</f>
        <v>9.0873840505826937</v>
      </c>
      <c r="Q147" s="22">
        <f>FC_TRA_DAVI_FR_E!Q$2</f>
        <v>8.0464871866817695</v>
      </c>
      <c r="R147" s="22">
        <f>FC_TRA_DAVI_FR_E!R$2</f>
        <v>7.9450574179213396</v>
      </c>
      <c r="S147" s="22">
        <f>FC_TRA_DAVI_FR_E!S$2</f>
        <v>6.3651774493999262</v>
      </c>
      <c r="T147" s="22">
        <f>FC_TRA_DAVI_FR_E!T$2</f>
        <v>7.4219099427670612</v>
      </c>
      <c r="U147" s="22">
        <f>FC_TRA_DAVI_FR_E!U$2</f>
        <v>8.4992232299805579</v>
      </c>
      <c r="V147" s="22">
        <f>FC_TRA_DAVI_FR_E!V$2</f>
        <v>8.3554234055522336</v>
      </c>
      <c r="W147" s="22">
        <f>FC_TRA_DAVI_FR_E!W$2</f>
        <v>6.2135638001445566</v>
      </c>
      <c r="X147" s="22">
        <f>FC_TRA_DAVI_FR_E!X$2</f>
        <v>10.284382167546188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1269.3465176268269</v>
      </c>
      <c r="D148" s="19">
        <f>FC_TRA_DNAVI_E!D$2</f>
        <v>1318.8783319002578</v>
      </c>
      <c r="E148" s="19">
        <f>FC_TRA_DNAVI_E!E$2</f>
        <v>1311.827687016337</v>
      </c>
      <c r="F148" s="19">
        <f>FC_TRA_DNAVI_E!F$2</f>
        <v>1409.1430782459156</v>
      </c>
      <c r="G148" s="19">
        <f>FC_TRA_DNAVI_E!G$2</f>
        <v>1409.1286328460876</v>
      </c>
      <c r="H148" s="19">
        <f>FC_TRA_DNAVI_E!H$2</f>
        <v>1386.6436801375753</v>
      </c>
      <c r="I148" s="19">
        <f>FC_TRA_DNAVI_E!I$2</f>
        <v>1384.7807394668957</v>
      </c>
      <c r="J148" s="19">
        <f>FC_TRA_DNAVI_E!J$2</f>
        <v>1330.9639724849526</v>
      </c>
      <c r="K148" s="19">
        <f>FC_TRA_DNAVI_E!K$2</f>
        <v>1414.445399828031</v>
      </c>
      <c r="L148" s="19">
        <f>FC_TRA_DNAVI_E!L$2</f>
        <v>1189.7104901117798</v>
      </c>
      <c r="M148" s="19">
        <f>FC_TRA_DNAVI_E!M$2</f>
        <v>1128.0357695614789</v>
      </c>
      <c r="N148" s="19">
        <f>FC_TRA_DNAVI_E!N$2</f>
        <v>1075.3033533963887</v>
      </c>
      <c r="O148" s="19">
        <f>FC_TRA_DNAVI_E!O$2</f>
        <v>977.34780739466896</v>
      </c>
      <c r="P148" s="19">
        <f>FC_TRA_DNAVI_E!P$2</f>
        <v>984.54660361134984</v>
      </c>
      <c r="Q148" s="19">
        <f>FC_TRA_DNAVI_E!Q$2</f>
        <v>968.92141014617368</v>
      </c>
      <c r="R148" s="19">
        <f>FC_TRA_DNAVI_E!R$2</f>
        <v>932.05305245055888</v>
      </c>
      <c r="S148" s="19">
        <f>FC_TRA_DNAVI_E!S$2</f>
        <v>959.31023215821153</v>
      </c>
      <c r="T148" s="19">
        <f>FC_TRA_DNAVI_E!T$2</f>
        <v>868.74935511607896</v>
      </c>
      <c r="U148" s="19">
        <f>FC_TRA_DNAVI_E!U$2</f>
        <v>630.63439380911427</v>
      </c>
      <c r="V148" s="19">
        <f>FC_TRA_DNAVI_E!V$2</f>
        <v>602.49062768701629</v>
      </c>
      <c r="W148" s="19">
        <f>FC_TRA_DNAVI_E!W$2</f>
        <v>557.16698194325022</v>
      </c>
      <c r="X148" s="19">
        <f>FC_TRA_DNAVI_E!X$2</f>
        <v>538.07033533963886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1259.9786805628314</v>
      </c>
      <c r="D149" s="22">
        <f>FC_TRA_DNAVI_DCS_E!D$2</f>
        <v>1308.3960652876624</v>
      </c>
      <c r="E149" s="22">
        <f>FC_TRA_DNAVI_DCS_E!E$2</f>
        <v>1306.9370868045191</v>
      </c>
      <c r="F149" s="22">
        <f>FC_TRA_DNAVI_DCS_E!F$2</f>
        <v>1404.2920305173031</v>
      </c>
      <c r="G149" s="22">
        <f>FC_TRA_DNAVI_DCS_E!G$2</f>
        <v>1402.9801210586388</v>
      </c>
      <c r="H149" s="22">
        <f>FC_TRA_DNAVI_DCS_E!H$2</f>
        <v>1382.8639429996351</v>
      </c>
      <c r="I149" s="22">
        <f>FC_TRA_DNAVI_DCS_E!I$2</f>
        <v>1380.7892568482441</v>
      </c>
      <c r="J149" s="22">
        <f>FC_TRA_DNAVI_DCS_E!J$2</f>
        <v>1327.0053739354234</v>
      </c>
      <c r="K149" s="22">
        <f>FC_TRA_DNAVI_DCS_E!K$2</f>
        <v>1411.6501828621292</v>
      </c>
      <c r="L149" s="22">
        <f>FC_TRA_DNAVI_DCS_E!L$2</f>
        <v>1188.3633039758042</v>
      </c>
      <c r="M149" s="22">
        <f>FC_TRA_DNAVI_DCS_E!M$2</f>
        <v>1125.7467562375825</v>
      </c>
      <c r="N149" s="22">
        <f>FC_TRA_DNAVI_DCS_E!N$2</f>
        <v>1072.3463866796767</v>
      </c>
      <c r="O149" s="22">
        <f>FC_TRA_DNAVI_DCS_E!O$2</f>
        <v>975.65093619968343</v>
      </c>
      <c r="P149" s="22">
        <f>FC_TRA_DNAVI_DCS_E!P$2</f>
        <v>982.60030994372062</v>
      </c>
      <c r="Q149" s="22">
        <f>FC_TRA_DNAVI_DCS_E!Q$2</f>
        <v>967.7707725290843</v>
      </c>
      <c r="R149" s="22">
        <f>FC_TRA_DNAVI_DCS_E!R$2</f>
        <v>931.05927706265311</v>
      </c>
      <c r="S149" s="22">
        <f>FC_TRA_DNAVI_DCS_E!S$2</f>
        <v>958.33223301668977</v>
      </c>
      <c r="T149" s="22">
        <f>FC_TRA_DNAVI_DCS_E!T$2</f>
        <v>868.00719838188775</v>
      </c>
      <c r="U149" s="22">
        <f>FC_TRA_DNAVI_DCS_E!U$2</f>
        <v>629.97763664864328</v>
      </c>
      <c r="V149" s="22">
        <f>FC_TRA_DNAVI_DCS_E!V$2</f>
        <v>602.02049228333601</v>
      </c>
      <c r="W149" s="22">
        <f>FC_TRA_DNAVI_DCS_E!W$2</f>
        <v>556.06913204488501</v>
      </c>
      <c r="X149" s="22">
        <f>FC_TRA_DNAVI_DCS_E!X$2</f>
        <v>536.86357870935831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9.3678370639953936</v>
      </c>
      <c r="D150" s="22">
        <f>FC_TRA_DNAVI_IWW_E!D$2</f>
        <v>10.482266612595431</v>
      </c>
      <c r="E150" s="22">
        <f>FC_TRA_DNAVI_IWW_E!E$2</f>
        <v>4.8906002118179046</v>
      </c>
      <c r="F150" s="22">
        <f>FC_TRA_DNAVI_IWW_E!F$2</f>
        <v>4.8510477286123708</v>
      </c>
      <c r="G150" s="22">
        <f>FC_TRA_DNAVI_IWW_E!G$2</f>
        <v>6.1485117874486797</v>
      </c>
      <c r="H150" s="22">
        <f>FC_TRA_DNAVI_IWW_E!H$2</f>
        <v>3.7797371379402818</v>
      </c>
      <c r="I150" s="22">
        <f>FC_TRA_DNAVI_IWW_E!I$2</f>
        <v>3.9914826186517103</v>
      </c>
      <c r="J150" s="22">
        <f>FC_TRA_DNAVI_IWW_E!J$2</f>
        <v>3.958598549529027</v>
      </c>
      <c r="K150" s="22">
        <f>FC_TRA_DNAVI_IWW_E!K$2</f>
        <v>2.795216965901691</v>
      </c>
      <c r="L150" s="22">
        <f>FC_TRA_DNAVI_IWW_E!L$2</f>
        <v>1.3471861359755484</v>
      </c>
      <c r="M150" s="22">
        <f>FC_TRA_DNAVI_IWW_E!M$2</f>
        <v>2.2890133238964774</v>
      </c>
      <c r="N150" s="22">
        <f>FC_TRA_DNAVI_IWW_E!N$2</f>
        <v>2.9569667167120111</v>
      </c>
      <c r="O150" s="22">
        <f>FC_TRA_DNAVI_IWW_E!O$2</f>
        <v>1.6968711949855264</v>
      </c>
      <c r="P150" s="22">
        <f>FC_TRA_DNAVI_IWW_E!P$2</f>
        <v>1.9462936676291824</v>
      </c>
      <c r="Q150" s="22">
        <f>FC_TRA_DNAVI_IWW_E!Q$2</f>
        <v>1.1506376170892616</v>
      </c>
      <c r="R150" s="22">
        <f>FC_TRA_DNAVI_IWW_E!R$2</f>
        <v>0.9937753879058302</v>
      </c>
      <c r="S150" s="22">
        <f>FC_TRA_DNAVI_IWW_E!S$2</f>
        <v>0.97799914152176948</v>
      </c>
      <c r="T150" s="22">
        <f>FC_TRA_DNAVI_IWW_E!T$2</f>
        <v>0.74215673419121586</v>
      </c>
      <c r="U150" s="22">
        <f>FC_TRA_DNAVI_IWW_E!U$2</f>
        <v>0.6567571604711363</v>
      </c>
      <c r="V150" s="22">
        <f>FC_TRA_DNAVI_IWW_E!V$2</f>
        <v>0.47013540368023921</v>
      </c>
      <c r="W150" s="22">
        <f>FC_TRA_DNAVI_IWW_E!W$2</f>
        <v>1.0978498983652758</v>
      </c>
      <c r="X150" s="22">
        <f>FC_TRA_DNAVI_IWW_E!X$2</f>
        <v>1.206756630280456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36.801375752364571</v>
      </c>
      <c r="D151" s="19">
        <f>FC_TRA_PIPE_E!D$2</f>
        <v>34.049871023215822</v>
      </c>
      <c r="E151" s="19">
        <f>FC_TRA_PIPE_E!E$2</f>
        <v>38.349097162510738</v>
      </c>
      <c r="F151" s="19">
        <f>FC_TRA_PIPE_E!F$2</f>
        <v>40.58469475494411</v>
      </c>
      <c r="G151" s="19">
        <f>FC_TRA_PIPE_E!G$2</f>
        <v>42.046431642304377</v>
      </c>
      <c r="H151" s="19">
        <f>FC_TRA_PIPE_E!H$2</f>
        <v>43.336199484092859</v>
      </c>
      <c r="I151" s="19">
        <f>FC_TRA_PIPE_E!I$2</f>
        <v>44.02407566638005</v>
      </c>
      <c r="J151" s="19">
        <f>FC_TRA_PIPE_E!J$2</f>
        <v>41.960447119518477</v>
      </c>
      <c r="K151" s="19">
        <f>FC_TRA_PIPE_E!K$2</f>
        <v>41.788478073946678</v>
      </c>
      <c r="L151" s="19">
        <f>FC_TRA_PIPE_E!L$2</f>
        <v>39.810834049871019</v>
      </c>
      <c r="M151" s="19">
        <f>FC_TRA_PIPE_E!M$2</f>
        <v>40.928632846087702</v>
      </c>
      <c r="N151" s="19">
        <f>FC_TRA_PIPE_E!N$2</f>
        <v>168.61564918314701</v>
      </c>
      <c r="O151" s="19">
        <f>FC_TRA_PIPE_E!O$2</f>
        <v>167.58383490971624</v>
      </c>
      <c r="P151" s="19">
        <f>FC_TRA_PIPE_E!P$2</f>
        <v>256.23387790197768</v>
      </c>
      <c r="Q151" s="19">
        <f>FC_TRA_PIPE_E!Q$2</f>
        <v>246.38865004299228</v>
      </c>
      <c r="R151" s="19">
        <f>FC_TRA_PIPE_E!R$2</f>
        <v>221.08770421324164</v>
      </c>
      <c r="S151" s="19">
        <f>FC_TRA_PIPE_E!S$2</f>
        <v>245.74376612209801</v>
      </c>
      <c r="T151" s="19">
        <f>FC_TRA_PIPE_E!T$2</f>
        <v>249.67454858125535</v>
      </c>
      <c r="U151" s="19">
        <f>FC_TRA_PIPE_E!U$2</f>
        <v>266.48478073946694</v>
      </c>
      <c r="V151" s="19">
        <f>FC_TRA_PIPE_E!V$2</f>
        <v>212.40541702493553</v>
      </c>
      <c r="W151" s="19">
        <f>FC_TRA_PIPE_E!W$2</f>
        <v>219.21917454858121</v>
      </c>
      <c r="X151" s="19">
        <f>FC_TRA_PIPE_E!X$2</f>
        <v>304.20705073086839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42773.358039552884</v>
      </c>
      <c r="D152" s="16">
        <f>FC_OTH_E!D$2</f>
        <v>44588.346087704209</v>
      </c>
      <c r="E152" s="16">
        <f>FC_OTH_E!E$2</f>
        <v>44372.333361994832</v>
      </c>
      <c r="F152" s="16">
        <f>FC_OTH_E!F$2</f>
        <v>48600.211349957004</v>
      </c>
      <c r="G152" s="16">
        <f>FC_OTH_E!G$2</f>
        <v>48708.649441100599</v>
      </c>
      <c r="H152" s="16">
        <f>FC_OTH_E!H$2</f>
        <v>52874.554600171963</v>
      </c>
      <c r="I152" s="16">
        <f>FC_OTH_E!I$2</f>
        <v>51875.070593293203</v>
      </c>
      <c r="J152" s="16">
        <f>FC_OTH_E!J$2</f>
        <v>51287.520550300949</v>
      </c>
      <c r="K152" s="16">
        <f>FC_OTH_E!K$2</f>
        <v>54340.838865004298</v>
      </c>
      <c r="L152" s="16">
        <f>FC_OTH_E!L$2</f>
        <v>54706.229664660357</v>
      </c>
      <c r="M152" s="16">
        <f>FC_OTH_E!M$2</f>
        <v>55953.290456361887</v>
      </c>
      <c r="N152" s="16">
        <f>FC_OTH_E!N$2</f>
        <v>51684.786223924966</v>
      </c>
      <c r="O152" s="16">
        <f>FC_OTH_E!O$2</f>
        <v>53733.920299988946</v>
      </c>
      <c r="P152" s="16">
        <f>FC_OTH_E!P$2</f>
        <v>53446.670000200982</v>
      </c>
      <c r="Q152" s="16">
        <f>FC_OTH_E!Q$2</f>
        <v>47524.407192219252</v>
      </c>
      <c r="R152" s="16">
        <f>FC_OTH_E!R$2</f>
        <v>51328.713810721209</v>
      </c>
      <c r="S152" s="16">
        <f>FC_OTH_E!S$2</f>
        <v>51097.180122970909</v>
      </c>
      <c r="T152" s="16">
        <f>FC_OTH_E!T$2</f>
        <v>54619.369358125616</v>
      </c>
      <c r="U152" s="16">
        <f>FC_OTH_E!U$2</f>
        <v>54510.197749375824</v>
      </c>
      <c r="V152" s="16">
        <f>FC_OTH_E!V$2</f>
        <v>52801.653151660706</v>
      </c>
      <c r="W152" s="16">
        <f>FC_OTH_E!W$2</f>
        <v>50639.316489659439</v>
      </c>
      <c r="X152" s="16">
        <f>FC_OTH_E!X$2</f>
        <v>51157.530676659706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12017.077472055029</v>
      </c>
      <c r="D153" s="19">
        <f>FC_OTH_CP_E!D$2</f>
        <v>12396.309802235599</v>
      </c>
      <c r="E153" s="19">
        <f>FC_OTH_CP_E!E$2</f>
        <v>12386.326139294928</v>
      </c>
      <c r="F153" s="19">
        <f>FC_OTH_CP_E!F$2</f>
        <v>13725.56122098022</v>
      </c>
      <c r="G153" s="19">
        <f>FC_OTH_CP_E!G$2</f>
        <v>14009.080825451418</v>
      </c>
      <c r="H153" s="19">
        <f>FC_OTH_CP_E!H$2</f>
        <v>15631.496646603613</v>
      </c>
      <c r="I153" s="19">
        <f>FC_OTH_CP_E!I$2</f>
        <v>16163.824419604472</v>
      </c>
      <c r="J153" s="19">
        <f>FC_OTH_CP_E!J$2</f>
        <v>15771.333705932935</v>
      </c>
      <c r="K153" s="19">
        <f>FC_OTH_CP_E!K$2</f>
        <v>17643.6562338779</v>
      </c>
      <c r="L153" s="19">
        <f>FC_OTH_CP_E!L$2</f>
        <v>17543.515305245059</v>
      </c>
      <c r="M153" s="19">
        <f>FC_OTH_CP_E!M$2</f>
        <v>17620.049785682604</v>
      </c>
      <c r="N153" s="19">
        <f>FC_OTH_CP_E!N$2</f>
        <v>16382.45836493959</v>
      </c>
      <c r="O153" s="19">
        <f>FC_OTH_CP_E!O$2</f>
        <v>16562.03930256849</v>
      </c>
      <c r="P153" s="19">
        <f>FC_OTH_CP_E!P$2</f>
        <v>16431.04962186909</v>
      </c>
      <c r="Q153" s="19">
        <f>FC_OTH_CP_E!Q$2</f>
        <v>15202.495412339631</v>
      </c>
      <c r="R153" s="19">
        <f>FC_OTH_CP_E!R$2</f>
        <v>15982.75276171004</v>
      </c>
      <c r="S153" s="19">
        <f>FC_OTH_CP_E!S$2</f>
        <v>16041.218558052598</v>
      </c>
      <c r="T153" s="19">
        <f>FC_OTH_CP_E!T$2</f>
        <v>18803.08913456586</v>
      </c>
      <c r="U153" s="19">
        <f>FC_OTH_CP_E!U$2</f>
        <v>19571.952865454943</v>
      </c>
      <c r="V153" s="19">
        <f>FC_OTH_CP_E!V$2</f>
        <v>18734.519445727768</v>
      </c>
      <c r="W153" s="19">
        <f>FC_OTH_CP_E!W$2</f>
        <v>17022.16687658981</v>
      </c>
      <c r="X153" s="19">
        <f>FC_OTH_CP_E!X$2</f>
        <v>16724.124227820506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6295.5733027711149</v>
      </c>
      <c r="D154" s="22">
        <f>FC_OTH_CP_SH_E!D$2</f>
        <v>6528.7628965018139</v>
      </c>
      <c r="E154" s="22">
        <f>FC_OTH_CP_SH_E!E$2</f>
        <v>6405.0922972204271</v>
      </c>
      <c r="F154" s="22">
        <f>FC_OTH_CP_SH_E!F$2</f>
        <v>7483.1832020397069</v>
      </c>
      <c r="G154" s="22">
        <f>FC_OTH_CP_SH_E!G$2</f>
        <v>7813.665628383661</v>
      </c>
      <c r="H154" s="22">
        <f>FC_OTH_CP_SH_E!H$2</f>
        <v>9295.1947624617405</v>
      </c>
      <c r="I154" s="22">
        <f>FC_OTH_CP_SH_E!I$2</f>
        <v>9652.1264347163378</v>
      </c>
      <c r="J154" s="22">
        <f>FC_OTH_CP_SH_E!J$2</f>
        <v>9057.36527782759</v>
      </c>
      <c r="K154" s="22">
        <f>FC_OTH_CP_SH_E!K$2</f>
        <v>10808.160338934762</v>
      </c>
      <c r="L154" s="22">
        <f>FC_OTH_CP_SH_E!L$2</f>
        <v>10607.425556877359</v>
      </c>
      <c r="M154" s="22">
        <f>FC_OTH_CP_SH_E!M$2</f>
        <v>10660.395490318242</v>
      </c>
      <c r="N154" s="22">
        <f>FC_OTH_CP_SH_E!N$2</f>
        <v>9306.6931049476443</v>
      </c>
      <c r="O154" s="22">
        <f>FC_OTH_CP_SH_E!O$2</f>
        <v>9316.591491393845</v>
      </c>
      <c r="P154" s="22">
        <f>FC_OTH_CP_SH_E!P$2</f>
        <v>9245.3006508220151</v>
      </c>
      <c r="Q154" s="22">
        <f>FC_OTH_CP_SH_E!Q$2</f>
        <v>7866.0692391220755</v>
      </c>
      <c r="R154" s="22">
        <f>FC_OTH_CP_SH_E!R$2</f>
        <v>8411.6018970340483</v>
      </c>
      <c r="S154" s="22">
        <f>FC_OTH_CP_SH_E!S$2</f>
        <v>8555.7374114005634</v>
      </c>
      <c r="T154" s="22">
        <f>FC_OTH_CP_SH_E!T$2</f>
        <v>11197.423250268659</v>
      </c>
      <c r="U154" s="22">
        <f>FC_OTH_CP_SH_E!U$2</f>
        <v>12120.81715593634</v>
      </c>
      <c r="V154" s="22">
        <f>FC_OTH_CP_SH_E!V$2</f>
        <v>11380.929439127085</v>
      </c>
      <c r="W154" s="22">
        <f>FC_OTH_CP_SH_E!W$2</f>
        <v>10448.047242933881</v>
      </c>
      <c r="X154" s="22">
        <f>FC_OTH_CP_SH_E!X$2</f>
        <v>9863.6247080246339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149.05110265289528</v>
      </c>
      <c r="D155" s="22">
        <f>FC_OTH_CP_SC_E!D$2</f>
        <v>169.13562270296077</v>
      </c>
      <c r="E155" s="22">
        <f>FC_OTH_CP_SC_E!E$2</f>
        <v>155.16110894310174</v>
      </c>
      <c r="F155" s="22">
        <f>FC_OTH_CP_SC_E!F$2</f>
        <v>365.36458460247758</v>
      </c>
      <c r="G155" s="22">
        <f>FC_OTH_CP_SC_E!G$2</f>
        <v>169.79465399816414</v>
      </c>
      <c r="H155" s="22">
        <f>FC_OTH_CP_SC_E!H$2</f>
        <v>171.949800202902</v>
      </c>
      <c r="I155" s="22">
        <f>FC_OTH_CP_SC_E!I$2</f>
        <v>212.63387898479561</v>
      </c>
      <c r="J155" s="22">
        <f>FC_OTH_CP_SC_E!J$2</f>
        <v>206.06554340980117</v>
      </c>
      <c r="K155" s="22">
        <f>FC_OTH_CP_SC_E!K$2</f>
        <v>244.38942032620159</v>
      </c>
      <c r="L155" s="22">
        <f>FC_OTH_CP_SC_E!L$2</f>
        <v>263.87933925501306</v>
      </c>
      <c r="M155" s="22">
        <f>FC_OTH_CP_SC_E!M$2</f>
        <v>223.50995717052311</v>
      </c>
      <c r="N155" s="22">
        <f>FC_OTH_CP_SC_E!N$2</f>
        <v>249.30255217395884</v>
      </c>
      <c r="O155" s="22">
        <f>FC_OTH_CP_SC_E!O$2</f>
        <v>398.04280072987149</v>
      </c>
      <c r="P155" s="22">
        <f>FC_OTH_CP_SC_E!P$2</f>
        <v>236.189870770505</v>
      </c>
      <c r="Q155" s="22">
        <f>FC_OTH_CP_SC_E!Q$2</f>
        <v>203.87328432181189</v>
      </c>
      <c r="R155" s="22">
        <f>FC_OTH_CP_SC_E!R$2</f>
        <v>358.00254942321658</v>
      </c>
      <c r="S155" s="22">
        <f>FC_OTH_CP_SC_E!S$2</f>
        <v>224.71434924063863</v>
      </c>
      <c r="T155" s="22">
        <f>FC_OTH_CP_SC_E!T$2</f>
        <v>335.45938895928214</v>
      </c>
      <c r="U155" s="22">
        <f>FC_OTH_CP_SC_E!U$2</f>
        <v>250.76763847837091</v>
      </c>
      <c r="V155" s="22">
        <f>FC_OTH_CP_SC_E!V$2</f>
        <v>328.57602450406614</v>
      </c>
      <c r="W155" s="22">
        <f>FC_OTH_CP_SC_E!W$2</f>
        <v>234.5235444363511</v>
      </c>
      <c r="X155" s="22">
        <f>FC_OTH_CP_SC_E!X$2</f>
        <v>287.13693323855136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1487.3010888360786</v>
      </c>
      <c r="D156" s="22">
        <f>FC_OTH_CP_HW_E!D$2</f>
        <v>1529.438546389064</v>
      </c>
      <c r="E156" s="22">
        <f>FC_OTH_CP_HW_E!E$2</f>
        <v>1560.7794719486019</v>
      </c>
      <c r="F156" s="22">
        <f>FC_OTH_CP_HW_E!F$2</f>
        <v>1550.3324256086869</v>
      </c>
      <c r="G156" s="22">
        <f>FC_OTH_CP_HW_E!G$2</f>
        <v>1577.1570755742882</v>
      </c>
      <c r="H156" s="22">
        <f>FC_OTH_CP_HW_E!H$2</f>
        <v>1557.505126917544</v>
      </c>
      <c r="I156" s="22">
        <f>FC_OTH_CP_HW_E!I$2</f>
        <v>1580.1840991468503</v>
      </c>
      <c r="J156" s="22">
        <f>FC_OTH_CP_HW_E!J$2</f>
        <v>1622.9637831879927</v>
      </c>
      <c r="K156" s="22">
        <f>FC_OTH_CP_HW_E!K$2</f>
        <v>1614.228687026083</v>
      </c>
      <c r="L156" s="22">
        <f>FC_OTH_CP_HW_E!L$2</f>
        <v>1592.0784705056819</v>
      </c>
      <c r="M156" s="22">
        <f>FC_OTH_CP_HW_E!M$2</f>
        <v>1588.9975129518089</v>
      </c>
      <c r="N156" s="22">
        <f>FC_OTH_CP_HW_E!N$2</f>
        <v>1606.4310013638451</v>
      </c>
      <c r="O156" s="22">
        <f>FC_OTH_CP_HW_E!O$2</f>
        <v>1572.3019040228514</v>
      </c>
      <c r="P156" s="22">
        <f>FC_OTH_CP_HW_E!P$2</f>
        <v>1599.478764173346</v>
      </c>
      <c r="Q156" s="22">
        <f>FC_OTH_CP_HW_E!Q$2</f>
        <v>1622.227483395357</v>
      </c>
      <c r="R156" s="22">
        <f>FC_OTH_CP_HW_E!R$2</f>
        <v>1616.3797648123743</v>
      </c>
      <c r="S156" s="22">
        <f>FC_OTH_CP_HW_E!S$2</f>
        <v>1632.5745848883798</v>
      </c>
      <c r="T156" s="22">
        <f>FC_OTH_CP_HW_E!T$2</f>
        <v>1593.8494345003139</v>
      </c>
      <c r="U156" s="22">
        <f>FC_OTH_CP_HW_E!U$2</f>
        <v>1566.3517780494831</v>
      </c>
      <c r="V156" s="22">
        <f>FC_OTH_CP_HW_E!V$2</f>
        <v>1468.0193729532539</v>
      </c>
      <c r="W156" s="22">
        <f>FC_OTH_CP_HW_E!W$2</f>
        <v>1325.0369486827594</v>
      </c>
      <c r="X156" s="22">
        <f>FC_OTH_CP_HW_E!X$2</f>
        <v>1409.1662736382052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1487.8208703903333</v>
      </c>
      <c r="D157" s="22">
        <f>FC_OTH_CP_CA_E!D$2</f>
        <v>1489.9881938860522</v>
      </c>
      <c r="E157" s="22">
        <f>FC_OTH_CP_CA_E!E$2</f>
        <v>1497.32638564072</v>
      </c>
      <c r="F157" s="22">
        <f>FC_OTH_CP_CA_E!F$2</f>
        <v>1462.6437816476719</v>
      </c>
      <c r="G157" s="22">
        <f>FC_OTH_CP_CA_E!G$2</f>
        <v>1488.3323551942203</v>
      </c>
      <c r="H157" s="22">
        <f>FC_OTH_CP_CA_E!H$2</f>
        <v>1558.2838609025555</v>
      </c>
      <c r="I157" s="22">
        <f>FC_OTH_CP_CA_E!I$2</f>
        <v>1555.7504220025749</v>
      </c>
      <c r="J157" s="22">
        <f>FC_OTH_CP_CA_E!J$2</f>
        <v>1620.7975484012281</v>
      </c>
      <c r="K157" s="22">
        <f>FC_OTH_CP_CA_E!K$2</f>
        <v>1638.6765273316889</v>
      </c>
      <c r="L157" s="22">
        <f>FC_OTH_CP_CA_E!L$2</f>
        <v>1686.4571075721983</v>
      </c>
      <c r="M157" s="22">
        <f>FC_OTH_CP_CA_E!M$2</f>
        <v>1703.0614389968912</v>
      </c>
      <c r="N157" s="22">
        <f>FC_OTH_CP_CA_E!N$2</f>
        <v>1725.4354169925093</v>
      </c>
      <c r="O157" s="22">
        <f>FC_OTH_CP_CA_E!O$2</f>
        <v>1739.4099259239576</v>
      </c>
      <c r="P157" s="22">
        <f>FC_OTH_CP_CA_E!P$2</f>
        <v>1762.3837720504721</v>
      </c>
      <c r="Q157" s="22">
        <f>FC_OTH_CP_CA_E!Q$2</f>
        <v>1822.5834808329676</v>
      </c>
      <c r="R157" s="22">
        <f>FC_OTH_CP_CA_E!R$2</f>
        <v>1840.1707098802945</v>
      </c>
      <c r="S157" s="22">
        <f>FC_OTH_CP_CA_E!S$2</f>
        <v>1855.9436468856291</v>
      </c>
      <c r="T157" s="22">
        <f>FC_OTH_CP_CA_E!T$2</f>
        <v>1854.9622281172287</v>
      </c>
      <c r="U157" s="22">
        <f>FC_OTH_CP_CA_E!U$2</f>
        <v>1833.3433151177419</v>
      </c>
      <c r="V157" s="22">
        <f>FC_OTH_CP_CA_E!V$2</f>
        <v>1837.5072774008127</v>
      </c>
      <c r="W157" s="22">
        <f>FC_OTH_CP_CA_E!W$2</f>
        <v>1657.4308448667471</v>
      </c>
      <c r="X157" s="22">
        <f>FC_OTH_CP_CA_E!X$2</f>
        <v>1788.7320143782126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130.31734813577501</v>
      </c>
      <c r="D158" s="22">
        <f>FC_OTH_CP_VE_E!D$2</f>
        <v>132.98756110872105</v>
      </c>
      <c r="E158" s="22">
        <f>FC_OTH_CP_VE_E!E$2</f>
        <v>135.34710077192454</v>
      </c>
      <c r="F158" s="22">
        <f>FC_OTH_CP_VE_E!F$2</f>
        <v>138.1672223270526</v>
      </c>
      <c r="G158" s="22">
        <f>FC_OTH_CP_VE_E!G$2</f>
        <v>140.4487638025382</v>
      </c>
      <c r="H158" s="22">
        <f>FC_OTH_CP_VE_E!H$2</f>
        <v>141.7990124184968</v>
      </c>
      <c r="I158" s="22">
        <f>FC_OTH_CP_VE_E!I$2</f>
        <v>146.06214121640235</v>
      </c>
      <c r="J158" s="22">
        <f>FC_OTH_CP_VE_E!J$2</f>
        <v>149.96767458344704</v>
      </c>
      <c r="K158" s="22">
        <f>FC_OTH_CP_VE_E!K$2</f>
        <v>152.25828712396373</v>
      </c>
      <c r="L158" s="22">
        <f>FC_OTH_CP_VE_E!L$2</f>
        <v>154.44441159020025</v>
      </c>
      <c r="M158" s="22">
        <f>FC_OTH_CP_VE_E!M$2</f>
        <v>157.18321203664652</v>
      </c>
      <c r="N158" s="22">
        <f>FC_OTH_CP_VE_E!N$2</f>
        <v>161.20658491618912</v>
      </c>
      <c r="O158" s="22">
        <f>FC_OTH_CP_VE_E!O$2</f>
        <v>164.20156758035475</v>
      </c>
      <c r="P158" s="22">
        <f>FC_OTH_CP_VE_E!P$2</f>
        <v>166.37591543883295</v>
      </c>
      <c r="Q158" s="22">
        <f>FC_OTH_CP_VE_E!Q$2</f>
        <v>170.62693032566318</v>
      </c>
      <c r="R158" s="22">
        <f>FC_OTH_CP_VE_E!R$2</f>
        <v>173.2240070029942</v>
      </c>
      <c r="S158" s="22">
        <f>FC_OTH_CP_VE_E!S$2</f>
        <v>173.81273412194653</v>
      </c>
      <c r="T158" s="22">
        <f>FC_OTH_CP_VE_E!T$2</f>
        <v>174.89943684954548</v>
      </c>
      <c r="U158" s="22">
        <f>FC_OTH_CP_VE_E!U$2</f>
        <v>175.58931556731437</v>
      </c>
      <c r="V158" s="22">
        <f>FC_OTH_CP_VE_E!V$2</f>
        <v>176.92198923207715</v>
      </c>
      <c r="W158" s="22">
        <f>FC_OTH_CP_VE_E!W$2</f>
        <v>178.02539406023431</v>
      </c>
      <c r="X158" s="22">
        <f>FC_OTH_CP_VE_E!X$2</f>
        <v>178.7966606085046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468.50261965957515</v>
      </c>
      <c r="D159" s="22">
        <f>FC_OTH_CP_SL_E!D$2</f>
        <v>480.69665277625222</v>
      </c>
      <c r="E159" s="22">
        <f>FC_OTH_CP_SL_E!E$2</f>
        <v>490.26486735271516</v>
      </c>
      <c r="F159" s="22">
        <f>FC_OTH_CP_SL_E!F$2</f>
        <v>503.37158558628698</v>
      </c>
      <c r="G159" s="22">
        <f>FC_OTH_CP_SL_E!G$2</f>
        <v>513.24746912437558</v>
      </c>
      <c r="H159" s="22">
        <f>FC_OTH_CP_SL_E!H$2</f>
        <v>519.90718747002018</v>
      </c>
      <c r="I159" s="22">
        <f>FC_OTH_CP_SL_E!I$2</f>
        <v>526.35707580151779</v>
      </c>
      <c r="J159" s="22">
        <f>FC_OTH_CP_SL_E!J$2</f>
        <v>534.04723572313878</v>
      </c>
      <c r="K159" s="22">
        <f>FC_OTH_CP_SL_E!K$2</f>
        <v>542.10868637553324</v>
      </c>
      <c r="L159" s="22">
        <f>FC_OTH_CP_SL_E!L$2</f>
        <v>552.33579431929513</v>
      </c>
      <c r="M159" s="22">
        <f>FC_OTH_CP_SL_E!M$2</f>
        <v>562.10291563756493</v>
      </c>
      <c r="N159" s="22">
        <f>FC_OTH_CP_SL_E!N$2</f>
        <v>570.44211052587025</v>
      </c>
      <c r="O159" s="22">
        <f>FC_OTH_CP_SL_E!O$2</f>
        <v>578.60414710476925</v>
      </c>
      <c r="P159" s="22">
        <f>FC_OTH_CP_SL_E!P$2</f>
        <v>588.19581122571378</v>
      </c>
      <c r="Q159" s="22">
        <f>FC_OTH_CP_SL_E!Q$2</f>
        <v>597.69999766114177</v>
      </c>
      <c r="R159" s="22">
        <f>FC_OTH_CP_SL_E!R$2</f>
        <v>610.85256848349684</v>
      </c>
      <c r="S159" s="22">
        <f>FC_OTH_CP_SL_E!S$2</f>
        <v>611.13459164921255</v>
      </c>
      <c r="T159" s="22">
        <f>FC_OTH_CP_SL_E!T$2</f>
        <v>617.31634949344357</v>
      </c>
      <c r="U159" s="22">
        <f>FC_OTH_CP_SL_E!U$2</f>
        <v>604.16117838638377</v>
      </c>
      <c r="V159" s="22">
        <f>FC_OTH_CP_SL_E!V$2</f>
        <v>588.50799093005855</v>
      </c>
      <c r="W159" s="22">
        <f>FC_OTH_CP_SL_E!W$2</f>
        <v>570.93593178657329</v>
      </c>
      <c r="X159" s="22">
        <f>FC_OTH_CP_SL_E!X$2</f>
        <v>553.14308193023419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942.58202880570593</v>
      </c>
      <c r="D160" s="22">
        <f>FC_OTH_CP_BL_E!D$2</f>
        <v>955.3127836384507</v>
      </c>
      <c r="E160" s="22">
        <f>FC_OTH_CP_BL_E!E$2</f>
        <v>968.32540775682844</v>
      </c>
      <c r="F160" s="22">
        <f>FC_OTH_CP_BL_E!F$2</f>
        <v>973.31756875889539</v>
      </c>
      <c r="G160" s="22">
        <f>FC_OTH_CP_BL_E!G$2</f>
        <v>975.16310916488055</v>
      </c>
      <c r="H160" s="22">
        <f>FC_OTH_CP_BL_E!H$2</f>
        <v>976.20153537864451</v>
      </c>
      <c r="I160" s="22">
        <f>FC_OTH_CP_BL_E!I$2</f>
        <v>993.06951495302758</v>
      </c>
      <c r="J160" s="22">
        <f>FC_OTH_CP_BL_E!J$2</f>
        <v>1008.6462772677437</v>
      </c>
      <c r="K160" s="22">
        <f>FC_OTH_CP_BL_E!K$2</f>
        <v>1015.3703889466682</v>
      </c>
      <c r="L160" s="22">
        <f>FC_OTH_CP_BL_E!L$2</f>
        <v>1015.7019524084053</v>
      </c>
      <c r="M160" s="22">
        <f>FC_OTH_CP_BL_E!M$2</f>
        <v>1028.5032467617955</v>
      </c>
      <c r="N160" s="22">
        <f>FC_OTH_CP_BL_E!N$2</f>
        <v>1037.8529142074055</v>
      </c>
      <c r="O160" s="22">
        <f>FC_OTH_CP_BL_E!O$2</f>
        <v>1035.8708793278465</v>
      </c>
      <c r="P160" s="22">
        <f>FC_OTH_CP_BL_E!P$2</f>
        <v>1029.9281729418058</v>
      </c>
      <c r="Q160" s="22">
        <f>FC_OTH_CP_BL_E!Q$2</f>
        <v>1039.4135139077791</v>
      </c>
      <c r="R160" s="22">
        <f>FC_OTH_CP_BL_E!R$2</f>
        <v>1034.8882724983534</v>
      </c>
      <c r="S160" s="22">
        <f>FC_OTH_CP_BL_E!S$2</f>
        <v>1004.2757138960388</v>
      </c>
      <c r="T160" s="22">
        <f>FC_OTH_CP_BL_E!T$2</f>
        <v>994.7653041455776</v>
      </c>
      <c r="U160" s="22">
        <f>FC_OTH_CP_BL_E!U$2</f>
        <v>930.40184004953392</v>
      </c>
      <c r="V160" s="22">
        <f>FC_OTH_CP_BL_E!V$2</f>
        <v>866.34584157047925</v>
      </c>
      <c r="W160" s="22">
        <f>FC_OTH_CP_BL_E!W$2</f>
        <v>679.27357853995238</v>
      </c>
      <c r="X160" s="22">
        <f>FC_OTH_CP_BL_E!X$2</f>
        <v>670.66028204978591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526.8493603710034</v>
      </c>
      <c r="D161" s="22">
        <f>FC_OTH_CP_CR_E!D$2</f>
        <v>539.7088437744876</v>
      </c>
      <c r="E161" s="22">
        <f>FC_OTH_CP_CR_E!E$2</f>
        <v>558.82839427409021</v>
      </c>
      <c r="F161" s="22">
        <f>FC_OTH_CP_CR_E!F$2</f>
        <v>582.78686834136079</v>
      </c>
      <c r="G161" s="22">
        <f>FC_OTH_CP_CR_E!G$2</f>
        <v>613.08921400186114</v>
      </c>
      <c r="H161" s="22">
        <f>FC_OTH_CP_CR_E!H$2</f>
        <v>643.69519607506993</v>
      </c>
      <c r="I161" s="22">
        <f>FC_OTH_CP_CR_E!I$2</f>
        <v>675.80808978980076</v>
      </c>
      <c r="J161" s="22">
        <f>FC_OTH_CP_CR_E!J$2</f>
        <v>700.86780889867384</v>
      </c>
      <c r="K161" s="22">
        <f>FC_OTH_CP_CR_E!K$2</f>
        <v>728.70583678993376</v>
      </c>
      <c r="L161" s="22">
        <f>FC_OTH_CP_CR_E!L$2</f>
        <v>741.33338005359724</v>
      </c>
      <c r="M161" s="22">
        <f>FC_OTH_CP_CR_E!M$2</f>
        <v>746.70045182798219</v>
      </c>
      <c r="N161" s="22">
        <f>FC_OTH_CP_CR_E!N$2</f>
        <v>748.78761419062664</v>
      </c>
      <c r="O161" s="22">
        <f>FC_OTH_CP_CR_E!O$2</f>
        <v>750.74824542774104</v>
      </c>
      <c r="P161" s="22">
        <f>FC_OTH_CP_CR_E!P$2</f>
        <v>758.13485440317743</v>
      </c>
      <c r="Q161" s="22">
        <f>FC_OTH_CP_CR_E!Q$2</f>
        <v>778.91067978764227</v>
      </c>
      <c r="R161" s="22">
        <f>FC_OTH_CP_CR_E!R$2</f>
        <v>789.21183038323363</v>
      </c>
      <c r="S161" s="22">
        <f>FC_OTH_CP_CR_E!S$2</f>
        <v>786.57404215891472</v>
      </c>
      <c r="T161" s="22">
        <f>FC_OTH_CP_CR_E!T$2</f>
        <v>787.4197881149405</v>
      </c>
      <c r="U161" s="22">
        <f>FC_OTH_CP_CR_E!U$2</f>
        <v>785.59160206141632</v>
      </c>
      <c r="V161" s="22">
        <f>FC_OTH_CP_CR_E!V$2</f>
        <v>785.19372626595532</v>
      </c>
      <c r="W161" s="22">
        <f>FC_OTH_CP_CR_E!W$2</f>
        <v>784.50175999932321</v>
      </c>
      <c r="X161" s="22">
        <f>FC_OTH_CP_CR_E!X$2</f>
        <v>782.31820612068918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161.61619623788332</v>
      </c>
      <c r="D162" s="22">
        <f>FC_OTH_CP_BT_E!D$2</f>
        <v>172.94062630639544</v>
      </c>
      <c r="E162" s="22">
        <f>FC_OTH_CP_BT_E!E$2</f>
        <v>186.21462254852412</v>
      </c>
      <c r="F162" s="22">
        <f>FC_OTH_CP_BT_E!F$2</f>
        <v>201.15470173414815</v>
      </c>
      <c r="G162" s="22">
        <f>FC_OTH_CP_BT_E!G$2</f>
        <v>219.43881713011504</v>
      </c>
      <c r="H162" s="22">
        <f>FC_OTH_CP_BT_E!H$2</f>
        <v>230.93873649195032</v>
      </c>
      <c r="I162" s="22">
        <f>FC_OTH_CP_BT_E!I$2</f>
        <v>257.2566042901185</v>
      </c>
      <c r="J162" s="22">
        <f>FC_OTH_CP_BT_E!J$2</f>
        <v>281.63563219982245</v>
      </c>
      <c r="K162" s="22">
        <f>FC_OTH_CP_BT_E!K$2</f>
        <v>296.4077281485666</v>
      </c>
      <c r="L162" s="22">
        <f>FC_OTH_CP_BT_E!L$2</f>
        <v>305.99078219819592</v>
      </c>
      <c r="M162" s="22">
        <f>FC_OTH_CP_BT_E!M$2</f>
        <v>315.90541169957686</v>
      </c>
      <c r="N162" s="22">
        <f>FC_OTH_CP_BT_E!N$2</f>
        <v>323.84955552657374</v>
      </c>
      <c r="O162" s="22">
        <f>FC_OTH_CP_BT_E!O$2</f>
        <v>330.94509632956488</v>
      </c>
      <c r="P162" s="22">
        <f>FC_OTH_CP_BT_E!P$2</f>
        <v>334.84508600801212</v>
      </c>
      <c r="Q162" s="22">
        <f>FC_OTH_CP_BT_E!Q$2</f>
        <v>341.6623050629089</v>
      </c>
      <c r="R162" s="22">
        <f>FC_OTH_CP_BT_E!R$2</f>
        <v>343.70274689668514</v>
      </c>
      <c r="S162" s="22">
        <f>FC_OTH_CP_BT_E!S$2</f>
        <v>352.95447596965204</v>
      </c>
      <c r="T162" s="22">
        <f>FC_OTH_CP_BT_E!T$2</f>
        <v>368.93487165461954</v>
      </c>
      <c r="U162" s="22">
        <f>FC_OTH_CP_BT_E!U$2</f>
        <v>374.47343311950544</v>
      </c>
      <c r="V162" s="22">
        <f>FC_OTH_CP_BT_E!V$2</f>
        <v>377.66935959476837</v>
      </c>
      <c r="W162" s="22">
        <f>FC_OTH_CP_BT_E!W$2</f>
        <v>324.54667964228474</v>
      </c>
      <c r="X162" s="22">
        <f>FC_OTH_CP_BT_E!X$2</f>
        <v>344.33510942159597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367.46355419466494</v>
      </c>
      <c r="D163" s="22">
        <f>FC_OTH_CP_IT_E!D$2</f>
        <v>397.33807515139927</v>
      </c>
      <c r="E163" s="22">
        <f>FC_OTH_CP_IT_E!E$2</f>
        <v>428.98648283799349</v>
      </c>
      <c r="F163" s="22">
        <f>FC_OTH_CP_IT_E!F$2</f>
        <v>465.23928033393486</v>
      </c>
      <c r="G163" s="22">
        <f>FC_OTH_CP_IT_E!G$2</f>
        <v>498.74373907731285</v>
      </c>
      <c r="H163" s="22">
        <f>FC_OTH_CP_IT_E!H$2</f>
        <v>536.02142828468584</v>
      </c>
      <c r="I163" s="22">
        <f>FC_OTH_CP_IT_E!I$2</f>
        <v>564.57615870304812</v>
      </c>
      <c r="J163" s="22">
        <f>FC_OTH_CP_IT_E!J$2</f>
        <v>588.97692443349695</v>
      </c>
      <c r="K163" s="22">
        <f>FC_OTH_CP_IT_E!K$2</f>
        <v>603.35033287450108</v>
      </c>
      <c r="L163" s="22">
        <f>FC_OTH_CP_IT_E!L$2</f>
        <v>623.86851046511219</v>
      </c>
      <c r="M163" s="22">
        <f>FC_OTH_CP_IT_E!M$2</f>
        <v>633.69014828157674</v>
      </c>
      <c r="N163" s="22">
        <f>FC_OTH_CP_IT_E!N$2</f>
        <v>652.45751009496541</v>
      </c>
      <c r="O163" s="22">
        <f>FC_OTH_CP_IT_E!O$2</f>
        <v>675.3232447276863</v>
      </c>
      <c r="P163" s="22">
        <f>FC_OTH_CP_IT_E!P$2</f>
        <v>710.2167240352137</v>
      </c>
      <c r="Q163" s="22">
        <f>FC_OTH_CP_IT_E!Q$2</f>
        <v>759.42849792228446</v>
      </c>
      <c r="R163" s="22">
        <f>FC_OTH_CP_IT_E!R$2</f>
        <v>804.7184152953422</v>
      </c>
      <c r="S163" s="22">
        <f>FC_OTH_CP_IT_E!S$2</f>
        <v>843.49700784162053</v>
      </c>
      <c r="T163" s="22">
        <f>FC_OTH_CP_IT_E!T$2</f>
        <v>878.05908246224851</v>
      </c>
      <c r="U163" s="22">
        <f>FC_OTH_CP_IT_E!U$2</f>
        <v>930.45560868885002</v>
      </c>
      <c r="V163" s="22">
        <f>FC_OTH_CP_IT_E!V$2</f>
        <v>924.84842414921275</v>
      </c>
      <c r="W163" s="22">
        <f>FC_OTH_CP_IT_E!W$2</f>
        <v>819.84495164170539</v>
      </c>
      <c r="X163" s="22">
        <f>FC_OTH_CP_IT_E!X$2</f>
        <v>846.21095841009344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27591.928374892515</v>
      </c>
      <c r="D164" s="19">
        <f>FC_OTH_HH_E!D$2</f>
        <v>28907.18168529664</v>
      </c>
      <c r="E164" s="19">
        <f>FC_OTH_HH_E!E$2</f>
        <v>28741.85898538262</v>
      </c>
      <c r="F164" s="19">
        <f>FC_OTH_HH_E!F$2</f>
        <v>31590.488048151336</v>
      </c>
      <c r="G164" s="19">
        <f>FC_OTH_HH_E!G$2</f>
        <v>31425.184866723983</v>
      </c>
      <c r="H164" s="19">
        <f>FC_OTH_HH_E!H$2</f>
        <v>33921.568959587275</v>
      </c>
      <c r="I164" s="19">
        <f>FC_OTH_HH_E!I$2</f>
        <v>32423.682889079962</v>
      </c>
      <c r="J164" s="19">
        <f>FC_OTH_HH_E!J$2</f>
        <v>32339.574634565775</v>
      </c>
      <c r="K164" s="19">
        <f>FC_OTH_HH_E!K$2</f>
        <v>33611.747463456573</v>
      </c>
      <c r="L164" s="19">
        <f>FC_OTH_HH_E!L$2</f>
        <v>34040.635511607899</v>
      </c>
      <c r="M164" s="19">
        <f>FC_OTH_HH_E!M$2</f>
        <v>35392.911521926049</v>
      </c>
      <c r="N164" s="19">
        <f>FC_OTH_HH_E!N$2</f>
        <v>32378.06354256233</v>
      </c>
      <c r="O164" s="19">
        <f>FC_OTH_HH_E!O$2</f>
        <v>34348.335597592435</v>
      </c>
      <c r="P164" s="19">
        <f>FC_OTH_HH_E!P$2</f>
        <v>34230.619948409279</v>
      </c>
      <c r="Q164" s="19">
        <f>FC_OTH_HH_E!Q$2</f>
        <v>29545.980309544284</v>
      </c>
      <c r="R164" s="19">
        <f>FC_OTH_HH_E!R$2</f>
        <v>32494.482545141862</v>
      </c>
      <c r="S164" s="19">
        <f>FC_OTH_HH_E!S$2</f>
        <v>32185.1007738607</v>
      </c>
      <c r="T164" s="19">
        <f>FC_OTH_HH_E!T$2</f>
        <v>32898.638521066212</v>
      </c>
      <c r="U164" s="19">
        <f>FC_OTH_HH_E!U$2</f>
        <v>31905.559329320713</v>
      </c>
      <c r="V164" s="19">
        <f>FC_OTH_HH_E!V$2</f>
        <v>31138.334823731726</v>
      </c>
      <c r="W164" s="19">
        <f>FC_OTH_HH_E!W$2</f>
        <v>30655.991573516752</v>
      </c>
      <c r="X164" s="19">
        <f>FC_OTH_HH_E!X$2</f>
        <v>31428.044969905401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18161.284014107157</v>
      </c>
      <c r="D165" s="22">
        <f>FC_OTH_HH_SH_E!D$2</f>
        <v>19367.541846395292</v>
      </c>
      <c r="E165" s="22">
        <f>FC_OTH_HH_SH_E!E$2</f>
        <v>19124.355974132272</v>
      </c>
      <c r="F165" s="22">
        <f>FC_OTH_HH_SH_E!F$2</f>
        <v>21881.342269172816</v>
      </c>
      <c r="G165" s="22">
        <f>FC_OTH_HH_SH_E!G$2</f>
        <v>21722.052967430438</v>
      </c>
      <c r="H165" s="22">
        <f>FC_OTH_HH_SH_E!H$2</f>
        <v>24182.811231334541</v>
      </c>
      <c r="I165" s="22">
        <f>FC_OTH_HH_SH_E!I$2</f>
        <v>22633.210821316417</v>
      </c>
      <c r="J165" s="22">
        <f>FC_OTH_HH_SH_E!J$2</f>
        <v>22837.101169881433</v>
      </c>
      <c r="K165" s="22">
        <f>FC_OTH_HH_SH_E!K$2</f>
        <v>24396.96452655485</v>
      </c>
      <c r="L165" s="22">
        <f>FC_OTH_HH_SH_E!L$2</f>
        <v>24547.96547193663</v>
      </c>
      <c r="M165" s="22">
        <f>FC_OTH_HH_SH_E!M$2</f>
        <v>25621.200328012354</v>
      </c>
      <c r="N165" s="22">
        <f>FC_OTH_HH_SH_E!N$2</f>
        <v>22457.072069525908</v>
      </c>
      <c r="O165" s="22">
        <f>FC_OTH_HH_SH_E!O$2</f>
        <v>24605.511130723651</v>
      </c>
      <c r="P165" s="22">
        <f>FC_OTH_HH_SH_E!P$2</f>
        <v>24599.151809268827</v>
      </c>
      <c r="Q165" s="22">
        <f>FC_OTH_HH_SH_E!Q$2</f>
        <v>20227.843151917579</v>
      </c>
      <c r="R165" s="22">
        <f>FC_OTH_HH_SH_E!R$2</f>
        <v>23002.890778544854</v>
      </c>
      <c r="S165" s="22">
        <f>FC_OTH_HH_SH_E!S$2</f>
        <v>22791.831633109188</v>
      </c>
      <c r="T165" s="22">
        <f>FC_OTH_HH_SH_E!T$2</f>
        <v>23255.472191815239</v>
      </c>
      <c r="U165" s="22">
        <f>FC_OTH_HH_SH_E!U$2</f>
        <v>22298.586417530525</v>
      </c>
      <c r="V165" s="22">
        <f>FC_OTH_HH_SH_E!V$2</f>
        <v>21589.466499441296</v>
      </c>
      <c r="W165" s="22">
        <f>FC_OTH_HH_SH_E!W$2</f>
        <v>21042.444892685617</v>
      </c>
      <c r="X165" s="22">
        <f>FC_OTH_HH_SH_E!X$2</f>
        <v>22430.510695073768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67.348167090859988</v>
      </c>
      <c r="D166" s="22">
        <f>FC_OTH_HH_SC_E!D$2</f>
        <v>83.899502415022042</v>
      </c>
      <c r="E166" s="22">
        <f>FC_OTH_HH_SC_E!E$2</f>
        <v>72.073477692112931</v>
      </c>
      <c r="F166" s="22">
        <f>FC_OTH_HH_SC_E!F$2</f>
        <v>233.66473643116603</v>
      </c>
      <c r="G166" s="22">
        <f>FC_OTH_HH_SC_E!G$2</f>
        <v>98.162401708407188</v>
      </c>
      <c r="H166" s="22">
        <f>FC_OTH_HH_SC_E!H$2</f>
        <v>103.56060417175868</v>
      </c>
      <c r="I166" s="22">
        <f>FC_OTH_HH_SC_E!I$2</f>
        <v>140.64803816750566</v>
      </c>
      <c r="J166" s="22">
        <f>FC_OTH_HH_SC_E!J$2</f>
        <v>137.89750276032606</v>
      </c>
      <c r="K166" s="22">
        <f>FC_OTH_HH_SC_E!K$2</f>
        <v>182.73975517080731</v>
      </c>
      <c r="L166" s="22">
        <f>FC_OTH_HH_SC_E!L$2</f>
        <v>199.26097711276788</v>
      </c>
      <c r="M166" s="22">
        <f>FC_OTH_HH_SC_E!M$2</f>
        <v>159.86502619971674</v>
      </c>
      <c r="N166" s="22">
        <f>FC_OTH_HH_SC_E!N$2</f>
        <v>181.57301784686788</v>
      </c>
      <c r="O166" s="22">
        <f>FC_OTH_HH_SC_E!O$2</f>
        <v>296.28665295757554</v>
      </c>
      <c r="P166" s="22">
        <f>FC_OTH_HH_SC_E!P$2</f>
        <v>179.64447572095918</v>
      </c>
      <c r="Q166" s="22">
        <f>FC_OTH_HH_SC_E!Q$2</f>
        <v>132.15015734382811</v>
      </c>
      <c r="R166" s="22">
        <f>FC_OTH_HH_SC_E!R$2</f>
        <v>271.00833572179221</v>
      </c>
      <c r="S166" s="22">
        <f>FC_OTH_HH_SC_E!S$2</f>
        <v>188.15993121238199</v>
      </c>
      <c r="T166" s="22">
        <f>FC_OTH_HH_SC_E!T$2</f>
        <v>277.90138052928222</v>
      </c>
      <c r="U166" s="22">
        <f>FC_OTH_HH_SC_E!U$2</f>
        <v>214.01478456100145</v>
      </c>
      <c r="V166" s="22">
        <f>FC_OTH_HH_SC_E!V$2</f>
        <v>263.64884876277796</v>
      </c>
      <c r="W166" s="22">
        <f>FC_OTH_HH_SC_E!W$2</f>
        <v>206.10506830992585</v>
      </c>
      <c r="X166" s="22">
        <f>FC_OTH_HH_SC_E!X$2</f>
        <v>250.0881580204445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4134.713003468406</v>
      </c>
      <c r="D167" s="22">
        <f>FC_OTH_HH_WH_E!D$2</f>
        <v>4164.2709643591334</v>
      </c>
      <c r="E167" s="22">
        <f>FC_OTH_HH_WH_E!E$2</f>
        <v>4200.2306190406307</v>
      </c>
      <c r="F167" s="22">
        <f>FC_OTH_HH_WH_E!F$2</f>
        <v>4114.641071751932</v>
      </c>
      <c r="G167" s="22">
        <f>FC_OTH_HH_WH_E!G$2</f>
        <v>4119.3310893450671</v>
      </c>
      <c r="H167" s="22">
        <f>FC_OTH_HH_WH_E!H$2</f>
        <v>4130.4139097251646</v>
      </c>
      <c r="I167" s="22">
        <f>FC_OTH_HH_WH_E!I$2</f>
        <v>4083.1050838048209</v>
      </c>
      <c r="J167" s="22">
        <f>FC_OTH_HH_WH_E!J$2</f>
        <v>3888.243716764222</v>
      </c>
      <c r="K167" s="22">
        <f>FC_OTH_HH_WH_E!K$2</f>
        <v>3619.0092569558883</v>
      </c>
      <c r="L167" s="22">
        <f>FC_OTH_HH_WH_E!L$2</f>
        <v>3746.5393246273993</v>
      </c>
      <c r="M167" s="22">
        <f>FC_OTH_HH_WH_E!M$2</f>
        <v>3998.831544817609</v>
      </c>
      <c r="N167" s="22">
        <f>FC_OTH_HH_WH_E!N$2</f>
        <v>4111.0263075630919</v>
      </c>
      <c r="O167" s="22">
        <f>FC_OTH_HH_WH_E!O$2</f>
        <v>4038.3066709713512</v>
      </c>
      <c r="P167" s="22">
        <f>FC_OTH_HH_WH_E!P$2</f>
        <v>3952.2705590967785</v>
      </c>
      <c r="Q167" s="22">
        <f>FC_OTH_HH_WH_E!Q$2</f>
        <v>3743.021418248386</v>
      </c>
      <c r="R167" s="22">
        <f>FC_OTH_HH_WH_E!R$2</f>
        <v>3772.8981326907178</v>
      </c>
      <c r="S167" s="22">
        <f>FC_OTH_HH_WH_E!S$2</f>
        <v>3786.8468592423719</v>
      </c>
      <c r="T167" s="22">
        <f>FC_OTH_HH_WH_E!T$2</f>
        <v>3715.2806764839765</v>
      </c>
      <c r="U167" s="22">
        <f>FC_OTH_HH_WH_E!U$2</f>
        <v>3705.7392828216498</v>
      </c>
      <c r="V167" s="22">
        <f>FC_OTH_HH_WH_E!V$2</f>
        <v>3574.9869083427939</v>
      </c>
      <c r="W167" s="22">
        <f>FC_OTH_HH_WH_E!W$2</f>
        <v>3469.6517443672637</v>
      </c>
      <c r="X167" s="22">
        <f>FC_OTH_HH_WH_E!X$2</f>
        <v>2927.2640759218893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1854.1140357999263</v>
      </c>
      <c r="D168" s="22">
        <f>FC_OTH_HH_CO_E!D$2</f>
        <v>1878.5785348640313</v>
      </c>
      <c r="E168" s="22">
        <f>FC_OTH_HH_CO_E!E$2</f>
        <v>1900.5801289184085</v>
      </c>
      <c r="F168" s="22">
        <f>FC_OTH_HH_CO_E!F$2</f>
        <v>1877.7656018323883</v>
      </c>
      <c r="G168" s="22">
        <f>FC_OTH_HH_CO_E!G$2</f>
        <v>1947.405571262753</v>
      </c>
      <c r="H168" s="22">
        <f>FC_OTH_HH_CO_E!H$2</f>
        <v>1900.5895254817749</v>
      </c>
      <c r="I168" s="22">
        <f>FC_OTH_HH_CO_E!I$2</f>
        <v>1893.9828677426826</v>
      </c>
      <c r="J168" s="22">
        <f>FC_OTH_HH_CO_E!J$2</f>
        <v>1713.5127808241623</v>
      </c>
      <c r="K168" s="22">
        <f>FC_OTH_HH_CO_E!K$2</f>
        <v>1572.0251695231184</v>
      </c>
      <c r="L168" s="22">
        <f>FC_OTH_HH_CO_E!L$2</f>
        <v>1621.0428835351586</v>
      </c>
      <c r="M168" s="22">
        <f>FC_OTH_HH_CO_E!M$2</f>
        <v>1641.2378397718949</v>
      </c>
      <c r="N168" s="22">
        <f>FC_OTH_HH_CO_E!N$2</f>
        <v>1635.4315895022185</v>
      </c>
      <c r="O168" s="22">
        <f>FC_OTH_HH_CO_E!O$2</f>
        <v>1431.1608571939078</v>
      </c>
      <c r="P168" s="22">
        <f>FC_OTH_HH_CO_E!P$2</f>
        <v>1527.9991897167386</v>
      </c>
      <c r="Q168" s="22">
        <f>FC_OTH_HH_CO_E!Q$2</f>
        <v>1437.0311715117259</v>
      </c>
      <c r="R168" s="22">
        <f>FC_OTH_HH_CO_E!R$2</f>
        <v>1478.8737714815295</v>
      </c>
      <c r="S168" s="22">
        <f>FC_OTH_HH_CO_E!S$2</f>
        <v>1509.415832669928</v>
      </c>
      <c r="T168" s="22">
        <f>FC_OTH_HH_CO_E!T$2</f>
        <v>1706.5619210387044</v>
      </c>
      <c r="U168" s="22">
        <f>FC_OTH_HH_CO_E!U$2</f>
        <v>1685.0408564453694</v>
      </c>
      <c r="V168" s="22">
        <f>FC_OTH_HH_CO_E!V$2</f>
        <v>1698.8394507236019</v>
      </c>
      <c r="W168" s="22">
        <f>FC_OTH_HH_CO_E!W$2</f>
        <v>1768.7666523327957</v>
      </c>
      <c r="X168" s="22">
        <f>FC_OTH_HH_CO_E!X$2</f>
        <v>1595.7477235108738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1042.6492738392456</v>
      </c>
      <c r="D169" s="22">
        <f>FC_OTH_HH_RF_E!D$2</f>
        <v>1034.3355354573707</v>
      </c>
      <c r="E169" s="22">
        <f>FC_OTH_HH_RF_E!E$2</f>
        <v>1023.4657924411861</v>
      </c>
      <c r="F169" s="22">
        <f>FC_OTH_HH_RF_E!F$2</f>
        <v>1012.8786748033694</v>
      </c>
      <c r="G169" s="22">
        <f>FC_OTH_HH_RF_E!G$2</f>
        <v>1003.6477855873171</v>
      </c>
      <c r="H169" s="22">
        <f>FC_OTH_HH_RF_E!H$2</f>
        <v>996.23664911020239</v>
      </c>
      <c r="I169" s="22">
        <f>FC_OTH_HH_RF_E!I$2</f>
        <v>984.27790351393242</v>
      </c>
      <c r="J169" s="22">
        <f>FC_OTH_HH_RF_E!J$2</f>
        <v>972.86369858726334</v>
      </c>
      <c r="K169" s="22">
        <f>FC_OTH_HH_RF_E!K$2</f>
        <v>959.71447679797802</v>
      </c>
      <c r="L169" s="22">
        <f>FC_OTH_HH_RF_E!L$2</f>
        <v>944.17680066651053</v>
      </c>
      <c r="M169" s="22">
        <f>FC_OTH_HH_RF_E!M$2</f>
        <v>924.50481120274492</v>
      </c>
      <c r="N169" s="22">
        <f>FC_OTH_HH_RF_E!N$2</f>
        <v>906.98092223931747</v>
      </c>
      <c r="O169" s="22">
        <f>FC_OTH_HH_RF_E!O$2</f>
        <v>886.41412066557928</v>
      </c>
      <c r="P169" s="22">
        <f>FC_OTH_HH_RF_E!P$2</f>
        <v>863.19768216544162</v>
      </c>
      <c r="Q169" s="22">
        <f>FC_OTH_HH_RF_E!Q$2</f>
        <v>845.51292216653826</v>
      </c>
      <c r="R169" s="22">
        <f>FC_OTH_HH_RF_E!R$2</f>
        <v>816.60672196763699</v>
      </c>
      <c r="S169" s="22">
        <f>FC_OTH_HH_RF_E!S$2</f>
        <v>785.69475421780623</v>
      </c>
      <c r="T169" s="22">
        <f>FC_OTH_HH_RF_E!T$2</f>
        <v>753.49469249245658</v>
      </c>
      <c r="U169" s="22">
        <f>FC_OTH_HH_RF_E!U$2</f>
        <v>721.74255719984387</v>
      </c>
      <c r="V169" s="22">
        <f>FC_OTH_HH_RF_E!V$2</f>
        <v>700.52715512633222</v>
      </c>
      <c r="W169" s="22">
        <f>FC_OTH_HH_RF_E!W$2</f>
        <v>681.51191896393345</v>
      </c>
      <c r="X169" s="22">
        <f>FC_OTH_HH_RF_E!X$2</f>
        <v>665.04111700630642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565.556724680397</v>
      </c>
      <c r="D170" s="22">
        <f>FC_OTH_HH_WM_E!D$2</f>
        <v>551.70765377432508</v>
      </c>
      <c r="E170" s="22">
        <f>FC_OTH_HH_WM_E!E$2</f>
        <v>539.09674243173845</v>
      </c>
      <c r="F170" s="22">
        <f>FC_OTH_HH_WM_E!F$2</f>
        <v>534.54957161755271</v>
      </c>
      <c r="G170" s="22">
        <f>FC_OTH_HH_WM_E!G$2</f>
        <v>528.71939859199358</v>
      </c>
      <c r="H170" s="22">
        <f>FC_OTH_HH_WM_E!H$2</f>
        <v>523.34906218866354</v>
      </c>
      <c r="I170" s="22">
        <f>FC_OTH_HH_WM_E!I$2</f>
        <v>519.63925199502012</v>
      </c>
      <c r="J170" s="22">
        <f>FC_OTH_HH_WM_E!J$2</f>
        <v>511.09237304131068</v>
      </c>
      <c r="K170" s="22">
        <f>FC_OTH_HH_WM_E!K$2</f>
        <v>498.47100142425808</v>
      </c>
      <c r="L170" s="22">
        <f>FC_OTH_HH_WM_E!L$2</f>
        <v>487.21277517655653</v>
      </c>
      <c r="M170" s="22">
        <f>FC_OTH_HH_WM_E!M$2</f>
        <v>471.62248108420459</v>
      </c>
      <c r="N170" s="22">
        <f>FC_OTH_HH_WM_E!N$2</f>
        <v>456.98622570745647</v>
      </c>
      <c r="O170" s="22">
        <f>FC_OTH_HH_WM_E!O$2</f>
        <v>440.03085556837192</v>
      </c>
      <c r="P170" s="22">
        <f>FC_OTH_HH_WM_E!P$2</f>
        <v>422.41990824080551</v>
      </c>
      <c r="Q170" s="22">
        <f>FC_OTH_HH_WM_E!Q$2</f>
        <v>404.77054308036526</v>
      </c>
      <c r="R170" s="22">
        <f>FC_OTH_HH_WM_E!R$2</f>
        <v>385.57442353539147</v>
      </c>
      <c r="S170" s="22">
        <f>FC_OTH_HH_WM_E!S$2</f>
        <v>369.35053523002364</v>
      </c>
      <c r="T170" s="22">
        <f>FC_OTH_HH_WM_E!T$2</f>
        <v>360.78911508849404</v>
      </c>
      <c r="U170" s="22">
        <f>FC_OTH_HH_WM_E!U$2</f>
        <v>345.53934474226992</v>
      </c>
      <c r="V170" s="22">
        <f>FC_OTH_HH_WM_E!V$2</f>
        <v>327.87817769838699</v>
      </c>
      <c r="W170" s="22">
        <f>FC_OTH_HH_WM_E!W$2</f>
        <v>316.83850604113286</v>
      </c>
      <c r="X170" s="22">
        <f>FC_OTH_HH_WM_E!X$2</f>
        <v>305.09910771595361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13.097102382797793</v>
      </c>
      <c r="D171" s="22">
        <f>FC_OTH_HH_DR_E!D$2</f>
        <v>13.147910791997418</v>
      </c>
      <c r="E171" s="22">
        <f>FC_OTH_HH_DR_E!E$2</f>
        <v>13.160669522530213</v>
      </c>
      <c r="F171" s="22">
        <f>FC_OTH_HH_DR_E!F$2</f>
        <v>13.330402678949469</v>
      </c>
      <c r="G171" s="22">
        <f>FC_OTH_HH_DR_E!G$2</f>
        <v>13.441238750750154</v>
      </c>
      <c r="H171" s="22">
        <f>FC_OTH_HH_DR_E!H$2</f>
        <v>13.656260159715892</v>
      </c>
      <c r="I171" s="22">
        <f>FC_OTH_HH_DR_E!I$2</f>
        <v>13.888832854167138</v>
      </c>
      <c r="J171" s="22">
        <f>FC_OTH_HH_DR_E!J$2</f>
        <v>14.257052995063026</v>
      </c>
      <c r="K171" s="22">
        <f>FC_OTH_HH_DR_E!K$2</f>
        <v>14.738462526462706</v>
      </c>
      <c r="L171" s="22">
        <f>FC_OTH_HH_DR_E!L$2</f>
        <v>15.382870436891782</v>
      </c>
      <c r="M171" s="22">
        <f>FC_OTH_HH_DR_E!M$2</f>
        <v>16.309109245252717</v>
      </c>
      <c r="N171" s="22">
        <f>FC_OTH_HH_DR_E!N$2</f>
        <v>17.695694934592137</v>
      </c>
      <c r="O171" s="22">
        <f>FC_OTH_HH_DR_E!O$2</f>
        <v>19.908869366765739</v>
      </c>
      <c r="P171" s="22">
        <f>FC_OTH_HH_DR_E!P$2</f>
        <v>23.41592232015741</v>
      </c>
      <c r="Q171" s="22">
        <f>FC_OTH_HH_DR_E!Q$2</f>
        <v>28.851208296410707</v>
      </c>
      <c r="R171" s="22">
        <f>FC_OTH_HH_DR_E!R$2</f>
        <v>33.268297151466513</v>
      </c>
      <c r="S171" s="22">
        <f>FC_OTH_HH_DR_E!S$2</f>
        <v>38.991214878714949</v>
      </c>
      <c r="T171" s="22">
        <f>FC_OTH_HH_DR_E!T$2</f>
        <v>45.279386992481925</v>
      </c>
      <c r="U171" s="22">
        <f>FC_OTH_HH_DR_E!U$2</f>
        <v>52.068824573755691</v>
      </c>
      <c r="V171" s="22">
        <f>FC_OTH_HH_DR_E!V$2</f>
        <v>59.369649283364772</v>
      </c>
      <c r="W171" s="22">
        <f>FC_OTH_HH_DR_E!W$2</f>
        <v>66.764765641878483</v>
      </c>
      <c r="X171" s="22">
        <f>FC_OTH_HH_DR_E!X$2</f>
        <v>73.662535734883065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181.40182852920523</v>
      </c>
      <c r="D172" s="22">
        <f>FC_OTH_HH_DW_E!D$2</f>
        <v>192.39624214252026</v>
      </c>
      <c r="E172" s="22">
        <f>FC_OTH_HH_DW_E!E$2</f>
        <v>194.95272490582479</v>
      </c>
      <c r="F172" s="22">
        <f>FC_OTH_HH_DW_E!F$2</f>
        <v>199.69223106026527</v>
      </c>
      <c r="G172" s="22">
        <f>FC_OTH_HH_DW_E!G$2</f>
        <v>205.69214932155907</v>
      </c>
      <c r="H172" s="22">
        <f>FC_OTH_HH_DW_E!H$2</f>
        <v>212.19654406389643</v>
      </c>
      <c r="I172" s="22">
        <f>FC_OTH_HH_DW_E!I$2</f>
        <v>210.51319684089589</v>
      </c>
      <c r="J172" s="22">
        <f>FC_OTH_HH_DW_E!J$2</f>
        <v>217.69653569896445</v>
      </c>
      <c r="K172" s="22">
        <f>FC_OTH_HH_DW_E!K$2</f>
        <v>219.20707343553499</v>
      </c>
      <c r="L172" s="22">
        <f>FC_OTH_HH_DW_E!L$2</f>
        <v>226.2665172133737</v>
      </c>
      <c r="M172" s="22">
        <f>FC_OTH_HH_DW_E!M$2</f>
        <v>228.89305261419781</v>
      </c>
      <c r="N172" s="22">
        <f>FC_OTH_HH_DW_E!N$2</f>
        <v>230.30710662184021</v>
      </c>
      <c r="O172" s="22">
        <f>FC_OTH_HH_DW_E!O$2</f>
        <v>227.38486359701747</v>
      </c>
      <c r="P172" s="22">
        <f>FC_OTH_HH_DW_E!P$2</f>
        <v>231.75982859754629</v>
      </c>
      <c r="Q172" s="22">
        <f>FC_OTH_HH_DW_E!Q$2</f>
        <v>230.41951906012832</v>
      </c>
      <c r="R172" s="22">
        <f>FC_OTH_HH_DW_E!R$2</f>
        <v>235.6808881109846</v>
      </c>
      <c r="S172" s="22">
        <f>FC_OTH_HH_DW_E!S$2</f>
        <v>231.27791661464863</v>
      </c>
      <c r="T172" s="22">
        <f>FC_OTH_HH_DW_E!T$2</f>
        <v>230.80594597556521</v>
      </c>
      <c r="U172" s="22">
        <f>FC_OTH_HH_DW_E!U$2</f>
        <v>236.56352502559244</v>
      </c>
      <c r="V172" s="22">
        <f>FC_OTH_HH_DW_E!V$2</f>
        <v>232.24761716572442</v>
      </c>
      <c r="W172" s="22">
        <f>FC_OTH_HH_DW_E!W$2</f>
        <v>241.53538569171789</v>
      </c>
      <c r="X172" s="22">
        <f>FC_OTH_HH_DW_E!X$2</f>
        <v>264.34355368887412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448.77487328927032</v>
      </c>
      <c r="D173" s="22">
        <f>FC_OTH_HH_TV_E!D$2</f>
        <v>476.02018953224547</v>
      </c>
      <c r="E173" s="22">
        <f>FC_OTH_HH_TV_E!E$2</f>
        <v>504.42511816867443</v>
      </c>
      <c r="F173" s="22">
        <f>FC_OTH_HH_TV_E!F$2</f>
        <v>534.70579871369011</v>
      </c>
      <c r="G173" s="22">
        <f>FC_OTH_HH_TV_E!G$2</f>
        <v>569.63850289359891</v>
      </c>
      <c r="H173" s="22">
        <f>FC_OTH_HH_TV_E!H$2</f>
        <v>605.49269104686437</v>
      </c>
      <c r="I173" s="22">
        <f>FC_OTH_HH_TV_E!I$2</f>
        <v>659.09959767376267</v>
      </c>
      <c r="J173" s="22">
        <f>FC_OTH_HH_TV_E!J$2</f>
        <v>716.93622821462316</v>
      </c>
      <c r="K173" s="22">
        <f>FC_OTH_HH_TV_E!K$2</f>
        <v>780.63050347067724</v>
      </c>
      <c r="L173" s="22">
        <f>FC_OTH_HH_TV_E!L$2</f>
        <v>844.07868141567883</v>
      </c>
      <c r="M173" s="22">
        <f>FC_OTH_HH_TV_E!M$2</f>
        <v>894.78397117748432</v>
      </c>
      <c r="N173" s="22">
        <f>FC_OTH_HH_TV_E!N$2</f>
        <v>935.58983630984108</v>
      </c>
      <c r="O173" s="22">
        <f>FC_OTH_HH_TV_E!O$2</f>
        <v>962.4053425334879</v>
      </c>
      <c r="P173" s="22">
        <f>FC_OTH_HH_TV_E!P$2</f>
        <v>987.23080136372459</v>
      </c>
      <c r="Q173" s="22">
        <f>FC_OTH_HH_TV_E!Q$2</f>
        <v>1034.0960351810972</v>
      </c>
      <c r="R173" s="22">
        <f>FC_OTH_HH_TV_E!R$2</f>
        <v>1045.8720241348851</v>
      </c>
      <c r="S173" s="22">
        <f>FC_OTH_HH_TV_E!S$2</f>
        <v>1032.5422600629668</v>
      </c>
      <c r="T173" s="22">
        <f>FC_OTH_HH_TV_E!T$2</f>
        <v>1069.0798252011145</v>
      </c>
      <c r="U173" s="22">
        <f>FC_OTH_HH_TV_E!U$2</f>
        <v>1111.65540660954</v>
      </c>
      <c r="V173" s="22">
        <f>FC_OTH_HH_TV_E!V$2</f>
        <v>1135.9092532281904</v>
      </c>
      <c r="W173" s="22">
        <f>FC_OTH_HH_TV_E!W$2</f>
        <v>1209.2119467748814</v>
      </c>
      <c r="X173" s="22">
        <f>FC_OTH_HH_TV_E!X$2</f>
        <v>1223.6478048508441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137.70143077187868</v>
      </c>
      <c r="D174" s="22">
        <f>FC_OTH_HH_IT_E!D$2</f>
        <v>140.14647346631085</v>
      </c>
      <c r="E174" s="22">
        <f>FC_OTH_HH_IT_E!E$2</f>
        <v>142.93989274526876</v>
      </c>
      <c r="F174" s="22">
        <f>FC_OTH_HH_IT_E!F$2</f>
        <v>145.59969057005438</v>
      </c>
      <c r="G174" s="22">
        <f>FC_OTH_HH_IT_E!G$2</f>
        <v>156.54042584880136</v>
      </c>
      <c r="H174" s="22">
        <f>FC_OTH_HH_IT_E!H$2</f>
        <v>168.53018262157917</v>
      </c>
      <c r="I174" s="22">
        <f>FC_OTH_HH_IT_E!I$2</f>
        <v>182.16089567731052</v>
      </c>
      <c r="J174" s="22">
        <f>FC_OTH_HH_IT_E!J$2</f>
        <v>199.91495161984736</v>
      </c>
      <c r="K174" s="22">
        <f>FC_OTH_HH_IT_E!K$2</f>
        <v>215.06532973351005</v>
      </c>
      <c r="L174" s="22">
        <f>FC_OTH_HH_IT_E!L$2</f>
        <v>230.77472168814631</v>
      </c>
      <c r="M174" s="22">
        <f>FC_OTH_HH_IT_E!M$2</f>
        <v>243.39495323536232</v>
      </c>
      <c r="N174" s="22">
        <f>FC_OTH_HH_IT_E!N$2</f>
        <v>252.16324072412752</v>
      </c>
      <c r="O174" s="22">
        <f>FC_OTH_HH_IT_E!O$2</f>
        <v>259.90399557486944</v>
      </c>
      <c r="P174" s="22">
        <f>FC_OTH_HH_IT_E!P$2</f>
        <v>263.30647469059136</v>
      </c>
      <c r="Q174" s="22">
        <f>FC_OTH_HH_IT_E!Q$2</f>
        <v>273.42310917676002</v>
      </c>
      <c r="R174" s="22">
        <f>FC_OTH_HH_IT_E!R$2</f>
        <v>289.82533254669858</v>
      </c>
      <c r="S174" s="22">
        <f>FC_OTH_HH_IT_E!S$2</f>
        <v>326.87726459393713</v>
      </c>
      <c r="T174" s="22">
        <f>FC_OTH_HH_IT_E!T$2</f>
        <v>374.65011814179036</v>
      </c>
      <c r="U174" s="22">
        <f>FC_OTH_HH_IT_E!U$2</f>
        <v>430.95710710516732</v>
      </c>
      <c r="V174" s="22">
        <f>FC_OTH_HH_IT_E!V$2</f>
        <v>478.65627462083211</v>
      </c>
      <c r="W174" s="22">
        <f>FC_OTH_HH_IT_E!W$2</f>
        <v>548.16639083027007</v>
      </c>
      <c r="X174" s="22">
        <f>FC_OTH_HH_IT_E!X$2</f>
        <v>593.76777219821804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792.17047127248509</v>
      </c>
      <c r="D175" s="22">
        <f>FC_OTH_HH_LI_E!D$2</f>
        <v>805.56384306273014</v>
      </c>
      <c r="E175" s="22">
        <f>FC_OTH_HH_LI_E!E$2</f>
        <v>816.30476825751145</v>
      </c>
      <c r="F175" s="22">
        <f>FC_OTH_HH_LI_E!F$2</f>
        <v>822.90155488067444</v>
      </c>
      <c r="G175" s="22">
        <f>FC_OTH_HH_LI_E!G$2</f>
        <v>831.7090286397289</v>
      </c>
      <c r="H175" s="22">
        <f>FC_OTH_HH_LI_E!H$2</f>
        <v>838.95702315985386</v>
      </c>
      <c r="I175" s="22">
        <f>FC_OTH_HH_LI_E!I$2</f>
        <v>842.35030591599059</v>
      </c>
      <c r="J175" s="22">
        <f>FC_OTH_HH_LI_E!J$2</f>
        <v>843.69609470902287</v>
      </c>
      <c r="K175" s="22">
        <f>FC_OTH_HH_LI_E!K$2</f>
        <v>839.49636292851483</v>
      </c>
      <c r="L175" s="22">
        <f>FC_OTH_HH_LI_E!L$2</f>
        <v>829.4789730577935</v>
      </c>
      <c r="M175" s="22">
        <f>FC_OTH_HH_LI_E!M$2</f>
        <v>815.84478258232718</v>
      </c>
      <c r="N175" s="22">
        <f>FC_OTH_HH_LI_E!N$2</f>
        <v>790.3662440554773</v>
      </c>
      <c r="O175" s="22">
        <f>FC_OTH_HH_LI_E!O$2</f>
        <v>761.27541796293144</v>
      </c>
      <c r="P175" s="22">
        <f>FC_OTH_HH_LI_E!P$2</f>
        <v>738.99704113958444</v>
      </c>
      <c r="Q175" s="22">
        <f>FC_OTH_HH_LI_E!Q$2</f>
        <v>723.04897277864904</v>
      </c>
      <c r="R175" s="22">
        <f>FC_OTH_HH_LI_E!R$2</f>
        <v>679.39017675528919</v>
      </c>
      <c r="S175" s="22">
        <f>FC_OTH_HH_LI_E!S$2</f>
        <v>636.93459632736824</v>
      </c>
      <c r="T175" s="22">
        <f>FC_OTH_HH_LI_E!T$2</f>
        <v>600.82644170615481</v>
      </c>
      <c r="U175" s="22">
        <f>FC_OTH_HH_LI_E!U$2</f>
        <v>571.25165253506157</v>
      </c>
      <c r="V175" s="22">
        <f>FC_OTH_HH_LI_E!V$2</f>
        <v>532.27759576130325</v>
      </c>
      <c r="W175" s="22">
        <f>FC_OTH_HH_LI_E!W$2</f>
        <v>523.40047802240042</v>
      </c>
      <c r="X175" s="22">
        <f>FC_OTH_HH_LI_E!X$2</f>
        <v>508.39987196717254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193.11744966088548</v>
      </c>
      <c r="D176" s="22">
        <f>FC_OTH_HH_OA_E!D$2</f>
        <v>199.57298903566476</v>
      </c>
      <c r="E176" s="22">
        <f>FC_OTH_HH_OA_E!E$2</f>
        <v>210.27307712646106</v>
      </c>
      <c r="F176" s="22">
        <f>FC_OTH_HH_OA_E!F$2</f>
        <v>219.41644463847661</v>
      </c>
      <c r="G176" s="22">
        <f>FC_OTH_HH_OA_E!G$2</f>
        <v>228.84430734356937</v>
      </c>
      <c r="H176" s="22">
        <f>FC_OTH_HH_OA_E!H$2</f>
        <v>245.77527652325961</v>
      </c>
      <c r="I176" s="22">
        <f>FC_OTH_HH_OA_E!I$2</f>
        <v>260.80609357745635</v>
      </c>
      <c r="J176" s="22">
        <f>FC_OTH_HH_OA_E!J$2</f>
        <v>286.36252946953613</v>
      </c>
      <c r="K176" s="22">
        <f>FC_OTH_HH_OA_E!K$2</f>
        <v>313.68554493497265</v>
      </c>
      <c r="L176" s="22">
        <f>FC_OTH_HH_OA_E!L$2</f>
        <v>348.45551474099238</v>
      </c>
      <c r="M176" s="22">
        <f>FC_OTH_HH_OA_E!M$2</f>
        <v>376.42362198290868</v>
      </c>
      <c r="N176" s="22">
        <f>FC_OTH_HH_OA_E!N$2</f>
        <v>402.87128753159323</v>
      </c>
      <c r="O176" s="22">
        <f>FC_OTH_HH_OA_E!O$2</f>
        <v>419.74682047692386</v>
      </c>
      <c r="P176" s="22">
        <f>FC_OTH_HH_OA_E!P$2</f>
        <v>441.2262560881212</v>
      </c>
      <c r="Q176" s="22">
        <f>FC_OTH_HH_OA_E!Q$2</f>
        <v>465.81210078281896</v>
      </c>
      <c r="R176" s="22">
        <f>FC_OTH_HH_OA_E!R$2</f>
        <v>482.59366250061828</v>
      </c>
      <c r="S176" s="22">
        <f>FC_OTH_HH_OA_E!S$2</f>
        <v>487.17797570136213</v>
      </c>
      <c r="T176" s="22">
        <f>FC_OTH_HH_OA_E!T$2</f>
        <v>508.49682560094851</v>
      </c>
      <c r="U176" s="22">
        <f>FC_OTH_HH_OA_E!U$2</f>
        <v>532.39957017093559</v>
      </c>
      <c r="V176" s="22">
        <f>FC_OTH_HH_OA_E!V$2</f>
        <v>544.52739357712483</v>
      </c>
      <c r="W176" s="22">
        <f>FC_OTH_HH_OA_E!W$2</f>
        <v>581.59382385493734</v>
      </c>
      <c r="X176" s="22">
        <f>FC_OTH_HH_OA_E!X$2</f>
        <v>590.47255421617501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3164.3521926053309</v>
      </c>
      <c r="D177" s="19">
        <f>FC_OTH_AFF_E!D$2</f>
        <v>3284.8546001719683</v>
      </c>
      <c r="E177" s="19">
        <f>FC_OTH_AFF_E!E$2</f>
        <v>3244.148237317283</v>
      </c>
      <c r="F177" s="19">
        <f>FC_OTH_AFF_E!F$2</f>
        <v>3284.162080825452</v>
      </c>
      <c r="G177" s="19">
        <f>FC_OTH_AFF_E!G$2</f>
        <v>3274.3837489251937</v>
      </c>
      <c r="H177" s="19">
        <f>FC_OTH_AFF_E!H$2</f>
        <v>3321.4889939810837</v>
      </c>
      <c r="I177" s="19">
        <f>FC_OTH_AFF_E!I$2</f>
        <v>3287.5632846087697</v>
      </c>
      <c r="J177" s="19">
        <f>FC_OTH_AFF_E!J$2</f>
        <v>3176.6122098022356</v>
      </c>
      <c r="K177" s="19">
        <f>FC_OTH_AFF_E!K$2</f>
        <v>3085.4351676698193</v>
      </c>
      <c r="L177" s="19">
        <f>FC_OTH_AFF_E!L$2</f>
        <v>3122.0788478073941</v>
      </c>
      <c r="M177" s="19">
        <f>FC_OTH_AFF_E!M$2</f>
        <v>2940.3291487532247</v>
      </c>
      <c r="N177" s="19">
        <f>FC_OTH_AFF_E!N$2</f>
        <v>2924.2643164230435</v>
      </c>
      <c r="O177" s="19">
        <f>FC_OTH_AFF_E!O$2</f>
        <v>2823.5453998280309</v>
      </c>
      <c r="P177" s="19">
        <f>FC_OTH_AFF_E!P$2</f>
        <v>2785.0004299226139</v>
      </c>
      <c r="Q177" s="19">
        <f>FC_OTH_AFF_E!Q$2</f>
        <v>2775.9314703353402</v>
      </c>
      <c r="R177" s="19">
        <f>FC_OTH_AFF_E!R$2</f>
        <v>2851.4785038693026</v>
      </c>
      <c r="S177" s="19">
        <f>FC_OTH_AFF_E!S$2</f>
        <v>2870.8607910576093</v>
      </c>
      <c r="T177" s="19">
        <f>FC_OTH_AFF_E!T$2</f>
        <v>2917.6417024935508</v>
      </c>
      <c r="U177" s="19">
        <f>FC_OTH_AFF_E!U$2</f>
        <v>3032.6855546001711</v>
      </c>
      <c r="V177" s="19">
        <f>FC_OTH_AFF_E!V$2</f>
        <v>2928.7988822012039</v>
      </c>
      <c r="W177" s="19">
        <f>FC_OTH_AFF_E!W$2</f>
        <v>2961.1580395528804</v>
      </c>
      <c r="X177" s="19">
        <f>FC_OTH_AFF_E!X$2</f>
        <v>3005.3614789337917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593.93843508166663</v>
      </c>
      <c r="D178" s="26">
        <f>STATDIFF!D$2</f>
        <v>1071.7544282029407</v>
      </c>
      <c r="E178" s="26">
        <f>STATDIFF!E$2</f>
        <v>51.153998280327528</v>
      </c>
      <c r="F178" s="26">
        <f>STATDIFF!F$2</f>
        <v>282.4113499570139</v>
      </c>
      <c r="G178" s="26">
        <f>STATDIFF!G$2</f>
        <v>-1264.170077386075</v>
      </c>
      <c r="H178" s="26">
        <f>STATDIFF!H$2</f>
        <v>-528.13748925192169</v>
      </c>
      <c r="I178" s="26">
        <f>STATDIFF!I$2</f>
        <v>-1946.9807394669126</v>
      </c>
      <c r="J178" s="26">
        <f>STATDIFF!J$2</f>
        <v>-1417.6070507308309</v>
      </c>
      <c r="K178" s="26">
        <f>STATDIFF!K$2</f>
        <v>-1102.699656061928</v>
      </c>
      <c r="L178" s="26">
        <f>STATDIFF!L$2</f>
        <v>425.56156491831644</v>
      </c>
      <c r="M178" s="26">
        <f>STATDIFF!M$2</f>
        <v>-885.0549441100502</v>
      </c>
      <c r="N178" s="26">
        <f>STATDIFF!N$2</f>
        <v>-1093.3102321582132</v>
      </c>
      <c r="O178" s="26">
        <f>STATDIFF!O$2</f>
        <v>-2569.3228718830719</v>
      </c>
      <c r="P178" s="26">
        <f>STATDIFF!P$2</f>
        <v>306.42871883062213</v>
      </c>
      <c r="Q178" s="26">
        <f>STATDIFF!Q$2</f>
        <v>-2077.9736027515087</v>
      </c>
      <c r="R178" s="26">
        <f>STATDIFF!R$2</f>
        <v>-1084.7035253654208</v>
      </c>
      <c r="S178" s="26">
        <f>STATDIFF!S$2</f>
        <v>-1041.7466036113597</v>
      </c>
      <c r="T178" s="26">
        <f>STATDIFF!T$2</f>
        <v>-290.65012897677957</v>
      </c>
      <c r="U178" s="26">
        <f>STATDIFF!U$2</f>
        <v>-1572.8113499569938</v>
      </c>
      <c r="V178" s="26">
        <f>STATDIFF!V$2</f>
        <v>-1455.5368013757768</v>
      </c>
      <c r="W178" s="26">
        <f>STATDIFF!W$2</f>
        <v>-550.06638005160573</v>
      </c>
      <c r="X178" s="26">
        <f>STATDIFF!X$2</f>
        <v>-1269.0947549440925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28173.16973344798</v>
      </c>
      <c r="D2" s="31">
        <f t="shared" si="0"/>
        <v>26811.353396388651</v>
      </c>
      <c r="E2" s="31">
        <f t="shared" si="0"/>
        <v>28252.101805674982</v>
      </c>
      <c r="F2" s="31">
        <f t="shared" si="0"/>
        <v>29898.713241616508</v>
      </c>
      <c r="G2" s="31">
        <f t="shared" si="0"/>
        <v>29142.799398108338</v>
      </c>
      <c r="H2" s="31">
        <f t="shared" si="0"/>
        <v>30208.110576096304</v>
      </c>
      <c r="I2" s="31">
        <f t="shared" si="0"/>
        <v>30074.74084264832</v>
      </c>
      <c r="J2" s="31">
        <f t="shared" si="0"/>
        <v>31136.59165950129</v>
      </c>
      <c r="K2" s="31">
        <f t="shared" si="0"/>
        <v>32878.133791917455</v>
      </c>
      <c r="L2" s="31">
        <f t="shared" si="0"/>
        <v>31622.021238177123</v>
      </c>
      <c r="M2" s="31">
        <f t="shared" si="0"/>
        <v>32944.749097162508</v>
      </c>
      <c r="N2" s="31">
        <f t="shared" si="0"/>
        <v>31917.44875322442</v>
      </c>
      <c r="O2" s="31">
        <f t="shared" si="0"/>
        <v>34964.40180567497</v>
      </c>
      <c r="P2" s="31">
        <f t="shared" si="0"/>
        <v>36766.588564058475</v>
      </c>
      <c r="Q2" s="31">
        <f t="shared" si="0"/>
        <v>36694.480481513332</v>
      </c>
      <c r="R2" s="31">
        <f t="shared" si="0"/>
        <v>36098.06448839209</v>
      </c>
      <c r="S2" s="31">
        <f t="shared" si="0"/>
        <v>33518.571797076525</v>
      </c>
      <c r="T2" s="31">
        <f t="shared" si="0"/>
        <v>36666.666638005147</v>
      </c>
      <c r="U2" s="31">
        <f t="shared" si="0"/>
        <v>37342.133276010318</v>
      </c>
      <c r="V2" s="31">
        <f t="shared" si="0"/>
        <v>36909.778675838352</v>
      </c>
      <c r="W2" s="31">
        <f t="shared" si="0"/>
        <v>37479.502579535678</v>
      </c>
      <c r="X2" s="31">
        <f t="shared" ref="X2" si="1">SUM(X3,X17,X22,X25,X26,X51,X52,X71,X74,X75,X76)</f>
        <v>36967.048925193463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3.4993121238177132</v>
      </c>
      <c r="D3" s="34">
        <f t="shared" si="2"/>
        <v>88.267755803955296</v>
      </c>
      <c r="E3" s="34">
        <f t="shared" si="2"/>
        <v>103.5081685296646</v>
      </c>
      <c r="F3" s="34">
        <f t="shared" si="2"/>
        <v>158.7548581255374</v>
      </c>
      <c r="G3" s="34">
        <f t="shared" si="2"/>
        <v>62.231900257953562</v>
      </c>
      <c r="H3" s="34">
        <f t="shared" si="2"/>
        <v>60.326827171109187</v>
      </c>
      <c r="I3" s="34">
        <f t="shared" si="2"/>
        <v>13.33542562338779</v>
      </c>
      <c r="J3" s="34">
        <f t="shared" si="2"/>
        <v>100.33310404127261</v>
      </c>
      <c r="K3" s="34">
        <f t="shared" si="2"/>
        <v>74.297334479793633</v>
      </c>
      <c r="L3" s="34">
        <f t="shared" si="2"/>
        <v>45.721410146173689</v>
      </c>
      <c r="M3" s="34">
        <f t="shared" si="2"/>
        <v>64.136973344797937</v>
      </c>
      <c r="N3" s="34">
        <f t="shared" si="2"/>
        <v>58.421840068787617</v>
      </c>
      <c r="O3" s="34">
        <f t="shared" si="2"/>
        <v>50.801547721410152</v>
      </c>
      <c r="P3" s="34">
        <f t="shared" si="2"/>
        <v>46.356405846947553</v>
      </c>
      <c r="Q3" s="34">
        <f t="shared" si="2"/>
        <v>54.611693895098881</v>
      </c>
      <c r="R3" s="34">
        <f t="shared" si="2"/>
        <v>51.436629406706793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88.267755803955296</v>
      </c>
      <c r="E4" s="29">
        <f t="shared" si="4"/>
        <v>103.5081685296646</v>
      </c>
      <c r="F4" s="29">
        <f t="shared" si="4"/>
        <v>158.7548581255374</v>
      </c>
      <c r="G4" s="29">
        <f t="shared" si="4"/>
        <v>62.231900257953562</v>
      </c>
      <c r="H4" s="29">
        <f t="shared" si="4"/>
        <v>60.326827171109187</v>
      </c>
      <c r="I4" s="29">
        <f t="shared" si="4"/>
        <v>13.33542562338779</v>
      </c>
      <c r="J4" s="29">
        <f t="shared" si="4"/>
        <v>100.33310404127261</v>
      </c>
      <c r="K4" s="29">
        <f t="shared" si="4"/>
        <v>74.297334479793633</v>
      </c>
      <c r="L4" s="29">
        <f t="shared" si="4"/>
        <v>45.721410146173689</v>
      </c>
      <c r="M4" s="29">
        <f t="shared" si="4"/>
        <v>64.136973344797937</v>
      </c>
      <c r="N4" s="29">
        <f t="shared" si="4"/>
        <v>58.421840068787617</v>
      </c>
      <c r="O4" s="29">
        <f t="shared" si="4"/>
        <v>50.801547721410152</v>
      </c>
      <c r="P4" s="29">
        <f t="shared" si="4"/>
        <v>46.356405846947553</v>
      </c>
      <c r="Q4" s="29">
        <f t="shared" si="4"/>
        <v>54.611693895098881</v>
      </c>
      <c r="R4" s="29">
        <f t="shared" si="4"/>
        <v>51.436629406706793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88.267755803955296</v>
      </c>
      <c r="E7" s="10">
        <v>103.5081685296646</v>
      </c>
      <c r="F7" s="10">
        <v>158.7548581255374</v>
      </c>
      <c r="G7" s="10">
        <v>62.231900257953562</v>
      </c>
      <c r="H7" s="10">
        <v>60.326827171109187</v>
      </c>
      <c r="I7" s="10">
        <v>13.33542562338779</v>
      </c>
      <c r="J7" s="10">
        <v>100.33310404127261</v>
      </c>
      <c r="K7" s="10">
        <v>74.297334479793633</v>
      </c>
      <c r="L7" s="10">
        <v>45.721410146173689</v>
      </c>
      <c r="M7" s="10">
        <v>64.136973344797937</v>
      </c>
      <c r="N7" s="10">
        <v>58.421840068787617</v>
      </c>
      <c r="O7" s="10">
        <v>50.801547721410152</v>
      </c>
      <c r="P7" s="10">
        <v>46.356405846947553</v>
      </c>
      <c r="Q7" s="10">
        <v>54.611693895098881</v>
      </c>
      <c r="R7" s="10">
        <v>51.436629406706793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3.4993121238177132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3.4993121238177132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4691.5247635425621</v>
      </c>
      <c r="D26" s="37">
        <f t="shared" si="14"/>
        <v>4171.8177128116931</v>
      </c>
      <c r="E26" s="37">
        <f t="shared" si="14"/>
        <v>5698.0588993981073</v>
      </c>
      <c r="F26" s="37">
        <f t="shared" si="14"/>
        <v>5761.8658641444545</v>
      </c>
      <c r="G26" s="37">
        <f t="shared" si="14"/>
        <v>5616.4417884780732</v>
      </c>
      <c r="H26" s="37">
        <f t="shared" si="14"/>
        <v>6260.4335339638865</v>
      </c>
      <c r="I26" s="37">
        <f t="shared" si="14"/>
        <v>6102.7003439380906</v>
      </c>
      <c r="J26" s="37">
        <f t="shared" si="14"/>
        <v>6308.2839208942387</v>
      </c>
      <c r="K26" s="37">
        <f t="shared" si="14"/>
        <v>5684.6062768701631</v>
      </c>
      <c r="L26" s="37">
        <f t="shared" si="14"/>
        <v>4916.7333619948404</v>
      </c>
      <c r="M26" s="37">
        <f t="shared" si="14"/>
        <v>5560.233190025795</v>
      </c>
      <c r="N26" s="37">
        <f t="shared" si="14"/>
        <v>5580.5927773000858</v>
      </c>
      <c r="O26" s="37">
        <f t="shared" si="14"/>
        <v>5629.3706792777293</v>
      </c>
      <c r="P26" s="37">
        <f t="shared" si="14"/>
        <v>5747.5506448839214</v>
      </c>
      <c r="Q26" s="37">
        <f t="shared" si="14"/>
        <v>5982.9001719690459</v>
      </c>
      <c r="R26" s="37">
        <f t="shared" si="14"/>
        <v>5788.142734307824</v>
      </c>
      <c r="S26" s="37">
        <f t="shared" si="14"/>
        <v>4028.7935511607911</v>
      </c>
      <c r="T26" s="37">
        <f t="shared" si="14"/>
        <v>4456.1427343078249</v>
      </c>
      <c r="U26" s="37">
        <f t="shared" si="14"/>
        <v>5090.5025795356833</v>
      </c>
      <c r="V26" s="37">
        <f t="shared" si="14"/>
        <v>4708.0456577815994</v>
      </c>
      <c r="W26" s="37">
        <f t="shared" si="14"/>
        <v>5855.9854686156486</v>
      </c>
      <c r="X26" s="37">
        <f t="shared" ref="X26" si="15">SUM(X27,X33)</f>
        <v>5228.0775580395521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4691.5247635425621</v>
      </c>
      <c r="D27" s="29">
        <f t="shared" si="16"/>
        <v>4171.8177128116931</v>
      </c>
      <c r="E27" s="29">
        <f t="shared" si="16"/>
        <v>5698.0588993981073</v>
      </c>
      <c r="F27" s="29">
        <f t="shared" si="16"/>
        <v>5761.8658641444545</v>
      </c>
      <c r="G27" s="29">
        <f t="shared" si="16"/>
        <v>5616.4417884780732</v>
      </c>
      <c r="H27" s="29">
        <f t="shared" si="16"/>
        <v>6260.4335339638865</v>
      </c>
      <c r="I27" s="29">
        <f t="shared" si="16"/>
        <v>6102.7003439380906</v>
      </c>
      <c r="J27" s="29">
        <f t="shared" si="16"/>
        <v>6308.2839208942387</v>
      </c>
      <c r="K27" s="29">
        <f t="shared" si="16"/>
        <v>5684.6062768701631</v>
      </c>
      <c r="L27" s="29">
        <f t="shared" si="16"/>
        <v>4916.7333619948404</v>
      </c>
      <c r="M27" s="29">
        <f t="shared" si="16"/>
        <v>5560.233190025795</v>
      </c>
      <c r="N27" s="29">
        <f t="shared" si="16"/>
        <v>5580.5927773000858</v>
      </c>
      <c r="O27" s="29">
        <f t="shared" si="16"/>
        <v>5629.3706792777293</v>
      </c>
      <c r="P27" s="29">
        <f t="shared" si="16"/>
        <v>5747.5506448839214</v>
      </c>
      <c r="Q27" s="29">
        <f t="shared" si="16"/>
        <v>5982.9001719690459</v>
      </c>
      <c r="R27" s="29">
        <f t="shared" si="16"/>
        <v>5788.142734307824</v>
      </c>
      <c r="S27" s="29">
        <f t="shared" si="16"/>
        <v>4028.7935511607911</v>
      </c>
      <c r="T27" s="29">
        <f t="shared" si="16"/>
        <v>4456.1427343078249</v>
      </c>
      <c r="U27" s="29">
        <f t="shared" si="16"/>
        <v>5090.5025795356833</v>
      </c>
      <c r="V27" s="29">
        <f t="shared" si="16"/>
        <v>4708.0456577815994</v>
      </c>
      <c r="W27" s="29">
        <f t="shared" si="16"/>
        <v>5855.9854686156486</v>
      </c>
      <c r="X27" s="29">
        <f t="shared" ref="X27" si="17">SUM(X28:X32)</f>
        <v>5228.0775580395521</v>
      </c>
    </row>
    <row r="28" spans="1:24" ht="11.25" customHeight="1" x14ac:dyDescent="0.2">
      <c r="A28" s="41" t="s">
        <v>45</v>
      </c>
      <c r="B28" s="9" t="s">
        <v>46</v>
      </c>
      <c r="C28" s="10">
        <v>4554.1296646603614</v>
      </c>
      <c r="D28" s="10">
        <v>4065.223043852106</v>
      </c>
      <c r="E28" s="10">
        <v>5536.0576096302657</v>
      </c>
      <c r="F28" s="10">
        <v>5571.0643164230441</v>
      </c>
      <c r="G28" s="10">
        <v>5446.0404127257088</v>
      </c>
      <c r="H28" s="10">
        <v>6109.8323301805676</v>
      </c>
      <c r="I28" s="10">
        <v>5767.897678417884</v>
      </c>
      <c r="J28" s="10">
        <v>5858.8803095442818</v>
      </c>
      <c r="K28" s="10">
        <v>5219.0025795356833</v>
      </c>
      <c r="L28" s="10">
        <v>4550.130438521066</v>
      </c>
      <c r="M28" s="10">
        <v>5079.0293207222694</v>
      </c>
      <c r="N28" s="10">
        <v>5282.9903697334476</v>
      </c>
      <c r="O28" s="10">
        <v>5395.9687876182279</v>
      </c>
      <c r="P28" s="10">
        <v>5500.9486672398971</v>
      </c>
      <c r="Q28" s="10">
        <v>5763.8984522785904</v>
      </c>
      <c r="R28" s="10">
        <v>5469.9999999999991</v>
      </c>
      <c r="S28" s="10">
        <v>3746</v>
      </c>
      <c r="T28" s="10">
        <v>4138</v>
      </c>
      <c r="U28" s="10">
        <v>4684.1989681857258</v>
      </c>
      <c r="V28" s="10">
        <v>4278.5529664660362</v>
      </c>
      <c r="W28" s="10">
        <v>5383.9410146173686</v>
      </c>
      <c r="X28" s="10">
        <v>4830.7669819432494</v>
      </c>
    </row>
    <row r="29" spans="1:24" ht="11.25" customHeight="1" x14ac:dyDescent="0.2">
      <c r="A29" s="41" t="s">
        <v>47</v>
      </c>
      <c r="B29" s="9" t="s">
        <v>48</v>
      </c>
      <c r="C29" s="10">
        <v>29.99423903697334</v>
      </c>
      <c r="D29" s="10">
        <v>30.994067067927769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9.8371453138435072</v>
      </c>
      <c r="X29" s="10"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107.4008598452278</v>
      </c>
      <c r="D31" s="10">
        <v>75.600601891659494</v>
      </c>
      <c r="E31" s="10">
        <v>162.0012897678418</v>
      </c>
      <c r="F31" s="10">
        <v>190.80154772141009</v>
      </c>
      <c r="G31" s="10">
        <v>170.4013757523646</v>
      </c>
      <c r="H31" s="10">
        <v>150.60120378331899</v>
      </c>
      <c r="I31" s="10">
        <v>334.80266552020629</v>
      </c>
      <c r="J31" s="10">
        <v>449.40361134995698</v>
      </c>
      <c r="K31" s="10">
        <v>465.6036973344797</v>
      </c>
      <c r="L31" s="10">
        <v>366.60292347377458</v>
      </c>
      <c r="M31" s="10">
        <v>481.20386930352532</v>
      </c>
      <c r="N31" s="10">
        <v>297.60240756663802</v>
      </c>
      <c r="O31" s="10">
        <v>233.4018916595013</v>
      </c>
      <c r="P31" s="10">
        <v>246.60197764402409</v>
      </c>
      <c r="Q31" s="10">
        <v>219.0017196904557</v>
      </c>
      <c r="R31" s="10">
        <v>318.14273430782458</v>
      </c>
      <c r="S31" s="10">
        <v>282.79355116079103</v>
      </c>
      <c r="T31" s="10">
        <v>318.14273430782458</v>
      </c>
      <c r="U31" s="10">
        <v>406.30361134995701</v>
      </c>
      <c r="V31" s="10">
        <v>429.49269131556309</v>
      </c>
      <c r="W31" s="10">
        <v>429.49269131556309</v>
      </c>
      <c r="X31" s="10">
        <v>306.60472914875322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32.714617368873597</v>
      </c>
      <c r="X32" s="10"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13622.44196044712</v>
      </c>
      <c r="D51" s="37">
        <v>12483.29750644884</v>
      </c>
      <c r="E51" s="37">
        <v>11976.28976784179</v>
      </c>
      <c r="F51" s="37">
        <v>11371.818572656921</v>
      </c>
      <c r="G51" s="37">
        <v>10615.068787618229</v>
      </c>
      <c r="H51" s="37">
        <v>9886.1779879621663</v>
      </c>
      <c r="I51" s="37">
        <v>8991.8529664660364</v>
      </c>
      <c r="J51" s="37">
        <v>7949.2476354256232</v>
      </c>
      <c r="K51" s="37">
        <v>7579.9011177987959</v>
      </c>
      <c r="L51" s="37">
        <v>6562.6182287188303</v>
      </c>
      <c r="M51" s="37">
        <v>6884.5227858985381</v>
      </c>
      <c r="N51" s="37">
        <v>6919.711951848667</v>
      </c>
      <c r="O51" s="37">
        <v>7047.5279449699046</v>
      </c>
      <c r="P51" s="37">
        <v>6334.9957007738603</v>
      </c>
      <c r="Q51" s="37">
        <v>5855.0515907136714</v>
      </c>
      <c r="R51" s="37">
        <v>5545.4643164230438</v>
      </c>
      <c r="S51" s="37">
        <v>4737.940670679277</v>
      </c>
      <c r="T51" s="37">
        <v>4535.925365434221</v>
      </c>
      <c r="U51" s="37">
        <v>4461.9055889939809</v>
      </c>
      <c r="V51" s="37">
        <v>3931.1438521066211</v>
      </c>
      <c r="W51" s="37">
        <v>3287.2257093723119</v>
      </c>
      <c r="X51" s="37">
        <v>2607.871281169389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9597.1769561478941</v>
      </c>
      <c r="D52" s="37">
        <f t="shared" si="20"/>
        <v>9774.572141014618</v>
      </c>
      <c r="E52" s="37">
        <f t="shared" si="20"/>
        <v>10178.864316423045</v>
      </c>
      <c r="F52" s="37">
        <f t="shared" si="20"/>
        <v>12130.063026655202</v>
      </c>
      <c r="G52" s="37">
        <f t="shared" si="20"/>
        <v>12192.971195184866</v>
      </c>
      <c r="H52" s="37">
        <f t="shared" si="20"/>
        <v>13328.414961306964</v>
      </c>
      <c r="I52" s="37">
        <f t="shared" si="20"/>
        <v>14200.849441100601</v>
      </c>
      <c r="J52" s="37">
        <f t="shared" si="20"/>
        <v>15953.012811693894</v>
      </c>
      <c r="K52" s="37">
        <f t="shared" si="20"/>
        <v>18787.37059329321</v>
      </c>
      <c r="L52" s="37">
        <f t="shared" si="20"/>
        <v>19294.569303525361</v>
      </c>
      <c r="M52" s="37">
        <f t="shared" si="20"/>
        <v>19394.798538263112</v>
      </c>
      <c r="N52" s="37">
        <f t="shared" si="20"/>
        <v>18223.583147033536</v>
      </c>
      <c r="O52" s="37">
        <f t="shared" si="20"/>
        <v>21104.428804815128</v>
      </c>
      <c r="P52" s="37">
        <f t="shared" si="20"/>
        <v>23499.70455717971</v>
      </c>
      <c r="Q52" s="37">
        <f t="shared" si="20"/>
        <v>23644.159329320722</v>
      </c>
      <c r="R52" s="37">
        <f t="shared" si="20"/>
        <v>23563.813757523647</v>
      </c>
      <c r="S52" s="37">
        <f t="shared" si="20"/>
        <v>23568.714445399823</v>
      </c>
      <c r="T52" s="37">
        <f t="shared" si="20"/>
        <v>26540.397334479785</v>
      </c>
      <c r="U52" s="37">
        <f t="shared" si="20"/>
        <v>26656.741444539985</v>
      </c>
      <c r="V52" s="37">
        <f t="shared" si="20"/>
        <v>27088.258039552878</v>
      </c>
      <c r="W52" s="37">
        <f t="shared" si="20"/>
        <v>27146.180309544277</v>
      </c>
      <c r="X52" s="37">
        <f t="shared" ref="X52" si="21">SUM(X53:X70)</f>
        <v>27989.291745485811</v>
      </c>
    </row>
    <row r="53" spans="1:24" ht="11.25" customHeight="1" x14ac:dyDescent="0.2">
      <c r="A53" s="42" t="s">
        <v>93</v>
      </c>
      <c r="B53" s="9" t="s">
        <v>94</v>
      </c>
      <c r="C53" s="10">
        <v>3800.4682717110918</v>
      </c>
      <c r="D53" s="10">
        <v>4024.958985382631</v>
      </c>
      <c r="E53" s="10">
        <v>3398.053138435082</v>
      </c>
      <c r="F53" s="10">
        <v>3153.0352536543419</v>
      </c>
      <c r="G53" s="10">
        <v>3640.402149613069</v>
      </c>
      <c r="H53" s="10">
        <v>3101.180825451419</v>
      </c>
      <c r="I53" s="10">
        <v>3180.9381771281169</v>
      </c>
      <c r="J53" s="10">
        <v>2821.6016337059332</v>
      </c>
      <c r="K53" s="10">
        <v>3578.9303525365431</v>
      </c>
      <c r="L53" s="10">
        <v>4225.0629406706794</v>
      </c>
      <c r="M53" s="10">
        <v>4395.2505588993981</v>
      </c>
      <c r="N53" s="10">
        <v>3940.0447979363712</v>
      </c>
      <c r="O53" s="10">
        <v>3600.5926913155631</v>
      </c>
      <c r="P53" s="10">
        <v>4537.6951848667231</v>
      </c>
      <c r="Q53" s="10">
        <v>5034.0018056749777</v>
      </c>
      <c r="R53" s="10">
        <v>3915.5050730868438</v>
      </c>
      <c r="S53" s="10">
        <v>3648.474290627687</v>
      </c>
      <c r="T53" s="10">
        <v>3112.5288048151328</v>
      </c>
      <c r="U53" s="10">
        <v>4194.8765262252791</v>
      </c>
      <c r="V53" s="10">
        <v>3982.6769561478932</v>
      </c>
      <c r="W53" s="10">
        <v>4088.7174548581252</v>
      </c>
      <c r="X53" s="10">
        <v>3902.6796216680991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48.409286328460873</v>
      </c>
      <c r="D55" s="10">
        <v>101.3757523645744</v>
      </c>
      <c r="E55" s="10">
        <v>120.7222699914015</v>
      </c>
      <c r="F55" s="10">
        <v>125.3654342218401</v>
      </c>
      <c r="G55" s="10">
        <v>158.77429062768701</v>
      </c>
      <c r="H55" s="10">
        <v>201.49604471195181</v>
      </c>
      <c r="I55" s="10">
        <v>255.4372312983663</v>
      </c>
      <c r="J55" s="10">
        <v>346.89243336199479</v>
      </c>
      <c r="K55" s="10">
        <v>417.99802235597588</v>
      </c>
      <c r="L55" s="10">
        <v>562.58460877042137</v>
      </c>
      <c r="M55" s="10">
        <v>784.68770421324155</v>
      </c>
      <c r="N55" s="10">
        <v>847.49570077386068</v>
      </c>
      <c r="O55" s="10">
        <v>1152.805417024935</v>
      </c>
      <c r="P55" s="10">
        <v>1280.9081685296651</v>
      </c>
      <c r="Q55" s="10">
        <v>1305.0997420464309</v>
      </c>
      <c r="R55" s="10">
        <v>1276.344110060189</v>
      </c>
      <c r="S55" s="10">
        <v>1520.95184866724</v>
      </c>
      <c r="T55" s="10">
        <v>1525.5295786758379</v>
      </c>
      <c r="U55" s="10">
        <v>1523.3391229578681</v>
      </c>
      <c r="V55" s="10">
        <v>1737.0629406706789</v>
      </c>
      <c r="W55" s="10">
        <v>1613.203525365434</v>
      </c>
      <c r="X55" s="10">
        <v>1799.424161650903</v>
      </c>
    </row>
    <row r="56" spans="1:24" ht="11.25" customHeight="1" x14ac:dyDescent="0.2">
      <c r="A56" s="42" t="s">
        <v>99</v>
      </c>
      <c r="B56" s="9" t="s">
        <v>100</v>
      </c>
      <c r="C56" s="10">
        <v>1.547721410146174</v>
      </c>
      <c r="D56" s="10">
        <v>1.633705932932072</v>
      </c>
      <c r="E56" s="10">
        <v>1.805674978503869</v>
      </c>
      <c r="F56" s="10">
        <v>2.0636285468615649</v>
      </c>
      <c r="G56" s="10">
        <v>2.493551160791057</v>
      </c>
      <c r="H56" s="10">
        <v>2.6655202063628551</v>
      </c>
      <c r="I56" s="10">
        <v>3.0094582975064492</v>
      </c>
      <c r="J56" s="10">
        <v>3.349355116079106</v>
      </c>
      <c r="K56" s="10">
        <v>16.59200343938091</v>
      </c>
      <c r="L56" s="10">
        <v>58.166895958727423</v>
      </c>
      <c r="M56" s="10">
        <v>163.85735167669819</v>
      </c>
      <c r="N56" s="10">
        <v>928.2650902837488</v>
      </c>
      <c r="O56" s="10">
        <v>1621.817024935511</v>
      </c>
      <c r="P56" s="10">
        <v>1856.2873602751499</v>
      </c>
      <c r="Q56" s="10">
        <v>1918.0021496130701</v>
      </c>
      <c r="R56" s="10">
        <v>1972.673430782459</v>
      </c>
      <c r="S56" s="10">
        <v>1900.624161650903</v>
      </c>
      <c r="T56" s="10">
        <v>2096.1058469475488</v>
      </c>
      <c r="U56" s="10">
        <v>1947.879449699054</v>
      </c>
      <c r="V56" s="10">
        <v>2036.8787618228721</v>
      </c>
      <c r="W56" s="10">
        <v>2144.5833190025801</v>
      </c>
      <c r="X56" s="10">
        <v>2152.965606190885</v>
      </c>
    </row>
    <row r="57" spans="1:24" ht="11.25" customHeight="1" x14ac:dyDescent="0.2">
      <c r="A57" s="42" t="s">
        <v>101</v>
      </c>
      <c r="B57" s="9" t="s">
        <v>102</v>
      </c>
      <c r="C57" s="10">
        <v>10.89140154772141</v>
      </c>
      <c r="D57" s="10">
        <v>12.10945829750645</v>
      </c>
      <c r="E57" s="10">
        <v>13.99638865004299</v>
      </c>
      <c r="F57" s="10">
        <v>16.074290627687009</v>
      </c>
      <c r="G57" s="10">
        <v>18.486672398968189</v>
      </c>
      <c r="H57" s="10">
        <v>27.32398968185727</v>
      </c>
      <c r="I57" s="10">
        <v>34.799828030954423</v>
      </c>
      <c r="J57" s="10">
        <v>52.211693895098882</v>
      </c>
      <c r="K57" s="10">
        <v>66.876870163370597</v>
      </c>
      <c r="L57" s="10">
        <v>84.933619948409287</v>
      </c>
      <c r="M57" s="10">
        <v>134.13585554600169</v>
      </c>
      <c r="N57" s="10">
        <v>140.39363714531379</v>
      </c>
      <c r="O57" s="10">
        <v>155.34539982803091</v>
      </c>
      <c r="P57" s="10">
        <v>168.19527085124679</v>
      </c>
      <c r="Q57" s="10">
        <v>179.58822012037831</v>
      </c>
      <c r="R57" s="10">
        <v>190.0018916595013</v>
      </c>
      <c r="S57" s="10">
        <v>200.20060189165949</v>
      </c>
      <c r="T57" s="10">
        <v>208.89372312983659</v>
      </c>
      <c r="U57" s="10">
        <v>218.5650042992261</v>
      </c>
      <c r="V57" s="10">
        <v>228.10808254514191</v>
      </c>
      <c r="W57" s="10">
        <v>236.4037833190026</v>
      </c>
      <c r="X57" s="10">
        <v>246.83757523645741</v>
      </c>
    </row>
    <row r="58" spans="1:24" ht="11.25" customHeight="1" x14ac:dyDescent="0.2">
      <c r="A58" s="42" t="s">
        <v>103</v>
      </c>
      <c r="B58" s="9" t="s">
        <v>104</v>
      </c>
      <c r="C58" s="10">
        <v>4258.5268271711093</v>
      </c>
      <c r="D58" s="10">
        <v>4092.457265692175</v>
      </c>
      <c r="E58" s="10">
        <v>4225.7332760103181</v>
      </c>
      <c r="F58" s="10">
        <v>4809.568185726569</v>
      </c>
      <c r="G58" s="10">
        <v>4888.1723129836628</v>
      </c>
      <c r="H58" s="10">
        <v>4791.1770421324163</v>
      </c>
      <c r="I58" s="10">
        <v>4965.6300945829744</v>
      </c>
      <c r="J58" s="10">
        <v>5001.5525365434214</v>
      </c>
      <c r="K58" s="10">
        <v>4959.5633705932933</v>
      </c>
      <c r="L58" s="10">
        <v>4806.1049011177984</v>
      </c>
      <c r="M58" s="10">
        <v>4775.8192605331033</v>
      </c>
      <c r="N58" s="10">
        <v>5015.1428202923471</v>
      </c>
      <c r="O58" s="10">
        <v>4957.2705073086836</v>
      </c>
      <c r="P58" s="10">
        <v>5016.2415305245058</v>
      </c>
      <c r="Q58" s="10">
        <v>5234.9527085124673</v>
      </c>
      <c r="R58" s="10">
        <v>5469.4993981083398</v>
      </c>
      <c r="S58" s="10">
        <v>5570.6028374892512</v>
      </c>
      <c r="T58" s="10">
        <v>5500.7834049871017</v>
      </c>
      <c r="U58" s="10">
        <v>5419.7453138435076</v>
      </c>
      <c r="V58" s="10">
        <v>5395.824591573517</v>
      </c>
      <c r="W58" s="10">
        <v>5342.9030094582968</v>
      </c>
      <c r="X58" s="10">
        <v>5251.1623387790187</v>
      </c>
    </row>
    <row r="59" spans="1:24" ht="11.25" customHeight="1" x14ac:dyDescent="0.2">
      <c r="A59" s="42" t="s">
        <v>105</v>
      </c>
      <c r="B59" s="9" t="s">
        <v>106</v>
      </c>
      <c r="C59" s="10">
        <v>1179.444883920894</v>
      </c>
      <c r="D59" s="10">
        <v>1186.204299226139</v>
      </c>
      <c r="E59" s="10">
        <v>1989.395270851247</v>
      </c>
      <c r="F59" s="10">
        <v>3422.8288907996562</v>
      </c>
      <c r="G59" s="10">
        <v>2419.9149613069649</v>
      </c>
      <c r="H59" s="10">
        <v>4148.4427343078241</v>
      </c>
      <c r="I59" s="10">
        <v>4564.3928632846091</v>
      </c>
      <c r="J59" s="10">
        <v>6460.9725709372306</v>
      </c>
      <c r="K59" s="10">
        <v>8065.8736887360274</v>
      </c>
      <c r="L59" s="10">
        <v>7634.6613069647456</v>
      </c>
      <c r="M59" s="10">
        <v>7011.8944969905406</v>
      </c>
      <c r="N59" s="10">
        <v>4776.917970765262</v>
      </c>
      <c r="O59" s="10">
        <v>7260.1987102321582</v>
      </c>
      <c r="P59" s="10">
        <v>7447.9554600171959</v>
      </c>
      <c r="Q59" s="10">
        <v>6539.4095442820289</v>
      </c>
      <c r="R59" s="10">
        <v>7340.2837489251933</v>
      </c>
      <c r="S59" s="10">
        <v>7232.0148753224412</v>
      </c>
      <c r="T59" s="10">
        <v>7825.9853826311264</v>
      </c>
      <c r="U59" s="10">
        <v>7065.8167669819422</v>
      </c>
      <c r="V59" s="10">
        <v>7261.6184866723988</v>
      </c>
      <c r="W59" s="10">
        <v>7123.7294926913146</v>
      </c>
      <c r="X59" s="10">
        <v>7834.4785038693026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130.887532244196</v>
      </c>
      <c r="D61" s="10">
        <v>157.18452278589851</v>
      </c>
      <c r="E61" s="10">
        <v>216.03611349957009</v>
      </c>
      <c r="F61" s="10">
        <v>255.35012897678419</v>
      </c>
      <c r="G61" s="10">
        <v>318.93095442820288</v>
      </c>
      <c r="H61" s="10">
        <v>323.85116079105762</v>
      </c>
      <c r="I61" s="10">
        <v>358.86595012897669</v>
      </c>
      <c r="J61" s="10">
        <v>387.88572656921752</v>
      </c>
      <c r="K61" s="10">
        <v>409.97901977644023</v>
      </c>
      <c r="L61" s="10">
        <v>426.65038693035262</v>
      </c>
      <c r="M61" s="10">
        <v>507.54754944110061</v>
      </c>
      <c r="N61" s="10">
        <v>1103.8979363714529</v>
      </c>
      <c r="O61" s="10">
        <v>1178.7522785898541</v>
      </c>
      <c r="P61" s="10">
        <v>1815.539294926913</v>
      </c>
      <c r="Q61" s="10">
        <v>1961.044196044712</v>
      </c>
      <c r="R61" s="10">
        <v>1871.477042132416</v>
      </c>
      <c r="S61" s="10">
        <v>1875.0596732588131</v>
      </c>
      <c r="T61" s="10">
        <v>1897.700085984523</v>
      </c>
      <c r="U61" s="10">
        <v>1892.1503869303519</v>
      </c>
      <c r="V61" s="10">
        <v>2013.1894239036969</v>
      </c>
      <c r="W61" s="10">
        <v>2017.8679277730009</v>
      </c>
      <c r="X61" s="10">
        <v>2078.1312123817711</v>
      </c>
    </row>
    <row r="62" spans="1:24" ht="11.25" customHeight="1" x14ac:dyDescent="0.2">
      <c r="A62" s="42" t="s">
        <v>111</v>
      </c>
      <c r="B62" s="9" t="s">
        <v>112</v>
      </c>
      <c r="C62" s="10">
        <v>167.0010318142734</v>
      </c>
      <c r="D62" s="10">
        <v>198.64815133276011</v>
      </c>
      <c r="E62" s="10">
        <v>213.12218400687871</v>
      </c>
      <c r="F62" s="10">
        <v>345.77721410146171</v>
      </c>
      <c r="G62" s="10">
        <v>493.04961306964748</v>
      </c>
      <c r="H62" s="10">
        <v>555.53164230438517</v>
      </c>
      <c r="I62" s="10">
        <v>640.70412725709366</v>
      </c>
      <c r="J62" s="10">
        <v>700.0334479793637</v>
      </c>
      <c r="K62" s="10">
        <v>639.05606190885635</v>
      </c>
      <c r="L62" s="10">
        <v>685.98933791917443</v>
      </c>
      <c r="M62" s="10">
        <v>778.37489251934642</v>
      </c>
      <c r="N62" s="10">
        <v>842.98271711091991</v>
      </c>
      <c r="O62" s="10">
        <v>806.82141014617366</v>
      </c>
      <c r="P62" s="10">
        <v>827.62493551160787</v>
      </c>
      <c r="Q62" s="10">
        <v>858.43602751504727</v>
      </c>
      <c r="R62" s="10">
        <v>845.96827171109203</v>
      </c>
      <c r="S62" s="10">
        <v>870.6649183147033</v>
      </c>
      <c r="T62" s="10">
        <v>853.19346517626821</v>
      </c>
      <c r="U62" s="10">
        <v>846.62940670679268</v>
      </c>
      <c r="V62" s="10">
        <v>873.01220980223547</v>
      </c>
      <c r="W62" s="10">
        <v>843.22089423903685</v>
      </c>
      <c r="X62" s="10">
        <v>829.84505588993977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35.573516766981953</v>
      </c>
      <c r="L63" s="10">
        <v>41.331900257953563</v>
      </c>
      <c r="M63" s="10">
        <v>71.795098882201202</v>
      </c>
      <c r="N63" s="10">
        <v>63.937317282889083</v>
      </c>
      <c r="O63" s="10">
        <v>57.81238177128116</v>
      </c>
      <c r="P63" s="10">
        <v>50.984006878761818</v>
      </c>
      <c r="Q63" s="10">
        <v>0.60756663800515898</v>
      </c>
      <c r="R63" s="10">
        <v>8.344024075666379</v>
      </c>
      <c r="S63" s="10">
        <v>15.164402407566641</v>
      </c>
      <c r="T63" s="10">
        <v>16.881599312123821</v>
      </c>
      <c r="U63" s="10">
        <v>13.99948409286328</v>
      </c>
      <c r="V63" s="10">
        <v>9.8819432502149613</v>
      </c>
      <c r="W63" s="10">
        <v>7.2962166809974196</v>
      </c>
      <c r="X63" s="10">
        <v>10.042218400687879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252.74668959587271</v>
      </c>
      <c r="H65" s="10">
        <v>176.74600171969041</v>
      </c>
      <c r="I65" s="10">
        <v>197.0717110920034</v>
      </c>
      <c r="J65" s="10">
        <v>178.51341358555459</v>
      </c>
      <c r="K65" s="10">
        <v>590.33155631986233</v>
      </c>
      <c r="L65" s="10">
        <v>705.51332760103185</v>
      </c>
      <c r="M65" s="10">
        <v>706.06036113499567</v>
      </c>
      <c r="N65" s="10">
        <v>522.51324161650894</v>
      </c>
      <c r="O65" s="10">
        <v>253.60128976784179</v>
      </c>
      <c r="P65" s="10">
        <v>405.80163370593289</v>
      </c>
      <c r="Q65" s="10">
        <v>512.13912295786758</v>
      </c>
      <c r="R65" s="10">
        <v>510.27618228718819</v>
      </c>
      <c r="S65" s="10">
        <v>508.82510748065351</v>
      </c>
      <c r="T65" s="10">
        <v>611.80619088564049</v>
      </c>
      <c r="U65" s="10">
        <v>664.22373172828884</v>
      </c>
      <c r="V65" s="10">
        <v>770.51255374032667</v>
      </c>
      <c r="W65" s="10">
        <v>916.74067067927763</v>
      </c>
      <c r="X65" s="10">
        <v>1093.190541702493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6.596130696474634</v>
      </c>
      <c r="L69" s="10">
        <v>63.570077386070508</v>
      </c>
      <c r="M69" s="10">
        <v>65.375408426483233</v>
      </c>
      <c r="N69" s="10">
        <v>41.991917454858118</v>
      </c>
      <c r="O69" s="10">
        <v>59.411693895098878</v>
      </c>
      <c r="P69" s="10">
        <v>92.471711092003432</v>
      </c>
      <c r="Q69" s="10">
        <v>100.87824591573511</v>
      </c>
      <c r="R69" s="10">
        <v>163.4405846947549</v>
      </c>
      <c r="S69" s="10">
        <v>226.13172828890799</v>
      </c>
      <c r="T69" s="10">
        <v>240.6028374892519</v>
      </c>
      <c r="U69" s="10">
        <v>273.36027515047289</v>
      </c>
      <c r="V69" s="10">
        <v>281.03155631986237</v>
      </c>
      <c r="W69" s="10">
        <v>336.15279449699051</v>
      </c>
      <c r="X69" s="10">
        <v>244.98297506448839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2650.3864144454001</v>
      </c>
      <c r="U70" s="10">
        <v>2596.1559759243341</v>
      </c>
      <c r="V70" s="10">
        <v>2498.4605331040411</v>
      </c>
      <c r="W70" s="10">
        <v>2475.3612209802241</v>
      </c>
      <c r="X70" s="10">
        <v>2545.5519346517631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258.52674118658638</v>
      </c>
      <c r="D71" s="37">
        <f t="shared" si="22"/>
        <v>293.39828030954425</v>
      </c>
      <c r="E71" s="37">
        <f t="shared" si="22"/>
        <v>295.38065348237319</v>
      </c>
      <c r="F71" s="37">
        <f t="shared" si="22"/>
        <v>476.21092003439378</v>
      </c>
      <c r="G71" s="37">
        <f t="shared" si="22"/>
        <v>656.08572656921751</v>
      </c>
      <c r="H71" s="37">
        <f t="shared" si="22"/>
        <v>672.75726569217534</v>
      </c>
      <c r="I71" s="37">
        <f t="shared" si="22"/>
        <v>766.00266552020628</v>
      </c>
      <c r="J71" s="37">
        <f t="shared" si="22"/>
        <v>825.71418744625964</v>
      </c>
      <c r="K71" s="37">
        <f t="shared" si="22"/>
        <v>751.95846947549444</v>
      </c>
      <c r="L71" s="37">
        <f t="shared" si="22"/>
        <v>802.37893379191735</v>
      </c>
      <c r="M71" s="37">
        <f t="shared" si="22"/>
        <v>1041.0576096302664</v>
      </c>
      <c r="N71" s="37">
        <f t="shared" si="22"/>
        <v>1135.1390369733447</v>
      </c>
      <c r="O71" s="37">
        <f t="shared" si="22"/>
        <v>1132.2728288907997</v>
      </c>
      <c r="P71" s="37">
        <f t="shared" si="22"/>
        <v>1137.9812553740326</v>
      </c>
      <c r="Q71" s="37">
        <f t="shared" si="22"/>
        <v>1157.7576956147893</v>
      </c>
      <c r="R71" s="37">
        <f t="shared" si="22"/>
        <v>1149.2070507308686</v>
      </c>
      <c r="S71" s="37">
        <f t="shared" si="22"/>
        <v>1183.1231298366292</v>
      </c>
      <c r="T71" s="37">
        <f t="shared" si="22"/>
        <v>1134.201203783319</v>
      </c>
      <c r="U71" s="37">
        <f t="shared" si="22"/>
        <v>1132.9836629406705</v>
      </c>
      <c r="V71" s="37">
        <f t="shared" si="22"/>
        <v>1182.3311263972485</v>
      </c>
      <c r="W71" s="37">
        <f t="shared" si="22"/>
        <v>1190.1110920034394</v>
      </c>
      <c r="X71" s="37">
        <f t="shared" ref="X71" si="23">SUM(X72:X73)</f>
        <v>1141.8083404987101</v>
      </c>
    </row>
    <row r="72" spans="1:24" ht="11.25" customHeight="1" x14ac:dyDescent="0.2">
      <c r="A72" s="42" t="s">
        <v>131</v>
      </c>
      <c r="B72" s="9" t="s">
        <v>132</v>
      </c>
      <c r="C72" s="10">
        <v>91.525709372312974</v>
      </c>
      <c r="D72" s="10">
        <v>94.750128976784168</v>
      </c>
      <c r="E72" s="10">
        <v>82.282373172828883</v>
      </c>
      <c r="F72" s="10">
        <v>130.4337059329321</v>
      </c>
      <c r="G72" s="10">
        <v>163.01229578675839</v>
      </c>
      <c r="H72" s="10">
        <v>117.2494411006019</v>
      </c>
      <c r="I72" s="10">
        <v>125.2985382631126</v>
      </c>
      <c r="J72" s="10">
        <v>125.6807394668959</v>
      </c>
      <c r="K72" s="10">
        <v>112.92631126397249</v>
      </c>
      <c r="L72" s="10">
        <v>116.3895958727429</v>
      </c>
      <c r="M72" s="10">
        <v>262.68271711092001</v>
      </c>
      <c r="N72" s="10">
        <v>292.15631986242471</v>
      </c>
      <c r="O72" s="10">
        <v>325.45141874462593</v>
      </c>
      <c r="P72" s="10">
        <v>310.35631986242481</v>
      </c>
      <c r="Q72" s="10">
        <v>299.321668099742</v>
      </c>
      <c r="R72" s="10">
        <v>303.23877901977642</v>
      </c>
      <c r="S72" s="10">
        <v>312.45821152192599</v>
      </c>
      <c r="T72" s="10">
        <v>281.00773860705073</v>
      </c>
      <c r="U72" s="10">
        <v>286.35425623387789</v>
      </c>
      <c r="V72" s="10">
        <v>309.31891659501292</v>
      </c>
      <c r="W72" s="10">
        <v>346.89019776440239</v>
      </c>
      <c r="X72" s="10">
        <v>311.96328460877038</v>
      </c>
    </row>
    <row r="73" spans="1:24" ht="11.25" customHeight="1" x14ac:dyDescent="0.2">
      <c r="A73" s="42" t="s">
        <v>133</v>
      </c>
      <c r="B73" s="9" t="s">
        <v>134</v>
      </c>
      <c r="C73" s="10">
        <v>167.0010318142734</v>
      </c>
      <c r="D73" s="10">
        <v>198.64815133276011</v>
      </c>
      <c r="E73" s="10">
        <v>213.09828030954429</v>
      </c>
      <c r="F73" s="10">
        <v>345.77721410146171</v>
      </c>
      <c r="G73" s="10">
        <v>493.07343078245918</v>
      </c>
      <c r="H73" s="10">
        <v>555.50782459157347</v>
      </c>
      <c r="I73" s="10">
        <v>640.70412725709366</v>
      </c>
      <c r="J73" s="10">
        <v>700.0334479793637</v>
      </c>
      <c r="K73" s="10">
        <v>639.03215821152196</v>
      </c>
      <c r="L73" s="10">
        <v>685.98933791917443</v>
      </c>
      <c r="M73" s="10">
        <v>778.37489251934642</v>
      </c>
      <c r="N73" s="10">
        <v>842.98271711091991</v>
      </c>
      <c r="O73" s="10">
        <v>806.82141014617366</v>
      </c>
      <c r="P73" s="10">
        <v>827.62493551160787</v>
      </c>
      <c r="Q73" s="10">
        <v>858.43602751504727</v>
      </c>
      <c r="R73" s="10">
        <v>845.96827171109203</v>
      </c>
      <c r="S73" s="10">
        <v>870.6649183147033</v>
      </c>
      <c r="T73" s="10">
        <v>853.19346517626821</v>
      </c>
      <c r="U73" s="10">
        <v>846.62940670679268</v>
      </c>
      <c r="V73" s="10">
        <v>873.01220980223547</v>
      </c>
      <c r="W73" s="10">
        <v>843.22089423903685</v>
      </c>
      <c r="X73" s="10">
        <v>829.84505588993977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174.54858125537399</v>
      </c>
      <c r="D2" s="31">
        <f t="shared" si="0"/>
        <v>190.5990541702493</v>
      </c>
      <c r="E2" s="31">
        <f t="shared" si="0"/>
        <v>217.6841788478074</v>
      </c>
      <c r="F2" s="31">
        <f t="shared" si="0"/>
        <v>200.63052450558899</v>
      </c>
      <c r="G2" s="31">
        <f t="shared" si="0"/>
        <v>210.6620808254514</v>
      </c>
      <c r="H2" s="31">
        <f t="shared" si="0"/>
        <v>74.233276010318136</v>
      </c>
      <c r="I2" s="31">
        <f t="shared" si="0"/>
        <v>70.220722269991398</v>
      </c>
      <c r="J2" s="31">
        <f t="shared" si="0"/>
        <v>118.3720550300946</v>
      </c>
      <c r="K2" s="31">
        <f t="shared" si="0"/>
        <v>116.3656921754084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174.54858125537399</v>
      </c>
      <c r="D26" s="37">
        <f t="shared" si="14"/>
        <v>190.5990541702493</v>
      </c>
      <c r="E26" s="37">
        <f t="shared" si="14"/>
        <v>217.6841788478074</v>
      </c>
      <c r="F26" s="37">
        <f t="shared" si="14"/>
        <v>200.63052450558899</v>
      </c>
      <c r="G26" s="37">
        <f t="shared" si="14"/>
        <v>210.6620808254514</v>
      </c>
      <c r="H26" s="37">
        <f t="shared" si="14"/>
        <v>74.233276010318136</v>
      </c>
      <c r="I26" s="37">
        <f t="shared" si="14"/>
        <v>70.220722269991398</v>
      </c>
      <c r="J26" s="37">
        <f t="shared" si="14"/>
        <v>118.3720550300946</v>
      </c>
      <c r="K26" s="37">
        <f t="shared" si="14"/>
        <v>116.3656921754084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174.54858125537399</v>
      </c>
      <c r="D33" s="29">
        <f t="shared" si="18"/>
        <v>190.5990541702493</v>
      </c>
      <c r="E33" s="29">
        <f t="shared" si="18"/>
        <v>217.6841788478074</v>
      </c>
      <c r="F33" s="29">
        <f t="shared" si="18"/>
        <v>200.63052450558899</v>
      </c>
      <c r="G33" s="29">
        <f t="shared" si="18"/>
        <v>210.6620808254514</v>
      </c>
      <c r="H33" s="29">
        <f t="shared" si="18"/>
        <v>74.233276010318136</v>
      </c>
      <c r="I33" s="29">
        <f t="shared" si="18"/>
        <v>70.220722269991398</v>
      </c>
      <c r="J33" s="29">
        <f t="shared" si="18"/>
        <v>118.3720550300946</v>
      </c>
      <c r="K33" s="29">
        <f t="shared" si="18"/>
        <v>116.3656921754084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174.54858125537399</v>
      </c>
      <c r="D46" s="10">
        <v>190.5990541702493</v>
      </c>
      <c r="E46" s="10">
        <v>217.6841788478074</v>
      </c>
      <c r="F46" s="10">
        <v>200.63052450558899</v>
      </c>
      <c r="G46" s="10">
        <v>210.6620808254514</v>
      </c>
      <c r="H46" s="10">
        <v>74.233276010318136</v>
      </c>
      <c r="I46" s="10">
        <v>70.220722269991398</v>
      </c>
      <c r="J46" s="10">
        <v>118.3720550300946</v>
      </c>
      <c r="K46" s="10">
        <v>116.3656921754084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174380.85537403263</v>
      </c>
      <c r="D2" s="31">
        <f t="shared" si="0"/>
        <v>169891.23989681859</v>
      </c>
      <c r="E2" s="31">
        <f t="shared" si="0"/>
        <v>174386.14376612208</v>
      </c>
      <c r="F2" s="31">
        <f t="shared" si="0"/>
        <v>179640.16354256234</v>
      </c>
      <c r="G2" s="31">
        <f t="shared" si="0"/>
        <v>185162.04239036972</v>
      </c>
      <c r="H2" s="31">
        <f t="shared" si="0"/>
        <v>190042.35167669816</v>
      </c>
      <c r="I2" s="31">
        <f t="shared" si="0"/>
        <v>192150.13886500426</v>
      </c>
      <c r="J2" s="31">
        <f t="shared" si="0"/>
        <v>189869.27454858125</v>
      </c>
      <c r="K2" s="31">
        <f t="shared" si="0"/>
        <v>185678.89226139293</v>
      </c>
      <c r="L2" s="31">
        <f t="shared" si="0"/>
        <v>168942.82760103178</v>
      </c>
      <c r="M2" s="31">
        <f t="shared" si="0"/>
        <v>179160.12373172826</v>
      </c>
      <c r="N2" s="31">
        <f t="shared" si="0"/>
        <v>169399.2577815993</v>
      </c>
      <c r="O2" s="31">
        <f t="shared" si="0"/>
        <v>162996.76956147893</v>
      </c>
      <c r="P2" s="31">
        <f t="shared" si="0"/>
        <v>148694.813327601</v>
      </c>
      <c r="Q2" s="31">
        <f t="shared" si="0"/>
        <v>137066.4223559759</v>
      </c>
      <c r="R2" s="31">
        <f t="shared" si="0"/>
        <v>150660.64548581254</v>
      </c>
      <c r="S2" s="31">
        <f t="shared" si="0"/>
        <v>152596.11092003435</v>
      </c>
      <c r="T2" s="31">
        <f t="shared" si="0"/>
        <v>157930.1314703353</v>
      </c>
      <c r="U2" s="31">
        <f t="shared" si="0"/>
        <v>152939.47497850386</v>
      </c>
      <c r="V2" s="31">
        <f t="shared" si="0"/>
        <v>151902.86732588135</v>
      </c>
      <c r="W2" s="31">
        <f t="shared" si="0"/>
        <v>131128.04006878761</v>
      </c>
      <c r="X2" s="31">
        <f t="shared" ref="X2" si="1">SUM(X3,X17,X22,X25,X26,X51,X52,X71,X74,X75,X76)</f>
        <v>144188.77704213239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13227.565864144453</v>
      </c>
      <c r="D3" s="34">
        <f t="shared" si="2"/>
        <v>13567.377901977643</v>
      </c>
      <c r="E3" s="34">
        <f t="shared" si="2"/>
        <v>13205.113757523644</v>
      </c>
      <c r="F3" s="34">
        <f t="shared" si="2"/>
        <v>14642.327773000861</v>
      </c>
      <c r="G3" s="34">
        <f t="shared" si="2"/>
        <v>16950.738779019775</v>
      </c>
      <c r="H3" s="34">
        <f t="shared" si="2"/>
        <v>16532.531814273432</v>
      </c>
      <c r="I3" s="34">
        <f t="shared" si="2"/>
        <v>16767.912553740331</v>
      </c>
      <c r="J3" s="34">
        <f t="shared" si="2"/>
        <v>16352.8399828031</v>
      </c>
      <c r="K3" s="34">
        <f t="shared" si="2"/>
        <v>16250.389853826307</v>
      </c>
      <c r="L3" s="34">
        <f t="shared" si="2"/>
        <v>12228.122355975924</v>
      </c>
      <c r="M3" s="34">
        <f t="shared" si="2"/>
        <v>14000.269905417021</v>
      </c>
      <c r="N3" s="34">
        <f t="shared" si="2"/>
        <v>14916.678675838348</v>
      </c>
      <c r="O3" s="34">
        <f t="shared" si="2"/>
        <v>15398.001461736885</v>
      </c>
      <c r="P3" s="34">
        <f t="shared" si="2"/>
        <v>13192.91384350817</v>
      </c>
      <c r="Q3" s="34">
        <f t="shared" si="2"/>
        <v>13126.074462596735</v>
      </c>
      <c r="R3" s="34">
        <f t="shared" si="2"/>
        <v>12580.42476354256</v>
      </c>
      <c r="S3" s="34">
        <f t="shared" si="2"/>
        <v>10963.977558039554</v>
      </c>
      <c r="T3" s="34">
        <f t="shared" si="2"/>
        <v>9594.004385210661</v>
      </c>
      <c r="U3" s="34">
        <f t="shared" si="2"/>
        <v>8871.4039552880477</v>
      </c>
      <c r="V3" s="34">
        <f t="shared" si="2"/>
        <v>6587.4264832330173</v>
      </c>
      <c r="W3" s="34">
        <f t="shared" si="2"/>
        <v>4948.9772141014619</v>
      </c>
      <c r="X3" s="34">
        <f t="shared" ref="X3" si="3">SUM(X4,X8,X11)</f>
        <v>5555.0490971625104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12870.349527085124</v>
      </c>
      <c r="D4" s="29">
        <f t="shared" si="4"/>
        <v>13146.708512467754</v>
      </c>
      <c r="E4" s="29">
        <f t="shared" si="4"/>
        <v>12738.536715391228</v>
      </c>
      <c r="F4" s="29">
        <f t="shared" si="4"/>
        <v>13549.398968185727</v>
      </c>
      <c r="G4" s="29">
        <f t="shared" si="4"/>
        <v>16196.267325881341</v>
      </c>
      <c r="H4" s="29">
        <f t="shared" si="4"/>
        <v>15943.161822871883</v>
      </c>
      <c r="I4" s="29">
        <f t="shared" si="4"/>
        <v>16270.665434221843</v>
      </c>
      <c r="J4" s="29">
        <f t="shared" si="4"/>
        <v>16056.769647463461</v>
      </c>
      <c r="K4" s="29">
        <f t="shared" si="4"/>
        <v>16091.464832330177</v>
      </c>
      <c r="L4" s="29">
        <f t="shared" si="4"/>
        <v>11966.390971625107</v>
      </c>
      <c r="M4" s="29">
        <f t="shared" si="4"/>
        <v>13809.082889079962</v>
      </c>
      <c r="N4" s="29">
        <f t="shared" si="4"/>
        <v>14800.363112639723</v>
      </c>
      <c r="O4" s="29">
        <f t="shared" si="4"/>
        <v>15201.340756663798</v>
      </c>
      <c r="P4" s="29">
        <f t="shared" si="4"/>
        <v>12325.540670679278</v>
      </c>
      <c r="Q4" s="29">
        <f t="shared" si="4"/>
        <v>12088.380911435943</v>
      </c>
      <c r="R4" s="29">
        <f t="shared" si="4"/>
        <v>11917.388993981082</v>
      </c>
      <c r="S4" s="29">
        <f t="shared" si="4"/>
        <v>10238.462080825453</v>
      </c>
      <c r="T4" s="29">
        <f t="shared" si="4"/>
        <v>9126.4740326741176</v>
      </c>
      <c r="U4" s="29">
        <f t="shared" si="4"/>
        <v>8427.4790197764414</v>
      </c>
      <c r="V4" s="29">
        <f t="shared" si="4"/>
        <v>6192.5222699914011</v>
      </c>
      <c r="W4" s="29">
        <f t="shared" si="4"/>
        <v>4658.903181427343</v>
      </c>
      <c r="X4" s="29">
        <f t="shared" ref="X4" si="5">SUM(X5:X7)</f>
        <v>5124.0389509888219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20.366466036113501</v>
      </c>
      <c r="U5" s="10">
        <v>49.703439380911433</v>
      </c>
      <c r="V5" s="10">
        <v>67.406534823731718</v>
      </c>
      <c r="W5" s="10">
        <v>46.332416165090279</v>
      </c>
      <c r="X5" s="10">
        <v>75.041100601891657</v>
      </c>
    </row>
    <row r="6" spans="1:24" ht="11.25" customHeight="1" x14ac:dyDescent="0.2">
      <c r="A6" s="41" t="s">
        <v>7</v>
      </c>
      <c r="B6" s="9" t="s">
        <v>8</v>
      </c>
      <c r="C6" s="10">
        <v>5326.8088564058462</v>
      </c>
      <c r="D6" s="10">
        <v>5001.1911435941529</v>
      </c>
      <c r="E6" s="10">
        <v>3799.3660361134989</v>
      </c>
      <c r="F6" s="10">
        <v>3467.828030954428</v>
      </c>
      <c r="G6" s="10">
        <v>3754.9636285468609</v>
      </c>
      <c r="H6" s="10">
        <v>4280.3920894239036</v>
      </c>
      <c r="I6" s="10">
        <v>4431.3602751504732</v>
      </c>
      <c r="J6" s="10">
        <v>4654.1123817712814</v>
      </c>
      <c r="K6" s="10">
        <v>4492.783576956147</v>
      </c>
      <c r="L6" s="10">
        <v>2371.0885640584688</v>
      </c>
      <c r="M6" s="10">
        <v>3749.0432502149611</v>
      </c>
      <c r="N6" s="10">
        <v>4148.6649183147028</v>
      </c>
      <c r="O6" s="10">
        <v>3533.6915735167672</v>
      </c>
      <c r="P6" s="10">
        <v>2132.7956147893378</v>
      </c>
      <c r="Q6" s="10">
        <v>1747.974806534824</v>
      </c>
      <c r="R6" s="10">
        <v>1696.171969045572</v>
      </c>
      <c r="S6" s="10">
        <v>1787.19690455718</v>
      </c>
      <c r="T6" s="10">
        <v>1670.5525365434221</v>
      </c>
      <c r="U6" s="10">
        <v>1595.5932072226999</v>
      </c>
      <c r="V6" s="10">
        <v>1579.9144453998281</v>
      </c>
      <c r="W6" s="10">
        <v>1145.3209802235599</v>
      </c>
      <c r="X6" s="10">
        <v>1142.063628546862</v>
      </c>
    </row>
    <row r="7" spans="1:24" ht="11.25" customHeight="1" x14ac:dyDescent="0.2">
      <c r="A7" s="41" t="s">
        <v>9</v>
      </c>
      <c r="B7" s="9" t="s">
        <v>10</v>
      </c>
      <c r="C7" s="10">
        <v>7543.5406706792774</v>
      </c>
      <c r="D7" s="10">
        <v>8145.5173688736022</v>
      </c>
      <c r="E7" s="10">
        <v>8939.1706792777295</v>
      </c>
      <c r="F7" s="10">
        <v>10081.570937231299</v>
      </c>
      <c r="G7" s="10">
        <v>12441.303697334481</v>
      </c>
      <c r="H7" s="10">
        <v>11662.76973344798</v>
      </c>
      <c r="I7" s="10">
        <v>11839.305159071369</v>
      </c>
      <c r="J7" s="10">
        <v>11402.65726569218</v>
      </c>
      <c r="K7" s="10">
        <v>11598.681255374029</v>
      </c>
      <c r="L7" s="10">
        <v>9595.3024075666381</v>
      </c>
      <c r="M7" s="10">
        <v>10060.039638865001</v>
      </c>
      <c r="N7" s="10">
        <v>10651.698194325019</v>
      </c>
      <c r="O7" s="10">
        <v>11667.64918314703</v>
      </c>
      <c r="P7" s="10">
        <v>10192.74505588994</v>
      </c>
      <c r="Q7" s="10">
        <v>10340.40610490112</v>
      </c>
      <c r="R7" s="10">
        <v>10221.217024935509</v>
      </c>
      <c r="S7" s="10">
        <v>8451.2651762682726</v>
      </c>
      <c r="T7" s="10">
        <v>7435.5550300945824</v>
      </c>
      <c r="U7" s="10">
        <v>6782.1823731728291</v>
      </c>
      <c r="V7" s="10">
        <v>4545.2012897678414</v>
      </c>
      <c r="W7" s="10">
        <v>3467.2497850386931</v>
      </c>
      <c r="X7" s="10">
        <v>3906.9342218400679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2.999398108340499</v>
      </c>
      <c r="D8" s="29">
        <f t="shared" si="6"/>
        <v>2.7494411006018908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261.73138435081682</v>
      </c>
      <c r="M8" s="29">
        <f t="shared" si="6"/>
        <v>178.71926053310406</v>
      </c>
      <c r="N8" s="29">
        <f t="shared" si="6"/>
        <v>93.458039552880479</v>
      </c>
      <c r="O8" s="29">
        <f t="shared" si="6"/>
        <v>196.6607050730868</v>
      </c>
      <c r="P8" s="29">
        <f t="shared" si="6"/>
        <v>223.89845227858987</v>
      </c>
      <c r="Q8" s="29">
        <f t="shared" si="6"/>
        <v>214.4024935511608</v>
      </c>
      <c r="R8" s="29">
        <f t="shared" si="6"/>
        <v>200.9085984522786</v>
      </c>
      <c r="S8" s="29">
        <f t="shared" si="6"/>
        <v>58.073774720550297</v>
      </c>
      <c r="T8" s="29">
        <f t="shared" si="6"/>
        <v>4.3013757523645735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259.98125537403263</v>
      </c>
      <c r="M9" s="10">
        <v>177.2190885640585</v>
      </c>
      <c r="N9" s="10">
        <v>92.207910576096296</v>
      </c>
      <c r="O9" s="10">
        <v>195.660619088564</v>
      </c>
      <c r="P9" s="10">
        <v>222.6483233018057</v>
      </c>
      <c r="Q9" s="10">
        <v>213.6524505588994</v>
      </c>
      <c r="R9" s="10">
        <v>200.1585554600172</v>
      </c>
      <c r="S9" s="10">
        <v>57.573688736027513</v>
      </c>
      <c r="T9" s="10">
        <v>3.7378331900257948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2.999398108340499</v>
      </c>
      <c r="D10" s="10">
        <v>2.7494411006018908</v>
      </c>
      <c r="E10" s="10">
        <v>2.499484092863284</v>
      </c>
      <c r="F10" s="10">
        <v>2.0001719690455722</v>
      </c>
      <c r="G10" s="10">
        <v>2.2502149613069649</v>
      </c>
      <c r="H10" s="10">
        <v>2.0001719690455722</v>
      </c>
      <c r="I10" s="10">
        <v>2.0001719690455722</v>
      </c>
      <c r="J10" s="10">
        <v>1.0000859845227861</v>
      </c>
      <c r="K10" s="10">
        <v>1.0000859845227861</v>
      </c>
      <c r="L10" s="10">
        <v>1.750128976784179</v>
      </c>
      <c r="M10" s="10">
        <v>1.5001719690455719</v>
      </c>
      <c r="N10" s="10">
        <v>1.250128976784179</v>
      </c>
      <c r="O10" s="10">
        <v>1.0000859845227861</v>
      </c>
      <c r="P10" s="10">
        <v>1.250128976784179</v>
      </c>
      <c r="Q10" s="10">
        <v>0.75004299226139293</v>
      </c>
      <c r="R10" s="10">
        <v>0.75004299226139293</v>
      </c>
      <c r="S10" s="10">
        <v>0.50008598452278585</v>
      </c>
      <c r="T10" s="10">
        <v>0.56354256233877897</v>
      </c>
      <c r="U10" s="10">
        <v>0.43576956147893381</v>
      </c>
      <c r="V10" s="10">
        <v>0.36749785038693028</v>
      </c>
      <c r="W10" s="10">
        <v>0.32725709372312978</v>
      </c>
      <c r="X10" s="10"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354.21693895098878</v>
      </c>
      <c r="D11" s="29">
        <f t="shared" si="8"/>
        <v>417.91994840928629</v>
      </c>
      <c r="E11" s="29">
        <f t="shared" si="8"/>
        <v>464.07755803955291</v>
      </c>
      <c r="F11" s="29">
        <f t="shared" si="8"/>
        <v>1090.928632846088</v>
      </c>
      <c r="G11" s="29">
        <f t="shared" si="8"/>
        <v>752.22123817712816</v>
      </c>
      <c r="H11" s="29">
        <f t="shared" si="8"/>
        <v>587.36981943250214</v>
      </c>
      <c r="I11" s="29">
        <f t="shared" si="8"/>
        <v>495.24694754944107</v>
      </c>
      <c r="J11" s="29">
        <f t="shared" si="8"/>
        <v>295.07024935511612</v>
      </c>
      <c r="K11" s="29">
        <f t="shared" si="8"/>
        <v>157.92493551160791</v>
      </c>
      <c r="L11" s="29">
        <f t="shared" si="8"/>
        <v>0</v>
      </c>
      <c r="M11" s="29">
        <f t="shared" si="8"/>
        <v>12.46775580395529</v>
      </c>
      <c r="N11" s="29">
        <f t="shared" si="8"/>
        <v>22.857523645743768</v>
      </c>
      <c r="O11" s="29">
        <f t="shared" si="8"/>
        <v>0</v>
      </c>
      <c r="P11" s="29">
        <f t="shared" si="8"/>
        <v>643.47472055030084</v>
      </c>
      <c r="Q11" s="29">
        <f t="shared" si="8"/>
        <v>823.29105760963023</v>
      </c>
      <c r="R11" s="29">
        <f t="shared" si="8"/>
        <v>462.12717110920028</v>
      </c>
      <c r="S11" s="29">
        <f t="shared" si="8"/>
        <v>667.44170249355113</v>
      </c>
      <c r="T11" s="29">
        <f t="shared" si="8"/>
        <v>463.22897678417883</v>
      </c>
      <c r="U11" s="29">
        <f t="shared" si="8"/>
        <v>443.48916595012901</v>
      </c>
      <c r="V11" s="29">
        <f t="shared" si="8"/>
        <v>394.53671539122962</v>
      </c>
      <c r="W11" s="29">
        <f t="shared" si="8"/>
        <v>289.74677558039548</v>
      </c>
      <c r="X11" s="29">
        <f t="shared" ref="X11" si="9">SUM(X12:X16)</f>
        <v>430.68383490971621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354.21693895098878</v>
      </c>
      <c r="D13" s="10">
        <v>417.91994840928629</v>
      </c>
      <c r="E13" s="10">
        <v>464.07755803955291</v>
      </c>
      <c r="F13" s="10">
        <v>1090.928632846088</v>
      </c>
      <c r="G13" s="10">
        <v>752.22123817712816</v>
      </c>
      <c r="H13" s="10">
        <v>587.36981943250214</v>
      </c>
      <c r="I13" s="10">
        <v>495.24694754944107</v>
      </c>
      <c r="J13" s="10">
        <v>295.07024935511612</v>
      </c>
      <c r="K13" s="10">
        <v>157.92493551160791</v>
      </c>
      <c r="L13" s="10">
        <v>0</v>
      </c>
      <c r="M13" s="10">
        <v>12.46775580395529</v>
      </c>
      <c r="N13" s="10">
        <v>22.857523645743768</v>
      </c>
      <c r="O13" s="10">
        <v>0</v>
      </c>
      <c r="P13" s="10">
        <v>643.47472055030084</v>
      </c>
      <c r="Q13" s="10">
        <v>823.29105760963023</v>
      </c>
      <c r="R13" s="10">
        <v>462.12717110920028</v>
      </c>
      <c r="S13" s="10">
        <v>667.44170249355113</v>
      </c>
      <c r="T13" s="10">
        <v>463.22897678417883</v>
      </c>
      <c r="U13" s="10">
        <v>443.48916595012901</v>
      </c>
      <c r="V13" s="10">
        <v>394.53671539122962</v>
      </c>
      <c r="W13" s="10">
        <v>289.74677558039548</v>
      </c>
      <c r="X13" s="10">
        <v>428.49079965606188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2.193035253654342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109731.8291487532</v>
      </c>
      <c r="D26" s="37">
        <f t="shared" si="14"/>
        <v>106687.68400687876</v>
      </c>
      <c r="E26" s="37">
        <f t="shared" si="14"/>
        <v>107478.73465176267</v>
      </c>
      <c r="F26" s="37">
        <f t="shared" si="14"/>
        <v>108361.81298366294</v>
      </c>
      <c r="G26" s="37">
        <f t="shared" si="14"/>
        <v>107832.11418744625</v>
      </c>
      <c r="H26" s="37">
        <f t="shared" si="14"/>
        <v>108245.66104901116</v>
      </c>
      <c r="I26" s="37">
        <f t="shared" si="14"/>
        <v>106857.56070507306</v>
      </c>
      <c r="J26" s="37">
        <f t="shared" si="14"/>
        <v>107749.06328460877</v>
      </c>
      <c r="K26" s="37">
        <f t="shared" si="14"/>
        <v>101670.63138435081</v>
      </c>
      <c r="L26" s="37">
        <f t="shared" si="14"/>
        <v>94147.515993121226</v>
      </c>
      <c r="M26" s="37">
        <f t="shared" si="14"/>
        <v>96890.957609630277</v>
      </c>
      <c r="N26" s="37">
        <f t="shared" si="14"/>
        <v>89807.78331900257</v>
      </c>
      <c r="O26" s="37">
        <f t="shared" si="14"/>
        <v>85420.881427343062</v>
      </c>
      <c r="P26" s="37">
        <f t="shared" si="14"/>
        <v>77964.320550300938</v>
      </c>
      <c r="Q26" s="37">
        <f t="shared" si="14"/>
        <v>71262.260447119508</v>
      </c>
      <c r="R26" s="37">
        <f t="shared" si="14"/>
        <v>80725.606104901133</v>
      </c>
      <c r="S26" s="37">
        <f t="shared" si="14"/>
        <v>81771.766294067056</v>
      </c>
      <c r="T26" s="37">
        <f t="shared" si="14"/>
        <v>84960.998194325002</v>
      </c>
      <c r="U26" s="37">
        <f t="shared" si="14"/>
        <v>81512.267841788474</v>
      </c>
      <c r="V26" s="37">
        <f t="shared" si="14"/>
        <v>80592.935167669813</v>
      </c>
      <c r="W26" s="37">
        <f t="shared" si="14"/>
        <v>65725.414789337912</v>
      </c>
      <c r="X26" s="37">
        <f t="shared" ref="X26" si="15">SUM(X27,X33)</f>
        <v>71977.109458297506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90336.949957007717</v>
      </c>
      <c r="D27" s="29">
        <f t="shared" si="16"/>
        <v>91163.398194325026</v>
      </c>
      <c r="E27" s="29">
        <f t="shared" si="16"/>
        <v>89855.146173688729</v>
      </c>
      <c r="F27" s="29">
        <f t="shared" si="16"/>
        <v>91749.30713671539</v>
      </c>
      <c r="G27" s="29">
        <f t="shared" si="16"/>
        <v>93682.701891659497</v>
      </c>
      <c r="H27" s="29">
        <f t="shared" si="16"/>
        <v>95306.246603611333</v>
      </c>
      <c r="I27" s="29">
        <f t="shared" si="16"/>
        <v>93471.365864144434</v>
      </c>
      <c r="J27" s="29">
        <f t="shared" si="16"/>
        <v>95882.711951848672</v>
      </c>
      <c r="K27" s="29">
        <f t="shared" si="16"/>
        <v>89645.700687876175</v>
      </c>
      <c r="L27" s="29">
        <f t="shared" si="16"/>
        <v>82516.461306964731</v>
      </c>
      <c r="M27" s="29">
        <f t="shared" si="16"/>
        <v>85606.668701633709</v>
      </c>
      <c r="N27" s="29">
        <f t="shared" si="16"/>
        <v>78703.593981083395</v>
      </c>
      <c r="O27" s="29">
        <f t="shared" si="16"/>
        <v>75692.969819432488</v>
      </c>
      <c r="P27" s="29">
        <f t="shared" si="16"/>
        <v>66449.325795356825</v>
      </c>
      <c r="Q27" s="29">
        <f t="shared" si="16"/>
        <v>59861.983319002575</v>
      </c>
      <c r="R27" s="29">
        <f t="shared" si="16"/>
        <v>68817.29905417026</v>
      </c>
      <c r="S27" s="29">
        <f t="shared" si="16"/>
        <v>67278.401289767833</v>
      </c>
      <c r="T27" s="29">
        <f t="shared" si="16"/>
        <v>70237.360619088548</v>
      </c>
      <c r="U27" s="29">
        <f t="shared" si="16"/>
        <v>65471.232072226994</v>
      </c>
      <c r="V27" s="29">
        <f t="shared" si="16"/>
        <v>65808.848667239887</v>
      </c>
      <c r="W27" s="29">
        <f t="shared" si="16"/>
        <v>53197.819690455712</v>
      </c>
      <c r="X27" s="29">
        <f t="shared" ref="X27" si="17">SUM(X28:X32)</f>
        <v>59461.562080825446</v>
      </c>
    </row>
    <row r="28" spans="1:24" ht="11.25" customHeight="1" x14ac:dyDescent="0.2">
      <c r="A28" s="41" t="s">
        <v>45</v>
      </c>
      <c r="B28" s="9" t="s">
        <v>46</v>
      </c>
      <c r="C28" s="10">
        <v>83637.015821152178</v>
      </c>
      <c r="D28" s="10">
        <v>82813.173344797935</v>
      </c>
      <c r="E28" s="10">
        <v>80968.468271711085</v>
      </c>
      <c r="F28" s="10">
        <v>84353.114875322441</v>
      </c>
      <c r="G28" s="10">
        <v>86883.598280309539</v>
      </c>
      <c r="H28" s="10">
        <v>89297.933963886491</v>
      </c>
      <c r="I28" s="10">
        <v>86989.375150472901</v>
      </c>
      <c r="J28" s="10">
        <v>88141.155030094582</v>
      </c>
      <c r="K28" s="10">
        <v>82416.249183147025</v>
      </c>
      <c r="L28" s="10">
        <v>76282.421410146169</v>
      </c>
      <c r="M28" s="10">
        <v>78604.977558039551</v>
      </c>
      <c r="N28" s="10">
        <v>72202.201203783319</v>
      </c>
      <c r="O28" s="10">
        <v>68812.848925193452</v>
      </c>
      <c r="P28" s="10">
        <v>58345.849355116072</v>
      </c>
      <c r="Q28" s="10">
        <v>53832.711865864141</v>
      </c>
      <c r="R28" s="10">
        <v>62457</v>
      </c>
      <c r="S28" s="10">
        <v>60878</v>
      </c>
      <c r="T28" s="10">
        <v>66348.350042992257</v>
      </c>
      <c r="U28" s="10">
        <v>62052.874978503867</v>
      </c>
      <c r="V28" s="10">
        <v>63139.507996560613</v>
      </c>
      <c r="W28" s="10">
        <v>50363.074032674107</v>
      </c>
      <c r="X28" s="10">
        <v>57022.676010318137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6626.7335339638857</v>
      </c>
      <c r="D30" s="10">
        <v>8246.4239896818563</v>
      </c>
      <c r="E30" s="10">
        <v>8778.6770421324145</v>
      </c>
      <c r="F30" s="10">
        <v>7283.3914015477212</v>
      </c>
      <c r="G30" s="10">
        <v>6276.8004299226131</v>
      </c>
      <c r="H30" s="10">
        <v>5853.8812553740318</v>
      </c>
      <c r="I30" s="10">
        <v>6333.7895098882191</v>
      </c>
      <c r="J30" s="10">
        <v>7558.5554600171963</v>
      </c>
      <c r="K30" s="10">
        <v>7062.650214961307</v>
      </c>
      <c r="L30" s="10">
        <v>6076.8386070507304</v>
      </c>
      <c r="M30" s="10">
        <v>6854.6899398108326</v>
      </c>
      <c r="N30" s="10">
        <v>6323.7914015477209</v>
      </c>
      <c r="O30" s="10">
        <v>6700.7194325021492</v>
      </c>
      <c r="P30" s="10">
        <v>7977.4754084264832</v>
      </c>
      <c r="Q30" s="10">
        <v>5909.870507308684</v>
      </c>
      <c r="R30" s="10">
        <v>6228.6233018056746</v>
      </c>
      <c r="S30" s="10">
        <v>6244.8648323301804</v>
      </c>
      <c r="T30" s="10">
        <v>3756.08521066208</v>
      </c>
      <c r="U30" s="10">
        <v>3334.2401547721411</v>
      </c>
      <c r="V30" s="10">
        <v>2571.1626827171108</v>
      </c>
      <c r="W30" s="10">
        <v>2744.6414445399828</v>
      </c>
      <c r="X30" s="10">
        <v>2365.048667239897</v>
      </c>
    </row>
    <row r="31" spans="1:24" ht="11.25" customHeight="1" x14ac:dyDescent="0.2">
      <c r="A31" s="41" t="s">
        <v>51</v>
      </c>
      <c r="B31" s="9" t="s">
        <v>52</v>
      </c>
      <c r="C31" s="10">
        <v>73.200601891659488</v>
      </c>
      <c r="D31" s="10">
        <v>103.80085984522781</v>
      </c>
      <c r="E31" s="10">
        <v>108.00085984522789</v>
      </c>
      <c r="F31" s="10">
        <v>112.80085984522781</v>
      </c>
      <c r="G31" s="10">
        <v>125.4010318142734</v>
      </c>
      <c r="H31" s="10">
        <v>152.401203783319</v>
      </c>
      <c r="I31" s="10">
        <v>148.20120378331899</v>
      </c>
      <c r="J31" s="10">
        <v>183.00146173688731</v>
      </c>
      <c r="K31" s="10">
        <v>166.80128976784181</v>
      </c>
      <c r="L31" s="10">
        <v>157.20128976784181</v>
      </c>
      <c r="M31" s="10">
        <v>147.001203783319</v>
      </c>
      <c r="N31" s="10">
        <v>177.60137575236459</v>
      </c>
      <c r="O31" s="10">
        <v>179.40146173688731</v>
      </c>
      <c r="P31" s="10">
        <v>126.0010318142734</v>
      </c>
      <c r="Q31" s="10">
        <v>119.4009458297506</v>
      </c>
      <c r="R31" s="10">
        <v>131.67575236457441</v>
      </c>
      <c r="S31" s="10">
        <v>155.5364574376612</v>
      </c>
      <c r="T31" s="10">
        <v>132.92536543422179</v>
      </c>
      <c r="U31" s="10">
        <v>84.116938950988811</v>
      </c>
      <c r="V31" s="10">
        <v>98.177987962166796</v>
      </c>
      <c r="W31" s="10">
        <v>90.104213241616506</v>
      </c>
      <c r="X31" s="10">
        <v>73.837403267411858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396.90214961306958</v>
      </c>
      <c r="H32" s="10">
        <v>2.0301805674978501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19394.879191745484</v>
      </c>
      <c r="D33" s="29">
        <f t="shared" si="18"/>
        <v>15524.285812553737</v>
      </c>
      <c r="E33" s="29">
        <f t="shared" si="18"/>
        <v>17623.588478073951</v>
      </c>
      <c r="F33" s="29">
        <f t="shared" si="18"/>
        <v>16612.505846947552</v>
      </c>
      <c r="G33" s="29">
        <f t="shared" si="18"/>
        <v>14149.412295786758</v>
      </c>
      <c r="H33" s="29">
        <f t="shared" si="18"/>
        <v>12939.414445399825</v>
      </c>
      <c r="I33" s="29">
        <f t="shared" si="18"/>
        <v>13386.194840928632</v>
      </c>
      <c r="J33" s="29">
        <f t="shared" si="18"/>
        <v>11866.351332760101</v>
      </c>
      <c r="K33" s="29">
        <f t="shared" si="18"/>
        <v>12024.930696474634</v>
      </c>
      <c r="L33" s="29">
        <f t="shared" si="18"/>
        <v>11631.054686156493</v>
      </c>
      <c r="M33" s="29">
        <f t="shared" si="18"/>
        <v>11284.288907996563</v>
      </c>
      <c r="N33" s="29">
        <f t="shared" si="18"/>
        <v>11104.189337919173</v>
      </c>
      <c r="O33" s="29">
        <f t="shared" si="18"/>
        <v>9727.9116079105752</v>
      </c>
      <c r="P33" s="29">
        <f t="shared" si="18"/>
        <v>11514.994754944111</v>
      </c>
      <c r="Q33" s="29">
        <f t="shared" si="18"/>
        <v>11400.277128116935</v>
      </c>
      <c r="R33" s="29">
        <f t="shared" si="18"/>
        <v>11908.307050730868</v>
      </c>
      <c r="S33" s="29">
        <f t="shared" si="18"/>
        <v>14493.365004299227</v>
      </c>
      <c r="T33" s="29">
        <f t="shared" si="18"/>
        <v>14723.637575236457</v>
      </c>
      <c r="U33" s="29">
        <f t="shared" si="18"/>
        <v>16041.035769561478</v>
      </c>
      <c r="V33" s="29">
        <f t="shared" si="18"/>
        <v>14784.086500429923</v>
      </c>
      <c r="W33" s="29">
        <f t="shared" si="18"/>
        <v>12527.595098882201</v>
      </c>
      <c r="X33" s="29">
        <f t="shared" ref="X33" si="19">SUM(X34:X50)</f>
        <v>12515.547377472056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2173.211006018917</v>
      </c>
      <c r="D36" s="10">
        <v>2024.887704213241</v>
      </c>
      <c r="E36" s="10">
        <v>1746.9189165950129</v>
      </c>
      <c r="F36" s="10">
        <v>1856.7879621668101</v>
      </c>
      <c r="G36" s="10">
        <v>1757.905760963027</v>
      </c>
      <c r="H36" s="10">
        <v>1889.748753224419</v>
      </c>
      <c r="I36" s="10">
        <v>1806.2482373172829</v>
      </c>
      <c r="J36" s="10">
        <v>1630.4576096302669</v>
      </c>
      <c r="K36" s="10">
        <v>1789.7678417884781</v>
      </c>
      <c r="L36" s="10">
        <v>2019.3943250214959</v>
      </c>
      <c r="M36" s="10">
        <v>2256.7116079105758</v>
      </c>
      <c r="N36" s="10">
        <v>2217.1587274290632</v>
      </c>
      <c r="O36" s="10">
        <v>2345.7055889939811</v>
      </c>
      <c r="P36" s="10">
        <v>2551.160791057609</v>
      </c>
      <c r="Q36" s="10">
        <v>2421.5152192605328</v>
      </c>
      <c r="R36" s="10">
        <v>2485.2392949269129</v>
      </c>
      <c r="S36" s="10">
        <v>2640.1547721410138</v>
      </c>
      <c r="T36" s="10">
        <v>2594.070163370593</v>
      </c>
      <c r="U36" s="10">
        <v>2487.3861564918311</v>
      </c>
      <c r="V36" s="10">
        <v>2661.344110060189</v>
      </c>
      <c r="W36" s="10">
        <v>2260.2866723989682</v>
      </c>
      <c r="X36" s="10">
        <v>2495.7757523645741</v>
      </c>
    </row>
    <row r="37" spans="1:24" ht="11.25" customHeight="1" x14ac:dyDescent="0.2">
      <c r="A37" s="41" t="s">
        <v>61</v>
      </c>
      <c r="B37" s="9" t="s">
        <v>62</v>
      </c>
      <c r="C37" s="10">
        <v>628.45133276010313</v>
      </c>
      <c r="D37" s="10">
        <v>646.31702493551154</v>
      </c>
      <c r="E37" s="10">
        <v>601.12734307824587</v>
      </c>
      <c r="F37" s="10">
        <v>451.89647463456572</v>
      </c>
      <c r="G37" s="10">
        <v>356.26251074806532</v>
      </c>
      <c r="H37" s="10">
        <v>338.39690455717971</v>
      </c>
      <c r="I37" s="10">
        <v>202.82794496990539</v>
      </c>
      <c r="J37" s="10">
        <v>271.13783319002579</v>
      </c>
      <c r="K37" s="10">
        <v>164.99475494411001</v>
      </c>
      <c r="L37" s="10">
        <v>190.21685296646601</v>
      </c>
      <c r="M37" s="10">
        <v>139.77265692175411</v>
      </c>
      <c r="N37" s="10">
        <v>133.467067927773</v>
      </c>
      <c r="O37" s="10">
        <v>46.240584694754943</v>
      </c>
      <c r="P37" s="10">
        <v>375.17910576096301</v>
      </c>
      <c r="Q37" s="10">
        <v>404.6049871023215</v>
      </c>
      <c r="R37" s="10">
        <v>527.56285468615647</v>
      </c>
      <c r="S37" s="10">
        <v>369.92450558899401</v>
      </c>
      <c r="T37" s="10">
        <v>147.2152192605331</v>
      </c>
      <c r="U37" s="10">
        <v>371.065864144454</v>
      </c>
      <c r="V37" s="10">
        <v>425.71169389509879</v>
      </c>
      <c r="W37" s="10">
        <v>380.60928632846083</v>
      </c>
      <c r="X37" s="10">
        <v>343.3466895958727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1.508082545141874</v>
      </c>
      <c r="X38" s="10">
        <v>1.751848667239897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21.56775580395529</v>
      </c>
      <c r="D40" s="10">
        <v>53.405932932072233</v>
      </c>
      <c r="E40" s="10">
        <v>19.51367153912296</v>
      </c>
      <c r="F40" s="10">
        <v>38.000343938091142</v>
      </c>
      <c r="G40" s="10">
        <v>144.8122957867584</v>
      </c>
      <c r="H40" s="10">
        <v>163.29896818572661</v>
      </c>
      <c r="I40" s="10">
        <v>119.13637145313839</v>
      </c>
      <c r="J40" s="10">
        <v>491.95090283748931</v>
      </c>
      <c r="K40" s="10">
        <v>749.73723129836617</v>
      </c>
      <c r="L40" s="10">
        <v>809.30541702493542</v>
      </c>
      <c r="M40" s="10">
        <v>916.11728288907989</v>
      </c>
      <c r="N40" s="10">
        <v>1317.6889079965611</v>
      </c>
      <c r="O40" s="10">
        <v>1066.064746345658</v>
      </c>
      <c r="P40" s="10">
        <v>1472.7715391229581</v>
      </c>
      <c r="Q40" s="10">
        <v>1616.5568357695611</v>
      </c>
      <c r="R40" s="10">
        <v>1884.6135855545999</v>
      </c>
      <c r="S40" s="10">
        <v>2144.453998280309</v>
      </c>
      <c r="T40" s="10">
        <v>2334.8214961306958</v>
      </c>
      <c r="U40" s="10">
        <v>2399.5341358555461</v>
      </c>
      <c r="V40" s="10">
        <v>2632.1611349957011</v>
      </c>
      <c r="W40" s="10">
        <v>813.16809974204637</v>
      </c>
      <c r="X40" s="10">
        <v>709.28228718830599</v>
      </c>
    </row>
    <row r="41" spans="1:24" ht="11.25" customHeight="1" x14ac:dyDescent="0.2">
      <c r="A41" s="41" t="s">
        <v>69</v>
      </c>
      <c r="B41" s="9" t="s">
        <v>70</v>
      </c>
      <c r="C41" s="10">
        <v>304.00309544282032</v>
      </c>
      <c r="D41" s="10">
        <v>293.73267411865862</v>
      </c>
      <c r="E41" s="10">
        <v>183.8397248495271</v>
      </c>
      <c r="F41" s="10">
        <v>171.51521926053309</v>
      </c>
      <c r="G41" s="10">
        <v>361.51711092003438</v>
      </c>
      <c r="H41" s="10">
        <v>653.19578675838352</v>
      </c>
      <c r="I41" s="10">
        <v>505.30240756663801</v>
      </c>
      <c r="J41" s="10">
        <v>260.86749785038688</v>
      </c>
      <c r="K41" s="10">
        <v>66.757437661220976</v>
      </c>
      <c r="L41" s="10">
        <v>152.00154772141011</v>
      </c>
      <c r="M41" s="10">
        <v>420.05829750644881</v>
      </c>
      <c r="N41" s="10">
        <v>567.95167669819432</v>
      </c>
      <c r="O41" s="10">
        <v>198.2182287188306</v>
      </c>
      <c r="P41" s="10">
        <v>580.27609630266545</v>
      </c>
      <c r="Q41" s="10">
        <v>551.51908856405851</v>
      </c>
      <c r="R41" s="10">
        <v>425.19346517626832</v>
      </c>
      <c r="S41" s="10">
        <v>436.49088564058468</v>
      </c>
      <c r="T41" s="10">
        <v>672.39828030954425</v>
      </c>
      <c r="U41" s="10">
        <v>457.24832330180561</v>
      </c>
      <c r="V41" s="10">
        <v>271.98822012037829</v>
      </c>
      <c r="W41" s="10">
        <v>543.16104901117797</v>
      </c>
      <c r="X41" s="10">
        <v>379.05073086844362</v>
      </c>
    </row>
    <row r="42" spans="1:24" ht="11.25" customHeight="1" x14ac:dyDescent="0.2">
      <c r="A42" s="41" t="s">
        <v>71</v>
      </c>
      <c r="B42" s="9" t="s">
        <v>72</v>
      </c>
      <c r="C42" s="10">
        <v>1989.395270851247</v>
      </c>
      <c r="D42" s="10">
        <v>2222.6999140154771</v>
      </c>
      <c r="E42" s="10">
        <v>1711.95184866724</v>
      </c>
      <c r="F42" s="10">
        <v>1053.023817712811</v>
      </c>
      <c r="G42" s="10">
        <v>2188.019518486672</v>
      </c>
      <c r="H42" s="10">
        <v>1872.7429062768699</v>
      </c>
      <c r="I42" s="10">
        <v>1896.9141014617369</v>
      </c>
      <c r="J42" s="10">
        <v>2363.5234737747201</v>
      </c>
      <c r="K42" s="10">
        <v>1891.6595012897681</v>
      </c>
      <c r="L42" s="10">
        <v>2056.6542562338782</v>
      </c>
      <c r="M42" s="10">
        <v>1749.7850386930349</v>
      </c>
      <c r="N42" s="10">
        <v>987.86663800515896</v>
      </c>
      <c r="O42" s="10">
        <v>1191.7454858125541</v>
      </c>
      <c r="P42" s="10">
        <v>1467.0870163370589</v>
      </c>
      <c r="Q42" s="10">
        <v>1110.824505588994</v>
      </c>
      <c r="R42" s="10">
        <v>1537.4987962166811</v>
      </c>
      <c r="S42" s="10">
        <v>2217.4453138435078</v>
      </c>
      <c r="T42" s="10">
        <v>1757.07532244196</v>
      </c>
      <c r="U42" s="10">
        <v>1774.0918314703349</v>
      </c>
      <c r="V42" s="10">
        <v>972.87420464316415</v>
      </c>
      <c r="W42" s="10">
        <v>1377.5978503869301</v>
      </c>
      <c r="X42" s="10">
        <v>990.33628546861564</v>
      </c>
    </row>
    <row r="43" spans="1:24" ht="11.25" customHeight="1" x14ac:dyDescent="0.2">
      <c r="A43" s="41" t="s">
        <v>73</v>
      </c>
      <c r="B43" s="9" t="s">
        <v>74</v>
      </c>
      <c r="C43" s="10">
        <v>908.61281169389497</v>
      </c>
      <c r="D43" s="10">
        <v>761.07764402407565</v>
      </c>
      <c r="E43" s="10">
        <v>1031.728288907997</v>
      </c>
      <c r="F43" s="10">
        <v>736.6580395528805</v>
      </c>
      <c r="G43" s="10">
        <v>1028.6758383490969</v>
      </c>
      <c r="H43" s="10">
        <v>1550.644883920894</v>
      </c>
      <c r="I43" s="10">
        <v>1630.008598452278</v>
      </c>
      <c r="J43" s="10">
        <v>1331.8858985382631</v>
      </c>
      <c r="K43" s="10">
        <v>1870.134737747205</v>
      </c>
      <c r="L43" s="10">
        <v>2029.8796216681001</v>
      </c>
      <c r="M43" s="10">
        <v>2468.415047291488</v>
      </c>
      <c r="N43" s="10">
        <v>2622.0550300945829</v>
      </c>
      <c r="O43" s="10">
        <v>2138.7503869303519</v>
      </c>
      <c r="P43" s="10">
        <v>3091.1149613069651</v>
      </c>
      <c r="Q43" s="10">
        <v>3223.3877901977639</v>
      </c>
      <c r="R43" s="10">
        <v>3062.6253654342222</v>
      </c>
      <c r="S43" s="10">
        <v>4489.1373172828889</v>
      </c>
      <c r="T43" s="10">
        <v>5125.2822012037832</v>
      </c>
      <c r="U43" s="10">
        <v>5440.7306104901118</v>
      </c>
      <c r="V43" s="10">
        <v>5286.4302665520199</v>
      </c>
      <c r="W43" s="10">
        <v>4659.2076526225273</v>
      </c>
      <c r="X43" s="10">
        <v>4852.5732588134133</v>
      </c>
    </row>
    <row r="44" spans="1:24" ht="11.25" customHeight="1" x14ac:dyDescent="0.2">
      <c r="A44" s="41" t="s">
        <v>75</v>
      </c>
      <c r="B44" s="9" t="s">
        <v>76</v>
      </c>
      <c r="C44" s="10">
        <v>11220.024849527081</v>
      </c>
      <c r="D44" s="10">
        <v>7346.8997420464311</v>
      </c>
      <c r="E44" s="10">
        <v>10293.302751504731</v>
      </c>
      <c r="F44" s="10">
        <v>9432.5021496130685</v>
      </c>
      <c r="G44" s="10">
        <v>5374.0326741186582</v>
      </c>
      <c r="H44" s="10">
        <v>3463.265520206362</v>
      </c>
      <c r="I44" s="10">
        <v>3849.2404987102318</v>
      </c>
      <c r="J44" s="10">
        <v>2218.400687876182</v>
      </c>
      <c r="K44" s="10">
        <v>2325.4036113499569</v>
      </c>
      <c r="L44" s="10">
        <v>1835.291831470335</v>
      </c>
      <c r="M44" s="10">
        <v>924.81134995700768</v>
      </c>
      <c r="N44" s="10">
        <v>812.07601031814261</v>
      </c>
      <c r="O44" s="10">
        <v>573.23018056749788</v>
      </c>
      <c r="P44" s="10">
        <v>513.99638865004295</v>
      </c>
      <c r="Q44" s="10">
        <v>314.32123817712812</v>
      </c>
      <c r="R44" s="10">
        <v>323.87506448839213</v>
      </c>
      <c r="S44" s="10">
        <v>790.10223559759231</v>
      </c>
      <c r="T44" s="10">
        <v>808.74944110060176</v>
      </c>
      <c r="U44" s="10">
        <v>1616.948495270851</v>
      </c>
      <c r="V44" s="10">
        <v>962.90533104041265</v>
      </c>
      <c r="W44" s="10">
        <v>1183.812897678418</v>
      </c>
      <c r="X44" s="10">
        <v>1164.7396388650041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123.3877901977644</v>
      </c>
      <c r="D46" s="10">
        <v>98.308942390369737</v>
      </c>
      <c r="E46" s="10">
        <v>123.3877901977644</v>
      </c>
      <c r="F46" s="10">
        <v>173.54539982803101</v>
      </c>
      <c r="G46" s="10">
        <v>170.5359415305245</v>
      </c>
      <c r="H46" s="10">
        <v>204.64316423043849</v>
      </c>
      <c r="I46" s="10">
        <v>216.68099742046431</v>
      </c>
      <c r="J46" s="10">
        <v>251.79131556319859</v>
      </c>
      <c r="K46" s="10">
        <v>263.82914875322439</v>
      </c>
      <c r="L46" s="10">
        <v>237.74720550300941</v>
      </c>
      <c r="M46" s="10">
        <v>234.73774720550301</v>
      </c>
      <c r="N46" s="10">
        <v>227.71564918314701</v>
      </c>
      <c r="O46" s="10">
        <v>325.02149613069639</v>
      </c>
      <c r="P46" s="10">
        <v>283.89226139294931</v>
      </c>
      <c r="Q46" s="10">
        <v>300.94582975064492</v>
      </c>
      <c r="R46" s="10">
        <v>311.98048151332762</v>
      </c>
      <c r="S46" s="10">
        <v>289.91117798796222</v>
      </c>
      <c r="T46" s="10">
        <v>307.16440240756663</v>
      </c>
      <c r="U46" s="10">
        <v>374.84411006018911</v>
      </c>
      <c r="V46" s="10">
        <v>371.90180567497839</v>
      </c>
      <c r="W46" s="10">
        <v>303.85597592433362</v>
      </c>
      <c r="X46" s="10">
        <v>361.1098882201203</v>
      </c>
    </row>
    <row r="47" spans="1:24" ht="11.25" customHeight="1" x14ac:dyDescent="0.2">
      <c r="A47" s="41" t="s">
        <v>81</v>
      </c>
      <c r="B47" s="9" t="s">
        <v>82</v>
      </c>
      <c r="C47" s="10">
        <v>42.848925193465178</v>
      </c>
      <c r="D47" s="10">
        <v>1.863026655202064</v>
      </c>
      <c r="E47" s="10">
        <v>3.7259673258813408</v>
      </c>
      <c r="F47" s="10">
        <v>0</v>
      </c>
      <c r="G47" s="10">
        <v>3.7259673258813408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29.807996560619081</v>
      </c>
      <c r="N47" s="10">
        <v>0</v>
      </c>
      <c r="O47" s="10">
        <v>0</v>
      </c>
      <c r="P47" s="10">
        <v>0</v>
      </c>
      <c r="Q47" s="10">
        <v>28.876440240756661</v>
      </c>
      <c r="R47" s="10">
        <v>16.766981943250219</v>
      </c>
      <c r="S47" s="10">
        <v>27.944969905417022</v>
      </c>
      <c r="T47" s="10">
        <v>9.0746345657781582</v>
      </c>
      <c r="U47" s="10">
        <v>20.24058469475494</v>
      </c>
      <c r="V47" s="10">
        <v>55.039466895958718</v>
      </c>
      <c r="W47" s="10">
        <v>9.425881341358556</v>
      </c>
      <c r="X47" s="10">
        <v>14.326483233018051</v>
      </c>
    </row>
    <row r="48" spans="1:24" ht="11.25" customHeight="1" x14ac:dyDescent="0.2">
      <c r="A48" s="41" t="s">
        <v>83</v>
      </c>
      <c r="B48" s="9" t="s">
        <v>84</v>
      </c>
      <c r="C48" s="10">
        <v>1570.6506448839209</v>
      </c>
      <c r="D48" s="10">
        <v>1433.0754084264829</v>
      </c>
      <c r="E48" s="10">
        <v>1585.1724849527079</v>
      </c>
      <c r="F48" s="10">
        <v>2474.0613069647461</v>
      </c>
      <c r="G48" s="10">
        <v>2487.8188306104898</v>
      </c>
      <c r="H48" s="10">
        <v>2310.4996560619088</v>
      </c>
      <c r="I48" s="10">
        <v>2574.1855546001721</v>
      </c>
      <c r="J48" s="10">
        <v>2435.8460017196899</v>
      </c>
      <c r="K48" s="10">
        <v>2322.7285468615651</v>
      </c>
      <c r="L48" s="10">
        <v>2013.9485812553739</v>
      </c>
      <c r="M48" s="10">
        <v>1810.6429922613929</v>
      </c>
      <c r="N48" s="10">
        <v>1877.1376612209799</v>
      </c>
      <c r="O48" s="10">
        <v>1471.2907136715389</v>
      </c>
      <c r="P48" s="10">
        <v>911.05382631126395</v>
      </c>
      <c r="Q48" s="10">
        <v>988.2487532244196</v>
      </c>
      <c r="R48" s="10">
        <v>935.511607910576</v>
      </c>
      <c r="S48" s="10">
        <v>773.47858985382629</v>
      </c>
      <c r="T48" s="10">
        <v>654.24668959587268</v>
      </c>
      <c r="U48" s="10">
        <v>735.24256233877895</v>
      </c>
      <c r="V48" s="10">
        <v>804.48116938950989</v>
      </c>
      <c r="W48" s="10">
        <v>661.66655202063623</v>
      </c>
      <c r="X48" s="10">
        <v>897.24608770421321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101.27067927773</v>
      </c>
      <c r="L49" s="10">
        <v>0</v>
      </c>
      <c r="M49" s="10">
        <v>0</v>
      </c>
      <c r="N49" s="10">
        <v>0</v>
      </c>
      <c r="O49" s="10">
        <v>0</v>
      </c>
      <c r="P49" s="10">
        <v>10.50920034393809</v>
      </c>
      <c r="Q49" s="10">
        <v>19.10765262252794</v>
      </c>
      <c r="R49" s="10">
        <v>27.70610490111779</v>
      </c>
      <c r="S49" s="10">
        <v>25.79535683576956</v>
      </c>
      <c r="T49" s="10">
        <v>15.4676698194325</v>
      </c>
      <c r="U49" s="10">
        <v>45.45236457437661</v>
      </c>
      <c r="V49" s="10">
        <v>55.167669819432497</v>
      </c>
      <c r="W49" s="10">
        <v>91.125451418744618</v>
      </c>
      <c r="X49" s="10">
        <v>116.1889939810834</v>
      </c>
    </row>
    <row r="50" spans="1:24" ht="11.25" customHeight="1" x14ac:dyDescent="0.2">
      <c r="A50" s="41" t="s">
        <v>87</v>
      </c>
      <c r="B50" s="9" t="s">
        <v>88</v>
      </c>
      <c r="C50" s="10">
        <v>412.72570937231302</v>
      </c>
      <c r="D50" s="10">
        <v>642.01779879621665</v>
      </c>
      <c r="E50" s="10">
        <v>322.91969045571801</v>
      </c>
      <c r="F50" s="10">
        <v>224.51513327601029</v>
      </c>
      <c r="G50" s="10">
        <v>276.10584694754942</v>
      </c>
      <c r="H50" s="10">
        <v>492.97790197764402</v>
      </c>
      <c r="I50" s="10">
        <v>585.65012897678412</v>
      </c>
      <c r="J50" s="10">
        <v>610.49011177987961</v>
      </c>
      <c r="K50" s="10">
        <v>478.64720550300939</v>
      </c>
      <c r="L50" s="10">
        <v>286.61504729148749</v>
      </c>
      <c r="M50" s="10">
        <v>333.42889079965602</v>
      </c>
      <c r="N50" s="10">
        <v>341.07196904557179</v>
      </c>
      <c r="O50" s="10">
        <v>371.64419604471192</v>
      </c>
      <c r="P50" s="10">
        <v>257.95356835769559</v>
      </c>
      <c r="Q50" s="10">
        <v>420.36878761822868</v>
      </c>
      <c r="R50" s="10">
        <v>369.73344797936369</v>
      </c>
      <c r="S50" s="10">
        <v>288.52588134135851</v>
      </c>
      <c r="T50" s="10">
        <v>298.07205503009459</v>
      </c>
      <c r="U50" s="10">
        <v>318.25073086844372</v>
      </c>
      <c r="V50" s="10">
        <v>284.08142734307819</v>
      </c>
      <c r="W50" s="10">
        <v>242.16964746345661</v>
      </c>
      <c r="X50" s="10">
        <v>189.8194325021496</v>
      </c>
    </row>
    <row r="51" spans="1:24" ht="11.25" customHeight="1" x14ac:dyDescent="0.2">
      <c r="A51" s="35" t="s">
        <v>89</v>
      </c>
      <c r="B51" s="36" t="s">
        <v>90</v>
      </c>
      <c r="C51" s="37">
        <v>47049.247635425621</v>
      </c>
      <c r="D51" s="37">
        <v>44860.855546001723</v>
      </c>
      <c r="E51" s="37">
        <v>48560.296646603609</v>
      </c>
      <c r="F51" s="37">
        <v>51428.503869303517</v>
      </c>
      <c r="G51" s="37">
        <v>55616.831470335339</v>
      </c>
      <c r="H51" s="37">
        <v>60163.929492691313</v>
      </c>
      <c r="I51" s="37">
        <v>63390.004299226137</v>
      </c>
      <c r="J51" s="37">
        <v>60565.240756663799</v>
      </c>
      <c r="K51" s="37">
        <v>62954.299226139286</v>
      </c>
      <c r="L51" s="37">
        <v>56716.100601891652</v>
      </c>
      <c r="M51" s="37">
        <v>61715.111779879619</v>
      </c>
      <c r="N51" s="37">
        <v>57632.394668959583</v>
      </c>
      <c r="O51" s="37">
        <v>55466.960447119513</v>
      </c>
      <c r="P51" s="37">
        <v>50750.322441960438</v>
      </c>
      <c r="Q51" s="37">
        <v>45665.133276010318</v>
      </c>
      <c r="R51" s="37">
        <v>50176.999140154767</v>
      </c>
      <c r="S51" s="37">
        <v>53467.755803955282</v>
      </c>
      <c r="T51" s="37">
        <v>57043.5607910576</v>
      </c>
      <c r="U51" s="37">
        <v>55587.708340498699</v>
      </c>
      <c r="V51" s="37">
        <v>58202.627257093722</v>
      </c>
      <c r="W51" s="37">
        <v>54375.899054170237</v>
      </c>
      <c r="X51" s="37">
        <v>59783.526569217538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517.44058469475488</v>
      </c>
      <c r="D52" s="37">
        <f t="shared" si="20"/>
        <v>568.44368013757526</v>
      </c>
      <c r="E52" s="37">
        <f t="shared" si="20"/>
        <v>712.16208082545143</v>
      </c>
      <c r="F52" s="37">
        <f t="shared" si="20"/>
        <v>780.51977644024066</v>
      </c>
      <c r="G52" s="37">
        <f t="shared" si="20"/>
        <v>770.44049871023208</v>
      </c>
      <c r="H52" s="37">
        <f t="shared" si="20"/>
        <v>778.30326741186582</v>
      </c>
      <c r="I52" s="37">
        <f t="shared" si="20"/>
        <v>1128.1264832330185</v>
      </c>
      <c r="J52" s="37">
        <f t="shared" si="20"/>
        <v>994.82184006878754</v>
      </c>
      <c r="K52" s="37">
        <f t="shared" si="20"/>
        <v>1069.0060189165949</v>
      </c>
      <c r="L52" s="37">
        <f t="shared" si="20"/>
        <v>1803.7971625107484</v>
      </c>
      <c r="M52" s="37">
        <f t="shared" si="20"/>
        <v>2599.6141874462596</v>
      </c>
      <c r="N52" s="37">
        <f t="shared" si="20"/>
        <v>2956.5025795356833</v>
      </c>
      <c r="O52" s="37">
        <f t="shared" si="20"/>
        <v>2806.6269991401541</v>
      </c>
      <c r="P52" s="37">
        <f t="shared" si="20"/>
        <v>2974.8747205503009</v>
      </c>
      <c r="Q52" s="37">
        <f t="shared" si="20"/>
        <v>2993.4356835769563</v>
      </c>
      <c r="R52" s="37">
        <f t="shared" si="20"/>
        <v>2805.3884780739459</v>
      </c>
      <c r="S52" s="37">
        <f t="shared" si="20"/>
        <v>2679.7135855545998</v>
      </c>
      <c r="T52" s="37">
        <f t="shared" si="20"/>
        <v>2643.2722269991405</v>
      </c>
      <c r="U52" s="37">
        <f t="shared" si="20"/>
        <v>2912.1873602751502</v>
      </c>
      <c r="V52" s="37">
        <f t="shared" si="20"/>
        <v>2738.7141874462595</v>
      </c>
      <c r="W52" s="37">
        <f t="shared" si="20"/>
        <v>2656.4300085984519</v>
      </c>
      <c r="X52" s="37">
        <f t="shared" ref="X52" si="21">SUM(X53:X70)</f>
        <v>2868.6466895958724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488.75038693035248</v>
      </c>
      <c r="D59" s="10">
        <v>537.54660361134995</v>
      </c>
      <c r="E59" s="10">
        <v>682.00060189165947</v>
      </c>
      <c r="F59" s="10">
        <v>750.35829750644871</v>
      </c>
      <c r="G59" s="10">
        <v>736.60077386070498</v>
      </c>
      <c r="H59" s="10">
        <v>745.19922613929486</v>
      </c>
      <c r="I59" s="10">
        <v>1081.7808254514191</v>
      </c>
      <c r="J59" s="10">
        <v>947.74049871023203</v>
      </c>
      <c r="K59" s="10">
        <v>762.70662080825446</v>
      </c>
      <c r="L59" s="10">
        <v>1059.042734307825</v>
      </c>
      <c r="M59" s="10">
        <v>1286.3762682717111</v>
      </c>
      <c r="N59" s="10">
        <v>1479.9369733447979</v>
      </c>
      <c r="O59" s="10">
        <v>1144.8122957867581</v>
      </c>
      <c r="P59" s="10">
        <v>1410.9104901117801</v>
      </c>
      <c r="Q59" s="10">
        <v>1553.119346517627</v>
      </c>
      <c r="R59" s="10">
        <v>1262.204987102321</v>
      </c>
      <c r="S59" s="10">
        <v>1232.755288048151</v>
      </c>
      <c r="T59" s="10">
        <v>1213.6040412725711</v>
      </c>
      <c r="U59" s="10">
        <v>1465.85803955288</v>
      </c>
      <c r="V59" s="10">
        <v>1276.191917454858</v>
      </c>
      <c r="W59" s="10">
        <v>1254.397334479793</v>
      </c>
      <c r="X59" s="10">
        <v>1309.487876182287</v>
      </c>
    </row>
    <row r="60" spans="1:24" ht="11.25" customHeight="1" x14ac:dyDescent="0.2">
      <c r="A60" s="42" t="s">
        <v>107</v>
      </c>
      <c r="B60" s="9" t="s">
        <v>108</v>
      </c>
      <c r="C60" s="10">
        <v>28.690197764402399</v>
      </c>
      <c r="D60" s="10">
        <v>30.89707652622528</v>
      </c>
      <c r="E60" s="10">
        <v>30.161478933791919</v>
      </c>
      <c r="F60" s="10">
        <v>30.161478933791919</v>
      </c>
      <c r="G60" s="10">
        <v>33.83972484952708</v>
      </c>
      <c r="H60" s="10">
        <v>33.104041272570932</v>
      </c>
      <c r="I60" s="10">
        <v>46.345657781599307</v>
      </c>
      <c r="J60" s="10">
        <v>47.081341358555463</v>
      </c>
      <c r="K60" s="10">
        <v>50.023903697334482</v>
      </c>
      <c r="L60" s="10">
        <v>55.909028374892507</v>
      </c>
      <c r="M60" s="10">
        <v>50.759501289767833</v>
      </c>
      <c r="N60" s="10">
        <v>50.759501289767833</v>
      </c>
      <c r="O60" s="10">
        <v>44.138693035253652</v>
      </c>
      <c r="P60" s="10">
        <v>41.931814273430767</v>
      </c>
      <c r="Q60" s="10">
        <v>44.874376612209801</v>
      </c>
      <c r="R60" s="10">
        <v>42.667411865864139</v>
      </c>
      <c r="S60" s="10">
        <v>44.874376612209801</v>
      </c>
      <c r="T60" s="10">
        <v>40.460533104041268</v>
      </c>
      <c r="U60" s="10">
        <v>45.484952708512473</v>
      </c>
      <c r="V60" s="10">
        <v>47.764746345657777</v>
      </c>
      <c r="W60" s="10">
        <v>57.871711092003437</v>
      </c>
      <c r="X60" s="10">
        <v>51.495184866723989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34.675838349097162</v>
      </c>
      <c r="L63" s="10">
        <v>51.147033533963892</v>
      </c>
      <c r="M63" s="10">
        <v>50.380481513327602</v>
      </c>
      <c r="N63" s="10">
        <v>50.115219260533102</v>
      </c>
      <c r="O63" s="10">
        <v>47.635597592433363</v>
      </c>
      <c r="P63" s="10">
        <v>23.486242476354249</v>
      </c>
      <c r="Q63" s="10">
        <v>9.4255374032674109</v>
      </c>
      <c r="R63" s="10">
        <v>16.804643164230441</v>
      </c>
      <c r="S63" s="10">
        <v>17.214617368873601</v>
      </c>
      <c r="T63" s="10">
        <v>16.179191745485809</v>
      </c>
      <c r="U63" s="10">
        <v>18.611693895098881</v>
      </c>
      <c r="V63" s="10">
        <v>20.553998280309539</v>
      </c>
      <c r="W63" s="10">
        <v>12.340068787618231</v>
      </c>
      <c r="X63" s="10">
        <v>17.04746345657782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211.21143594153051</v>
      </c>
      <c r="L65" s="10">
        <v>410.93439380911428</v>
      </c>
      <c r="M65" s="10">
        <v>705.85004299226136</v>
      </c>
      <c r="N65" s="10">
        <v>898.58005159071365</v>
      </c>
      <c r="O65" s="10">
        <v>1027.6381771281169</v>
      </c>
      <c r="P65" s="10">
        <v>866.13568357695601</v>
      </c>
      <c r="Q65" s="10">
        <v>643.42424763542556</v>
      </c>
      <c r="R65" s="10">
        <v>708.74866723989669</v>
      </c>
      <c r="S65" s="10">
        <v>708.33069647463458</v>
      </c>
      <c r="T65" s="10">
        <v>754.2271711092003</v>
      </c>
      <c r="U65" s="10">
        <v>821.8492691315563</v>
      </c>
      <c r="V65" s="10">
        <v>767.04127257093717</v>
      </c>
      <c r="W65" s="10">
        <v>763.74144453998281</v>
      </c>
      <c r="X65" s="10">
        <v>952.32665520206353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10.38822012037833</v>
      </c>
      <c r="L69" s="10">
        <v>226.76397248495269</v>
      </c>
      <c r="M69" s="10">
        <v>506.24789337919168</v>
      </c>
      <c r="N69" s="10">
        <v>477.11083404987102</v>
      </c>
      <c r="O69" s="10">
        <v>542.40223559759238</v>
      </c>
      <c r="P69" s="10">
        <v>632.41049011177984</v>
      </c>
      <c r="Q69" s="10">
        <v>742.59217540842644</v>
      </c>
      <c r="R69" s="10">
        <v>774.96276870163354</v>
      </c>
      <c r="S69" s="10">
        <v>676.53860705073089</v>
      </c>
      <c r="T69" s="10">
        <v>618.80128976784169</v>
      </c>
      <c r="U69" s="10">
        <v>560.38340498710227</v>
      </c>
      <c r="V69" s="10">
        <v>627.16225279449691</v>
      </c>
      <c r="W69" s="10">
        <v>568.07944969905418</v>
      </c>
      <c r="X69" s="10">
        <v>538.2895098882201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3854.7721410146169</v>
      </c>
      <c r="D76" s="40">
        <v>4206.8787618228716</v>
      </c>
      <c r="E76" s="40">
        <v>4429.8366294067064</v>
      </c>
      <c r="F76" s="40">
        <v>4426.9991401547722</v>
      </c>
      <c r="G76" s="40">
        <v>3991.917454858125</v>
      </c>
      <c r="H76" s="40">
        <v>4321.9260533104034</v>
      </c>
      <c r="I76" s="40">
        <v>4006.534823731728</v>
      </c>
      <c r="J76" s="40">
        <v>4207.3086844368008</v>
      </c>
      <c r="K76" s="40">
        <v>3734.5657781599311</v>
      </c>
      <c r="L76" s="40">
        <v>4047.291487532244</v>
      </c>
      <c r="M76" s="40">
        <v>3954.1702493551161</v>
      </c>
      <c r="N76" s="40">
        <v>4085.8985382631122</v>
      </c>
      <c r="O76" s="40">
        <v>3904.2992261392951</v>
      </c>
      <c r="P76" s="40">
        <v>3812.3817712811692</v>
      </c>
      <c r="Q76" s="40">
        <v>4019.5184866723989</v>
      </c>
      <c r="R76" s="40">
        <v>4372.2269991401536</v>
      </c>
      <c r="S76" s="40">
        <v>3712.897678417884</v>
      </c>
      <c r="T76" s="40">
        <v>3688.2958727429059</v>
      </c>
      <c r="U76" s="40">
        <v>4055.9074806534818</v>
      </c>
      <c r="V76" s="40">
        <v>3781.1642304385209</v>
      </c>
      <c r="W76" s="40">
        <v>3421.3190025795361</v>
      </c>
      <c r="X76" s="40">
        <v>4004.4452278589852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21939.5690455718</v>
      </c>
      <c r="D2" s="31">
        <f t="shared" si="0"/>
        <v>22848.882287188309</v>
      </c>
      <c r="E2" s="31">
        <f t="shared" si="0"/>
        <v>22012.07712811694</v>
      </c>
      <c r="F2" s="31">
        <f t="shared" si="0"/>
        <v>24602.746345657779</v>
      </c>
      <c r="G2" s="31">
        <f t="shared" si="0"/>
        <v>26432.024161650897</v>
      </c>
      <c r="H2" s="31">
        <f t="shared" si="0"/>
        <v>30275.937661220985</v>
      </c>
      <c r="I2" s="31">
        <f t="shared" si="0"/>
        <v>28758.124763542568</v>
      </c>
      <c r="J2" s="31">
        <f t="shared" si="0"/>
        <v>32156.43740326741</v>
      </c>
      <c r="K2" s="31">
        <f t="shared" si="0"/>
        <v>30380.544196044721</v>
      </c>
      <c r="L2" s="31">
        <f t="shared" si="0"/>
        <v>27644.258125537403</v>
      </c>
      <c r="M2" s="31">
        <f t="shared" si="0"/>
        <v>30681.234135855546</v>
      </c>
      <c r="N2" s="31">
        <f t="shared" si="0"/>
        <v>28099.239638864998</v>
      </c>
      <c r="O2" s="31">
        <f t="shared" si="0"/>
        <v>30957.366895958727</v>
      </c>
      <c r="P2" s="31">
        <f t="shared" si="0"/>
        <v>25478.845399828024</v>
      </c>
      <c r="Q2" s="31">
        <f t="shared" si="0"/>
        <v>22016.728632846098</v>
      </c>
      <c r="R2" s="31">
        <f t="shared" si="0"/>
        <v>29238.861134995699</v>
      </c>
      <c r="S2" s="31">
        <f t="shared" si="0"/>
        <v>31076.395012897679</v>
      </c>
      <c r="T2" s="31">
        <f t="shared" si="0"/>
        <v>33366.294582975061</v>
      </c>
      <c r="U2" s="31">
        <f t="shared" si="0"/>
        <v>31019.307308684434</v>
      </c>
      <c r="V2" s="31">
        <f t="shared" si="0"/>
        <v>29411.228460877039</v>
      </c>
      <c r="W2" s="31">
        <f t="shared" si="0"/>
        <v>25329.352622527949</v>
      </c>
      <c r="X2" s="31">
        <f t="shared" ref="X2" si="1">SUM(X3,X17,X22,X25,X26,X51,X52,X71,X74,X75,X76)</f>
        <v>29338.769475494406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87.374204643164219</v>
      </c>
      <c r="D3" s="34">
        <f t="shared" si="2"/>
        <v>56.702751504729143</v>
      </c>
      <c r="E3" s="34">
        <f t="shared" si="2"/>
        <v>88.659587274290629</v>
      </c>
      <c r="F3" s="34">
        <f t="shared" si="2"/>
        <v>114.28779019776439</v>
      </c>
      <c r="G3" s="34">
        <f t="shared" si="2"/>
        <v>169.00739466895959</v>
      </c>
      <c r="H3" s="34">
        <f t="shared" si="2"/>
        <v>158.61754084264831</v>
      </c>
      <c r="I3" s="34">
        <f t="shared" si="2"/>
        <v>152.38366294067069</v>
      </c>
      <c r="J3" s="34">
        <f t="shared" si="2"/>
        <v>148.92037833190031</v>
      </c>
      <c r="K3" s="34">
        <f t="shared" si="2"/>
        <v>165.54411006018921</v>
      </c>
      <c r="L3" s="34">
        <f t="shared" si="2"/>
        <v>191.17222699914021</v>
      </c>
      <c r="M3" s="34">
        <f t="shared" si="2"/>
        <v>212.89561478933794</v>
      </c>
      <c r="N3" s="34">
        <f t="shared" si="2"/>
        <v>190.90429922613927</v>
      </c>
      <c r="O3" s="34">
        <f t="shared" si="2"/>
        <v>211.02089423903692</v>
      </c>
      <c r="P3" s="34">
        <f t="shared" si="2"/>
        <v>170.39269131556321</v>
      </c>
      <c r="Q3" s="34">
        <f t="shared" si="2"/>
        <v>236.79965606190888</v>
      </c>
      <c r="R3" s="34">
        <f t="shared" si="2"/>
        <v>262.25623387790199</v>
      </c>
      <c r="S3" s="34">
        <f t="shared" si="2"/>
        <v>253.42459157351681</v>
      </c>
      <c r="T3" s="34">
        <f t="shared" si="2"/>
        <v>234.22321582115219</v>
      </c>
      <c r="U3" s="34">
        <f t="shared" si="2"/>
        <v>249.48297506448836</v>
      </c>
      <c r="V3" s="34">
        <f t="shared" si="2"/>
        <v>200.62132416165088</v>
      </c>
      <c r="W3" s="34">
        <f t="shared" si="2"/>
        <v>209.66904557179706</v>
      </c>
      <c r="X3" s="34">
        <f t="shared" ref="X3" si="3">SUM(X4,X8,X11)</f>
        <v>180.71883061049016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1.270077386070507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3.0217540842648321</v>
      </c>
      <c r="N4" s="29">
        <f t="shared" si="4"/>
        <v>1.8099742046431639</v>
      </c>
      <c r="O4" s="29">
        <f t="shared" si="4"/>
        <v>35.087016337059318</v>
      </c>
      <c r="P4" s="29">
        <f t="shared" si="4"/>
        <v>0</v>
      </c>
      <c r="Q4" s="29">
        <f t="shared" si="4"/>
        <v>0.60498710232158204</v>
      </c>
      <c r="R4" s="29">
        <f t="shared" si="4"/>
        <v>49.611693895098881</v>
      </c>
      <c r="S4" s="29">
        <f t="shared" si="4"/>
        <v>0</v>
      </c>
      <c r="T4" s="29">
        <f t="shared" si="4"/>
        <v>0</v>
      </c>
      <c r="U4" s="29">
        <f t="shared" si="4"/>
        <v>1.748409286328461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1.270077386070507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3.0217540842648321</v>
      </c>
      <c r="N7" s="10">
        <v>1.8099742046431639</v>
      </c>
      <c r="O7" s="10">
        <v>35.087016337059318</v>
      </c>
      <c r="P7" s="10">
        <v>0</v>
      </c>
      <c r="Q7" s="10">
        <v>0.60498710232158204</v>
      </c>
      <c r="R7" s="10">
        <v>49.611693895098881</v>
      </c>
      <c r="S7" s="10">
        <v>0</v>
      </c>
      <c r="T7" s="10">
        <v>0</v>
      </c>
      <c r="U7" s="10">
        <v>1.748409286328461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86.104127257093708</v>
      </c>
      <c r="D11" s="29">
        <f t="shared" si="8"/>
        <v>56.702751504729143</v>
      </c>
      <c r="E11" s="29">
        <f t="shared" si="8"/>
        <v>88.659587274290629</v>
      </c>
      <c r="F11" s="29">
        <f t="shared" si="8"/>
        <v>114.28779019776439</v>
      </c>
      <c r="G11" s="29">
        <f t="shared" si="8"/>
        <v>169.00739466895959</v>
      </c>
      <c r="H11" s="29">
        <f t="shared" si="8"/>
        <v>158.61754084264831</v>
      </c>
      <c r="I11" s="29">
        <f t="shared" si="8"/>
        <v>152.38366294067069</v>
      </c>
      <c r="J11" s="29">
        <f t="shared" si="8"/>
        <v>148.92037833190031</v>
      </c>
      <c r="K11" s="29">
        <f t="shared" si="8"/>
        <v>165.54411006018921</v>
      </c>
      <c r="L11" s="29">
        <f t="shared" si="8"/>
        <v>191.17222699914021</v>
      </c>
      <c r="M11" s="29">
        <f t="shared" si="8"/>
        <v>209.8738607050731</v>
      </c>
      <c r="N11" s="29">
        <f t="shared" si="8"/>
        <v>189.0943250214961</v>
      </c>
      <c r="O11" s="29">
        <f t="shared" si="8"/>
        <v>175.93387790197761</v>
      </c>
      <c r="P11" s="29">
        <f t="shared" si="8"/>
        <v>170.39269131556321</v>
      </c>
      <c r="Q11" s="29">
        <f t="shared" si="8"/>
        <v>236.19466895958729</v>
      </c>
      <c r="R11" s="29">
        <f t="shared" si="8"/>
        <v>212.64453998280311</v>
      </c>
      <c r="S11" s="29">
        <f t="shared" si="8"/>
        <v>253.42459157351681</v>
      </c>
      <c r="T11" s="29">
        <f t="shared" si="8"/>
        <v>234.22321582115219</v>
      </c>
      <c r="U11" s="29">
        <f t="shared" si="8"/>
        <v>247.73456577815989</v>
      </c>
      <c r="V11" s="29">
        <f t="shared" si="8"/>
        <v>200.62132416165088</v>
      </c>
      <c r="W11" s="29">
        <f t="shared" si="8"/>
        <v>209.66904557179706</v>
      </c>
      <c r="X11" s="29">
        <f t="shared" ref="X11" si="9">SUM(X12:X16)</f>
        <v>180.71883061049016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86.104127257093708</v>
      </c>
      <c r="D13" s="10">
        <v>56.702751504729143</v>
      </c>
      <c r="E13" s="10">
        <v>88.659587274290629</v>
      </c>
      <c r="F13" s="10">
        <v>114.28779019776439</v>
      </c>
      <c r="G13" s="10">
        <v>169.00739466895959</v>
      </c>
      <c r="H13" s="10">
        <v>158.61754084264831</v>
      </c>
      <c r="I13" s="10">
        <v>152.38366294067069</v>
      </c>
      <c r="J13" s="10">
        <v>148.92037833190031</v>
      </c>
      <c r="K13" s="10">
        <v>165.54411006018921</v>
      </c>
      <c r="L13" s="10">
        <v>191.17222699914021</v>
      </c>
      <c r="M13" s="10">
        <v>209.8738607050731</v>
      </c>
      <c r="N13" s="10">
        <v>189.0943250214961</v>
      </c>
      <c r="O13" s="10">
        <v>175.93387790197761</v>
      </c>
      <c r="P13" s="10">
        <v>170.39269131556321</v>
      </c>
      <c r="Q13" s="10">
        <v>236.19466895958729</v>
      </c>
      <c r="R13" s="10">
        <v>212.64453998280311</v>
      </c>
      <c r="S13" s="10">
        <v>253.42459157351681</v>
      </c>
      <c r="T13" s="10">
        <v>221.74445399828031</v>
      </c>
      <c r="U13" s="10">
        <v>232.71676698194321</v>
      </c>
      <c r="V13" s="10">
        <v>188.3443680137575</v>
      </c>
      <c r="W13" s="10">
        <v>196.7901117798796</v>
      </c>
      <c r="X13" s="10">
        <v>168.82218400687881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12.47876182287188</v>
      </c>
      <c r="U15" s="10">
        <v>15.017798796216679</v>
      </c>
      <c r="V15" s="10">
        <v>12.27695614789338</v>
      </c>
      <c r="W15" s="10">
        <v>12.878933791917451</v>
      </c>
      <c r="X15" s="10">
        <v>11.89664660361135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21767.793895098883</v>
      </c>
      <c r="D26" s="37">
        <f t="shared" si="14"/>
        <v>22692.201031814275</v>
      </c>
      <c r="E26" s="37">
        <f t="shared" si="14"/>
        <v>21799.907910576097</v>
      </c>
      <c r="F26" s="37">
        <f t="shared" si="14"/>
        <v>24130.567067927772</v>
      </c>
      <c r="G26" s="37">
        <f t="shared" si="14"/>
        <v>25871.486242476352</v>
      </c>
      <c r="H26" s="37">
        <f t="shared" si="14"/>
        <v>29697.629664660362</v>
      </c>
      <c r="I26" s="37">
        <f t="shared" si="14"/>
        <v>28162.543422184008</v>
      </c>
      <c r="J26" s="37">
        <f t="shared" si="14"/>
        <v>31722.29441100602</v>
      </c>
      <c r="K26" s="37">
        <f t="shared" si="14"/>
        <v>29649.051934651769</v>
      </c>
      <c r="L26" s="37">
        <f t="shared" si="14"/>
        <v>27082.831814273432</v>
      </c>
      <c r="M26" s="37">
        <f t="shared" si="14"/>
        <v>30090.54325021496</v>
      </c>
      <c r="N26" s="37">
        <f t="shared" si="14"/>
        <v>27491.911349957001</v>
      </c>
      <c r="O26" s="37">
        <f t="shared" si="14"/>
        <v>30378.123043852102</v>
      </c>
      <c r="P26" s="37">
        <f t="shared" si="14"/>
        <v>24882.47798796216</v>
      </c>
      <c r="Q26" s="37">
        <f t="shared" si="14"/>
        <v>21182.214101461745</v>
      </c>
      <c r="R26" s="37">
        <f t="shared" si="14"/>
        <v>28297.8339638865</v>
      </c>
      <c r="S26" s="37">
        <f t="shared" si="14"/>
        <v>29892.472484952708</v>
      </c>
      <c r="T26" s="37">
        <f t="shared" si="14"/>
        <v>32136.53447979363</v>
      </c>
      <c r="U26" s="37">
        <f t="shared" si="14"/>
        <v>29878.069905417022</v>
      </c>
      <c r="V26" s="37">
        <f t="shared" si="14"/>
        <v>28155.572484952707</v>
      </c>
      <c r="W26" s="37">
        <f t="shared" si="14"/>
        <v>23717.014273430785</v>
      </c>
      <c r="X26" s="37">
        <f t="shared" ref="X26" si="15">SUM(X27,X33)</f>
        <v>26855.822785898534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521.09957007738603</v>
      </c>
      <c r="D27" s="29">
        <f t="shared" si="16"/>
        <v>604.31521926053313</v>
      </c>
      <c r="E27" s="29">
        <f t="shared" si="16"/>
        <v>395.67549441100601</v>
      </c>
      <c r="F27" s="29">
        <f t="shared" si="16"/>
        <v>1113.2126397248494</v>
      </c>
      <c r="G27" s="29">
        <f t="shared" si="16"/>
        <v>1414.9321582115219</v>
      </c>
      <c r="H27" s="29">
        <f t="shared" si="16"/>
        <v>1605.6931212381771</v>
      </c>
      <c r="I27" s="29">
        <f t="shared" si="16"/>
        <v>1705.6740326741185</v>
      </c>
      <c r="J27" s="29">
        <f t="shared" si="16"/>
        <v>2016.6145313843506</v>
      </c>
      <c r="K27" s="29">
        <f t="shared" si="16"/>
        <v>2144.5901977644021</v>
      </c>
      <c r="L27" s="29">
        <f t="shared" si="16"/>
        <v>2299.5605331040415</v>
      </c>
      <c r="M27" s="29">
        <f t="shared" si="16"/>
        <v>1750.6654342218396</v>
      </c>
      <c r="N27" s="29">
        <f t="shared" si="16"/>
        <v>1425.9276870163371</v>
      </c>
      <c r="O27" s="29">
        <f t="shared" si="16"/>
        <v>2180.583233018056</v>
      </c>
      <c r="P27" s="29">
        <f t="shared" si="16"/>
        <v>1446.526913155632</v>
      </c>
      <c r="Q27" s="29">
        <f t="shared" si="16"/>
        <v>1283.1552020636286</v>
      </c>
      <c r="R27" s="29">
        <f t="shared" si="16"/>
        <v>1274.5990541702492</v>
      </c>
      <c r="S27" s="29">
        <f t="shared" si="16"/>
        <v>1804.4242476354254</v>
      </c>
      <c r="T27" s="29">
        <f t="shared" si="16"/>
        <v>1649.5616509028373</v>
      </c>
      <c r="U27" s="29">
        <f t="shared" si="16"/>
        <v>1970.1342218400684</v>
      </c>
      <c r="V27" s="29">
        <f t="shared" si="16"/>
        <v>1215.4925193465181</v>
      </c>
      <c r="W27" s="29">
        <f t="shared" si="16"/>
        <v>1234.7888220120378</v>
      </c>
      <c r="X27" s="29">
        <f t="shared" ref="X27" si="17">SUM(X28:X32)</f>
        <v>1211.3563198624247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675.1289767841788</v>
      </c>
      <c r="G28" s="10">
        <v>530.10128976784176</v>
      </c>
      <c r="H28" s="10">
        <v>800.8469475494411</v>
      </c>
      <c r="I28" s="10">
        <v>912.82553740326739</v>
      </c>
      <c r="J28" s="10">
        <v>1212.7681857265691</v>
      </c>
      <c r="K28" s="10">
        <v>977.81315563198621</v>
      </c>
      <c r="L28" s="10">
        <v>374.92837489251929</v>
      </c>
      <c r="M28" s="10">
        <v>368.92949269131549</v>
      </c>
      <c r="N28" s="10">
        <v>439.91590713671542</v>
      </c>
      <c r="O28" s="10">
        <v>880.83164230438513</v>
      </c>
      <c r="P28" s="10">
        <v>521.90025795356826</v>
      </c>
      <c r="Q28" s="10">
        <v>357.93155631986241</v>
      </c>
      <c r="R28" s="10">
        <v>709</v>
      </c>
      <c r="S28" s="10">
        <v>624</v>
      </c>
      <c r="T28" s="10">
        <v>696.72502149613069</v>
      </c>
      <c r="U28" s="10">
        <v>502.10601891659502</v>
      </c>
      <c r="V28" s="10">
        <v>0</v>
      </c>
      <c r="W28" s="10">
        <v>176.7200343938091</v>
      </c>
      <c r="X28" s="10">
        <v>174.02502149613071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521.09957007738603</v>
      </c>
      <c r="D30" s="10">
        <v>603.11521926053308</v>
      </c>
      <c r="E30" s="10">
        <v>395.07549441100599</v>
      </c>
      <c r="F30" s="10">
        <v>438.08366294067059</v>
      </c>
      <c r="G30" s="10">
        <v>884.83086844368017</v>
      </c>
      <c r="H30" s="10">
        <v>804.84617368873603</v>
      </c>
      <c r="I30" s="10">
        <v>792.84849527085112</v>
      </c>
      <c r="J30" s="10">
        <v>803.84634565778151</v>
      </c>
      <c r="K30" s="10">
        <v>1166.777042132416</v>
      </c>
      <c r="L30" s="10">
        <v>1924.632158211522</v>
      </c>
      <c r="M30" s="10">
        <v>1381.7359415305241</v>
      </c>
      <c r="N30" s="10">
        <v>984.81177987962167</v>
      </c>
      <c r="O30" s="10">
        <v>1299.751590713671</v>
      </c>
      <c r="P30" s="10">
        <v>907.82648323301805</v>
      </c>
      <c r="Q30" s="10">
        <v>922.82364574376606</v>
      </c>
      <c r="R30" s="10">
        <v>553.22682717110922</v>
      </c>
      <c r="S30" s="10">
        <v>1179.540498710232</v>
      </c>
      <c r="T30" s="10">
        <v>948.35967325881336</v>
      </c>
      <c r="U30" s="10">
        <v>1429.2183147033529</v>
      </c>
      <c r="V30" s="10">
        <v>1020.068013757524</v>
      </c>
      <c r="W30" s="10">
        <v>965.98675838349084</v>
      </c>
      <c r="X30" s="10">
        <v>910.14840928632839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1.2</v>
      </c>
      <c r="E31" s="10">
        <v>0.6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1.2</v>
      </c>
      <c r="O31" s="10">
        <v>0</v>
      </c>
      <c r="P31" s="10">
        <v>16.800171969045572</v>
      </c>
      <c r="Q31" s="10">
        <v>2.4</v>
      </c>
      <c r="R31" s="10">
        <v>12.37222699914016</v>
      </c>
      <c r="S31" s="10">
        <v>0.88374892519346515</v>
      </c>
      <c r="T31" s="10">
        <v>4.4769561478933788</v>
      </c>
      <c r="U31" s="10">
        <v>38.809888220120371</v>
      </c>
      <c r="V31" s="10">
        <v>195.42450558899401</v>
      </c>
      <c r="W31" s="10">
        <v>92.082029234737746</v>
      </c>
      <c r="X31" s="10">
        <v>127.18288907996561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21246.694325021497</v>
      </c>
      <c r="D33" s="29">
        <f t="shared" si="18"/>
        <v>22087.885812553741</v>
      </c>
      <c r="E33" s="29">
        <f t="shared" si="18"/>
        <v>21404.23241616509</v>
      </c>
      <c r="F33" s="29">
        <f t="shared" si="18"/>
        <v>23017.354428202922</v>
      </c>
      <c r="G33" s="29">
        <f t="shared" si="18"/>
        <v>24456.55408426483</v>
      </c>
      <c r="H33" s="29">
        <f t="shared" si="18"/>
        <v>28091.936543422184</v>
      </c>
      <c r="I33" s="29">
        <f t="shared" si="18"/>
        <v>26456.869389509888</v>
      </c>
      <c r="J33" s="29">
        <f t="shared" si="18"/>
        <v>29705.679879621668</v>
      </c>
      <c r="K33" s="29">
        <f t="shared" si="18"/>
        <v>27504.461736887366</v>
      </c>
      <c r="L33" s="29">
        <f t="shared" si="18"/>
        <v>24783.271281169389</v>
      </c>
      <c r="M33" s="29">
        <f t="shared" si="18"/>
        <v>28339.877815993121</v>
      </c>
      <c r="N33" s="29">
        <f t="shared" si="18"/>
        <v>26065.983662940664</v>
      </c>
      <c r="O33" s="29">
        <f t="shared" si="18"/>
        <v>28197.539810834045</v>
      </c>
      <c r="P33" s="29">
        <f t="shared" si="18"/>
        <v>23435.95107480653</v>
      </c>
      <c r="Q33" s="29">
        <f t="shared" si="18"/>
        <v>19899.058899398115</v>
      </c>
      <c r="R33" s="29">
        <f t="shared" si="18"/>
        <v>27023.234909716251</v>
      </c>
      <c r="S33" s="29">
        <f t="shared" si="18"/>
        <v>28088.048237317282</v>
      </c>
      <c r="T33" s="29">
        <f t="shared" si="18"/>
        <v>30486.972828890794</v>
      </c>
      <c r="U33" s="29">
        <f t="shared" si="18"/>
        <v>27907.935683576954</v>
      </c>
      <c r="V33" s="29">
        <f t="shared" si="18"/>
        <v>26940.07996560619</v>
      </c>
      <c r="W33" s="29">
        <f t="shared" si="18"/>
        <v>22482.225451418748</v>
      </c>
      <c r="X33" s="29">
        <f t="shared" ref="X33" si="19">SUM(X34:X50)</f>
        <v>25644.466466036109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448.26595012897673</v>
      </c>
      <c r="D36" s="10">
        <v>466.94376612209788</v>
      </c>
      <c r="E36" s="10">
        <v>495.50971625107479</v>
      </c>
      <c r="F36" s="10">
        <v>517.48349097162509</v>
      </c>
      <c r="G36" s="10">
        <v>631.74737747205495</v>
      </c>
      <c r="H36" s="10">
        <v>655.9185726569217</v>
      </c>
      <c r="I36" s="10">
        <v>589.99716251074801</v>
      </c>
      <c r="J36" s="10">
        <v>635.04350816852957</v>
      </c>
      <c r="K36" s="10">
        <v>505.39793637145311</v>
      </c>
      <c r="L36" s="10">
        <v>429.58822012037831</v>
      </c>
      <c r="M36" s="10">
        <v>520.77962166809971</v>
      </c>
      <c r="N36" s="10">
        <v>432.88426483233019</v>
      </c>
      <c r="O36" s="10">
        <v>429.58822012037831</v>
      </c>
      <c r="P36" s="10">
        <v>464.74634565778149</v>
      </c>
      <c r="Q36" s="10">
        <v>236.21857265692179</v>
      </c>
      <c r="R36" s="10">
        <v>259.29114359415303</v>
      </c>
      <c r="S36" s="10">
        <v>358.17334479793629</v>
      </c>
      <c r="T36" s="10">
        <v>335.35236457437662</v>
      </c>
      <c r="U36" s="10">
        <v>249.58194325021489</v>
      </c>
      <c r="V36" s="10">
        <v>267.69716251074811</v>
      </c>
      <c r="W36" s="10">
        <v>288.85795356835769</v>
      </c>
      <c r="X36" s="10">
        <v>400.60369733447982</v>
      </c>
    </row>
    <row r="37" spans="1:24" ht="11.25" customHeight="1" x14ac:dyDescent="0.2">
      <c r="A37" s="41" t="s">
        <v>61</v>
      </c>
      <c r="B37" s="9" t="s">
        <v>62</v>
      </c>
      <c r="C37" s="10">
        <v>4094.3919174548578</v>
      </c>
      <c r="D37" s="10">
        <v>4496.8950128976776</v>
      </c>
      <c r="E37" s="10">
        <v>5051.7817712811693</v>
      </c>
      <c r="F37" s="10">
        <v>5461.6413585554601</v>
      </c>
      <c r="G37" s="10">
        <v>6043.8521066208077</v>
      </c>
      <c r="H37" s="10">
        <v>7889.2710232158197</v>
      </c>
      <c r="I37" s="10">
        <v>8150.9506448839202</v>
      </c>
      <c r="J37" s="10">
        <v>9924.9068787618216</v>
      </c>
      <c r="K37" s="10">
        <v>9627.4959587274298</v>
      </c>
      <c r="L37" s="10">
        <v>8120.4738607050731</v>
      </c>
      <c r="M37" s="10">
        <v>9356.3580395528807</v>
      </c>
      <c r="N37" s="10">
        <v>8850.8646603611342</v>
      </c>
      <c r="O37" s="10">
        <v>9698.9586414445384</v>
      </c>
      <c r="P37" s="10">
        <v>8299.1306104901105</v>
      </c>
      <c r="Q37" s="10">
        <v>7380.6248495270847</v>
      </c>
      <c r="R37" s="10">
        <v>8966.4660361134993</v>
      </c>
      <c r="S37" s="10">
        <v>8545.04634565778</v>
      </c>
      <c r="T37" s="10">
        <v>8875.3027515047288</v>
      </c>
      <c r="U37" s="10">
        <v>8915.2840068787609</v>
      </c>
      <c r="V37" s="10">
        <v>8912.7817712811684</v>
      </c>
      <c r="W37" s="10">
        <v>6583.2871883061052</v>
      </c>
      <c r="X37" s="10">
        <v>7985.5890799656054</v>
      </c>
    </row>
    <row r="38" spans="1:24" ht="11.25" customHeight="1" x14ac:dyDescent="0.2">
      <c r="A38" s="41" t="s">
        <v>63</v>
      </c>
      <c r="B38" s="9" t="s">
        <v>64</v>
      </c>
      <c r="C38" s="10">
        <v>93.532072226999134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0.19656061908856401</v>
      </c>
      <c r="X38" s="10">
        <v>0.28581255374032671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647.0335339638865</v>
      </c>
      <c r="D40" s="10">
        <v>515.57274290627686</v>
      </c>
      <c r="E40" s="10">
        <v>787.73766122098016</v>
      </c>
      <c r="F40" s="10">
        <v>537.14049871023212</v>
      </c>
      <c r="G40" s="10">
        <v>394.38237317282892</v>
      </c>
      <c r="H40" s="10">
        <v>396.43645743766109</v>
      </c>
      <c r="I40" s="10">
        <v>233.13748925193471</v>
      </c>
      <c r="J40" s="10">
        <v>376.92269991401542</v>
      </c>
      <c r="K40" s="10">
        <v>147.89337919174551</v>
      </c>
      <c r="L40" s="10">
        <v>193.08306104901121</v>
      </c>
      <c r="M40" s="10">
        <v>140.70412725709369</v>
      </c>
      <c r="N40" s="10">
        <v>210.54264832330179</v>
      </c>
      <c r="O40" s="10">
        <v>52.378933791917447</v>
      </c>
      <c r="P40" s="10">
        <v>3.0810834049871021</v>
      </c>
      <c r="Q40" s="10">
        <v>19.51367153912296</v>
      </c>
      <c r="R40" s="10">
        <v>21.56775580395529</v>
      </c>
      <c r="S40" s="10">
        <v>67.784436801375747</v>
      </c>
      <c r="T40" s="10">
        <v>232.27480653482371</v>
      </c>
      <c r="U40" s="10">
        <v>345.9390369733448</v>
      </c>
      <c r="V40" s="10">
        <v>341.98185726569221</v>
      </c>
      <c r="W40" s="10">
        <v>56.585640584694751</v>
      </c>
      <c r="X40" s="10">
        <v>29.49346517626827</v>
      </c>
    </row>
    <row r="41" spans="1:24" ht="11.25" customHeight="1" x14ac:dyDescent="0.2">
      <c r="A41" s="41" t="s">
        <v>69</v>
      </c>
      <c r="B41" s="9" t="s">
        <v>70</v>
      </c>
      <c r="C41" s="10">
        <v>205.40748065348239</v>
      </c>
      <c r="D41" s="10">
        <v>139.67704213241609</v>
      </c>
      <c r="E41" s="10">
        <v>209.51564918314699</v>
      </c>
      <c r="F41" s="10">
        <v>244.43490971625101</v>
      </c>
      <c r="G41" s="10">
        <v>156.10971625107479</v>
      </c>
      <c r="H41" s="10">
        <v>324.54376612209802</v>
      </c>
      <c r="I41" s="10">
        <v>146.86638005159071</v>
      </c>
      <c r="J41" s="10">
        <v>57.514101461736892</v>
      </c>
      <c r="K41" s="10">
        <v>71.8926053310404</v>
      </c>
      <c r="L41" s="10">
        <v>77.027773000859838</v>
      </c>
      <c r="M41" s="10">
        <v>251.62416165090281</v>
      </c>
      <c r="N41" s="10">
        <v>360.49011177987961</v>
      </c>
      <c r="O41" s="10">
        <v>147.89337919174551</v>
      </c>
      <c r="P41" s="10">
        <v>313.24643164230429</v>
      </c>
      <c r="Q41" s="10">
        <v>262.92158211521922</v>
      </c>
      <c r="R41" s="10">
        <v>324.54376612209802</v>
      </c>
      <c r="S41" s="10">
        <v>436.49088564058468</v>
      </c>
      <c r="T41" s="10">
        <v>679.70051590713672</v>
      </c>
      <c r="U41" s="10">
        <v>664.23542562338775</v>
      </c>
      <c r="V41" s="10">
        <v>320.83826311263971</v>
      </c>
      <c r="W41" s="10">
        <v>570.13723129836626</v>
      </c>
      <c r="X41" s="10">
        <v>534.07377472055032</v>
      </c>
    </row>
    <row r="42" spans="1:24" ht="11.25" customHeight="1" x14ac:dyDescent="0.2">
      <c r="A42" s="41" t="s">
        <v>71</v>
      </c>
      <c r="B42" s="9" t="s">
        <v>72</v>
      </c>
      <c r="C42" s="10">
        <v>970.00094582975066</v>
      </c>
      <c r="D42" s="10">
        <v>989.96844368013751</v>
      </c>
      <c r="E42" s="10">
        <v>718.83061049011178</v>
      </c>
      <c r="F42" s="10">
        <v>919.55666380051582</v>
      </c>
      <c r="G42" s="10">
        <v>1358.8420464316421</v>
      </c>
      <c r="H42" s="10">
        <v>1143.4030954428199</v>
      </c>
      <c r="I42" s="10">
        <v>855.45047291487515</v>
      </c>
      <c r="J42" s="10">
        <v>617.94213241616512</v>
      </c>
      <c r="K42" s="10">
        <v>665.23361994840923</v>
      </c>
      <c r="L42" s="10">
        <v>652.62252794496987</v>
      </c>
      <c r="M42" s="10">
        <v>873.31616509028368</v>
      </c>
      <c r="N42" s="10">
        <v>1257.953568357696</v>
      </c>
      <c r="O42" s="10">
        <v>1264.2590713671541</v>
      </c>
      <c r="P42" s="10">
        <v>895.38546861564919</v>
      </c>
      <c r="Q42" s="10">
        <v>875.41797076526223</v>
      </c>
      <c r="R42" s="10">
        <v>1271.6155631986239</v>
      </c>
      <c r="S42" s="10">
        <v>1615.267067927773</v>
      </c>
      <c r="T42" s="10">
        <v>1649.2791057609629</v>
      </c>
      <c r="U42" s="10">
        <v>927.92622527944957</v>
      </c>
      <c r="V42" s="10">
        <v>1271.291831470335</v>
      </c>
      <c r="W42" s="10">
        <v>1107.7137575236461</v>
      </c>
      <c r="X42" s="10">
        <v>953.04118658641448</v>
      </c>
    </row>
    <row r="43" spans="1:24" ht="11.25" customHeight="1" x14ac:dyDescent="0.2">
      <c r="A43" s="41" t="s">
        <v>73</v>
      </c>
      <c r="B43" s="9" t="s">
        <v>74</v>
      </c>
      <c r="C43" s="10">
        <v>8736.1134995700777</v>
      </c>
      <c r="D43" s="10">
        <v>10053.75468615649</v>
      </c>
      <c r="E43" s="10">
        <v>9644.7263112639721</v>
      </c>
      <c r="F43" s="10">
        <v>9779.0341358555452</v>
      </c>
      <c r="G43" s="10">
        <v>9711.8802235597595</v>
      </c>
      <c r="H43" s="10">
        <v>9739.3522785898531</v>
      </c>
      <c r="I43" s="10">
        <v>9108.5124677558033</v>
      </c>
      <c r="J43" s="10">
        <v>10356.96474634566</v>
      </c>
      <c r="K43" s="10">
        <v>10152.4505588994</v>
      </c>
      <c r="L43" s="10">
        <v>9401.5477214101447</v>
      </c>
      <c r="M43" s="10">
        <v>10810.762424763539</v>
      </c>
      <c r="N43" s="10">
        <v>9504.3135855545988</v>
      </c>
      <c r="O43" s="10">
        <v>10933.877901977639</v>
      </c>
      <c r="P43" s="10">
        <v>8632.3301805674964</v>
      </c>
      <c r="Q43" s="10">
        <v>5594.1244196044709</v>
      </c>
      <c r="R43" s="10">
        <v>9079.005417024935</v>
      </c>
      <c r="S43" s="10">
        <v>9487.0163370593291</v>
      </c>
      <c r="T43" s="10">
        <v>10366.40292347377</v>
      </c>
      <c r="U43" s="10">
        <v>9138.9392949269131</v>
      </c>
      <c r="V43" s="10">
        <v>9786.1585554600169</v>
      </c>
      <c r="W43" s="10">
        <v>7836.3477214101458</v>
      </c>
      <c r="X43" s="10">
        <v>8167.5935511607904</v>
      </c>
    </row>
    <row r="44" spans="1:24" ht="11.25" customHeight="1" x14ac:dyDescent="0.2">
      <c r="A44" s="41" t="s">
        <v>75</v>
      </c>
      <c r="B44" s="9" t="s">
        <v>76</v>
      </c>
      <c r="C44" s="10">
        <v>4498.9012897678413</v>
      </c>
      <c r="D44" s="10">
        <v>3359.128718830611</v>
      </c>
      <c r="E44" s="10">
        <v>2349.2882201203779</v>
      </c>
      <c r="F44" s="10">
        <v>3221.5534823731732</v>
      </c>
      <c r="G44" s="10">
        <v>3573.1346517626821</v>
      </c>
      <c r="H44" s="10">
        <v>5208.7513327601027</v>
      </c>
      <c r="I44" s="10">
        <v>4467.3736887360274</v>
      </c>
      <c r="J44" s="10">
        <v>4660.3611349957</v>
      </c>
      <c r="K44" s="10">
        <v>3356.2625107480649</v>
      </c>
      <c r="L44" s="10">
        <v>3010.4136715391219</v>
      </c>
      <c r="M44" s="10">
        <v>3227.2857265692169</v>
      </c>
      <c r="N44" s="10">
        <v>2678.8956147893382</v>
      </c>
      <c r="O44" s="10">
        <v>3004.681341358556</v>
      </c>
      <c r="P44" s="10">
        <v>2114.2638865004301</v>
      </c>
      <c r="Q44" s="10">
        <v>2693.226311263973</v>
      </c>
      <c r="R44" s="10">
        <v>3889.3665520206359</v>
      </c>
      <c r="S44" s="10">
        <v>4454.9536543422182</v>
      </c>
      <c r="T44" s="10">
        <v>5023.3171109200339</v>
      </c>
      <c r="U44" s="10">
        <v>4250.0544282029232</v>
      </c>
      <c r="V44" s="10">
        <v>3551.7664660361129</v>
      </c>
      <c r="W44" s="10">
        <v>3178.1561478933791</v>
      </c>
      <c r="X44" s="10">
        <v>4859.8882201203778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671.10920034393803</v>
      </c>
      <c r="D46" s="10">
        <v>961.02037833190013</v>
      </c>
      <c r="E46" s="10">
        <v>951.99200343938082</v>
      </c>
      <c r="F46" s="10">
        <v>921.89742046431627</v>
      </c>
      <c r="G46" s="10">
        <v>821.58211521926046</v>
      </c>
      <c r="H46" s="10">
        <v>963.02665520206358</v>
      </c>
      <c r="I46" s="10">
        <v>866.72398968185723</v>
      </c>
      <c r="J46" s="10">
        <v>930.92579535683569</v>
      </c>
      <c r="K46" s="10">
        <v>873.7460877042131</v>
      </c>
      <c r="L46" s="10">
        <v>735.31100601891649</v>
      </c>
      <c r="M46" s="10">
        <v>894.81229578675823</v>
      </c>
      <c r="N46" s="10">
        <v>948.98254514187431</v>
      </c>
      <c r="O46" s="10">
        <v>1022.21263972485</v>
      </c>
      <c r="P46" s="10">
        <v>1046.288306104901</v>
      </c>
      <c r="Q46" s="10">
        <v>1109.486930352537</v>
      </c>
      <c r="R46" s="10">
        <v>1059.32932072227</v>
      </c>
      <c r="S46" s="10">
        <v>1098.4522785898539</v>
      </c>
      <c r="T46" s="10">
        <v>1204.250816852966</v>
      </c>
      <c r="U46" s="10">
        <v>1111.0298366294071</v>
      </c>
      <c r="V46" s="10">
        <v>626.31745485812553</v>
      </c>
      <c r="W46" s="10">
        <v>952.8828030954428</v>
      </c>
      <c r="X46" s="10">
        <v>840.58684436801366</v>
      </c>
    </row>
    <row r="47" spans="1:24" ht="11.25" customHeight="1" x14ac:dyDescent="0.2">
      <c r="A47" s="41" t="s">
        <v>81</v>
      </c>
      <c r="B47" s="9" t="s">
        <v>82</v>
      </c>
      <c r="C47" s="10">
        <v>293.42218400687881</v>
      </c>
      <c r="D47" s="10">
        <v>360.49011177987961</v>
      </c>
      <c r="E47" s="10">
        <v>385.64058469475492</v>
      </c>
      <c r="F47" s="10">
        <v>526.29690455717969</v>
      </c>
      <c r="G47" s="10">
        <v>639.00834049871025</v>
      </c>
      <c r="H47" s="10">
        <v>575.66638005159064</v>
      </c>
      <c r="I47" s="10">
        <v>818.78761822871877</v>
      </c>
      <c r="J47" s="10">
        <v>921.25253654342202</v>
      </c>
      <c r="K47" s="10">
        <v>1119.661822871883</v>
      </c>
      <c r="L47" s="10">
        <v>1318.0711092003439</v>
      </c>
      <c r="M47" s="10">
        <v>1163.442218400688</v>
      </c>
      <c r="N47" s="10">
        <v>1002.292949269131</v>
      </c>
      <c r="O47" s="10">
        <v>1011.6079105760959</v>
      </c>
      <c r="P47" s="10">
        <v>1067.4978503869299</v>
      </c>
      <c r="Q47" s="10">
        <v>1214.6747205503009</v>
      </c>
      <c r="R47" s="10">
        <v>1410.28950988822</v>
      </c>
      <c r="S47" s="10">
        <v>1116.867325881341</v>
      </c>
      <c r="T47" s="10">
        <v>1197.658985382631</v>
      </c>
      <c r="U47" s="10">
        <v>1275.035855546002</v>
      </c>
      <c r="V47" s="10">
        <v>1184.749355116079</v>
      </c>
      <c r="W47" s="10">
        <v>1235.428460877042</v>
      </c>
      <c r="X47" s="10">
        <v>1131.2291487532241</v>
      </c>
    </row>
    <row r="48" spans="1:24" ht="11.25" customHeight="1" x14ac:dyDescent="0.2">
      <c r="A48" s="41" t="s">
        <v>83</v>
      </c>
      <c r="B48" s="9" t="s">
        <v>84</v>
      </c>
      <c r="C48" s="10">
        <v>34.393809114359406</v>
      </c>
      <c r="D48" s="10">
        <v>41.272570937231293</v>
      </c>
      <c r="E48" s="10">
        <v>15.28615649183147</v>
      </c>
      <c r="F48" s="10">
        <v>46.62269991401547</v>
      </c>
      <c r="G48" s="10">
        <v>85.602407566638007</v>
      </c>
      <c r="H48" s="10">
        <v>147.51126397248501</v>
      </c>
      <c r="I48" s="10">
        <v>171.9690455717971</v>
      </c>
      <c r="J48" s="10">
        <v>129.93215821152191</v>
      </c>
      <c r="K48" s="10">
        <v>97.831298366294064</v>
      </c>
      <c r="L48" s="10">
        <v>97.066981943250198</v>
      </c>
      <c r="M48" s="10">
        <v>140.63250214961309</v>
      </c>
      <c r="N48" s="10">
        <v>183.4336199484093</v>
      </c>
      <c r="O48" s="10">
        <v>20.63628546861565</v>
      </c>
      <c r="P48" s="10">
        <v>0</v>
      </c>
      <c r="Q48" s="10">
        <v>4.5858125537403263</v>
      </c>
      <c r="R48" s="10">
        <v>2.2929492691315558</v>
      </c>
      <c r="S48" s="10">
        <v>6.114445399828031</v>
      </c>
      <c r="T48" s="10">
        <v>3.4592433361994841</v>
      </c>
      <c r="U48" s="10">
        <v>14.73430782459157</v>
      </c>
      <c r="V48" s="10">
        <v>8.1872742906276876</v>
      </c>
      <c r="W48" s="10">
        <v>4.265692175408426</v>
      </c>
      <c r="X48" s="10">
        <v>6.0819432502149624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7.643078245915734</v>
      </c>
      <c r="F49" s="10">
        <v>3.8214961306964752</v>
      </c>
      <c r="G49" s="10">
        <v>0</v>
      </c>
      <c r="H49" s="10">
        <v>3.8214961306964752</v>
      </c>
      <c r="I49" s="10">
        <v>0</v>
      </c>
      <c r="J49" s="10">
        <v>0</v>
      </c>
      <c r="K49" s="10">
        <v>53.501461736887357</v>
      </c>
      <c r="L49" s="10">
        <v>10.50920034393809</v>
      </c>
      <c r="M49" s="10">
        <v>0</v>
      </c>
      <c r="N49" s="10">
        <v>0</v>
      </c>
      <c r="O49" s="10">
        <v>40.126139294926908</v>
      </c>
      <c r="P49" s="10">
        <v>48.724591573516769</v>
      </c>
      <c r="Q49" s="10">
        <v>48.724591573516769</v>
      </c>
      <c r="R49" s="10">
        <v>49.679965606190883</v>
      </c>
      <c r="S49" s="10">
        <v>80.252192605331032</v>
      </c>
      <c r="T49" s="10">
        <v>100.7117798796217</v>
      </c>
      <c r="U49" s="10">
        <v>91.355717970765269</v>
      </c>
      <c r="V49" s="10">
        <v>52.690369733447973</v>
      </c>
      <c r="W49" s="10">
        <v>80.218744625967318</v>
      </c>
      <c r="X49" s="10">
        <v>84.250472914875317</v>
      </c>
    </row>
    <row r="50" spans="1:24" ht="11.25" customHeight="1" x14ac:dyDescent="0.2">
      <c r="A50" s="41" t="s">
        <v>87</v>
      </c>
      <c r="B50" s="9" t="s">
        <v>88</v>
      </c>
      <c r="C50" s="10">
        <v>554.12244196044708</v>
      </c>
      <c r="D50" s="10">
        <v>703.16233877901971</v>
      </c>
      <c r="E50" s="10">
        <v>786.28065348237305</v>
      </c>
      <c r="F50" s="10">
        <v>837.87136715391216</v>
      </c>
      <c r="G50" s="10">
        <v>1040.4127257093719</v>
      </c>
      <c r="H50" s="10">
        <v>1044.234221840069</v>
      </c>
      <c r="I50" s="10">
        <v>1047.100429922614</v>
      </c>
      <c r="J50" s="10">
        <v>1093.91418744626</v>
      </c>
      <c r="K50" s="10">
        <v>833.09449699054153</v>
      </c>
      <c r="L50" s="10">
        <v>737.55614789337915</v>
      </c>
      <c r="M50" s="10">
        <v>960.16053310404118</v>
      </c>
      <c r="N50" s="10">
        <v>635.33009458297499</v>
      </c>
      <c r="O50" s="10">
        <v>571.31934651762685</v>
      </c>
      <c r="P50" s="10">
        <v>551.25631986242468</v>
      </c>
      <c r="Q50" s="10">
        <v>459.53946689595881</v>
      </c>
      <c r="R50" s="10">
        <v>689.7869303525365</v>
      </c>
      <c r="S50" s="10">
        <v>821.62992261392947</v>
      </c>
      <c r="T50" s="10">
        <v>819.26242476354253</v>
      </c>
      <c r="U50" s="10">
        <v>923.81960447119525</v>
      </c>
      <c r="V50" s="10">
        <v>615.61960447119509</v>
      </c>
      <c r="W50" s="10">
        <v>588.14754944110052</v>
      </c>
      <c r="X50" s="10">
        <v>651.74926913155628</v>
      </c>
    </row>
    <row r="51" spans="1:24" ht="11.25" customHeight="1" x14ac:dyDescent="0.2">
      <c r="A51" s="35" t="s">
        <v>89</v>
      </c>
      <c r="B51" s="36" t="s">
        <v>90</v>
      </c>
      <c r="C51" s="37">
        <v>40.993121238177118</v>
      </c>
      <c r="D51" s="37">
        <v>50.838349097162506</v>
      </c>
      <c r="E51" s="37">
        <v>42.583834909716238</v>
      </c>
      <c r="F51" s="37">
        <v>312.03783319002582</v>
      </c>
      <c r="G51" s="37">
        <v>323.51676698194319</v>
      </c>
      <c r="H51" s="37">
        <v>324.33361994840931</v>
      </c>
      <c r="I51" s="37">
        <v>302.1926053310404</v>
      </c>
      <c r="J51" s="37">
        <v>55.696474634565767</v>
      </c>
      <c r="K51" s="37">
        <v>172.0335339638865</v>
      </c>
      <c r="L51" s="37">
        <v>102.40756663800521</v>
      </c>
      <c r="M51" s="37">
        <v>115.4772141014617</v>
      </c>
      <c r="N51" s="37">
        <v>101.59071367153911</v>
      </c>
      <c r="O51" s="37">
        <v>113.8435081685297</v>
      </c>
      <c r="P51" s="37">
        <v>186.73688736027509</v>
      </c>
      <c r="Q51" s="37">
        <v>194.11006018916589</v>
      </c>
      <c r="R51" s="37">
        <v>180.99742046431641</v>
      </c>
      <c r="S51" s="37">
        <v>173.6242476354256</v>
      </c>
      <c r="T51" s="37">
        <v>223.24049871023209</v>
      </c>
      <c r="U51" s="37">
        <v>319.82381771281172</v>
      </c>
      <c r="V51" s="37">
        <v>266.53619948409278</v>
      </c>
      <c r="W51" s="37">
        <v>258.44445399828032</v>
      </c>
      <c r="X51" s="37">
        <v>1264.1280309544279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1.791315563198624</v>
      </c>
      <c r="D52" s="37">
        <f t="shared" si="20"/>
        <v>1.9346517626827171</v>
      </c>
      <c r="E52" s="37">
        <f t="shared" si="20"/>
        <v>1.6480653482373171</v>
      </c>
      <c r="F52" s="37">
        <f t="shared" si="20"/>
        <v>1.3136715391229581</v>
      </c>
      <c r="G52" s="37">
        <f t="shared" si="20"/>
        <v>0</v>
      </c>
      <c r="H52" s="37">
        <f t="shared" si="20"/>
        <v>0</v>
      </c>
      <c r="I52" s="37">
        <f t="shared" si="20"/>
        <v>2.4840068787618228</v>
      </c>
      <c r="J52" s="37">
        <f t="shared" si="20"/>
        <v>1.8391229578675841</v>
      </c>
      <c r="K52" s="37">
        <f t="shared" si="20"/>
        <v>101.73920894239036</v>
      </c>
      <c r="L52" s="37">
        <f t="shared" si="20"/>
        <v>86.333190025795346</v>
      </c>
      <c r="M52" s="37">
        <f t="shared" si="20"/>
        <v>105.22433361994841</v>
      </c>
      <c r="N52" s="37">
        <f t="shared" si="20"/>
        <v>161.17893379191747</v>
      </c>
      <c r="O52" s="37">
        <f t="shared" si="20"/>
        <v>56.271109200343936</v>
      </c>
      <c r="P52" s="37">
        <f t="shared" si="20"/>
        <v>50.071883061049007</v>
      </c>
      <c r="Q52" s="37">
        <f t="shared" si="20"/>
        <v>142.98572656921758</v>
      </c>
      <c r="R52" s="37">
        <f t="shared" si="20"/>
        <v>113.33671539122957</v>
      </c>
      <c r="S52" s="37">
        <f t="shared" si="20"/>
        <v>227.7249355116079</v>
      </c>
      <c r="T52" s="37">
        <f t="shared" si="20"/>
        <v>330.83198624247632</v>
      </c>
      <c r="U52" s="37">
        <f t="shared" si="20"/>
        <v>290.63955288048152</v>
      </c>
      <c r="V52" s="37">
        <f t="shared" si="20"/>
        <v>286.88993981083405</v>
      </c>
      <c r="W52" s="37">
        <f t="shared" si="20"/>
        <v>491.64058469475492</v>
      </c>
      <c r="X52" s="37">
        <f t="shared" ref="X52" si="21">SUM(X53:X70)</f>
        <v>712.91607910576101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1.791315563198624</v>
      </c>
      <c r="D59" s="10">
        <v>1.9346517626827171</v>
      </c>
      <c r="E59" s="10">
        <v>1.6480653482373171</v>
      </c>
      <c r="F59" s="10">
        <v>1.3136715391229581</v>
      </c>
      <c r="G59" s="10">
        <v>0</v>
      </c>
      <c r="H59" s="10">
        <v>0</v>
      </c>
      <c r="I59" s="10">
        <v>2.4840068787618228</v>
      </c>
      <c r="J59" s="10">
        <v>1.8391229578675841</v>
      </c>
      <c r="K59" s="10">
        <v>4.08426483233018</v>
      </c>
      <c r="L59" s="10">
        <v>6.2099742046431636</v>
      </c>
      <c r="M59" s="10">
        <v>14.99948409286328</v>
      </c>
      <c r="N59" s="10">
        <v>19.704815133276011</v>
      </c>
      <c r="O59" s="10">
        <v>7.1415305245055887</v>
      </c>
      <c r="P59" s="10">
        <v>10.79587274290628</v>
      </c>
      <c r="Q59" s="10">
        <v>26.12975064488392</v>
      </c>
      <c r="R59" s="10">
        <v>24.457781599312121</v>
      </c>
      <c r="S59" s="10">
        <v>23.574118658641439</v>
      </c>
      <c r="T59" s="10">
        <v>26.921324161650901</v>
      </c>
      <c r="U59" s="10">
        <v>20.570163370593288</v>
      </c>
      <c r="V59" s="10">
        <v>25.247033533963879</v>
      </c>
      <c r="W59" s="10">
        <v>24.690627687016331</v>
      </c>
      <c r="X59" s="10">
        <v>26.216766981943248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2.2069647463456579</v>
      </c>
      <c r="L60" s="10">
        <v>1.47128116938951</v>
      </c>
      <c r="M60" s="10">
        <v>0.73568357695614772</v>
      </c>
      <c r="N60" s="10">
        <v>0.73568357695614772</v>
      </c>
      <c r="O60" s="10">
        <v>0.73568357695614772</v>
      </c>
      <c r="P60" s="10">
        <v>0.73568357695614772</v>
      </c>
      <c r="Q60" s="10">
        <v>0.73568357695614772</v>
      </c>
      <c r="R60" s="10">
        <v>0.73568357695614772</v>
      </c>
      <c r="S60" s="10">
        <v>0.73568357695614772</v>
      </c>
      <c r="T60" s="10">
        <v>0.73568357695614772</v>
      </c>
      <c r="U60" s="10">
        <v>0.2339638865004299</v>
      </c>
      <c r="V60" s="10">
        <v>0.3531384350816853</v>
      </c>
      <c r="W60" s="10">
        <v>0.34944110060189171</v>
      </c>
      <c r="X60" s="10">
        <v>3.127257093723129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5.1590713671539118E-3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95.442820292347378</v>
      </c>
      <c r="L65" s="10">
        <v>78.651934651762673</v>
      </c>
      <c r="M65" s="10">
        <v>89.489165950128978</v>
      </c>
      <c r="N65" s="10">
        <v>140.73843508168531</v>
      </c>
      <c r="O65" s="10">
        <v>48.393895098882197</v>
      </c>
      <c r="P65" s="10">
        <v>38.540326741186583</v>
      </c>
      <c r="Q65" s="10">
        <v>116.1202923473775</v>
      </c>
      <c r="R65" s="10">
        <v>88.143250214961299</v>
      </c>
      <c r="S65" s="10">
        <v>203.41513327601029</v>
      </c>
      <c r="T65" s="10">
        <v>303.17497850386928</v>
      </c>
      <c r="U65" s="10">
        <v>269.83542562338778</v>
      </c>
      <c r="V65" s="10">
        <v>261.28976784178849</v>
      </c>
      <c r="W65" s="10">
        <v>466.6005159071367</v>
      </c>
      <c r="X65" s="10">
        <v>683.57205503009459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41.616509028374892</v>
      </c>
      <c r="D76" s="40">
        <v>47.205503009458297</v>
      </c>
      <c r="E76" s="40">
        <v>79.277730008598454</v>
      </c>
      <c r="F76" s="40">
        <v>44.539982803095441</v>
      </c>
      <c r="G76" s="40">
        <v>68.013757523645737</v>
      </c>
      <c r="H76" s="40">
        <v>95.356835769561471</v>
      </c>
      <c r="I76" s="40">
        <v>138.52106620808249</v>
      </c>
      <c r="J76" s="40">
        <v>227.6870163370593</v>
      </c>
      <c r="K76" s="40">
        <v>292.17540842648322</v>
      </c>
      <c r="L76" s="40">
        <v>181.51332760103179</v>
      </c>
      <c r="M76" s="40">
        <v>157.0937231298366</v>
      </c>
      <c r="N76" s="40">
        <v>153.6543422184007</v>
      </c>
      <c r="O76" s="40">
        <v>198.10834049871019</v>
      </c>
      <c r="P76" s="40">
        <v>189.16595012897679</v>
      </c>
      <c r="Q76" s="40">
        <v>260.61908856405847</v>
      </c>
      <c r="R76" s="40">
        <v>384.43680137575228</v>
      </c>
      <c r="S76" s="40">
        <v>529.14875322441958</v>
      </c>
      <c r="T76" s="40">
        <v>441.46440240756658</v>
      </c>
      <c r="U76" s="40">
        <v>281.29105760963017</v>
      </c>
      <c r="V76" s="40">
        <v>501.60851246775582</v>
      </c>
      <c r="W76" s="40">
        <v>652.58426483233018</v>
      </c>
      <c r="X76" s="40">
        <v>325.18374892519353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-4603.6668959587269</v>
      </c>
      <c r="D2" s="31">
        <f t="shared" si="0"/>
        <v>2594.9640584694753</v>
      </c>
      <c r="E2" s="31">
        <f t="shared" si="0"/>
        <v>-2814.6815133276014</v>
      </c>
      <c r="F2" s="31">
        <f t="shared" si="0"/>
        <v>1666.6608770421317</v>
      </c>
      <c r="G2" s="31">
        <f t="shared" si="0"/>
        <v>74.986758383490752</v>
      </c>
      <c r="H2" s="31">
        <f t="shared" si="0"/>
        <v>1637.7726569217541</v>
      </c>
      <c r="I2" s="31">
        <f t="shared" si="0"/>
        <v>-3251.0814273430774</v>
      </c>
      <c r="J2" s="31">
        <f t="shared" si="0"/>
        <v>1043.5751504729144</v>
      </c>
      <c r="K2" s="31">
        <f t="shared" si="0"/>
        <v>-743.62613929492704</v>
      </c>
      <c r="L2" s="31">
        <f t="shared" si="0"/>
        <v>2002.9639724849524</v>
      </c>
      <c r="M2" s="31">
        <f t="shared" si="0"/>
        <v>-1604.4475494411008</v>
      </c>
      <c r="N2" s="31">
        <f t="shared" si="0"/>
        <v>470.89492691315536</v>
      </c>
      <c r="O2" s="31">
        <f t="shared" si="0"/>
        <v>-95.679363714530979</v>
      </c>
      <c r="P2" s="31">
        <f t="shared" si="0"/>
        <v>587.81917454858115</v>
      </c>
      <c r="Q2" s="31">
        <f t="shared" si="0"/>
        <v>14.463714531384394</v>
      </c>
      <c r="R2" s="31">
        <f t="shared" si="0"/>
        <v>109.69828030954434</v>
      </c>
      <c r="S2" s="31">
        <f t="shared" si="0"/>
        <v>1452.0444539982807</v>
      </c>
      <c r="T2" s="31">
        <f t="shared" si="0"/>
        <v>584.76569217540862</v>
      </c>
      <c r="U2" s="31">
        <f t="shared" si="0"/>
        <v>448.58727429062765</v>
      </c>
      <c r="V2" s="31">
        <f t="shared" si="0"/>
        <v>-1314.9791057609632</v>
      </c>
      <c r="W2" s="31">
        <f t="shared" si="0"/>
        <v>756.69896818572659</v>
      </c>
      <c r="X2" s="31">
        <f t="shared" ref="X2" si="1">SUM(X3,X17,X22,X25,X26,X51,X52,X71,X74,X75,X76)</f>
        <v>4653.4114359415307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-583.61788478073959</v>
      </c>
      <c r="D3" s="34">
        <f t="shared" si="2"/>
        <v>-238.95073086844363</v>
      </c>
      <c r="E3" s="34">
        <f t="shared" si="2"/>
        <v>509.96999140154759</v>
      </c>
      <c r="F3" s="34">
        <f t="shared" si="2"/>
        <v>189.12768701633698</v>
      </c>
      <c r="G3" s="34">
        <f t="shared" si="2"/>
        <v>-248.2214101461737</v>
      </c>
      <c r="H3" s="34">
        <f t="shared" si="2"/>
        <v>34.678589853826345</v>
      </c>
      <c r="I3" s="34">
        <f t="shared" si="2"/>
        <v>44.501977644024059</v>
      </c>
      <c r="J3" s="34">
        <f t="shared" si="2"/>
        <v>23.569217540842644</v>
      </c>
      <c r="K3" s="34">
        <f t="shared" si="2"/>
        <v>-360.72949269131556</v>
      </c>
      <c r="L3" s="34">
        <f t="shared" si="2"/>
        <v>285.66414445399823</v>
      </c>
      <c r="M3" s="34">
        <f t="shared" si="2"/>
        <v>-177.52992261392953</v>
      </c>
      <c r="N3" s="34">
        <f t="shared" si="2"/>
        <v>547.17773000859847</v>
      </c>
      <c r="O3" s="34">
        <f t="shared" si="2"/>
        <v>476.85932932072217</v>
      </c>
      <c r="P3" s="34">
        <f t="shared" si="2"/>
        <v>467.30300945829748</v>
      </c>
      <c r="Q3" s="34">
        <f t="shared" si="2"/>
        <v>114.94213241616508</v>
      </c>
      <c r="R3" s="34">
        <f t="shared" si="2"/>
        <v>-69.925365434221817</v>
      </c>
      <c r="S3" s="34">
        <f t="shared" si="2"/>
        <v>272.44969905417031</v>
      </c>
      <c r="T3" s="34">
        <f t="shared" si="2"/>
        <v>-17.984350816852956</v>
      </c>
      <c r="U3" s="34">
        <f t="shared" si="2"/>
        <v>-83.759587274290624</v>
      </c>
      <c r="V3" s="34">
        <f t="shared" si="2"/>
        <v>93.564574376612214</v>
      </c>
      <c r="W3" s="34">
        <f t="shared" si="2"/>
        <v>355.24092863284613</v>
      </c>
      <c r="X3" s="34">
        <f t="shared" ref="X3" si="3">SUM(X4,X8,X11)</f>
        <v>163.40240756663798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-692.42287188306113</v>
      </c>
      <c r="D4" s="29">
        <f t="shared" si="4"/>
        <v>-182.24797936371448</v>
      </c>
      <c r="E4" s="29">
        <f t="shared" si="4"/>
        <v>455.94307824591561</v>
      </c>
      <c r="F4" s="29">
        <f t="shared" si="4"/>
        <v>263.24153052450549</v>
      </c>
      <c r="G4" s="29">
        <f t="shared" si="4"/>
        <v>-306.4042992261393</v>
      </c>
      <c r="H4" s="29">
        <f t="shared" si="4"/>
        <v>-19.348323301805635</v>
      </c>
      <c r="I4" s="29">
        <f t="shared" si="4"/>
        <v>102.68486672398967</v>
      </c>
      <c r="J4" s="29">
        <f t="shared" si="4"/>
        <v>-7.6001719690455758</v>
      </c>
      <c r="K4" s="29">
        <f t="shared" si="4"/>
        <v>-205.57523645743765</v>
      </c>
      <c r="L4" s="29">
        <f t="shared" si="4"/>
        <v>280.12295786758381</v>
      </c>
      <c r="M4" s="29">
        <f t="shared" si="4"/>
        <v>-255.79974204643167</v>
      </c>
      <c r="N4" s="29">
        <f t="shared" si="4"/>
        <v>570.03525365434223</v>
      </c>
      <c r="O4" s="29">
        <f t="shared" si="4"/>
        <v>463.69888220120367</v>
      </c>
      <c r="P4" s="29">
        <f t="shared" si="4"/>
        <v>555.26999140154771</v>
      </c>
      <c r="Q4" s="29">
        <f t="shared" si="4"/>
        <v>61.607824591573511</v>
      </c>
      <c r="R4" s="29">
        <f t="shared" si="4"/>
        <v>-111.48452278589852</v>
      </c>
      <c r="S4" s="29">
        <f t="shared" si="4"/>
        <v>204.68907996560623</v>
      </c>
      <c r="T4" s="29">
        <f t="shared" si="4"/>
        <v>-16.599054170249346</v>
      </c>
      <c r="U4" s="29">
        <f t="shared" si="4"/>
        <v>-93.216165090283738</v>
      </c>
      <c r="V4" s="29">
        <f t="shared" si="4"/>
        <v>101.79243336199484</v>
      </c>
      <c r="W4" s="29">
        <f t="shared" si="4"/>
        <v>345.91986242476361</v>
      </c>
      <c r="X4" s="29">
        <f t="shared" ref="X4" si="5">SUM(X5:X7)</f>
        <v>156.88116938950986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-2.8828030954428199</v>
      </c>
      <c r="V5" s="10">
        <v>-5.1546861564918309</v>
      </c>
      <c r="W5" s="10">
        <v>4.4892519346517634</v>
      </c>
      <c r="X5" s="10">
        <v>-11.48925193465176</v>
      </c>
    </row>
    <row r="6" spans="1:24" ht="11.25" customHeight="1" x14ac:dyDescent="0.2">
      <c r="A6" s="41" t="s">
        <v>7</v>
      </c>
      <c r="B6" s="9" t="s">
        <v>8</v>
      </c>
      <c r="C6" s="10">
        <v>-399.62166809974212</v>
      </c>
      <c r="D6" s="10">
        <v>-247.17343078245909</v>
      </c>
      <c r="E6" s="10">
        <v>384.82089423903687</v>
      </c>
      <c r="F6" s="10">
        <v>360.39957007738599</v>
      </c>
      <c r="G6" s="10">
        <v>6.6603611349956999</v>
      </c>
      <c r="H6" s="10">
        <v>-113.96620808254509</v>
      </c>
      <c r="I6" s="10">
        <v>74.744024075666374</v>
      </c>
      <c r="J6" s="10">
        <v>-68.083662940670678</v>
      </c>
      <c r="K6" s="10">
        <v>-108.0458297506449</v>
      </c>
      <c r="L6" s="10">
        <v>281.95528804815132</v>
      </c>
      <c r="M6" s="10">
        <v>58.463198624247632</v>
      </c>
      <c r="N6" s="10">
        <v>195.37059329320721</v>
      </c>
      <c r="O6" s="10">
        <v>346.33877901977638</v>
      </c>
      <c r="P6" s="10">
        <v>159.8486672398968</v>
      </c>
      <c r="Q6" s="10">
        <v>39.222098022355972</v>
      </c>
      <c r="R6" s="10">
        <v>-34.041874462596731</v>
      </c>
      <c r="S6" s="10">
        <v>18.501031814273428</v>
      </c>
      <c r="T6" s="10">
        <v>38.482115219260542</v>
      </c>
      <c r="U6" s="10">
        <v>100.9050730868444</v>
      </c>
      <c r="V6" s="10">
        <v>40.937575236457427</v>
      </c>
      <c r="W6" s="10">
        <v>24.116423043852109</v>
      </c>
      <c r="X6" s="10">
        <v>47.64746345657781</v>
      </c>
    </row>
    <row r="7" spans="1:24" ht="11.25" customHeight="1" x14ac:dyDescent="0.2">
      <c r="A7" s="41" t="s">
        <v>9</v>
      </c>
      <c r="B7" s="9" t="s">
        <v>10</v>
      </c>
      <c r="C7" s="10">
        <v>-292.80120378331901</v>
      </c>
      <c r="D7" s="10">
        <v>64.925451418744615</v>
      </c>
      <c r="E7" s="10">
        <v>71.122184006878754</v>
      </c>
      <c r="F7" s="10">
        <v>-97.158039552880481</v>
      </c>
      <c r="G7" s="10">
        <v>-313.064660361135</v>
      </c>
      <c r="H7" s="10">
        <v>94.617884780739459</v>
      </c>
      <c r="I7" s="10">
        <v>27.940842648323301</v>
      </c>
      <c r="J7" s="10">
        <v>60.483490971625102</v>
      </c>
      <c r="K7" s="10">
        <v>-97.52940670679277</v>
      </c>
      <c r="L7" s="10">
        <v>-1.8323301805674981</v>
      </c>
      <c r="M7" s="10">
        <v>-314.26294067067931</v>
      </c>
      <c r="N7" s="10">
        <v>374.66466036113502</v>
      </c>
      <c r="O7" s="10">
        <v>117.36010318142731</v>
      </c>
      <c r="P7" s="10">
        <v>395.42132416165089</v>
      </c>
      <c r="Q7" s="10">
        <v>22.385726569217539</v>
      </c>
      <c r="R7" s="10">
        <v>-77.442648323301796</v>
      </c>
      <c r="S7" s="10">
        <v>186.18804815133279</v>
      </c>
      <c r="T7" s="10">
        <v>-55.081169389509888</v>
      </c>
      <c r="U7" s="10">
        <v>-191.23843508168531</v>
      </c>
      <c r="V7" s="10">
        <v>66.009544282029239</v>
      </c>
      <c r="W7" s="10">
        <v>317.31418744625972</v>
      </c>
      <c r="X7" s="10">
        <v>120.7229578675838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0.99982803095442818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0.99982803095442818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107.8051590713671</v>
      </c>
      <c r="D11" s="29">
        <f t="shared" si="8"/>
        <v>-56.702751504729143</v>
      </c>
      <c r="E11" s="29">
        <f t="shared" si="8"/>
        <v>54.026913155631981</v>
      </c>
      <c r="F11" s="29">
        <f t="shared" si="8"/>
        <v>-74.113843508168515</v>
      </c>
      <c r="G11" s="29">
        <f t="shared" si="8"/>
        <v>58.182889079965612</v>
      </c>
      <c r="H11" s="29">
        <f t="shared" si="8"/>
        <v>54.026913155631981</v>
      </c>
      <c r="I11" s="29">
        <f t="shared" si="8"/>
        <v>-58.182889079965612</v>
      </c>
      <c r="J11" s="29">
        <f t="shared" si="8"/>
        <v>31.169389509888219</v>
      </c>
      <c r="K11" s="29">
        <f t="shared" si="8"/>
        <v>-155.1542562338779</v>
      </c>
      <c r="L11" s="29">
        <f t="shared" si="8"/>
        <v>5.5411865864144456</v>
      </c>
      <c r="M11" s="29">
        <f t="shared" si="8"/>
        <v>78.269819432502146</v>
      </c>
      <c r="N11" s="29">
        <f t="shared" si="8"/>
        <v>-22.857523645743768</v>
      </c>
      <c r="O11" s="29">
        <f t="shared" si="8"/>
        <v>13.160447119518491</v>
      </c>
      <c r="P11" s="29">
        <f t="shared" si="8"/>
        <v>-87.966981943250218</v>
      </c>
      <c r="Q11" s="29">
        <f t="shared" si="8"/>
        <v>53.334307824591569</v>
      </c>
      <c r="R11" s="29">
        <f t="shared" si="8"/>
        <v>41.559157351676703</v>
      </c>
      <c r="S11" s="29">
        <f t="shared" si="8"/>
        <v>67.760619088564056</v>
      </c>
      <c r="T11" s="29">
        <f t="shared" si="8"/>
        <v>-1.385296646603611</v>
      </c>
      <c r="U11" s="29">
        <f t="shared" si="8"/>
        <v>9.4565778159931178</v>
      </c>
      <c r="V11" s="29">
        <f t="shared" si="8"/>
        <v>-8.2278589853826301</v>
      </c>
      <c r="W11" s="29">
        <f t="shared" si="8"/>
        <v>9.3210662080825433</v>
      </c>
      <c r="X11" s="29">
        <f t="shared" ref="X11" si="9">SUM(X12:X16)</f>
        <v>6.5212381771281169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107.8051590713671</v>
      </c>
      <c r="D13" s="10">
        <v>-56.702751504729143</v>
      </c>
      <c r="E13" s="10">
        <v>54.026913155631981</v>
      </c>
      <c r="F13" s="10">
        <v>-74.113843508168515</v>
      </c>
      <c r="G13" s="10">
        <v>58.182889079965612</v>
      </c>
      <c r="H13" s="10">
        <v>54.026913155631981</v>
      </c>
      <c r="I13" s="10">
        <v>-58.182889079965612</v>
      </c>
      <c r="J13" s="10">
        <v>31.169389509888219</v>
      </c>
      <c r="K13" s="10">
        <v>-155.1542562338779</v>
      </c>
      <c r="L13" s="10">
        <v>5.5411865864144456</v>
      </c>
      <c r="M13" s="10">
        <v>78.269819432502146</v>
      </c>
      <c r="N13" s="10">
        <v>-22.857523645743768</v>
      </c>
      <c r="O13" s="10">
        <v>13.160447119518491</v>
      </c>
      <c r="P13" s="10">
        <v>-87.966981943250218</v>
      </c>
      <c r="Q13" s="10">
        <v>53.334307824591569</v>
      </c>
      <c r="R13" s="10">
        <v>41.559157351676703</v>
      </c>
      <c r="S13" s="10">
        <v>67.760619088564056</v>
      </c>
      <c r="T13" s="10">
        <v>-1.385296646603611</v>
      </c>
      <c r="U13" s="10">
        <v>10.360705073086841</v>
      </c>
      <c r="V13" s="10">
        <v>-7.9445399828030947</v>
      </c>
      <c r="W13" s="10">
        <v>5.4699914015477207</v>
      </c>
      <c r="X13" s="10">
        <v>7.7525365434221838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-0.9041272570937231</v>
      </c>
      <c r="V15" s="10">
        <v>-0.28331900257953568</v>
      </c>
      <c r="W15" s="10">
        <v>3.851074806534823</v>
      </c>
      <c r="X15" s="10">
        <v>-1.2312983662940671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-1329.6362854686156</v>
      </c>
      <c r="D26" s="37">
        <f t="shared" si="14"/>
        <v>2028.0248495270848</v>
      </c>
      <c r="E26" s="37">
        <f t="shared" si="14"/>
        <v>-536.77532244196084</v>
      </c>
      <c r="F26" s="37">
        <f t="shared" si="14"/>
        <v>344.85907136715389</v>
      </c>
      <c r="G26" s="37">
        <f t="shared" si="14"/>
        <v>212.61057609630245</v>
      </c>
      <c r="H26" s="37">
        <f t="shared" si="14"/>
        <v>677.62115219260534</v>
      </c>
      <c r="I26" s="37">
        <f t="shared" si="14"/>
        <v>-407.7287188306106</v>
      </c>
      <c r="J26" s="37">
        <f t="shared" si="14"/>
        <v>-52.070593293207139</v>
      </c>
      <c r="K26" s="37">
        <f t="shared" si="14"/>
        <v>507.31745485812542</v>
      </c>
      <c r="L26" s="37">
        <f t="shared" si="14"/>
        <v>977.17394668959571</v>
      </c>
      <c r="M26" s="37">
        <f t="shared" si="14"/>
        <v>-974.53809114359433</v>
      </c>
      <c r="N26" s="37">
        <f t="shared" si="14"/>
        <v>553.1424763542559</v>
      </c>
      <c r="O26" s="37">
        <f t="shared" si="14"/>
        <v>442.54058469475501</v>
      </c>
      <c r="P26" s="37">
        <f t="shared" si="14"/>
        <v>-313.73697334479812</v>
      </c>
      <c r="Q26" s="37">
        <f t="shared" si="14"/>
        <v>501.83112639724845</v>
      </c>
      <c r="R26" s="37">
        <f t="shared" si="14"/>
        <v>406.74600171969047</v>
      </c>
      <c r="S26" s="37">
        <f t="shared" si="14"/>
        <v>1134.8702493551161</v>
      </c>
      <c r="T26" s="37">
        <f t="shared" si="14"/>
        <v>441.71547721410161</v>
      </c>
      <c r="U26" s="37">
        <f t="shared" si="14"/>
        <v>745.30816852966461</v>
      </c>
      <c r="V26" s="37">
        <f t="shared" si="14"/>
        <v>-462.41539122957863</v>
      </c>
      <c r="W26" s="37">
        <f t="shared" si="14"/>
        <v>-513.39836629406705</v>
      </c>
      <c r="X26" s="37">
        <f t="shared" ref="X26" si="15">SUM(X27,X33)</f>
        <v>3158.9110920034395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-365.32949269131558</v>
      </c>
      <c r="D27" s="29">
        <f t="shared" si="16"/>
        <v>431.11074806534828</v>
      </c>
      <c r="E27" s="29">
        <f t="shared" si="16"/>
        <v>41.212639724849531</v>
      </c>
      <c r="F27" s="29">
        <f t="shared" si="16"/>
        <v>-476.48890799656056</v>
      </c>
      <c r="G27" s="29">
        <f t="shared" si="16"/>
        <v>-123.68925193465181</v>
      </c>
      <c r="H27" s="29">
        <f t="shared" si="16"/>
        <v>-94.582029234737689</v>
      </c>
      <c r="I27" s="29">
        <f t="shared" si="16"/>
        <v>37.393981083404988</v>
      </c>
      <c r="J27" s="29">
        <f t="shared" si="16"/>
        <v>523.09914015477204</v>
      </c>
      <c r="K27" s="29">
        <f t="shared" si="16"/>
        <v>345.54720550300942</v>
      </c>
      <c r="L27" s="29">
        <f t="shared" si="16"/>
        <v>81.186500429922603</v>
      </c>
      <c r="M27" s="29">
        <f t="shared" si="16"/>
        <v>-964.41582115219273</v>
      </c>
      <c r="N27" s="29">
        <f t="shared" si="16"/>
        <v>1933.829492691315</v>
      </c>
      <c r="O27" s="29">
        <f t="shared" si="16"/>
        <v>111.77721410146174</v>
      </c>
      <c r="P27" s="29">
        <f t="shared" si="16"/>
        <v>-1523.7111779879619</v>
      </c>
      <c r="Q27" s="29">
        <f t="shared" si="16"/>
        <v>-214.75924333619946</v>
      </c>
      <c r="R27" s="29">
        <f t="shared" si="16"/>
        <v>-192.8098022355976</v>
      </c>
      <c r="S27" s="29">
        <f t="shared" si="16"/>
        <v>717.99819432502147</v>
      </c>
      <c r="T27" s="29">
        <f t="shared" si="16"/>
        <v>879.47497850386935</v>
      </c>
      <c r="U27" s="29">
        <f t="shared" si="16"/>
        <v>720.11470335339629</v>
      </c>
      <c r="V27" s="29">
        <f t="shared" si="16"/>
        <v>-94.146517626827176</v>
      </c>
      <c r="W27" s="29">
        <f t="shared" si="16"/>
        <v>-783.90275150472905</v>
      </c>
      <c r="X27" s="29">
        <f t="shared" ref="X27" si="17">SUM(X28:X32)</f>
        <v>109.08813413585554</v>
      </c>
    </row>
    <row r="28" spans="1:24" ht="11.25" customHeight="1" x14ac:dyDescent="0.2">
      <c r="A28" s="41" t="s">
        <v>45</v>
      </c>
      <c r="B28" s="9" t="s">
        <v>46</v>
      </c>
      <c r="C28" s="10">
        <v>-315.93963886500433</v>
      </c>
      <c r="D28" s="10">
        <v>464.91117798796222</v>
      </c>
      <c r="E28" s="10">
        <v>169.0323301805675</v>
      </c>
      <c r="F28" s="10">
        <v>-433.08271711091999</v>
      </c>
      <c r="G28" s="10">
        <v>235.04488392089419</v>
      </c>
      <c r="H28" s="10">
        <v>-492.90576096302658</v>
      </c>
      <c r="I28" s="10">
        <v>-134.9742046431642</v>
      </c>
      <c r="J28" s="10">
        <v>467.91057609630258</v>
      </c>
      <c r="K28" s="10">
        <v>210.95967325881341</v>
      </c>
      <c r="L28" s="10">
        <v>-219.95795356835771</v>
      </c>
      <c r="M28" s="10">
        <v>-484.90730868443683</v>
      </c>
      <c r="N28" s="10">
        <v>1097.7901977644019</v>
      </c>
      <c r="O28" s="10">
        <v>296.94325021496132</v>
      </c>
      <c r="P28" s="10">
        <v>-651.8754084264832</v>
      </c>
      <c r="Q28" s="10">
        <v>-268.94858125537399</v>
      </c>
      <c r="R28" s="10">
        <v>-223</v>
      </c>
      <c r="S28" s="10">
        <v>586</v>
      </c>
      <c r="T28" s="10">
        <v>318.61702493551161</v>
      </c>
      <c r="U28" s="10">
        <v>757.31496130696473</v>
      </c>
      <c r="V28" s="10">
        <v>-146</v>
      </c>
      <c r="W28" s="10">
        <v>79.641014617368867</v>
      </c>
      <c r="X28" s="10">
        <v>73.695958727429058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-52.989853826311261</v>
      </c>
      <c r="D30" s="10">
        <v>0.99982803095442818</v>
      </c>
      <c r="E30" s="10">
        <v>-102.0195184866724</v>
      </c>
      <c r="F30" s="10">
        <v>-32.006104901117787</v>
      </c>
      <c r="G30" s="10">
        <v>-344.93404987102321</v>
      </c>
      <c r="H30" s="10">
        <v>398.92373172828889</v>
      </c>
      <c r="I30" s="10">
        <v>166.96809974204641</v>
      </c>
      <c r="J30" s="10">
        <v>59.988564058469471</v>
      </c>
      <c r="K30" s="10">
        <v>67.987016337059316</v>
      </c>
      <c r="L30" s="10">
        <v>290.94436801375753</v>
      </c>
      <c r="M30" s="10">
        <v>-478.90851246775583</v>
      </c>
      <c r="N30" s="10">
        <v>840.839294926913</v>
      </c>
      <c r="O30" s="10">
        <v>-177.9659501289768</v>
      </c>
      <c r="P30" s="10">
        <v>-859.83568357695606</v>
      </c>
      <c r="Q30" s="10">
        <v>55.989337919174538</v>
      </c>
      <c r="R30" s="10">
        <v>28.422699914015471</v>
      </c>
      <c r="S30" s="10">
        <v>139.06801375752369</v>
      </c>
      <c r="T30" s="10">
        <v>564.39286328460878</v>
      </c>
      <c r="U30" s="10">
        <v>-41.618916595012898</v>
      </c>
      <c r="V30" s="10">
        <v>18.271711092003439</v>
      </c>
      <c r="W30" s="10">
        <v>-766.66577815993116</v>
      </c>
      <c r="X30" s="10">
        <v>27.920206362854682</v>
      </c>
    </row>
    <row r="31" spans="1:24" ht="11.25" customHeight="1" x14ac:dyDescent="0.2">
      <c r="A31" s="41" t="s">
        <v>51</v>
      </c>
      <c r="B31" s="9" t="s">
        <v>52</v>
      </c>
      <c r="C31" s="10">
        <v>3.6</v>
      </c>
      <c r="D31" s="10">
        <v>-34.800257953568362</v>
      </c>
      <c r="E31" s="10">
        <v>-25.800171969045572</v>
      </c>
      <c r="F31" s="10">
        <v>-11.400085984522789</v>
      </c>
      <c r="G31" s="10">
        <v>-13.80008598452279</v>
      </c>
      <c r="H31" s="10">
        <v>-0.6</v>
      </c>
      <c r="I31" s="10">
        <v>5.4000859845227849</v>
      </c>
      <c r="J31" s="10">
        <v>-4.8</v>
      </c>
      <c r="K31" s="10">
        <v>66.60051590713671</v>
      </c>
      <c r="L31" s="10">
        <v>10.200085984522779</v>
      </c>
      <c r="M31" s="10">
        <v>-0.6</v>
      </c>
      <c r="N31" s="10">
        <v>-4.8</v>
      </c>
      <c r="O31" s="10">
        <v>-7.2000859845227847</v>
      </c>
      <c r="P31" s="10">
        <v>-12.000085984522791</v>
      </c>
      <c r="Q31" s="10">
        <v>-1.8</v>
      </c>
      <c r="R31" s="10">
        <v>1.7674978503869301</v>
      </c>
      <c r="S31" s="10">
        <v>-7.0698194325021486</v>
      </c>
      <c r="T31" s="10">
        <v>-3.5349097162510739</v>
      </c>
      <c r="U31" s="10">
        <v>4.4186586414445399</v>
      </c>
      <c r="V31" s="10">
        <v>33.581771281169388</v>
      </c>
      <c r="W31" s="10">
        <v>-96.877987962166813</v>
      </c>
      <c r="X31" s="10">
        <v>7.4719690455717966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-964.30679277729996</v>
      </c>
      <c r="D33" s="29">
        <f t="shared" si="18"/>
        <v>1596.9141014617367</v>
      </c>
      <c r="E33" s="29">
        <f t="shared" si="18"/>
        <v>-577.98796216681035</v>
      </c>
      <c r="F33" s="29">
        <f t="shared" si="18"/>
        <v>821.34797936371444</v>
      </c>
      <c r="G33" s="29">
        <f t="shared" si="18"/>
        <v>336.29982803095425</v>
      </c>
      <c r="H33" s="29">
        <f t="shared" si="18"/>
        <v>772.203181427343</v>
      </c>
      <c r="I33" s="29">
        <f t="shared" si="18"/>
        <v>-445.12269991401558</v>
      </c>
      <c r="J33" s="29">
        <f t="shared" si="18"/>
        <v>-575.16973344797918</v>
      </c>
      <c r="K33" s="29">
        <f t="shared" si="18"/>
        <v>161.77024935511599</v>
      </c>
      <c r="L33" s="29">
        <f t="shared" si="18"/>
        <v>895.98744625967311</v>
      </c>
      <c r="M33" s="29">
        <f t="shared" si="18"/>
        <v>-10.122269991401595</v>
      </c>
      <c r="N33" s="29">
        <f t="shared" si="18"/>
        <v>-1380.687016337059</v>
      </c>
      <c r="O33" s="29">
        <f t="shared" si="18"/>
        <v>330.7633705932933</v>
      </c>
      <c r="P33" s="29">
        <f t="shared" si="18"/>
        <v>1209.9742046431638</v>
      </c>
      <c r="Q33" s="29">
        <f t="shared" si="18"/>
        <v>716.59036973344791</v>
      </c>
      <c r="R33" s="29">
        <f t="shared" si="18"/>
        <v>599.55580395528807</v>
      </c>
      <c r="S33" s="29">
        <f t="shared" si="18"/>
        <v>416.8720550300946</v>
      </c>
      <c r="T33" s="29">
        <f t="shared" si="18"/>
        <v>-437.75950128976774</v>
      </c>
      <c r="U33" s="29">
        <f t="shared" si="18"/>
        <v>25.193465176268347</v>
      </c>
      <c r="V33" s="29">
        <f t="shared" si="18"/>
        <v>-368.26887360275146</v>
      </c>
      <c r="W33" s="29">
        <f t="shared" si="18"/>
        <v>270.50438521066201</v>
      </c>
      <c r="X33" s="29">
        <f t="shared" ref="X33" si="19">SUM(X34:X50)</f>
        <v>3049.8229578675841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-112.0664660361135</v>
      </c>
      <c r="D36" s="10">
        <v>-149.42201203783321</v>
      </c>
      <c r="E36" s="10">
        <v>223.03430782459159</v>
      </c>
      <c r="F36" s="10">
        <v>109.8691315563199</v>
      </c>
      <c r="G36" s="10">
        <v>-24.171195184866718</v>
      </c>
      <c r="H36" s="10">
        <v>-49.441100601891662</v>
      </c>
      <c r="I36" s="10">
        <v>-8.7895098882201186</v>
      </c>
      <c r="J36" s="10">
        <v>-79.105760963026654</v>
      </c>
      <c r="K36" s="10">
        <v>-90.092691315563201</v>
      </c>
      <c r="L36" s="10">
        <v>-56.03327601031814</v>
      </c>
      <c r="M36" s="10">
        <v>-26.368615649183141</v>
      </c>
      <c r="N36" s="10">
        <v>-208.75133276010311</v>
      </c>
      <c r="O36" s="10">
        <v>176.88925193465181</v>
      </c>
      <c r="P36" s="10">
        <v>-32.960705073086842</v>
      </c>
      <c r="Q36" s="10">
        <v>38.454170249355109</v>
      </c>
      <c r="R36" s="10">
        <v>27.467239896818569</v>
      </c>
      <c r="S36" s="10">
        <v>-43.947635425623382</v>
      </c>
      <c r="T36" s="10">
        <v>48.342390369733437</v>
      </c>
      <c r="U36" s="10">
        <v>39.552880481513327</v>
      </c>
      <c r="V36" s="10">
        <v>-45.545141874462601</v>
      </c>
      <c r="W36" s="10">
        <v>356.42527944969902</v>
      </c>
      <c r="X36" s="10">
        <v>15.253138435081681</v>
      </c>
    </row>
    <row r="37" spans="1:24" ht="11.25" customHeight="1" x14ac:dyDescent="0.2">
      <c r="A37" s="41" t="s">
        <v>61</v>
      </c>
      <c r="B37" s="9" t="s">
        <v>62</v>
      </c>
      <c r="C37" s="10">
        <v>1350.434737747205</v>
      </c>
      <c r="D37" s="10">
        <v>-23.120292347377472</v>
      </c>
      <c r="E37" s="10">
        <v>76.717282889079954</v>
      </c>
      <c r="F37" s="10">
        <v>50.444282029234728</v>
      </c>
      <c r="G37" s="10">
        <v>-124.0087704213242</v>
      </c>
      <c r="H37" s="10">
        <v>125.0596732588134</v>
      </c>
      <c r="I37" s="10">
        <v>-176.55485812553741</v>
      </c>
      <c r="J37" s="10">
        <v>115.6013757523646</v>
      </c>
      <c r="K37" s="10">
        <v>183.9113499570077</v>
      </c>
      <c r="L37" s="10">
        <v>-169.19845227858991</v>
      </c>
      <c r="M37" s="10">
        <v>120.8560619088564</v>
      </c>
      <c r="N37" s="10">
        <v>-38.884092863284607</v>
      </c>
      <c r="O37" s="10">
        <v>230.1519346517627</v>
      </c>
      <c r="P37" s="10">
        <v>-197.5733447979363</v>
      </c>
      <c r="Q37" s="10">
        <v>57.80068787618228</v>
      </c>
      <c r="R37" s="10">
        <v>90.379277730008596</v>
      </c>
      <c r="S37" s="10">
        <v>145.02725709372311</v>
      </c>
      <c r="T37" s="10">
        <v>9.4582975064488384</v>
      </c>
      <c r="U37" s="10">
        <v>149.23095442820289</v>
      </c>
      <c r="V37" s="10">
        <v>-66.208082545141863</v>
      </c>
      <c r="W37" s="10">
        <v>-351.20550300945831</v>
      </c>
      <c r="X37" s="10">
        <v>210.32209802235599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91.406362854686151</v>
      </c>
      <c r="D40" s="10">
        <v>120.16337059329319</v>
      </c>
      <c r="E40" s="10">
        <v>-81.135941530524505</v>
      </c>
      <c r="F40" s="10">
        <v>-80.108942390369734</v>
      </c>
      <c r="G40" s="10">
        <v>68.811521926053302</v>
      </c>
      <c r="H40" s="10">
        <v>100.6496990541702</v>
      </c>
      <c r="I40" s="10">
        <v>45.18968185726569</v>
      </c>
      <c r="J40" s="10">
        <v>87.298194325021498</v>
      </c>
      <c r="K40" s="10">
        <v>-105.78486672398969</v>
      </c>
      <c r="L40" s="10">
        <v>43.135597592433363</v>
      </c>
      <c r="M40" s="10">
        <v>-52.378933791917447</v>
      </c>
      <c r="N40" s="10">
        <v>-159.1907996560619</v>
      </c>
      <c r="O40" s="10">
        <v>234.1644883920894</v>
      </c>
      <c r="P40" s="10">
        <v>-173.5693035253654</v>
      </c>
      <c r="Q40" s="10">
        <v>-93.460361134995694</v>
      </c>
      <c r="R40" s="10">
        <v>-44.162596732588128</v>
      </c>
      <c r="S40" s="10">
        <v>-14.378503869303531</v>
      </c>
      <c r="T40" s="10">
        <v>-34.919260533104037</v>
      </c>
      <c r="U40" s="10">
        <v>-77.027773000859838</v>
      </c>
      <c r="V40" s="10">
        <v>-63.676354256233878</v>
      </c>
      <c r="W40" s="10">
        <v>47.532330180567499</v>
      </c>
      <c r="X40" s="10">
        <v>71.959415305245059</v>
      </c>
    </row>
    <row r="41" spans="1:24" ht="11.25" customHeight="1" x14ac:dyDescent="0.2">
      <c r="A41" s="41" t="s">
        <v>69</v>
      </c>
      <c r="B41" s="9" t="s">
        <v>70</v>
      </c>
      <c r="C41" s="10">
        <v>-29.784092863284609</v>
      </c>
      <c r="D41" s="10">
        <v>50.324849527085121</v>
      </c>
      <c r="E41" s="10">
        <v>59.568185726569219</v>
      </c>
      <c r="F41" s="10">
        <v>65.730352536543421</v>
      </c>
      <c r="G41" s="10">
        <v>-123.24445399828031</v>
      </c>
      <c r="H41" s="10">
        <v>-38.000343938091142</v>
      </c>
      <c r="I41" s="10">
        <v>-84.217024935511603</v>
      </c>
      <c r="J41" s="10">
        <v>-116.0552020636285</v>
      </c>
      <c r="K41" s="10">
        <v>79.081857265692165</v>
      </c>
      <c r="L41" s="10">
        <v>15.40558899398108</v>
      </c>
      <c r="M41" s="10">
        <v>52.378933791917447</v>
      </c>
      <c r="N41" s="10">
        <v>-2.0540842648323299</v>
      </c>
      <c r="O41" s="10">
        <v>30.811092003439381</v>
      </c>
      <c r="P41" s="10">
        <v>-119.13637145313839</v>
      </c>
      <c r="Q41" s="10">
        <v>74.973688736027512</v>
      </c>
      <c r="R41" s="10">
        <v>-51.351848667239892</v>
      </c>
      <c r="S41" s="10">
        <v>10.27033533963886</v>
      </c>
      <c r="T41" s="10">
        <v>-1.026999140154772</v>
      </c>
      <c r="U41" s="10">
        <v>-87.298194325021498</v>
      </c>
      <c r="V41" s="10">
        <v>11.297420464316421</v>
      </c>
      <c r="W41" s="10">
        <v>-41.51900257953568</v>
      </c>
      <c r="X41" s="10">
        <v>452.17171109200342</v>
      </c>
    </row>
    <row r="42" spans="1:24" ht="11.25" customHeight="1" x14ac:dyDescent="0.2">
      <c r="A42" s="41" t="s">
        <v>71</v>
      </c>
      <c r="B42" s="9" t="s">
        <v>72</v>
      </c>
      <c r="C42" s="10">
        <v>-137.67076526225279</v>
      </c>
      <c r="D42" s="10">
        <v>290.05442820292348</v>
      </c>
      <c r="E42" s="10">
        <v>224.89733447979361</v>
      </c>
      <c r="F42" s="10">
        <v>-25.222098022355979</v>
      </c>
      <c r="G42" s="10">
        <v>-26.273086844368009</v>
      </c>
      <c r="H42" s="10">
        <v>42.036887360275152</v>
      </c>
      <c r="I42" s="10">
        <v>-4.2036973344797932</v>
      </c>
      <c r="J42" s="10">
        <v>-120.8560619088564</v>
      </c>
      <c r="K42" s="10">
        <v>15.763800515907141</v>
      </c>
      <c r="L42" s="10">
        <v>15.763800515907141</v>
      </c>
      <c r="M42" s="10">
        <v>-176.55485812553741</v>
      </c>
      <c r="N42" s="10">
        <v>-64.10627687016337</v>
      </c>
      <c r="O42" s="10">
        <v>139.77265692175411</v>
      </c>
      <c r="P42" s="10">
        <v>-14.71289767841788</v>
      </c>
      <c r="Q42" s="10">
        <v>65.157179707652617</v>
      </c>
      <c r="R42" s="10">
        <v>10.50920034393809</v>
      </c>
      <c r="S42" s="10">
        <v>117.70326741186589</v>
      </c>
      <c r="T42" s="10">
        <v>-638.96053310404125</v>
      </c>
      <c r="U42" s="10">
        <v>-217.54084264832329</v>
      </c>
      <c r="V42" s="10">
        <v>-30.476698194325021</v>
      </c>
      <c r="W42" s="10">
        <v>-52.113155631986238</v>
      </c>
      <c r="X42" s="10">
        <v>1490.282975064488</v>
      </c>
    </row>
    <row r="43" spans="1:24" ht="11.25" customHeight="1" x14ac:dyDescent="0.2">
      <c r="A43" s="41" t="s">
        <v>73</v>
      </c>
      <c r="B43" s="9" t="s">
        <v>74</v>
      </c>
      <c r="C43" s="10">
        <v>-1033.7632846087699</v>
      </c>
      <c r="D43" s="10">
        <v>601.33276010318139</v>
      </c>
      <c r="E43" s="10">
        <v>-1060.217798796217</v>
      </c>
      <c r="F43" s="10">
        <v>627.78736027515049</v>
      </c>
      <c r="G43" s="10">
        <v>225.8813413585554</v>
      </c>
      <c r="H43" s="10">
        <v>133.29036973344799</v>
      </c>
      <c r="I43" s="10">
        <v>-395.80111779879621</v>
      </c>
      <c r="J43" s="10">
        <v>-83.433619948409273</v>
      </c>
      <c r="K43" s="10">
        <v>-183.14703353396391</v>
      </c>
      <c r="L43" s="10">
        <v>429.3780739466896</v>
      </c>
      <c r="M43" s="10">
        <v>256.40584694754938</v>
      </c>
      <c r="N43" s="10">
        <v>-341.87446259673249</v>
      </c>
      <c r="O43" s="10">
        <v>212.65408426483231</v>
      </c>
      <c r="P43" s="10">
        <v>-104.80077386070511</v>
      </c>
      <c r="Q43" s="10">
        <v>-455.83258813413579</v>
      </c>
      <c r="R43" s="10">
        <v>-13.22725709372313</v>
      </c>
      <c r="S43" s="10">
        <v>92.590971625107485</v>
      </c>
      <c r="T43" s="10">
        <v>236.0561478933792</v>
      </c>
      <c r="U43" s="10">
        <v>369.34651762682722</v>
      </c>
      <c r="V43" s="10">
        <v>-125.15047291487529</v>
      </c>
      <c r="W43" s="10">
        <v>-53.458555460017187</v>
      </c>
      <c r="X43" s="10">
        <v>10.96543422184007</v>
      </c>
    </row>
    <row r="44" spans="1:24" ht="11.25" customHeight="1" x14ac:dyDescent="0.2">
      <c r="A44" s="41" t="s">
        <v>75</v>
      </c>
      <c r="B44" s="9" t="s">
        <v>76</v>
      </c>
      <c r="C44" s="10">
        <v>-530.23791917454855</v>
      </c>
      <c r="D44" s="10">
        <v>874.17601031814263</v>
      </c>
      <c r="E44" s="10">
        <v>-99.359931212381767</v>
      </c>
      <c r="F44" s="10">
        <v>105.0921754084265</v>
      </c>
      <c r="G44" s="10">
        <v>503.48718830610483</v>
      </c>
      <c r="H44" s="10">
        <v>52.546087704213242</v>
      </c>
      <c r="I44" s="10">
        <v>382.15339638864998</v>
      </c>
      <c r="J44" s="10">
        <v>-100.3153052450559</v>
      </c>
      <c r="K44" s="10">
        <v>381.19802235597592</v>
      </c>
      <c r="L44" s="10">
        <v>176.74600171969041</v>
      </c>
      <c r="M44" s="10">
        <v>8.5984522785898534</v>
      </c>
      <c r="N44" s="10">
        <v>-324.83043852106618</v>
      </c>
      <c r="O44" s="10">
        <v>-557.94402407566633</v>
      </c>
      <c r="P44" s="10">
        <v>1150.281857265692</v>
      </c>
      <c r="Q44" s="10">
        <v>822.58529664660352</v>
      </c>
      <c r="R44" s="10">
        <v>328.6519346517627</v>
      </c>
      <c r="S44" s="10">
        <v>137.57523645743771</v>
      </c>
      <c r="T44" s="10">
        <v>84.073774720550304</v>
      </c>
      <c r="U44" s="10">
        <v>-37.259931212381773</v>
      </c>
      <c r="V44" s="10">
        <v>-54.456835769561472</v>
      </c>
      <c r="W44" s="10">
        <v>-36.506190885640592</v>
      </c>
      <c r="X44" s="10">
        <v>591.07669819432499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-62.195442820292342</v>
      </c>
      <c r="D46" s="10">
        <v>80.252192605331032</v>
      </c>
      <c r="E46" s="10">
        <v>-68.214359415305239</v>
      </c>
      <c r="F46" s="10">
        <v>-19.05993121238177</v>
      </c>
      <c r="G46" s="10">
        <v>-118.3720550300946</v>
      </c>
      <c r="H46" s="10">
        <v>150.4729148753224</v>
      </c>
      <c r="I46" s="10">
        <v>91.28693035253653</v>
      </c>
      <c r="J46" s="10">
        <v>8.0251934651762671</v>
      </c>
      <c r="K46" s="10">
        <v>-53.167067927772997</v>
      </c>
      <c r="L46" s="10">
        <v>-17.05356835769561</v>
      </c>
      <c r="M46" s="10">
        <v>-60.189165950128967</v>
      </c>
      <c r="N46" s="10">
        <v>-144.45399828030949</v>
      </c>
      <c r="O46" s="10">
        <v>28.088306104901111</v>
      </c>
      <c r="P46" s="10">
        <v>157.49501289767841</v>
      </c>
      <c r="Q46" s="10">
        <v>111.3499570077386</v>
      </c>
      <c r="R46" s="10">
        <v>28.088306104901111</v>
      </c>
      <c r="S46" s="10">
        <v>-87.274290627687009</v>
      </c>
      <c r="T46" s="10">
        <v>-1.0031814273430779</v>
      </c>
      <c r="U46" s="10">
        <v>-2.00627687016337</v>
      </c>
      <c r="V46" s="10">
        <v>-31.097764402407559</v>
      </c>
      <c r="W46" s="10">
        <v>128.99140154772141</v>
      </c>
      <c r="X46" s="10">
        <v>-4.4589853826311261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58.684436801375753</v>
      </c>
      <c r="E47" s="10">
        <v>0.93147033533963886</v>
      </c>
      <c r="F47" s="10">
        <v>-7.452020636285468</v>
      </c>
      <c r="G47" s="10">
        <v>35.396990541702493</v>
      </c>
      <c r="H47" s="10">
        <v>-4.6575236457437663</v>
      </c>
      <c r="I47" s="10">
        <v>-32.602493551160777</v>
      </c>
      <c r="J47" s="10">
        <v>-63.341960447119519</v>
      </c>
      <c r="K47" s="10">
        <v>-41.917454858125538</v>
      </c>
      <c r="L47" s="10">
        <v>36.328460877042133</v>
      </c>
      <c r="M47" s="10">
        <v>2.7944969905417021</v>
      </c>
      <c r="N47" s="10">
        <v>16.766981943250219</v>
      </c>
      <c r="O47" s="10">
        <v>-4.6575236457437663</v>
      </c>
      <c r="P47" s="10">
        <v>-253.3677558039553</v>
      </c>
      <c r="Q47" s="10">
        <v>88.492433361994827</v>
      </c>
      <c r="R47" s="10">
        <v>13.972484952708511</v>
      </c>
      <c r="S47" s="10">
        <v>12.10945829750645</v>
      </c>
      <c r="T47" s="10">
        <v>-27.013499570077379</v>
      </c>
      <c r="U47" s="10">
        <v>-43.780481513327587</v>
      </c>
      <c r="V47" s="10">
        <v>75.451418744625968</v>
      </c>
      <c r="W47" s="10">
        <v>133.77721410146171</v>
      </c>
      <c r="X47" s="10">
        <v>29.35339638865004</v>
      </c>
    </row>
    <row r="48" spans="1:24" ht="11.25" customHeight="1" x14ac:dyDescent="0.2">
      <c r="A48" s="41" t="s">
        <v>83</v>
      </c>
      <c r="B48" s="9" t="s">
        <v>84</v>
      </c>
      <c r="C48" s="10">
        <v>-245.34247635425621</v>
      </c>
      <c r="D48" s="10">
        <v>-35.158125537403272</v>
      </c>
      <c r="E48" s="10">
        <v>135.2822871883061</v>
      </c>
      <c r="F48" s="10">
        <v>-95.538349097162509</v>
      </c>
      <c r="G48" s="10">
        <v>-91.716852966466021</v>
      </c>
      <c r="H48" s="10">
        <v>254.51418744625971</v>
      </c>
      <c r="I48" s="10">
        <v>-61.90885640584694</v>
      </c>
      <c r="J48" s="10">
        <v>-36.686758383490968</v>
      </c>
      <c r="K48" s="10">
        <v>161.26878761822871</v>
      </c>
      <c r="L48" s="10">
        <v>117.70326741186589</v>
      </c>
      <c r="M48" s="10">
        <v>53.501461736887357</v>
      </c>
      <c r="N48" s="10">
        <v>-16.814789337919169</v>
      </c>
      <c r="O48" s="10">
        <v>-5.3501289767841786</v>
      </c>
      <c r="P48" s="10">
        <v>135.2822871883061</v>
      </c>
      <c r="Q48" s="10">
        <v>2.2929492691315558</v>
      </c>
      <c r="R48" s="10">
        <v>-3.8214961306964752</v>
      </c>
      <c r="S48" s="10">
        <v>-1.5286328460877039</v>
      </c>
      <c r="T48" s="10">
        <v>-114.6773860705073</v>
      </c>
      <c r="U48" s="10">
        <v>-71.844883920894233</v>
      </c>
      <c r="V48" s="10">
        <v>-45.094067067927767</v>
      </c>
      <c r="W48" s="10">
        <v>137.76087704213239</v>
      </c>
      <c r="X48" s="10">
        <v>22.49673258813413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-255.08744625967319</v>
      </c>
      <c r="D50" s="10">
        <v>-270.37351676698188</v>
      </c>
      <c r="E50" s="10">
        <v>10.50920034393809</v>
      </c>
      <c r="F50" s="10">
        <v>89.806018916595008</v>
      </c>
      <c r="G50" s="10">
        <v>10.50920034393809</v>
      </c>
      <c r="H50" s="10">
        <v>5.732330180567498</v>
      </c>
      <c r="I50" s="10">
        <v>-199.67515047291491</v>
      </c>
      <c r="J50" s="10">
        <v>-186.29982803095439</v>
      </c>
      <c r="K50" s="10">
        <v>-185.3444539982803</v>
      </c>
      <c r="L50" s="10">
        <v>303.81195184866721</v>
      </c>
      <c r="M50" s="10">
        <v>-189.16595012897679</v>
      </c>
      <c r="N50" s="10">
        <v>-96.493723129836624</v>
      </c>
      <c r="O50" s="10">
        <v>-153.8167669819432</v>
      </c>
      <c r="P50" s="10">
        <v>663.03619948409278</v>
      </c>
      <c r="Q50" s="10">
        <v>4.7769561478933786</v>
      </c>
      <c r="R50" s="10">
        <v>213.05055889939811</v>
      </c>
      <c r="S50" s="10">
        <v>48.724591573516769</v>
      </c>
      <c r="T50" s="10">
        <v>1.9107480653482369</v>
      </c>
      <c r="U50" s="10">
        <v>3.8214961306964752</v>
      </c>
      <c r="V50" s="10">
        <v>6.6877042132416156</v>
      </c>
      <c r="W50" s="10">
        <v>0.81969045571797061</v>
      </c>
      <c r="X50" s="10">
        <v>160.40034393809111</v>
      </c>
    </row>
    <row r="51" spans="1:24" ht="11.25" customHeight="1" x14ac:dyDescent="0.2">
      <c r="A51" s="35" t="s">
        <v>89</v>
      </c>
      <c r="B51" s="36" t="s">
        <v>90</v>
      </c>
      <c r="C51" s="37">
        <v>-2690.4127257093719</v>
      </c>
      <c r="D51" s="37">
        <v>805.88993981083399</v>
      </c>
      <c r="E51" s="37">
        <v>-2787.8761822871879</v>
      </c>
      <c r="F51" s="37">
        <v>1132.674118658641</v>
      </c>
      <c r="G51" s="37">
        <v>110.597592433362</v>
      </c>
      <c r="H51" s="37">
        <v>925.47291487532243</v>
      </c>
      <c r="I51" s="37">
        <v>-2887.854686156491</v>
      </c>
      <c r="J51" s="37">
        <v>1072.0765262252789</v>
      </c>
      <c r="K51" s="37">
        <v>-842.755803955288</v>
      </c>
      <c r="L51" s="37">
        <v>725.60189165950123</v>
      </c>
      <c r="M51" s="37">
        <v>-427.49355116079101</v>
      </c>
      <c r="N51" s="37">
        <v>-636.37145313843507</v>
      </c>
      <c r="O51" s="37">
        <v>-1045.0343938091139</v>
      </c>
      <c r="P51" s="37">
        <v>488.13413585554599</v>
      </c>
      <c r="Q51" s="37">
        <v>-619.99140154772135</v>
      </c>
      <c r="R51" s="37">
        <v>-239.96130696474631</v>
      </c>
      <c r="S51" s="37">
        <v>47.506448839208943</v>
      </c>
      <c r="T51" s="37">
        <v>192.77730008598451</v>
      </c>
      <c r="U51" s="37">
        <v>-216.39191745485809</v>
      </c>
      <c r="V51" s="37">
        <v>-918.17411865864142</v>
      </c>
      <c r="W51" s="37">
        <v>881.14032674118653</v>
      </c>
      <c r="X51" s="37">
        <v>1303.1755803955291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-47.458297506448837</v>
      </c>
      <c r="L52" s="37">
        <f t="shared" si="20"/>
        <v>14.523989681857268</v>
      </c>
      <c r="M52" s="37">
        <f t="shared" si="20"/>
        <v>-24.885984522785893</v>
      </c>
      <c r="N52" s="37">
        <f t="shared" si="20"/>
        <v>6.9461736887360273</v>
      </c>
      <c r="O52" s="37">
        <f t="shared" si="20"/>
        <v>29.955116079105753</v>
      </c>
      <c r="P52" s="37">
        <f t="shared" si="20"/>
        <v>-53.880997420464318</v>
      </c>
      <c r="Q52" s="37">
        <f t="shared" si="20"/>
        <v>17.68185726569217</v>
      </c>
      <c r="R52" s="37">
        <f t="shared" si="20"/>
        <v>12.838950988822011</v>
      </c>
      <c r="S52" s="37">
        <f t="shared" si="20"/>
        <v>-2.7819432502149608</v>
      </c>
      <c r="T52" s="37">
        <f t="shared" si="20"/>
        <v>-31.742734307824591</v>
      </c>
      <c r="U52" s="37">
        <f t="shared" si="20"/>
        <v>3.4306104901117802</v>
      </c>
      <c r="V52" s="37">
        <f t="shared" si="20"/>
        <v>-27.954170249355119</v>
      </c>
      <c r="W52" s="37">
        <f t="shared" si="20"/>
        <v>33.716079105760961</v>
      </c>
      <c r="X52" s="37">
        <f t="shared" ref="X52" si="21">SUM(X53:X70)</f>
        <v>27.922355975924329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0.2631126397248495</v>
      </c>
      <c r="L63" s="10">
        <v>0.3843508168529664</v>
      </c>
      <c r="M63" s="10">
        <v>-9.1143594153052454E-2</v>
      </c>
      <c r="N63" s="10">
        <v>0.21478933791917459</v>
      </c>
      <c r="O63" s="10">
        <v>-0.36569217540842652</v>
      </c>
      <c r="P63" s="10">
        <v>-0.15202063628546861</v>
      </c>
      <c r="Q63" s="10">
        <v>-3.2502149613069638E-2</v>
      </c>
      <c r="R63" s="10">
        <v>-0.34720550300945829</v>
      </c>
      <c r="S63" s="10">
        <v>0.16440240756663799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-47.721410146173689</v>
      </c>
      <c r="L65" s="10">
        <v>14.139638865004301</v>
      </c>
      <c r="M65" s="10">
        <v>-24.794840928632841</v>
      </c>
      <c r="N65" s="10">
        <v>6.7313843508168523</v>
      </c>
      <c r="O65" s="10">
        <v>30.32080825451418</v>
      </c>
      <c r="P65" s="10">
        <v>-53.728976784178847</v>
      </c>
      <c r="Q65" s="10">
        <v>17.714359415305239</v>
      </c>
      <c r="R65" s="10">
        <v>13.18615649183147</v>
      </c>
      <c r="S65" s="10">
        <v>-2.946345657781599</v>
      </c>
      <c r="T65" s="10">
        <v>-31.742734307824591</v>
      </c>
      <c r="U65" s="10">
        <v>3.4306104901117802</v>
      </c>
      <c r="V65" s="10">
        <v>-27.954170249355119</v>
      </c>
      <c r="W65" s="10">
        <v>33.716079105760961</v>
      </c>
      <c r="X65" s="10">
        <v>27.922355975924329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176185.33774720549</v>
      </c>
      <c r="D2" s="31">
        <f t="shared" si="0"/>
        <v>176639.27411865865</v>
      </c>
      <c r="E2" s="31">
        <f t="shared" si="0"/>
        <v>178029.17110920031</v>
      </c>
      <c r="F2" s="31">
        <f t="shared" si="0"/>
        <v>186803.42184006874</v>
      </c>
      <c r="G2" s="31">
        <f t="shared" si="0"/>
        <v>188158.46646603613</v>
      </c>
      <c r="H2" s="31">
        <f t="shared" si="0"/>
        <v>191686.53052450556</v>
      </c>
      <c r="I2" s="31">
        <f t="shared" si="0"/>
        <v>190285.89423903695</v>
      </c>
      <c r="J2" s="31">
        <f t="shared" si="0"/>
        <v>190011.37601031814</v>
      </c>
      <c r="K2" s="31">
        <f t="shared" si="0"/>
        <v>187549.22141014613</v>
      </c>
      <c r="L2" s="31">
        <f t="shared" si="0"/>
        <v>174923.55468615648</v>
      </c>
      <c r="M2" s="31">
        <f t="shared" si="0"/>
        <v>179819.19114359416</v>
      </c>
      <c r="N2" s="31">
        <f t="shared" si="0"/>
        <v>173688.36182287193</v>
      </c>
      <c r="O2" s="31">
        <f t="shared" si="0"/>
        <v>166908.12510748065</v>
      </c>
      <c r="P2" s="31">
        <f t="shared" si="0"/>
        <v>160570.37566638007</v>
      </c>
      <c r="Q2" s="31">
        <f t="shared" si="0"/>
        <v>151758.63791917454</v>
      </c>
      <c r="R2" s="31">
        <f t="shared" si="0"/>
        <v>157629.54711951848</v>
      </c>
      <c r="S2" s="31">
        <f t="shared" si="0"/>
        <v>156490.33215821153</v>
      </c>
      <c r="T2" s="31">
        <f t="shared" si="0"/>
        <v>161815.2692175408</v>
      </c>
      <c r="U2" s="31">
        <f t="shared" si="0"/>
        <v>159710.88822012037</v>
      </c>
      <c r="V2" s="31">
        <f t="shared" si="0"/>
        <v>158086.43843508168</v>
      </c>
      <c r="W2" s="31">
        <f t="shared" si="0"/>
        <v>144034.88899398106</v>
      </c>
      <c r="X2" s="31">
        <f t="shared" ref="X2" si="1">SUM(X3,X17,X22,X25,X26,X51,X52,X71,X74,X75,X76)</f>
        <v>156470.46792777299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12560.073086844368</v>
      </c>
      <c r="D3" s="34">
        <f t="shared" si="2"/>
        <v>13359.992175408426</v>
      </c>
      <c r="E3" s="34">
        <f t="shared" si="2"/>
        <v>13729.932330180565</v>
      </c>
      <c r="F3" s="34">
        <f t="shared" si="2"/>
        <v>14875.922527944973</v>
      </c>
      <c r="G3" s="34">
        <f t="shared" si="2"/>
        <v>16595.741874462597</v>
      </c>
      <c r="H3" s="34">
        <f t="shared" si="2"/>
        <v>16468.919690455721</v>
      </c>
      <c r="I3" s="34">
        <f t="shared" si="2"/>
        <v>16673.366294067069</v>
      </c>
      <c r="J3" s="34">
        <f t="shared" si="2"/>
        <v>16327.821926053315</v>
      </c>
      <c r="K3" s="34">
        <f t="shared" si="2"/>
        <v>15798.413585554594</v>
      </c>
      <c r="L3" s="34">
        <f t="shared" si="2"/>
        <v>12368.335683576957</v>
      </c>
      <c r="M3" s="34">
        <f t="shared" si="2"/>
        <v>13673.981341358551</v>
      </c>
      <c r="N3" s="34">
        <f t="shared" si="2"/>
        <v>15331.373946689593</v>
      </c>
      <c r="O3" s="34">
        <f t="shared" si="2"/>
        <v>15714.641444539979</v>
      </c>
      <c r="P3" s="34">
        <f t="shared" si="2"/>
        <v>13536.18056749785</v>
      </c>
      <c r="Q3" s="34">
        <f t="shared" si="2"/>
        <v>13058.828632846087</v>
      </c>
      <c r="R3" s="34">
        <f t="shared" si="2"/>
        <v>12299.679793637146</v>
      </c>
      <c r="S3" s="34">
        <f t="shared" si="2"/>
        <v>10983.002665520205</v>
      </c>
      <c r="T3" s="34">
        <f t="shared" si="2"/>
        <v>9341.7968185726568</v>
      </c>
      <c r="U3" s="34">
        <f t="shared" si="2"/>
        <v>8538.1613929492669</v>
      </c>
      <c r="V3" s="34">
        <f t="shared" si="2"/>
        <v>6480.3697334479793</v>
      </c>
      <c r="W3" s="34">
        <f t="shared" si="2"/>
        <v>5094.5490971625113</v>
      </c>
      <c r="X3" s="34">
        <f t="shared" ref="X3" si="3">SUM(X4,X8,X11)</f>
        <v>5537.732674118658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12176.656577815993</v>
      </c>
      <c r="D4" s="29">
        <f t="shared" si="4"/>
        <v>13052.728288907996</v>
      </c>
      <c r="E4" s="29">
        <f t="shared" si="4"/>
        <v>13297.987962166808</v>
      </c>
      <c r="F4" s="29">
        <f t="shared" si="4"/>
        <v>13971.395356835772</v>
      </c>
      <c r="G4" s="29">
        <f t="shared" si="4"/>
        <v>15952.094926913156</v>
      </c>
      <c r="H4" s="29">
        <f t="shared" si="4"/>
        <v>15984.140326741188</v>
      </c>
      <c r="I4" s="29">
        <f t="shared" si="4"/>
        <v>16386.68572656922</v>
      </c>
      <c r="J4" s="29">
        <f t="shared" si="4"/>
        <v>16149.502579535689</v>
      </c>
      <c r="K4" s="29">
        <f t="shared" si="4"/>
        <v>15960.186930352531</v>
      </c>
      <c r="L4" s="29">
        <f t="shared" si="4"/>
        <v>12292.235339638866</v>
      </c>
      <c r="M4" s="29">
        <f t="shared" si="4"/>
        <v>13614.398366294063</v>
      </c>
      <c r="N4" s="29">
        <f t="shared" si="4"/>
        <v>15427.010232158209</v>
      </c>
      <c r="O4" s="29">
        <f t="shared" si="4"/>
        <v>15680.754170249351</v>
      </c>
      <c r="P4" s="29">
        <f t="shared" si="4"/>
        <v>12927.167067927772</v>
      </c>
      <c r="Q4" s="29">
        <f t="shared" si="4"/>
        <v>12203.995442820293</v>
      </c>
      <c r="R4" s="29">
        <f t="shared" si="4"/>
        <v>11807.729406706792</v>
      </c>
      <c r="S4" s="29">
        <f t="shared" si="4"/>
        <v>10443.151160791058</v>
      </c>
      <c r="T4" s="29">
        <f t="shared" si="4"/>
        <v>9109.874978503869</v>
      </c>
      <c r="U4" s="29">
        <f t="shared" si="4"/>
        <v>8332.5144453998273</v>
      </c>
      <c r="V4" s="29">
        <f t="shared" si="4"/>
        <v>6294.314703353396</v>
      </c>
      <c r="W4" s="29">
        <f t="shared" si="4"/>
        <v>5004.8230438521068</v>
      </c>
      <c r="X4" s="29">
        <f t="shared" ref="X4" si="5">SUM(X5:X7)</f>
        <v>5280.9201203783314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20.366466036113501</v>
      </c>
      <c r="U5" s="10">
        <f>PPRD!U5+RCV_RCY!U5+IMP!U5-EXP!U5+STK_CHG!U5</f>
        <v>46.820636285468616</v>
      </c>
      <c r="V5" s="10">
        <f>PPRD!V5+RCV_RCY!V5+IMP!V5-EXP!V5+STK_CHG!V5</f>
        <v>62.251848667239884</v>
      </c>
      <c r="W5" s="10">
        <f>PPRD!W5+RCV_RCY!W5+IMP!W5-EXP!W5+STK_CHG!W5</f>
        <v>50.821668099742041</v>
      </c>
      <c r="X5" s="10">
        <f>PPRD!X5+RCV_RCY!X5+IMP!X5-EXP!X5+STK_CHG!X5</f>
        <v>63.551848667239895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4927.187188306104</v>
      </c>
      <c r="D6" s="10">
        <f>PPRD!D6+RCV_RCY!D6+IMP!D6-EXP!D6+STK_CHG!D6</f>
        <v>4754.0177128116939</v>
      </c>
      <c r="E6" s="10">
        <f>PPRD!E6+RCV_RCY!E6+IMP!E6-EXP!E6+STK_CHG!E6</f>
        <v>4184.1869303525355</v>
      </c>
      <c r="F6" s="10">
        <f>PPRD!F6+RCV_RCY!F6+IMP!F6-EXP!F6+STK_CHG!F6</f>
        <v>3828.2276010318137</v>
      </c>
      <c r="G6" s="10">
        <f>PPRD!G6+RCV_RCY!G6+IMP!G6-EXP!G6+STK_CHG!G6</f>
        <v>3761.6239896818565</v>
      </c>
      <c r="H6" s="10">
        <f>PPRD!H6+RCV_RCY!H6+IMP!H6-EXP!H6+STK_CHG!H6</f>
        <v>4166.4258813413589</v>
      </c>
      <c r="I6" s="10">
        <f>PPRD!I6+RCV_RCY!I6+IMP!I6-EXP!I6+STK_CHG!I6</f>
        <v>4506.1042992261391</v>
      </c>
      <c r="J6" s="10">
        <f>PPRD!J6+RCV_RCY!J6+IMP!J6-EXP!J6+STK_CHG!J6</f>
        <v>4586.0287188306111</v>
      </c>
      <c r="K6" s="10">
        <f>PPRD!K6+RCV_RCY!K6+IMP!K6-EXP!K6+STK_CHG!K6</f>
        <v>4384.7377472055023</v>
      </c>
      <c r="L6" s="10">
        <f>PPRD!L6+RCV_RCY!L6+IMP!L6-EXP!L6+STK_CHG!L6</f>
        <v>2653.0438521066203</v>
      </c>
      <c r="M6" s="10">
        <f>PPRD!M6+RCV_RCY!M6+IMP!M6-EXP!M6+STK_CHG!M6</f>
        <v>3807.5064488392086</v>
      </c>
      <c r="N6" s="10">
        <f>PPRD!N6+RCV_RCY!N6+IMP!N6-EXP!N6+STK_CHG!N6</f>
        <v>4344.0355116079099</v>
      </c>
      <c r="O6" s="10">
        <f>PPRD!O6+RCV_RCY!O6+IMP!O6-EXP!O6+STK_CHG!O6</f>
        <v>3880.0303525365434</v>
      </c>
      <c r="P6" s="10">
        <f>PPRD!P6+RCV_RCY!P6+IMP!P6-EXP!P6+STK_CHG!P6</f>
        <v>2292.6442820292345</v>
      </c>
      <c r="Q6" s="10">
        <f>PPRD!Q6+RCV_RCY!Q6+IMP!Q6-EXP!Q6+STK_CHG!Q6</f>
        <v>1787.19690455718</v>
      </c>
      <c r="R6" s="10">
        <f>PPRD!R6+RCV_RCY!R6+IMP!R6-EXP!R6+STK_CHG!R6</f>
        <v>1662.1300945829753</v>
      </c>
      <c r="S6" s="10">
        <f>PPRD!S6+RCV_RCY!S6+IMP!S6-EXP!S6+STK_CHG!S6</f>
        <v>1805.6979363714534</v>
      </c>
      <c r="T6" s="10">
        <f>PPRD!T6+RCV_RCY!T6+IMP!T6-EXP!T6+STK_CHG!T6</f>
        <v>1709.0346517626826</v>
      </c>
      <c r="U6" s="10">
        <f>PPRD!U6+RCV_RCY!U6+IMP!U6-EXP!U6+STK_CHG!U6</f>
        <v>1696.4982803095443</v>
      </c>
      <c r="V6" s="10">
        <f>PPRD!V6+RCV_RCY!V6+IMP!V6-EXP!V6+STK_CHG!V6</f>
        <v>1620.8520206362855</v>
      </c>
      <c r="W6" s="10">
        <f>PPRD!W6+RCV_RCY!W6+IMP!W6-EXP!W6+STK_CHG!W6</f>
        <v>1169.437403267412</v>
      </c>
      <c r="X6" s="10">
        <f>PPRD!X6+RCV_RCY!X6+IMP!X6-EXP!X6+STK_CHG!X6</f>
        <v>1189.7110920034397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7249.4693895098881</v>
      </c>
      <c r="D7" s="10">
        <f>PPRD!D7+RCV_RCY!D7+IMP!D7-EXP!D7+STK_CHG!D7</f>
        <v>8298.7105760963022</v>
      </c>
      <c r="E7" s="10">
        <f>PPRD!E7+RCV_RCY!E7+IMP!E7-EXP!E7+STK_CHG!E7</f>
        <v>9113.8010318142733</v>
      </c>
      <c r="F7" s="10">
        <f>PPRD!F7+RCV_RCY!F7+IMP!F7-EXP!F7+STK_CHG!F7</f>
        <v>10143.167755803957</v>
      </c>
      <c r="G7" s="10">
        <f>PPRD!G7+RCV_RCY!G7+IMP!G7-EXP!G7+STK_CHG!G7</f>
        <v>12190.470937231299</v>
      </c>
      <c r="H7" s="10">
        <f>PPRD!H7+RCV_RCY!H7+IMP!H7-EXP!H7+STK_CHG!H7</f>
        <v>11817.714445399828</v>
      </c>
      <c r="I7" s="10">
        <f>PPRD!I7+RCV_RCY!I7+IMP!I7-EXP!I7+STK_CHG!I7</f>
        <v>11880.581427343081</v>
      </c>
      <c r="J7" s="10">
        <f>PPRD!J7+RCV_RCY!J7+IMP!J7-EXP!J7+STK_CHG!J7</f>
        <v>11563.473860705077</v>
      </c>
      <c r="K7" s="10">
        <f>PPRD!K7+RCV_RCY!K7+IMP!K7-EXP!K7+STK_CHG!K7</f>
        <v>11575.44918314703</v>
      </c>
      <c r="L7" s="10">
        <f>PPRD!L7+RCV_RCY!L7+IMP!L7-EXP!L7+STK_CHG!L7</f>
        <v>9639.1914875322454</v>
      </c>
      <c r="M7" s="10">
        <f>PPRD!M7+RCV_RCY!M7+IMP!M7-EXP!M7+STK_CHG!M7</f>
        <v>9806.8919174548537</v>
      </c>
      <c r="N7" s="10">
        <f>PPRD!N7+RCV_RCY!N7+IMP!N7-EXP!N7+STK_CHG!N7</f>
        <v>11082.974720550299</v>
      </c>
      <c r="O7" s="10">
        <f>PPRD!O7+RCV_RCY!O7+IMP!O7-EXP!O7+STK_CHG!O7</f>
        <v>11800.723817712807</v>
      </c>
      <c r="P7" s="10">
        <f>PPRD!P7+RCV_RCY!P7+IMP!P7-EXP!P7+STK_CHG!P7</f>
        <v>10634.522785898538</v>
      </c>
      <c r="Q7" s="10">
        <f>PPRD!Q7+RCV_RCY!Q7+IMP!Q7-EXP!Q7+STK_CHG!Q7</f>
        <v>10416.798538263112</v>
      </c>
      <c r="R7" s="10">
        <f>PPRD!R7+RCV_RCY!R7+IMP!R7-EXP!R7+STK_CHG!R7</f>
        <v>10145.599312123817</v>
      </c>
      <c r="S7" s="10">
        <f>PPRD!S7+RCV_RCY!S7+IMP!S7-EXP!S7+STK_CHG!S7</f>
        <v>8637.4532244196052</v>
      </c>
      <c r="T7" s="10">
        <f>PPRD!T7+RCV_RCY!T7+IMP!T7-EXP!T7+STK_CHG!T7</f>
        <v>7380.4738607050722</v>
      </c>
      <c r="U7" s="10">
        <f>PPRD!U7+RCV_RCY!U7+IMP!U7-EXP!U7+STK_CHG!U7</f>
        <v>6589.1955288048148</v>
      </c>
      <c r="V7" s="10">
        <f>PPRD!V7+RCV_RCY!V7+IMP!V7-EXP!V7+STK_CHG!V7</f>
        <v>4611.2108340498708</v>
      </c>
      <c r="W7" s="10">
        <f>PPRD!W7+RCV_RCY!W7+IMP!W7-EXP!W7+STK_CHG!W7</f>
        <v>3784.563972484953</v>
      </c>
      <c r="X7" s="10">
        <f>PPRD!X7+RCV_RCY!X7+IMP!X7-EXP!X7+STK_CHG!X7</f>
        <v>4027.6571797076517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7.49853826311264</v>
      </c>
      <c r="D8" s="29">
        <f t="shared" si="6"/>
        <v>2.7494411006018908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261.73138435081682</v>
      </c>
      <c r="M8" s="29">
        <f t="shared" si="6"/>
        <v>178.71926053310406</v>
      </c>
      <c r="N8" s="29">
        <f t="shared" si="6"/>
        <v>93.458039552880479</v>
      </c>
      <c r="O8" s="29">
        <f t="shared" si="6"/>
        <v>196.6607050730868</v>
      </c>
      <c r="P8" s="29">
        <f t="shared" si="6"/>
        <v>223.89845227858987</v>
      </c>
      <c r="Q8" s="29">
        <f t="shared" si="6"/>
        <v>214.4024935511608</v>
      </c>
      <c r="R8" s="29">
        <f t="shared" si="6"/>
        <v>200.9085984522786</v>
      </c>
      <c r="S8" s="29">
        <f t="shared" si="6"/>
        <v>58.073774720550297</v>
      </c>
      <c r="T8" s="29">
        <f t="shared" si="6"/>
        <v>4.3013757523645735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259.98125537403263</v>
      </c>
      <c r="M9" s="10">
        <f>PPRD!M9+RCV_RCY!M9+IMP!M9-EXP!M9+STK_CHG!M9</f>
        <v>177.2190885640585</v>
      </c>
      <c r="N9" s="10">
        <f>PPRD!N9+RCV_RCY!N9+IMP!N9-EXP!N9+STK_CHG!N9</f>
        <v>92.207910576096296</v>
      </c>
      <c r="O9" s="10">
        <f>PPRD!O9+RCV_RCY!O9+IMP!O9-EXP!O9+STK_CHG!O9</f>
        <v>195.660619088564</v>
      </c>
      <c r="P9" s="10">
        <f>PPRD!P9+RCV_RCY!P9+IMP!P9-EXP!P9+STK_CHG!P9</f>
        <v>222.6483233018057</v>
      </c>
      <c r="Q9" s="10">
        <f>PPRD!Q9+RCV_RCY!Q9+IMP!Q9-EXP!Q9+STK_CHG!Q9</f>
        <v>213.6524505588994</v>
      </c>
      <c r="R9" s="10">
        <f>PPRD!R9+RCV_RCY!R9+IMP!R9-EXP!R9+STK_CHG!R9</f>
        <v>200.1585554600172</v>
      </c>
      <c r="S9" s="10">
        <f>PPRD!S9+RCV_RCY!S9+IMP!S9-EXP!S9+STK_CHG!S9</f>
        <v>57.573688736027513</v>
      </c>
      <c r="T9" s="10">
        <f>PPRD!T9+RCV_RCY!T9+IMP!T9-EXP!T9+STK_CHG!T9</f>
        <v>3.7378331900257948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7.49853826311264</v>
      </c>
      <c r="D10" s="10">
        <f>PPRD!D10+RCV_RCY!D10+IMP!D10-EXP!D10+STK_CHG!D10</f>
        <v>2.7494411006018908</v>
      </c>
      <c r="E10" s="10">
        <f>PPRD!E10+RCV_RCY!E10+IMP!E10-EXP!E10+STK_CHG!E10</f>
        <v>2.499484092863284</v>
      </c>
      <c r="F10" s="10">
        <f>PPRD!F10+RCV_RCY!F10+IMP!F10-EXP!F10+STK_CHG!F10</f>
        <v>2.0001719690455722</v>
      </c>
      <c r="G10" s="10">
        <f>PPRD!G10+RCV_RCY!G10+IMP!G10-EXP!G10+STK_CHG!G10</f>
        <v>2.2502149613069649</v>
      </c>
      <c r="H10" s="10">
        <f>PPRD!H10+RCV_RCY!H10+IMP!H10-EXP!H10+STK_CHG!H10</f>
        <v>2.0001719690455722</v>
      </c>
      <c r="I10" s="10">
        <f>PPRD!I10+RCV_RCY!I10+IMP!I10-EXP!I10+STK_CHG!I10</f>
        <v>2.0001719690455722</v>
      </c>
      <c r="J10" s="10">
        <f>PPRD!J10+RCV_RCY!J10+IMP!J10-EXP!J10+STK_CHG!J10</f>
        <v>1.0000859845227861</v>
      </c>
      <c r="K10" s="10">
        <f>PPRD!K10+RCV_RCY!K10+IMP!K10-EXP!K10+STK_CHG!K10</f>
        <v>1.0000859845227861</v>
      </c>
      <c r="L10" s="10">
        <f>PPRD!L10+RCV_RCY!L10+IMP!L10-EXP!L10+STK_CHG!L10</f>
        <v>1.750128976784179</v>
      </c>
      <c r="M10" s="10">
        <f>PPRD!M10+RCV_RCY!M10+IMP!M10-EXP!M10+STK_CHG!M10</f>
        <v>1.5001719690455719</v>
      </c>
      <c r="N10" s="10">
        <f>PPRD!N10+RCV_RCY!N10+IMP!N10-EXP!N10+STK_CHG!N10</f>
        <v>1.250128976784179</v>
      </c>
      <c r="O10" s="10">
        <f>PPRD!O10+RCV_RCY!O10+IMP!O10-EXP!O10+STK_CHG!O10</f>
        <v>1.0000859845227861</v>
      </c>
      <c r="P10" s="10">
        <f>PPRD!P10+RCV_RCY!P10+IMP!P10-EXP!P10+STK_CHG!P10</f>
        <v>1.250128976784179</v>
      </c>
      <c r="Q10" s="10">
        <f>PPRD!Q10+RCV_RCY!Q10+IMP!Q10-EXP!Q10+STK_CHG!Q10</f>
        <v>0.75004299226139293</v>
      </c>
      <c r="R10" s="10">
        <f>PPRD!R10+RCV_RCY!R10+IMP!R10-EXP!R10+STK_CHG!R10</f>
        <v>0.75004299226139293</v>
      </c>
      <c r="S10" s="10">
        <f>PPRD!S10+RCV_RCY!S10+IMP!S10-EXP!S10+STK_CHG!S10</f>
        <v>0.50008598452278585</v>
      </c>
      <c r="T10" s="10">
        <f>PPRD!T10+RCV_RCY!T10+IMP!T10-EXP!T10+STK_CHG!T10</f>
        <v>0.56354256233877897</v>
      </c>
      <c r="U10" s="10">
        <f>PPRD!U10+RCV_RCY!U10+IMP!U10-EXP!U10+STK_CHG!U10</f>
        <v>0.43576956147893381</v>
      </c>
      <c r="V10" s="10">
        <f>PPRD!V10+RCV_RCY!V10+IMP!V10-EXP!V10+STK_CHG!V10</f>
        <v>0.36749785038693028</v>
      </c>
      <c r="W10" s="10">
        <f>PPRD!W10+RCV_RCY!W10+IMP!W10-EXP!W10+STK_CHG!W10</f>
        <v>0.32725709372312978</v>
      </c>
      <c r="X10" s="10">
        <f>PPRD!X10+RCV_RCY!X10+IMP!X10-EXP!X10+STK_CHG!X10</f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375.91797076526217</v>
      </c>
      <c r="D11" s="29">
        <f t="shared" si="8"/>
        <v>304.51444539982805</v>
      </c>
      <c r="E11" s="29">
        <f t="shared" si="8"/>
        <v>429.44488392089426</v>
      </c>
      <c r="F11" s="29">
        <f t="shared" si="8"/>
        <v>902.52699914015511</v>
      </c>
      <c r="G11" s="29">
        <f t="shared" si="8"/>
        <v>641.39673258813423</v>
      </c>
      <c r="H11" s="29">
        <f t="shared" si="8"/>
        <v>482.77919174548583</v>
      </c>
      <c r="I11" s="29">
        <f t="shared" si="8"/>
        <v>284.68039552880481</v>
      </c>
      <c r="J11" s="29">
        <f t="shared" si="8"/>
        <v>177.31926053310403</v>
      </c>
      <c r="K11" s="29">
        <f t="shared" si="8"/>
        <v>-162.7734307824592</v>
      </c>
      <c r="L11" s="29">
        <f t="shared" si="8"/>
        <v>-185.63104041272575</v>
      </c>
      <c r="M11" s="29">
        <f t="shared" si="8"/>
        <v>-119.13628546861565</v>
      </c>
      <c r="N11" s="29">
        <f t="shared" si="8"/>
        <v>-189.0943250214961</v>
      </c>
      <c r="O11" s="29">
        <f t="shared" si="8"/>
        <v>-162.77343078245912</v>
      </c>
      <c r="P11" s="29">
        <f t="shared" si="8"/>
        <v>385.11504729148743</v>
      </c>
      <c r="Q11" s="29">
        <f t="shared" si="8"/>
        <v>640.43069647463449</v>
      </c>
      <c r="R11" s="29">
        <f t="shared" si="8"/>
        <v>291.04178847807384</v>
      </c>
      <c r="S11" s="29">
        <f t="shared" si="8"/>
        <v>481.77773000859838</v>
      </c>
      <c r="T11" s="29">
        <f t="shared" si="8"/>
        <v>227.62046431642301</v>
      </c>
      <c r="U11" s="29">
        <f t="shared" si="8"/>
        <v>205.21117798796223</v>
      </c>
      <c r="V11" s="29">
        <f t="shared" si="8"/>
        <v>185.68753224419612</v>
      </c>
      <c r="W11" s="29">
        <f t="shared" si="8"/>
        <v>89.398796216680978</v>
      </c>
      <c r="X11" s="29">
        <f t="shared" ref="X11" si="9">SUM(X12:X16)</f>
        <v>256.48624247635416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375.91797076526217</v>
      </c>
      <c r="D13" s="10">
        <f>PPRD!D13+RCV_RCY!D13+IMP!D13-EXP!D13+STK_CHG!D13</f>
        <v>304.51444539982805</v>
      </c>
      <c r="E13" s="10">
        <f>PPRD!E13+RCV_RCY!E13+IMP!E13-EXP!E13+STK_CHG!E13</f>
        <v>429.44488392089426</v>
      </c>
      <c r="F13" s="10">
        <f>PPRD!F13+RCV_RCY!F13+IMP!F13-EXP!F13+STK_CHG!F13</f>
        <v>902.52699914015511</v>
      </c>
      <c r="G13" s="10">
        <f>PPRD!G13+RCV_RCY!G13+IMP!G13-EXP!G13+STK_CHG!G13</f>
        <v>641.39673258813423</v>
      </c>
      <c r="H13" s="10">
        <f>PPRD!H13+RCV_RCY!H13+IMP!H13-EXP!H13+STK_CHG!H13</f>
        <v>482.77919174548583</v>
      </c>
      <c r="I13" s="10">
        <f>PPRD!I13+RCV_RCY!I13+IMP!I13-EXP!I13+STK_CHG!I13</f>
        <v>284.68039552880481</v>
      </c>
      <c r="J13" s="10">
        <f>PPRD!J13+RCV_RCY!J13+IMP!J13-EXP!J13+STK_CHG!J13</f>
        <v>177.31926053310403</v>
      </c>
      <c r="K13" s="10">
        <f>PPRD!K13+RCV_RCY!K13+IMP!K13-EXP!K13+STK_CHG!K13</f>
        <v>-162.7734307824592</v>
      </c>
      <c r="L13" s="10">
        <f>PPRD!L13+RCV_RCY!L13+IMP!L13-EXP!L13+STK_CHG!L13</f>
        <v>-185.63104041272575</v>
      </c>
      <c r="M13" s="10">
        <f>PPRD!M13+RCV_RCY!M13+IMP!M13-EXP!M13+STK_CHG!M13</f>
        <v>-119.13628546861565</v>
      </c>
      <c r="N13" s="10">
        <f>PPRD!N13+RCV_RCY!N13+IMP!N13-EXP!N13+STK_CHG!N13</f>
        <v>-189.0943250214961</v>
      </c>
      <c r="O13" s="10">
        <f>PPRD!O13+RCV_RCY!O13+IMP!O13-EXP!O13+STK_CHG!O13</f>
        <v>-162.77343078245912</v>
      </c>
      <c r="P13" s="10">
        <f>PPRD!P13+RCV_RCY!P13+IMP!P13-EXP!P13+STK_CHG!P13</f>
        <v>385.11504729148743</v>
      </c>
      <c r="Q13" s="10">
        <f>PPRD!Q13+RCV_RCY!Q13+IMP!Q13-EXP!Q13+STK_CHG!Q13</f>
        <v>640.43069647463449</v>
      </c>
      <c r="R13" s="10">
        <f>PPRD!R13+RCV_RCY!R13+IMP!R13-EXP!R13+STK_CHG!R13</f>
        <v>291.04178847807384</v>
      </c>
      <c r="S13" s="10">
        <f>PPRD!S13+RCV_RCY!S13+IMP!S13-EXP!S13+STK_CHG!S13</f>
        <v>481.77773000859838</v>
      </c>
      <c r="T13" s="10">
        <f>PPRD!T13+RCV_RCY!T13+IMP!T13-EXP!T13+STK_CHG!T13</f>
        <v>240.0992261392949</v>
      </c>
      <c r="U13" s="10">
        <f>PPRD!U13+RCV_RCY!U13+IMP!U13-EXP!U13+STK_CHG!U13</f>
        <v>221.13310404127265</v>
      </c>
      <c r="V13" s="10">
        <f>PPRD!V13+RCV_RCY!V13+IMP!V13-EXP!V13+STK_CHG!V13</f>
        <v>198.24780739466902</v>
      </c>
      <c r="W13" s="10">
        <f>PPRD!W13+RCV_RCY!W13+IMP!W13-EXP!W13+STK_CHG!W13</f>
        <v>98.4266552020636</v>
      </c>
      <c r="X13" s="10">
        <f>PPRD!X13+RCV_RCY!X13+IMP!X13-EXP!X13+STK_CHG!X13</f>
        <v>267.42115219260523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-12.47876182287188</v>
      </c>
      <c r="U15" s="10">
        <f>PPRD!U15+RCV_RCY!U15+IMP!U15-EXP!U15+STK_CHG!U15</f>
        <v>-15.921926053310402</v>
      </c>
      <c r="V15" s="10">
        <f>PPRD!V15+RCV_RCY!V15+IMP!V15-EXP!V15+STK_CHG!V15</f>
        <v>-12.560275150472915</v>
      </c>
      <c r="W15" s="10">
        <f>PPRD!W15+RCV_RCY!W15+IMP!W15-EXP!W15+STK_CHG!W15</f>
        <v>-9.0278589853826272</v>
      </c>
      <c r="X15" s="10">
        <f>PPRD!X15+RCV_RCY!X15+IMP!X15-EXP!X15+STK_CHG!X15</f>
        <v>-10.934909716251076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91500.472312983635</v>
      </c>
      <c r="D26" s="37">
        <f t="shared" si="14"/>
        <v>90385.924591573508</v>
      </c>
      <c r="E26" s="37">
        <f t="shared" si="14"/>
        <v>91057.794496990522</v>
      </c>
      <c r="F26" s="37">
        <f t="shared" si="14"/>
        <v>90538.601375752347</v>
      </c>
      <c r="G26" s="37">
        <f t="shared" si="14"/>
        <v>88000.34239036974</v>
      </c>
      <c r="H26" s="37">
        <f t="shared" si="14"/>
        <v>85560.319346517615</v>
      </c>
      <c r="I26" s="37">
        <f t="shared" si="14"/>
        <v>84460.209630266516</v>
      </c>
      <c r="J26" s="37">
        <f t="shared" si="14"/>
        <v>82401.35425623387</v>
      </c>
      <c r="K26" s="37">
        <f t="shared" si="14"/>
        <v>78329.868873602725</v>
      </c>
      <c r="L26" s="37">
        <f t="shared" si="14"/>
        <v>72958.591487532249</v>
      </c>
      <c r="M26" s="37">
        <f t="shared" si="14"/>
        <v>71386.10945829752</v>
      </c>
      <c r="N26" s="37">
        <f t="shared" si="14"/>
        <v>68449.607222699924</v>
      </c>
      <c r="O26" s="37">
        <f t="shared" si="14"/>
        <v>61114.669647463437</v>
      </c>
      <c r="P26" s="37">
        <f t="shared" si="14"/>
        <v>58515.656233877904</v>
      </c>
      <c r="Q26" s="37">
        <f t="shared" si="14"/>
        <v>56564.77764402407</v>
      </c>
      <c r="R26" s="37">
        <f t="shared" si="14"/>
        <v>58622.66087704213</v>
      </c>
      <c r="S26" s="37">
        <f t="shared" si="14"/>
        <v>57042.95760963027</v>
      </c>
      <c r="T26" s="37">
        <f t="shared" si="14"/>
        <v>57722.321926053308</v>
      </c>
      <c r="U26" s="37">
        <f t="shared" si="14"/>
        <v>57470.008684436791</v>
      </c>
      <c r="V26" s="37">
        <f t="shared" si="14"/>
        <v>56682.99294926913</v>
      </c>
      <c r="W26" s="37">
        <f t="shared" si="14"/>
        <v>47350.987618228704</v>
      </c>
      <c r="X26" s="37">
        <f t="shared" ref="X26" si="15">SUM(X27,X33)</f>
        <v>53508.27532244195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94142.045657781578</v>
      </c>
      <c r="D27" s="29">
        <f t="shared" si="16"/>
        <v>95162.011435941517</v>
      </c>
      <c r="E27" s="29">
        <f t="shared" si="16"/>
        <v>95198.742218400672</v>
      </c>
      <c r="F27" s="29">
        <f t="shared" si="16"/>
        <v>95921.471453138423</v>
      </c>
      <c r="G27" s="29">
        <f t="shared" si="16"/>
        <v>97760.522269991401</v>
      </c>
      <c r="H27" s="29">
        <f t="shared" si="16"/>
        <v>99866.404987102316</v>
      </c>
      <c r="I27" s="29">
        <f t="shared" si="16"/>
        <v>97905.786156491798</v>
      </c>
      <c r="J27" s="29">
        <f t="shared" si="16"/>
        <v>100697.48048151332</v>
      </c>
      <c r="K27" s="29">
        <f t="shared" si="16"/>
        <v>93531.263972484929</v>
      </c>
      <c r="L27" s="29">
        <f t="shared" si="16"/>
        <v>85214.820636285469</v>
      </c>
      <c r="M27" s="29">
        <f t="shared" si="16"/>
        <v>88451.820636285469</v>
      </c>
      <c r="N27" s="29">
        <f t="shared" si="16"/>
        <v>84792.088564058475</v>
      </c>
      <c r="O27" s="29">
        <f t="shared" si="16"/>
        <v>79253.534479793612</v>
      </c>
      <c r="P27" s="29">
        <f t="shared" si="16"/>
        <v>69226.638349097164</v>
      </c>
      <c r="Q27" s="29">
        <f t="shared" si="16"/>
        <v>64346.969045571794</v>
      </c>
      <c r="R27" s="29">
        <f t="shared" si="16"/>
        <v>73138.032932072223</v>
      </c>
      <c r="S27" s="29">
        <f t="shared" si="16"/>
        <v>70220.768787618232</v>
      </c>
      <c r="T27" s="29">
        <f t="shared" si="16"/>
        <v>73923.416680997412</v>
      </c>
      <c r="U27" s="29">
        <f t="shared" si="16"/>
        <v>69311.715133275997</v>
      </c>
      <c r="V27" s="29">
        <f t="shared" si="16"/>
        <v>69207.255288048153</v>
      </c>
      <c r="W27" s="29">
        <f t="shared" si="16"/>
        <v>57035.113585554587</v>
      </c>
      <c r="X27" s="29">
        <f t="shared" ref="X27" si="17">SUM(X28:X32)</f>
        <v>63587.371453138425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87875.205846947531</v>
      </c>
      <c r="D28" s="10">
        <f>PPRD!D28+RCV_RCY!D28+IMP!D28-EXP!D28+STK_CHG!D28</f>
        <v>87343.307566638003</v>
      </c>
      <c r="E28" s="10">
        <f>PPRD!E28+RCV_RCY!E28+IMP!E28-EXP!E28+STK_CHG!E28</f>
        <v>86673.558211521915</v>
      </c>
      <c r="F28" s="10">
        <f>PPRD!F28+RCV_RCY!F28+IMP!F28-EXP!F28+STK_CHG!F28</f>
        <v>88815.967497850375</v>
      </c>
      <c r="G28" s="10">
        <f>PPRD!G28+RCV_RCY!G28+IMP!G28-EXP!G28+STK_CHG!G28</f>
        <v>92034.582287188299</v>
      </c>
      <c r="H28" s="10">
        <f>PPRD!H28+RCV_RCY!H28+IMP!H28-EXP!H28+STK_CHG!H28</f>
        <v>94114.013585554596</v>
      </c>
      <c r="I28" s="10">
        <f>PPRD!I28+RCV_RCY!I28+IMP!I28-EXP!I28+STK_CHG!I28</f>
        <v>91709.473086844344</v>
      </c>
      <c r="J28" s="10">
        <f>PPRD!J28+RCV_RCY!J28+IMP!J28-EXP!J28+STK_CHG!J28</f>
        <v>93255.177730008596</v>
      </c>
      <c r="K28" s="10">
        <f>PPRD!K28+RCV_RCY!K28+IMP!K28-EXP!K28+STK_CHG!K28</f>
        <v>86868.398280309528</v>
      </c>
      <c r="L28" s="10">
        <f>PPRD!L28+RCV_RCY!L28+IMP!L28-EXP!L28+STK_CHG!L28</f>
        <v>80237.665520206356</v>
      </c>
      <c r="M28" s="10">
        <f>PPRD!M28+RCV_RCY!M28+IMP!M28-EXP!M28+STK_CHG!M28</f>
        <v>82830.170077386065</v>
      </c>
      <c r="N28" s="10">
        <f>PPRD!N28+RCV_RCY!N28+IMP!N28-EXP!N28+STK_CHG!N28</f>
        <v>78143.065864144461</v>
      </c>
      <c r="O28" s="10">
        <f>PPRD!O28+RCV_RCY!O28+IMP!O28-EXP!O28+STK_CHG!O28</f>
        <v>73624.929320722251</v>
      </c>
      <c r="P28" s="10">
        <f>PPRD!P28+RCV_RCY!P28+IMP!P28-EXP!P28+STK_CHG!P28</f>
        <v>62673.022355975925</v>
      </c>
      <c r="Q28" s="10">
        <f>PPRD!Q28+RCV_RCY!Q28+IMP!Q28-EXP!Q28+STK_CHG!Q28</f>
        <v>58969.730180567494</v>
      </c>
      <c r="R28" s="10">
        <f>PPRD!R28+RCV_RCY!R28+IMP!R28-EXP!R28+STK_CHG!R28</f>
        <v>66995</v>
      </c>
      <c r="S28" s="10">
        <f>PPRD!S28+RCV_RCY!S28+IMP!S28-EXP!S28+STK_CHG!S28</f>
        <v>64586</v>
      </c>
      <c r="T28" s="10">
        <f>PPRD!T28+RCV_RCY!T28+IMP!T28-EXP!T28+STK_CHG!T28</f>
        <v>70108.242046431638</v>
      </c>
      <c r="U28" s="10">
        <f>PPRD!U28+RCV_RCY!U28+IMP!U28-EXP!U28+STK_CHG!U28</f>
        <v>66992.282889079957</v>
      </c>
      <c r="V28" s="10">
        <f>PPRD!V28+RCV_RCY!V28+IMP!V28-EXP!V28+STK_CHG!V28</f>
        <v>67272.060963026655</v>
      </c>
      <c r="W28" s="10">
        <f>PPRD!W28+RCV_RCY!W28+IMP!W28-EXP!W28+STK_CHG!W28</f>
        <v>55649.936027515032</v>
      </c>
      <c r="X28" s="10">
        <f>PPRD!X28+RCV_RCY!X28+IMP!X28-EXP!X28+STK_CHG!X28</f>
        <v>61753.113929492683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29.99423903697334</v>
      </c>
      <c r="D29" s="10">
        <f>PPRD!D29+RCV_RCY!D29+IMP!D29-EXP!D29+STK_CHG!D29</f>
        <v>30.994067067927769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9.8371453138435072</v>
      </c>
      <c r="X29" s="10">
        <f>PPRD!X29+RCV_RCY!X29+IMP!X29-EXP!X29+STK_CHG!X29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6052.6441100601878</v>
      </c>
      <c r="D30" s="10">
        <f>PPRD!D30+RCV_RCY!D30+IMP!D30-EXP!D30+STK_CHG!D30</f>
        <v>7644.3085984522777</v>
      </c>
      <c r="E30" s="10">
        <f>PPRD!E30+RCV_RCY!E30+IMP!E30-EXP!E30+STK_CHG!E30</f>
        <v>8281.5820292347362</v>
      </c>
      <c r="F30" s="10">
        <f>PPRD!F30+RCV_RCY!F30+IMP!F30-EXP!F30+STK_CHG!F30</f>
        <v>6813.3016337059335</v>
      </c>
      <c r="G30" s="10">
        <f>PPRD!G30+RCV_RCY!G30+IMP!G30-EXP!G30+STK_CHG!G30</f>
        <v>5047.035511607909</v>
      </c>
      <c r="H30" s="10">
        <f>PPRD!H30+RCV_RCY!H30+IMP!H30-EXP!H30+STK_CHG!H30</f>
        <v>5447.9588134135847</v>
      </c>
      <c r="I30" s="10">
        <f>PPRD!I30+RCV_RCY!I30+IMP!I30-EXP!I30+STK_CHG!I30</f>
        <v>5707.9091143594142</v>
      </c>
      <c r="J30" s="10">
        <f>PPRD!J30+RCV_RCY!J30+IMP!J30-EXP!J30+STK_CHG!J30</f>
        <v>6814.6976784178851</v>
      </c>
      <c r="K30" s="10">
        <f>PPRD!K30+RCV_RCY!K30+IMP!K30-EXP!K30+STK_CHG!K30</f>
        <v>5963.8601891659509</v>
      </c>
      <c r="L30" s="10">
        <f>PPRD!L30+RCV_RCY!L30+IMP!L30-EXP!L30+STK_CHG!L30</f>
        <v>4443.1508168529654</v>
      </c>
      <c r="M30" s="10">
        <f>PPRD!M30+RCV_RCY!M30+IMP!M30-EXP!M30+STK_CHG!M30</f>
        <v>4994.0454858125531</v>
      </c>
      <c r="N30" s="10">
        <f>PPRD!N30+RCV_RCY!N30+IMP!N30-EXP!N30+STK_CHG!N30</f>
        <v>6179.8189165950116</v>
      </c>
      <c r="O30" s="10">
        <f>PPRD!O30+RCV_RCY!O30+IMP!O30-EXP!O30+STK_CHG!O30</f>
        <v>5223.0018916595009</v>
      </c>
      <c r="P30" s="10">
        <f>PPRD!P30+RCV_RCY!P30+IMP!P30-EXP!P30+STK_CHG!P30</f>
        <v>6209.813241616509</v>
      </c>
      <c r="Q30" s="10">
        <f>PPRD!Q30+RCV_RCY!Q30+IMP!Q30-EXP!Q30+STK_CHG!Q30</f>
        <v>5043.0361994840923</v>
      </c>
      <c r="R30" s="10">
        <f>PPRD!R30+RCV_RCY!R30+IMP!R30-EXP!R30+STK_CHG!R30</f>
        <v>5703.819174548581</v>
      </c>
      <c r="S30" s="10">
        <f>PPRD!S30+RCV_RCY!S30+IMP!S30-EXP!S30+STK_CHG!S30</f>
        <v>5204.3923473774721</v>
      </c>
      <c r="T30" s="10">
        <f>PPRD!T30+RCV_RCY!T30+IMP!T30-EXP!T30+STK_CHG!T30</f>
        <v>3372.1184006878752</v>
      </c>
      <c r="U30" s="10">
        <f>PPRD!U30+RCV_RCY!U30+IMP!U30-EXP!U30+STK_CHG!U30</f>
        <v>1863.4029234737752</v>
      </c>
      <c r="V30" s="10">
        <f>PPRD!V30+RCV_RCY!V30+IMP!V30-EXP!V30+STK_CHG!V30</f>
        <v>1569.3663800515901</v>
      </c>
      <c r="W30" s="10">
        <f>PPRD!W30+RCV_RCY!W30+IMP!W30-EXP!W30+STK_CHG!W30</f>
        <v>1011.9889079965609</v>
      </c>
      <c r="X30" s="10">
        <f>PPRD!X30+RCV_RCY!X30+IMP!X30-EXP!X30+STK_CHG!X30</f>
        <v>1482.8204643164233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184.2014617368873</v>
      </c>
      <c r="D31" s="10">
        <f>PPRD!D31+RCV_RCY!D31+IMP!D31-EXP!D31+STK_CHG!D31</f>
        <v>143.40120378331898</v>
      </c>
      <c r="E31" s="10">
        <f>PPRD!E31+RCV_RCY!E31+IMP!E31-EXP!E31+STK_CHG!E31</f>
        <v>243.60197764402412</v>
      </c>
      <c r="F31" s="10">
        <f>PPRD!F31+RCV_RCY!F31+IMP!F31-EXP!F31+STK_CHG!F31</f>
        <v>292.20232158211513</v>
      </c>
      <c r="G31" s="10">
        <f>PPRD!G31+RCV_RCY!G31+IMP!G31-EXP!G31+STK_CHG!G31</f>
        <v>282.0023215821152</v>
      </c>
      <c r="H31" s="10">
        <f>PPRD!H31+RCV_RCY!H31+IMP!H31-EXP!H31+STK_CHG!H31</f>
        <v>302.40240756663798</v>
      </c>
      <c r="I31" s="10">
        <f>PPRD!I31+RCV_RCY!I31+IMP!I31-EXP!I31+STK_CHG!I31</f>
        <v>488.40395528804805</v>
      </c>
      <c r="J31" s="10">
        <f>PPRD!J31+RCV_RCY!J31+IMP!J31-EXP!J31+STK_CHG!J31</f>
        <v>627.6050730868443</v>
      </c>
      <c r="K31" s="10">
        <f>PPRD!K31+RCV_RCY!K31+IMP!K31-EXP!K31+STK_CHG!K31</f>
        <v>699.00550300945815</v>
      </c>
      <c r="L31" s="10">
        <f>PPRD!L31+RCV_RCY!L31+IMP!L31-EXP!L31+STK_CHG!L31</f>
        <v>534.0042992261391</v>
      </c>
      <c r="M31" s="10">
        <f>PPRD!M31+RCV_RCY!M31+IMP!M31-EXP!M31+STK_CHG!M31</f>
        <v>627.6050730868443</v>
      </c>
      <c r="N31" s="10">
        <f>PPRD!N31+RCV_RCY!N31+IMP!N31-EXP!N31+STK_CHG!N31</f>
        <v>469.20378331900258</v>
      </c>
      <c r="O31" s="10">
        <f>PPRD!O31+RCV_RCY!O31+IMP!O31-EXP!O31+STK_CHG!O31</f>
        <v>405.60326741186583</v>
      </c>
      <c r="P31" s="10">
        <f>PPRD!P31+RCV_RCY!P31+IMP!P31-EXP!P31+STK_CHG!P31</f>
        <v>343.80275150472914</v>
      </c>
      <c r="Q31" s="10">
        <f>PPRD!Q31+RCV_RCY!Q31+IMP!Q31-EXP!Q31+STK_CHG!Q31</f>
        <v>334.20266552020632</v>
      </c>
      <c r="R31" s="10">
        <f>PPRD!R31+RCV_RCY!R31+IMP!R31-EXP!R31+STK_CHG!R31</f>
        <v>439.21375752364577</v>
      </c>
      <c r="S31" s="10">
        <f>PPRD!S31+RCV_RCY!S31+IMP!S31-EXP!S31+STK_CHG!S31</f>
        <v>430.37644024075661</v>
      </c>
      <c r="T31" s="10">
        <f>PPRD!T31+RCV_RCY!T31+IMP!T31-EXP!T31+STK_CHG!T31</f>
        <v>443.05623387790189</v>
      </c>
      <c r="U31" s="10">
        <f>PPRD!U31+RCV_RCY!U31+IMP!U31-EXP!U31+STK_CHG!U31</f>
        <v>456.02932072227003</v>
      </c>
      <c r="V31" s="10">
        <f>PPRD!V31+RCV_RCY!V31+IMP!V31-EXP!V31+STK_CHG!V31</f>
        <v>365.82794496990522</v>
      </c>
      <c r="W31" s="10">
        <f>PPRD!W31+RCV_RCY!W31+IMP!W31-EXP!W31+STK_CHG!W31</f>
        <v>330.63688736027507</v>
      </c>
      <c r="X31" s="10">
        <f>PPRD!X31+RCV_RCY!X31+IMP!X31-EXP!X31+STK_CHG!X31</f>
        <v>260.73121238177123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396.90214961306958</v>
      </c>
      <c r="H32" s="10">
        <f>PPRD!H32+RCV_RCY!H32+IMP!H32-EXP!H32+STK_CHG!H32</f>
        <v>2.0301805674978501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32.714617368873597</v>
      </c>
      <c r="X32" s="10">
        <f>PPRD!X32+RCV_RCY!X32+IMP!X32-EXP!X32+STK_CHG!X32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-2641.5733447979383</v>
      </c>
      <c r="D33" s="29">
        <f t="shared" si="18"/>
        <v>-4776.0868443680138</v>
      </c>
      <c r="E33" s="29">
        <f t="shared" si="18"/>
        <v>-4140.9477214101435</v>
      </c>
      <c r="F33" s="29">
        <f t="shared" si="18"/>
        <v>-5382.8700773860728</v>
      </c>
      <c r="G33" s="29">
        <f t="shared" si="18"/>
        <v>-9760.1798796216663</v>
      </c>
      <c r="H33" s="29">
        <f t="shared" si="18"/>
        <v>-14306.085640584693</v>
      </c>
      <c r="I33" s="29">
        <f t="shared" si="18"/>
        <v>-13445.576526225277</v>
      </c>
      <c r="J33" s="29">
        <f t="shared" si="18"/>
        <v>-18296.126225279455</v>
      </c>
      <c r="K33" s="29">
        <f t="shared" si="18"/>
        <v>-15201.3950988822</v>
      </c>
      <c r="L33" s="29">
        <f t="shared" si="18"/>
        <v>-12256.229148753224</v>
      </c>
      <c r="M33" s="29">
        <f t="shared" si="18"/>
        <v>-17065.711177987956</v>
      </c>
      <c r="N33" s="29">
        <f t="shared" si="18"/>
        <v>-16342.481341358553</v>
      </c>
      <c r="O33" s="29">
        <f t="shared" si="18"/>
        <v>-18138.864832330175</v>
      </c>
      <c r="P33" s="29">
        <f t="shared" si="18"/>
        <v>-10710.982115219258</v>
      </c>
      <c r="Q33" s="29">
        <f t="shared" si="18"/>
        <v>-7782.1914015477232</v>
      </c>
      <c r="R33" s="29">
        <f t="shared" si="18"/>
        <v>-14515.372055030091</v>
      </c>
      <c r="S33" s="29">
        <f t="shared" si="18"/>
        <v>-13177.81117798796</v>
      </c>
      <c r="T33" s="29">
        <f t="shared" si="18"/>
        <v>-16201.094754944106</v>
      </c>
      <c r="U33" s="29">
        <f t="shared" si="18"/>
        <v>-11841.70644883921</v>
      </c>
      <c r="V33" s="29">
        <f t="shared" si="18"/>
        <v>-12524.262338779019</v>
      </c>
      <c r="W33" s="29">
        <f t="shared" si="18"/>
        <v>-9684.1259673258828</v>
      </c>
      <c r="X33" s="29">
        <f t="shared" ref="X33" si="19">SUM(X34:X50)</f>
        <v>-10079.096130696475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1612.8785898538267</v>
      </c>
      <c r="D36" s="10">
        <f>PPRD!D36+RCV_RCY!D36+IMP!D36-EXP!D36+STK_CHG!D36</f>
        <v>1408.5219260533099</v>
      </c>
      <c r="E36" s="10">
        <f>PPRD!E36+RCV_RCY!E36+IMP!E36-EXP!E36+STK_CHG!E36</f>
        <v>1474.4435081685299</v>
      </c>
      <c r="F36" s="10">
        <f>PPRD!F36+RCV_RCY!F36+IMP!F36-EXP!F36+STK_CHG!F36</f>
        <v>1449.1736027515049</v>
      </c>
      <c r="G36" s="10">
        <f>PPRD!G36+RCV_RCY!G36+IMP!G36-EXP!G36+STK_CHG!G36</f>
        <v>1101.9871883061053</v>
      </c>
      <c r="H36" s="10">
        <f>PPRD!H36+RCV_RCY!H36+IMP!H36-EXP!H36+STK_CHG!H36</f>
        <v>1184.3890799656056</v>
      </c>
      <c r="I36" s="10">
        <f>PPRD!I36+RCV_RCY!I36+IMP!I36-EXP!I36+STK_CHG!I36</f>
        <v>1207.4615649183147</v>
      </c>
      <c r="J36" s="10">
        <f>PPRD!J36+RCV_RCY!J36+IMP!J36-EXP!J36+STK_CHG!J36</f>
        <v>916.30834049871066</v>
      </c>
      <c r="K36" s="10">
        <f>PPRD!K36+RCV_RCY!K36+IMP!K36-EXP!K36+STK_CHG!K36</f>
        <v>1194.2772141014618</v>
      </c>
      <c r="L36" s="10">
        <f>PPRD!L36+RCV_RCY!L36+IMP!L36-EXP!L36+STK_CHG!L36</f>
        <v>1533.7728288907995</v>
      </c>
      <c r="M36" s="10">
        <f>PPRD!M36+RCV_RCY!M36+IMP!M36-EXP!M36+STK_CHG!M36</f>
        <v>1709.563370593293</v>
      </c>
      <c r="N36" s="10">
        <f>PPRD!N36+RCV_RCY!N36+IMP!N36-EXP!N36+STK_CHG!N36</f>
        <v>1575.5231298366298</v>
      </c>
      <c r="O36" s="10">
        <f>PPRD!O36+RCV_RCY!O36+IMP!O36-EXP!O36+STK_CHG!O36</f>
        <v>2093.0066208082544</v>
      </c>
      <c r="P36" s="10">
        <f>PPRD!P36+RCV_RCY!P36+IMP!P36-EXP!P36+STK_CHG!P36</f>
        <v>2053.4537403267404</v>
      </c>
      <c r="Q36" s="10">
        <f>PPRD!Q36+RCV_RCY!Q36+IMP!Q36-EXP!Q36+STK_CHG!Q36</f>
        <v>2223.7508168529662</v>
      </c>
      <c r="R36" s="10">
        <f>PPRD!R36+RCV_RCY!R36+IMP!R36-EXP!R36+STK_CHG!R36</f>
        <v>2253.4153912295787</v>
      </c>
      <c r="S36" s="10">
        <f>PPRD!S36+RCV_RCY!S36+IMP!S36-EXP!S36+STK_CHG!S36</f>
        <v>2238.033791917454</v>
      </c>
      <c r="T36" s="10">
        <f>PPRD!T36+RCV_RCY!T36+IMP!T36-EXP!T36+STK_CHG!T36</f>
        <v>2307.0601891659499</v>
      </c>
      <c r="U36" s="10">
        <f>PPRD!U36+RCV_RCY!U36+IMP!U36-EXP!U36+STK_CHG!U36</f>
        <v>2277.3570937231298</v>
      </c>
      <c r="V36" s="10">
        <f>PPRD!V36+RCV_RCY!V36+IMP!V36-EXP!V36+STK_CHG!V36</f>
        <v>2348.1018056749786</v>
      </c>
      <c r="W36" s="10">
        <f>PPRD!W36+RCV_RCY!W36+IMP!W36-EXP!W36+STK_CHG!W36</f>
        <v>2327.8539982803095</v>
      </c>
      <c r="X36" s="10">
        <f>PPRD!X36+RCV_RCY!X36+IMP!X36-EXP!X36+STK_CHG!X36</f>
        <v>2110.4251934651761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-2115.5058469475498</v>
      </c>
      <c r="D37" s="10">
        <f>PPRD!D37+RCV_RCY!D37+IMP!D37-EXP!D37+STK_CHG!D37</f>
        <v>-3873.6982803095434</v>
      </c>
      <c r="E37" s="10">
        <f>PPRD!E37+RCV_RCY!E37+IMP!E37-EXP!E37+STK_CHG!E37</f>
        <v>-4373.9371453138438</v>
      </c>
      <c r="F37" s="10">
        <f>PPRD!F37+RCV_RCY!F37+IMP!F37-EXP!F37+STK_CHG!F37</f>
        <v>-4959.3006018916603</v>
      </c>
      <c r="G37" s="10">
        <f>PPRD!G37+RCV_RCY!G37+IMP!G37-EXP!G37+STK_CHG!G37</f>
        <v>-5811.5983662940662</v>
      </c>
      <c r="H37" s="10">
        <f>PPRD!H37+RCV_RCY!H37+IMP!H37-EXP!H37+STK_CHG!H37</f>
        <v>-7425.8144453998266</v>
      </c>
      <c r="I37" s="10">
        <f>PPRD!I37+RCV_RCY!I37+IMP!I37-EXP!I37+STK_CHG!I37</f>
        <v>-8124.6775580395515</v>
      </c>
      <c r="J37" s="10">
        <f>PPRD!J37+RCV_RCY!J37+IMP!J37-EXP!J37+STK_CHG!J37</f>
        <v>-9538.1676698194315</v>
      </c>
      <c r="K37" s="10">
        <f>PPRD!K37+RCV_RCY!K37+IMP!K37-EXP!K37+STK_CHG!K37</f>
        <v>-9278.5898538263118</v>
      </c>
      <c r="L37" s="10">
        <f>PPRD!L37+RCV_RCY!L37+IMP!L37-EXP!L37+STK_CHG!L37</f>
        <v>-8099.4554600171969</v>
      </c>
      <c r="M37" s="10">
        <f>PPRD!M37+RCV_RCY!M37+IMP!M37-EXP!M37+STK_CHG!M37</f>
        <v>-9095.7293207222701</v>
      </c>
      <c r="N37" s="10">
        <f>PPRD!N37+RCV_RCY!N37+IMP!N37-EXP!N37+STK_CHG!N37</f>
        <v>-8756.2816852966462</v>
      </c>
      <c r="O37" s="10">
        <f>PPRD!O37+RCV_RCY!O37+IMP!O37-EXP!O37+STK_CHG!O37</f>
        <v>-9422.5661220980201</v>
      </c>
      <c r="P37" s="10">
        <f>PPRD!P37+RCV_RCY!P37+IMP!P37-EXP!P37+STK_CHG!P37</f>
        <v>-8121.5248495270844</v>
      </c>
      <c r="Q37" s="10">
        <f>PPRD!Q37+RCV_RCY!Q37+IMP!Q37-EXP!Q37+STK_CHG!Q37</f>
        <v>-6918.2191745485807</v>
      </c>
      <c r="R37" s="10">
        <f>PPRD!R37+RCV_RCY!R37+IMP!R37-EXP!R37+STK_CHG!R37</f>
        <v>-8348.5239036973344</v>
      </c>
      <c r="S37" s="10">
        <f>PPRD!S37+RCV_RCY!S37+IMP!S37-EXP!S37+STK_CHG!S37</f>
        <v>-8030.0945829750626</v>
      </c>
      <c r="T37" s="10">
        <f>PPRD!T37+RCV_RCY!T37+IMP!T37-EXP!T37+STK_CHG!T37</f>
        <v>-8718.6292347377457</v>
      </c>
      <c r="U37" s="10">
        <f>PPRD!U37+RCV_RCY!U37+IMP!U37-EXP!U37+STK_CHG!U37</f>
        <v>-8394.9871883061041</v>
      </c>
      <c r="V37" s="10">
        <f>PPRD!V37+RCV_RCY!V37+IMP!V37-EXP!V37+STK_CHG!V37</f>
        <v>-8553.2781599312111</v>
      </c>
      <c r="W37" s="10">
        <f>PPRD!W37+RCV_RCY!W37+IMP!W37-EXP!W37+STK_CHG!W37</f>
        <v>-6553.883404987102</v>
      </c>
      <c r="X37" s="10">
        <f>PPRD!X37+RCV_RCY!X37+IMP!X37-EXP!X37+STK_CHG!X37</f>
        <v>-7431.9202923473767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-93.532072226999134</v>
      </c>
      <c r="D38" s="10">
        <f>PPRD!D38+RCV_RCY!D38+IMP!D38-EXP!D38+STK_CHG!D38</f>
        <v>0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0</v>
      </c>
      <c r="H38" s="10">
        <f>PPRD!H38+RCV_RCY!H38+IMP!H38-EXP!H38+STK_CHG!H38</f>
        <v>0</v>
      </c>
      <c r="I38" s="10">
        <f>PPRD!I38+RCV_RCY!I38+IMP!I38-EXP!I38+STK_CHG!I38</f>
        <v>0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</v>
      </c>
      <c r="U38" s="10">
        <f>PPRD!U38+RCV_RCY!U38+IMP!U38-EXP!U38+STK_CHG!U38</f>
        <v>0</v>
      </c>
      <c r="V38" s="10">
        <f>PPRD!V38+RCV_RCY!V38+IMP!V38-EXP!V38+STK_CHG!V38</f>
        <v>0</v>
      </c>
      <c r="W38" s="10">
        <f>PPRD!W38+RCV_RCY!W38+IMP!W38-EXP!W38+STK_CHG!W38</f>
        <v>1.31152192605331</v>
      </c>
      <c r="X38" s="10">
        <f>PPRD!X38+RCV_RCY!X38+IMP!X38-EXP!X38+STK_CHG!X38</f>
        <v>1.4660361134995703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-534.05941530524512</v>
      </c>
      <c r="D40" s="10">
        <f>PPRD!D40+RCV_RCY!D40+IMP!D40-EXP!D40+STK_CHG!D40</f>
        <v>-342.00343938091146</v>
      </c>
      <c r="E40" s="10">
        <f>PPRD!E40+RCV_RCY!E40+IMP!E40-EXP!E40+STK_CHG!E40</f>
        <v>-849.35993121238175</v>
      </c>
      <c r="F40" s="10">
        <f>PPRD!F40+RCV_RCY!F40+IMP!F40-EXP!F40+STK_CHG!F40</f>
        <v>-579.24909716251068</v>
      </c>
      <c r="G40" s="10">
        <f>PPRD!G40+RCV_RCY!G40+IMP!G40-EXP!G40+STK_CHG!G40</f>
        <v>-180.75855546001722</v>
      </c>
      <c r="H40" s="10">
        <f>PPRD!H40+RCV_RCY!H40+IMP!H40-EXP!H40+STK_CHG!H40</f>
        <v>-132.4877901977643</v>
      </c>
      <c r="I40" s="10">
        <f>PPRD!I40+RCV_RCY!I40+IMP!I40-EXP!I40+STK_CHG!I40</f>
        <v>-68.811435941530618</v>
      </c>
      <c r="J40" s="10">
        <f>PPRD!J40+RCV_RCY!J40+IMP!J40-EXP!J40+STK_CHG!J40</f>
        <v>202.32639724849537</v>
      </c>
      <c r="K40" s="10">
        <f>PPRD!K40+RCV_RCY!K40+IMP!K40-EXP!K40+STK_CHG!K40</f>
        <v>496.05898538263102</v>
      </c>
      <c r="L40" s="10">
        <f>PPRD!L40+RCV_RCY!L40+IMP!L40-EXP!L40+STK_CHG!L40</f>
        <v>659.35795356835752</v>
      </c>
      <c r="M40" s="10">
        <f>PPRD!M40+RCV_RCY!M40+IMP!M40-EXP!M40+STK_CHG!M40</f>
        <v>723.03422184006877</v>
      </c>
      <c r="N40" s="10">
        <f>PPRD!N40+RCV_RCY!N40+IMP!N40-EXP!N40+STK_CHG!N40</f>
        <v>947.95546001719731</v>
      </c>
      <c r="O40" s="10">
        <f>PPRD!O40+RCV_RCY!O40+IMP!O40-EXP!O40+STK_CHG!O40</f>
        <v>1247.85030094583</v>
      </c>
      <c r="P40" s="10">
        <f>PPRD!P40+RCV_RCY!P40+IMP!P40-EXP!P40+STK_CHG!P40</f>
        <v>1296.1211521926057</v>
      </c>
      <c r="Q40" s="10">
        <f>PPRD!Q40+RCV_RCY!Q40+IMP!Q40-EXP!Q40+STK_CHG!Q40</f>
        <v>1503.5828030954424</v>
      </c>
      <c r="R40" s="10">
        <f>PPRD!R40+RCV_RCY!R40+IMP!R40-EXP!R40+STK_CHG!R40</f>
        <v>1818.8832330180564</v>
      </c>
      <c r="S40" s="10">
        <f>PPRD!S40+RCV_RCY!S40+IMP!S40-EXP!S40+STK_CHG!S40</f>
        <v>2062.2910576096297</v>
      </c>
      <c r="T40" s="10">
        <f>PPRD!T40+RCV_RCY!T40+IMP!T40-EXP!T40+STK_CHG!T40</f>
        <v>2067.627429062768</v>
      </c>
      <c r="U40" s="10">
        <f>PPRD!U40+RCV_RCY!U40+IMP!U40-EXP!U40+STK_CHG!U40</f>
        <v>1976.5673258813417</v>
      </c>
      <c r="V40" s="10">
        <f>PPRD!V40+RCV_RCY!V40+IMP!V40-EXP!V40+STK_CHG!V40</f>
        <v>2226.5029234737749</v>
      </c>
      <c r="W40" s="10">
        <f>PPRD!W40+RCV_RCY!W40+IMP!W40-EXP!W40+STK_CHG!W40</f>
        <v>804.11478933791909</v>
      </c>
      <c r="X40" s="10">
        <f>PPRD!X40+RCV_RCY!X40+IMP!X40-EXP!X40+STK_CHG!X40</f>
        <v>751.74823731728281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68.811521926053317</v>
      </c>
      <c r="D41" s="10">
        <f>PPRD!D41+RCV_RCY!D41+IMP!D41-EXP!D41+STK_CHG!D41</f>
        <v>204.38048151332765</v>
      </c>
      <c r="E41" s="10">
        <f>PPRD!E41+RCV_RCY!E41+IMP!E41-EXP!E41+STK_CHG!E41</f>
        <v>33.892261392949329</v>
      </c>
      <c r="F41" s="10">
        <f>PPRD!F41+RCV_RCY!F41+IMP!F41-EXP!F41+STK_CHG!F41</f>
        <v>-7.1893379191745055</v>
      </c>
      <c r="G41" s="10">
        <f>PPRD!G41+RCV_RCY!G41+IMP!G41-EXP!G41+STK_CHG!G41</f>
        <v>82.162940670679291</v>
      </c>
      <c r="H41" s="10">
        <f>PPRD!H41+RCV_RCY!H41+IMP!H41-EXP!H41+STK_CHG!H41</f>
        <v>290.65167669819436</v>
      </c>
      <c r="I41" s="10">
        <f>PPRD!I41+RCV_RCY!I41+IMP!I41-EXP!I41+STK_CHG!I41</f>
        <v>274.21900257953564</v>
      </c>
      <c r="J41" s="10">
        <f>PPRD!J41+RCV_RCY!J41+IMP!J41-EXP!J41+STK_CHG!J41</f>
        <v>87.298194325021498</v>
      </c>
      <c r="K41" s="10">
        <f>PPRD!K41+RCV_RCY!K41+IMP!K41-EXP!K41+STK_CHG!K41</f>
        <v>73.946689595872741</v>
      </c>
      <c r="L41" s="10">
        <f>PPRD!L41+RCV_RCY!L41+IMP!L41-EXP!L41+STK_CHG!L41</f>
        <v>90.379363714531351</v>
      </c>
      <c r="M41" s="10">
        <f>PPRD!M41+RCV_RCY!M41+IMP!M41-EXP!M41+STK_CHG!M41</f>
        <v>220.81306964746346</v>
      </c>
      <c r="N41" s="10">
        <f>PPRD!N41+RCV_RCY!N41+IMP!N41-EXP!N41+STK_CHG!N41</f>
        <v>205.40748065348237</v>
      </c>
      <c r="O41" s="10">
        <f>PPRD!O41+RCV_RCY!O41+IMP!O41-EXP!O41+STK_CHG!O41</f>
        <v>81.135941530524477</v>
      </c>
      <c r="P41" s="10">
        <f>PPRD!P41+RCV_RCY!P41+IMP!P41-EXP!P41+STK_CHG!P41</f>
        <v>147.89329320722277</v>
      </c>
      <c r="Q41" s="10">
        <f>PPRD!Q41+RCV_RCY!Q41+IMP!Q41-EXP!Q41+STK_CHG!Q41</f>
        <v>363.57119518486678</v>
      </c>
      <c r="R41" s="10">
        <f>PPRD!R41+RCV_RCY!R41+IMP!R41-EXP!R41+STK_CHG!R41</f>
        <v>49.297850386930406</v>
      </c>
      <c r="S41" s="10">
        <f>PPRD!S41+RCV_RCY!S41+IMP!S41-EXP!S41+STK_CHG!S41</f>
        <v>10.27033533963886</v>
      </c>
      <c r="T41" s="10">
        <f>PPRD!T41+RCV_RCY!T41+IMP!T41-EXP!T41+STK_CHG!T41</f>
        <v>-8.3292347377472424</v>
      </c>
      <c r="U41" s="10">
        <f>PPRD!U41+RCV_RCY!U41+IMP!U41-EXP!U41+STK_CHG!U41</f>
        <v>-294.28529664660363</v>
      </c>
      <c r="V41" s="10">
        <f>PPRD!V41+RCV_RCY!V41+IMP!V41-EXP!V41+STK_CHG!V41</f>
        <v>-37.552622527945005</v>
      </c>
      <c r="W41" s="10">
        <f>PPRD!W41+RCV_RCY!W41+IMP!W41-EXP!W41+STK_CHG!W41</f>
        <v>-68.495184866723974</v>
      </c>
      <c r="X41" s="10">
        <f>PPRD!X41+RCV_RCY!X41+IMP!X41-EXP!X41+STK_CHG!X41</f>
        <v>297.14866723989672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881.72355975924359</v>
      </c>
      <c r="D42" s="10">
        <f>PPRD!D42+RCV_RCY!D42+IMP!D42-EXP!D42+STK_CHG!D42</f>
        <v>1522.7858985382629</v>
      </c>
      <c r="E42" s="10">
        <f>PPRD!E42+RCV_RCY!E42+IMP!E42-EXP!E42+STK_CHG!E42</f>
        <v>1218.0185726569218</v>
      </c>
      <c r="F42" s="10">
        <f>PPRD!F42+RCV_RCY!F42+IMP!F42-EXP!F42+STK_CHG!F42</f>
        <v>108.24505588993922</v>
      </c>
      <c r="G42" s="10">
        <f>PPRD!G42+RCV_RCY!G42+IMP!G42-EXP!G42+STK_CHG!G42</f>
        <v>802.90438521066199</v>
      </c>
      <c r="H42" s="10">
        <f>PPRD!H42+RCV_RCY!H42+IMP!H42-EXP!H42+STK_CHG!H42</f>
        <v>771.37669819432517</v>
      </c>
      <c r="I42" s="10">
        <f>PPRD!I42+RCV_RCY!I42+IMP!I42-EXP!I42+STK_CHG!I42</f>
        <v>1037.2599312123821</v>
      </c>
      <c r="J42" s="10">
        <f>PPRD!J42+RCV_RCY!J42+IMP!J42-EXP!J42+STK_CHG!J42</f>
        <v>1624.7252794496985</v>
      </c>
      <c r="K42" s="10">
        <f>PPRD!K42+RCV_RCY!K42+IMP!K42-EXP!K42+STK_CHG!K42</f>
        <v>1242.1896818572661</v>
      </c>
      <c r="L42" s="10">
        <f>PPRD!L42+RCV_RCY!L42+IMP!L42-EXP!L42+STK_CHG!L42</f>
        <v>1419.7955288048154</v>
      </c>
      <c r="M42" s="10">
        <f>PPRD!M42+RCV_RCY!M42+IMP!M42-EXP!M42+STK_CHG!M42</f>
        <v>699.91401547721387</v>
      </c>
      <c r="N42" s="10">
        <f>PPRD!N42+RCV_RCY!N42+IMP!N42-EXP!N42+STK_CHG!N42</f>
        <v>-334.19320722270038</v>
      </c>
      <c r="O42" s="10">
        <f>PPRD!O42+RCV_RCY!O42+IMP!O42-EXP!O42+STK_CHG!O42</f>
        <v>67.259071367154093</v>
      </c>
      <c r="P42" s="10">
        <f>PPRD!P42+RCV_RCY!P42+IMP!P42-EXP!P42+STK_CHG!P42</f>
        <v>556.98865004299182</v>
      </c>
      <c r="Q42" s="10">
        <f>PPRD!Q42+RCV_RCY!Q42+IMP!Q42-EXP!Q42+STK_CHG!Q42</f>
        <v>300.56371453138445</v>
      </c>
      <c r="R42" s="10">
        <f>PPRD!R42+RCV_RCY!R42+IMP!R42-EXP!R42+STK_CHG!R42</f>
        <v>276.39243336199524</v>
      </c>
      <c r="S42" s="10">
        <f>PPRD!S42+RCV_RCY!S42+IMP!S42-EXP!S42+STK_CHG!S42</f>
        <v>719.88151332760071</v>
      </c>
      <c r="T42" s="10">
        <f>PPRD!T42+RCV_RCY!T42+IMP!T42-EXP!T42+STK_CHG!T42</f>
        <v>-531.16431642304417</v>
      </c>
      <c r="U42" s="10">
        <f>PPRD!U42+RCV_RCY!U42+IMP!U42-EXP!U42+STK_CHG!U42</f>
        <v>628.62476354256205</v>
      </c>
      <c r="V42" s="10">
        <f>PPRD!V42+RCV_RCY!V42+IMP!V42-EXP!V42+STK_CHG!V42</f>
        <v>-328.89432502149583</v>
      </c>
      <c r="W42" s="10">
        <f>PPRD!W42+RCV_RCY!W42+IMP!W42-EXP!W42+STK_CHG!W42</f>
        <v>217.77093723129772</v>
      </c>
      <c r="X42" s="10">
        <f>PPRD!X42+RCV_RCY!X42+IMP!X42-EXP!X42+STK_CHG!X42</f>
        <v>1527.5780739466891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-8861.2639724849523</v>
      </c>
      <c r="D43" s="10">
        <f>PPRD!D43+RCV_RCY!D43+IMP!D43-EXP!D43+STK_CHG!D43</f>
        <v>-8691.344282029233</v>
      </c>
      <c r="E43" s="10">
        <f>PPRD!E43+RCV_RCY!E43+IMP!E43-EXP!E43+STK_CHG!E43</f>
        <v>-9673.2158211521928</v>
      </c>
      <c r="F43" s="10">
        <f>PPRD!F43+RCV_RCY!F43+IMP!F43-EXP!F43+STK_CHG!F43</f>
        <v>-8414.5887360275156</v>
      </c>
      <c r="G43" s="10">
        <f>PPRD!G43+RCV_RCY!G43+IMP!G43-EXP!G43+STK_CHG!G43</f>
        <v>-8457.3230438521059</v>
      </c>
      <c r="H43" s="10">
        <f>PPRD!H43+RCV_RCY!H43+IMP!H43-EXP!H43+STK_CHG!H43</f>
        <v>-8055.4170249355111</v>
      </c>
      <c r="I43" s="10">
        <f>PPRD!I43+RCV_RCY!I43+IMP!I43-EXP!I43+STK_CHG!I43</f>
        <v>-7874.3049871023222</v>
      </c>
      <c r="J43" s="10">
        <f>PPRD!J43+RCV_RCY!J43+IMP!J43-EXP!J43+STK_CHG!J43</f>
        <v>-9108.5124677558069</v>
      </c>
      <c r="K43" s="10">
        <f>PPRD!K43+RCV_RCY!K43+IMP!K43-EXP!K43+STK_CHG!K43</f>
        <v>-8465.4628546861586</v>
      </c>
      <c r="L43" s="10">
        <f>PPRD!L43+RCV_RCY!L43+IMP!L43-EXP!L43+STK_CHG!L43</f>
        <v>-6942.2900257953552</v>
      </c>
      <c r="M43" s="10">
        <f>PPRD!M43+RCV_RCY!M43+IMP!M43-EXP!M43+STK_CHG!M43</f>
        <v>-8085.941530524502</v>
      </c>
      <c r="N43" s="10">
        <f>PPRD!N43+RCV_RCY!N43+IMP!N43-EXP!N43+STK_CHG!N43</f>
        <v>-7224.1330180567484</v>
      </c>
      <c r="O43" s="10">
        <f>PPRD!O43+RCV_RCY!O43+IMP!O43-EXP!O43+STK_CHG!O43</f>
        <v>-8582.4734307824547</v>
      </c>
      <c r="P43" s="10">
        <f>PPRD!P43+RCV_RCY!P43+IMP!P43-EXP!P43+STK_CHG!P43</f>
        <v>-5646.0159931212365</v>
      </c>
      <c r="Q43" s="10">
        <f>PPRD!Q43+RCV_RCY!Q43+IMP!Q43-EXP!Q43+STK_CHG!Q43</f>
        <v>-2826.5692175408426</v>
      </c>
      <c r="R43" s="10">
        <f>PPRD!R43+RCV_RCY!R43+IMP!R43-EXP!R43+STK_CHG!R43</f>
        <v>-6029.6073086844362</v>
      </c>
      <c r="S43" s="10">
        <f>PPRD!S43+RCV_RCY!S43+IMP!S43-EXP!S43+STK_CHG!S43</f>
        <v>-4905.288048151333</v>
      </c>
      <c r="T43" s="10">
        <f>PPRD!T43+RCV_RCY!T43+IMP!T43-EXP!T43+STK_CHG!T43</f>
        <v>-5005.0645743766072</v>
      </c>
      <c r="U43" s="10">
        <f>PPRD!U43+RCV_RCY!U43+IMP!U43-EXP!U43+STK_CHG!U43</f>
        <v>-3328.862166809974</v>
      </c>
      <c r="V43" s="10">
        <f>PPRD!V43+RCV_RCY!V43+IMP!V43-EXP!V43+STK_CHG!V43</f>
        <v>-4624.8787618228725</v>
      </c>
      <c r="W43" s="10">
        <f>PPRD!W43+RCV_RCY!W43+IMP!W43-EXP!W43+STK_CHG!W43</f>
        <v>-3230.5986242476356</v>
      </c>
      <c r="X43" s="10">
        <f>PPRD!X43+RCV_RCY!X43+IMP!X43-EXP!X43+STK_CHG!X43</f>
        <v>-3304.0548581255371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6190.8856405846909</v>
      </c>
      <c r="D44" s="10">
        <f>PPRD!D44+RCV_RCY!D44+IMP!D44-EXP!D44+STK_CHG!D44</f>
        <v>4861.9470335339629</v>
      </c>
      <c r="E44" s="10">
        <f>PPRD!E44+RCV_RCY!E44+IMP!E44-EXP!E44+STK_CHG!E44</f>
        <v>7844.6546001719717</v>
      </c>
      <c r="F44" s="10">
        <f>PPRD!F44+RCV_RCY!F44+IMP!F44-EXP!F44+STK_CHG!F44</f>
        <v>6316.0408426483218</v>
      </c>
      <c r="G44" s="10">
        <f>PPRD!G44+RCV_RCY!G44+IMP!G44-EXP!G44+STK_CHG!G44</f>
        <v>2304.3852106620807</v>
      </c>
      <c r="H44" s="10">
        <f>PPRD!H44+RCV_RCY!H44+IMP!H44-EXP!H44+STK_CHG!H44</f>
        <v>-1692.9397248495275</v>
      </c>
      <c r="I44" s="10">
        <f>PPRD!I44+RCV_RCY!I44+IMP!I44-EXP!I44+STK_CHG!I44</f>
        <v>-235.97979363714558</v>
      </c>
      <c r="J44" s="10">
        <f>PPRD!J44+RCV_RCY!J44+IMP!J44-EXP!J44+STK_CHG!J44</f>
        <v>-2542.2757523645737</v>
      </c>
      <c r="K44" s="10">
        <f>PPRD!K44+RCV_RCY!K44+IMP!K44-EXP!K44+STK_CHG!K44</f>
        <v>-649.66087704213203</v>
      </c>
      <c r="L44" s="10">
        <f>PPRD!L44+RCV_RCY!L44+IMP!L44-EXP!L44+STK_CHG!L44</f>
        <v>-998.37583834909651</v>
      </c>
      <c r="M44" s="10">
        <f>PPRD!M44+RCV_RCY!M44+IMP!M44-EXP!M44+STK_CHG!M44</f>
        <v>-2293.8759243336194</v>
      </c>
      <c r="N44" s="10">
        <f>PPRD!N44+RCV_RCY!N44+IMP!N44-EXP!N44+STK_CHG!N44</f>
        <v>-2191.6500429922617</v>
      </c>
      <c r="O44" s="10">
        <f>PPRD!O44+RCV_RCY!O44+IMP!O44-EXP!O44+STK_CHG!O44</f>
        <v>-2989.3951848667243</v>
      </c>
      <c r="P44" s="10">
        <f>PPRD!P44+RCV_RCY!P44+IMP!P44-EXP!P44+STK_CHG!P44</f>
        <v>-449.98564058469515</v>
      </c>
      <c r="Q44" s="10">
        <f>PPRD!Q44+RCV_RCY!Q44+IMP!Q44-EXP!Q44+STK_CHG!Q44</f>
        <v>-1556.3197764402412</v>
      </c>
      <c r="R44" s="10">
        <f>PPRD!R44+RCV_RCY!R44+IMP!R44-EXP!R44+STK_CHG!R44</f>
        <v>-3236.8395528804813</v>
      </c>
      <c r="S44" s="10">
        <f>PPRD!S44+RCV_RCY!S44+IMP!S44-EXP!S44+STK_CHG!S44</f>
        <v>-3527.276182287188</v>
      </c>
      <c r="T44" s="10">
        <f>PPRD!T44+RCV_RCY!T44+IMP!T44-EXP!T44+STK_CHG!T44</f>
        <v>-4130.4938950988817</v>
      </c>
      <c r="U44" s="10">
        <f>PPRD!U44+RCV_RCY!U44+IMP!U44-EXP!U44+STK_CHG!U44</f>
        <v>-2670.365864144454</v>
      </c>
      <c r="V44" s="10">
        <f>PPRD!V44+RCV_RCY!V44+IMP!V44-EXP!V44+STK_CHG!V44</f>
        <v>-2643.3179707652616</v>
      </c>
      <c r="W44" s="10">
        <f>PPRD!W44+RCV_RCY!W44+IMP!W44-EXP!W44+STK_CHG!W44</f>
        <v>-2030.8494411006016</v>
      </c>
      <c r="X44" s="10">
        <f>PPRD!X44+RCV_RCY!X44+IMP!X44-EXP!X44+STK_CHG!X44</f>
        <v>-3104.0718830610485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-435.36827171109195</v>
      </c>
      <c r="D46" s="10">
        <f>PPRD!D46+RCV_RCY!D46+IMP!D46-EXP!D46+STK_CHG!D46</f>
        <v>-591.86018916595003</v>
      </c>
      <c r="E46" s="10">
        <f>PPRD!E46+RCV_RCY!E46+IMP!E46-EXP!E46+STK_CHG!E46</f>
        <v>-679.13439380911427</v>
      </c>
      <c r="F46" s="10">
        <f>PPRD!F46+RCV_RCY!F46+IMP!F46-EXP!F46+STK_CHG!F46</f>
        <v>-566.78142734307812</v>
      </c>
      <c r="G46" s="10">
        <f>PPRD!G46+RCV_RCY!G46+IMP!G46-EXP!G46+STK_CHG!G46</f>
        <v>-558.75614789337919</v>
      </c>
      <c r="H46" s="10">
        <f>PPRD!H46+RCV_RCY!H46+IMP!H46-EXP!H46+STK_CHG!H46</f>
        <v>-533.6773000859846</v>
      </c>
      <c r="I46" s="10">
        <f>PPRD!I46+RCV_RCY!I46+IMP!I46-EXP!I46+STK_CHG!I46</f>
        <v>-488.53533963886503</v>
      </c>
      <c r="J46" s="10">
        <f>PPRD!J46+RCV_RCY!J46+IMP!J46-EXP!J46+STK_CHG!J46</f>
        <v>-552.73723129836628</v>
      </c>
      <c r="K46" s="10">
        <f>PPRD!K46+RCV_RCY!K46+IMP!K46-EXP!K46+STK_CHG!K46</f>
        <v>-546.71831470335326</v>
      </c>
      <c r="L46" s="10">
        <f>PPRD!L46+RCV_RCY!L46+IMP!L46-EXP!L46+STK_CHG!L46</f>
        <v>-514.61736887360269</v>
      </c>
      <c r="M46" s="10">
        <f>PPRD!M46+RCV_RCY!M46+IMP!M46-EXP!M46+STK_CHG!M46</f>
        <v>-720.26371453138415</v>
      </c>
      <c r="N46" s="10">
        <f>PPRD!N46+RCV_RCY!N46+IMP!N46-EXP!N46+STK_CHG!N46</f>
        <v>-865.72089423903685</v>
      </c>
      <c r="O46" s="10">
        <f>PPRD!O46+RCV_RCY!O46+IMP!O46-EXP!O46+STK_CHG!O46</f>
        <v>-669.10283748925247</v>
      </c>
      <c r="P46" s="10">
        <f>PPRD!P46+RCV_RCY!P46+IMP!P46-EXP!P46+STK_CHG!P46</f>
        <v>-604.90103181427332</v>
      </c>
      <c r="Q46" s="10">
        <f>PPRD!Q46+RCV_RCY!Q46+IMP!Q46-EXP!Q46+STK_CHG!Q46</f>
        <v>-697.19114359415357</v>
      </c>
      <c r="R46" s="10">
        <f>PPRD!R46+RCV_RCY!R46+IMP!R46-EXP!R46+STK_CHG!R46</f>
        <v>-719.26053310404131</v>
      </c>
      <c r="S46" s="10">
        <f>PPRD!S46+RCV_RCY!S46+IMP!S46-EXP!S46+STK_CHG!S46</f>
        <v>-895.81539122957872</v>
      </c>
      <c r="T46" s="10">
        <f>PPRD!T46+RCV_RCY!T46+IMP!T46-EXP!T46+STK_CHG!T46</f>
        <v>-898.08959587274239</v>
      </c>
      <c r="U46" s="10">
        <f>PPRD!U46+RCV_RCY!U46+IMP!U46-EXP!U46+STK_CHG!U46</f>
        <v>-738.19200343938132</v>
      </c>
      <c r="V46" s="10">
        <f>PPRD!V46+RCV_RCY!V46+IMP!V46-EXP!V46+STK_CHG!V46</f>
        <v>-285.5134135855547</v>
      </c>
      <c r="W46" s="10">
        <f>PPRD!W46+RCV_RCY!W46+IMP!W46-EXP!W46+STK_CHG!W46</f>
        <v>-520.03542562338771</v>
      </c>
      <c r="X46" s="10">
        <f>PPRD!X46+RCV_RCY!X46+IMP!X46-EXP!X46+STK_CHG!X46</f>
        <v>-483.93594153052447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-250.57325881341364</v>
      </c>
      <c r="D47" s="10">
        <f>PPRD!D47+RCV_RCY!D47+IMP!D47-EXP!D47+STK_CHG!D47</f>
        <v>-299.9426483233018</v>
      </c>
      <c r="E47" s="10">
        <f>PPRD!E47+RCV_RCY!E47+IMP!E47-EXP!E47+STK_CHG!E47</f>
        <v>-380.98314703353395</v>
      </c>
      <c r="F47" s="10">
        <f>PPRD!F47+RCV_RCY!F47+IMP!F47-EXP!F47+STK_CHG!F47</f>
        <v>-533.7489251934652</v>
      </c>
      <c r="G47" s="10">
        <f>PPRD!G47+RCV_RCY!G47+IMP!G47-EXP!G47+STK_CHG!G47</f>
        <v>-599.88538263112639</v>
      </c>
      <c r="H47" s="10">
        <f>PPRD!H47+RCV_RCY!H47+IMP!H47-EXP!H47+STK_CHG!H47</f>
        <v>-580.32390369733446</v>
      </c>
      <c r="I47" s="10">
        <f>PPRD!I47+RCV_RCY!I47+IMP!I47-EXP!I47+STK_CHG!I47</f>
        <v>-851.39011177987959</v>
      </c>
      <c r="J47" s="10">
        <f>PPRD!J47+RCV_RCY!J47+IMP!J47-EXP!J47+STK_CHG!J47</f>
        <v>-984.59449699054153</v>
      </c>
      <c r="K47" s="10">
        <f>PPRD!K47+RCV_RCY!K47+IMP!K47-EXP!K47+STK_CHG!K47</f>
        <v>-1161.5792777300085</v>
      </c>
      <c r="L47" s="10">
        <f>PPRD!L47+RCV_RCY!L47+IMP!L47-EXP!L47+STK_CHG!L47</f>
        <v>-1281.7426483233019</v>
      </c>
      <c r="M47" s="10">
        <f>PPRD!M47+RCV_RCY!M47+IMP!M47-EXP!M47+STK_CHG!M47</f>
        <v>-1130.8397248495271</v>
      </c>
      <c r="N47" s="10">
        <f>PPRD!N47+RCV_RCY!N47+IMP!N47-EXP!N47+STK_CHG!N47</f>
        <v>-985.52596732588074</v>
      </c>
      <c r="O47" s="10">
        <f>PPRD!O47+RCV_RCY!O47+IMP!O47-EXP!O47+STK_CHG!O47</f>
        <v>-1016.2654342218398</v>
      </c>
      <c r="P47" s="10">
        <f>PPRD!P47+RCV_RCY!P47+IMP!P47-EXP!P47+STK_CHG!P47</f>
        <v>-1320.8656061908853</v>
      </c>
      <c r="Q47" s="10">
        <f>PPRD!Q47+RCV_RCY!Q47+IMP!Q47-EXP!Q47+STK_CHG!Q47</f>
        <v>-1097.3058469475493</v>
      </c>
      <c r="R47" s="10">
        <f>PPRD!R47+RCV_RCY!R47+IMP!R47-EXP!R47+STK_CHG!R47</f>
        <v>-1379.5500429922613</v>
      </c>
      <c r="S47" s="10">
        <f>PPRD!S47+RCV_RCY!S47+IMP!S47-EXP!S47+STK_CHG!S47</f>
        <v>-1076.8128976784174</v>
      </c>
      <c r="T47" s="10">
        <f>PPRD!T47+RCV_RCY!T47+IMP!T47-EXP!T47+STK_CHG!T47</f>
        <v>-1215.5978503869303</v>
      </c>
      <c r="U47" s="10">
        <f>PPRD!U47+RCV_RCY!U47+IMP!U47-EXP!U47+STK_CHG!U47</f>
        <v>-1298.5757523645748</v>
      </c>
      <c r="V47" s="10">
        <f>PPRD!V47+RCV_RCY!V47+IMP!V47-EXP!V47+STK_CHG!V47</f>
        <v>-1054.2584694754944</v>
      </c>
      <c r="W47" s="10">
        <f>PPRD!W47+RCV_RCY!W47+IMP!W47-EXP!W47+STK_CHG!W47</f>
        <v>-1092.2253654342217</v>
      </c>
      <c r="X47" s="10">
        <f>PPRD!X47+RCV_RCY!X47+IMP!X47-EXP!X47+STK_CHG!X47</f>
        <v>-1087.549269131556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1290.9143594153054</v>
      </c>
      <c r="D48" s="10">
        <f>PPRD!D48+RCV_RCY!D48+IMP!D48-EXP!D48+STK_CHG!D48</f>
        <v>1356.6447119518484</v>
      </c>
      <c r="E48" s="10">
        <f>PPRD!E48+RCV_RCY!E48+IMP!E48-EXP!E48+STK_CHG!E48</f>
        <v>1705.1686156491826</v>
      </c>
      <c r="F48" s="10">
        <f>PPRD!F48+RCV_RCY!F48+IMP!F48-EXP!F48+STK_CHG!F48</f>
        <v>2331.9002579535681</v>
      </c>
      <c r="G48" s="10">
        <f>PPRD!G48+RCV_RCY!G48+IMP!G48-EXP!G48+STK_CHG!G48</f>
        <v>2310.4995700773861</v>
      </c>
      <c r="H48" s="10">
        <f>PPRD!H48+RCV_RCY!H48+IMP!H48-EXP!H48+STK_CHG!H48</f>
        <v>2417.5025795356837</v>
      </c>
      <c r="I48" s="10">
        <f>PPRD!I48+RCV_RCY!I48+IMP!I48-EXP!I48+STK_CHG!I48</f>
        <v>2340.3076526225282</v>
      </c>
      <c r="J48" s="10">
        <f>PPRD!J48+RCV_RCY!J48+IMP!J48-EXP!J48+STK_CHG!J48</f>
        <v>2269.2270851246772</v>
      </c>
      <c r="K48" s="10">
        <f>PPRD!K48+RCV_RCY!K48+IMP!K48-EXP!K48+STK_CHG!K48</f>
        <v>2386.1660361134996</v>
      </c>
      <c r="L48" s="10">
        <f>PPRD!L48+RCV_RCY!L48+IMP!L48-EXP!L48+STK_CHG!L48</f>
        <v>2034.5848667239898</v>
      </c>
      <c r="M48" s="10">
        <f>PPRD!M48+RCV_RCY!M48+IMP!M48-EXP!M48+STK_CHG!M48</f>
        <v>1723.5119518486672</v>
      </c>
      <c r="N48" s="10">
        <f>PPRD!N48+RCV_RCY!N48+IMP!N48-EXP!N48+STK_CHG!N48</f>
        <v>1676.8892519346514</v>
      </c>
      <c r="O48" s="10">
        <f>PPRD!O48+RCV_RCY!O48+IMP!O48-EXP!O48+STK_CHG!O48</f>
        <v>1445.3042992261392</v>
      </c>
      <c r="P48" s="10">
        <f>PPRD!P48+RCV_RCY!P48+IMP!P48-EXP!P48+STK_CHG!P48</f>
        <v>1046.33611349957</v>
      </c>
      <c r="Q48" s="10">
        <f>PPRD!Q48+RCV_RCY!Q48+IMP!Q48-EXP!Q48+STK_CHG!Q48</f>
        <v>985.95588993981085</v>
      </c>
      <c r="R48" s="10">
        <f>PPRD!R48+RCV_RCY!R48+IMP!R48-EXP!R48+STK_CHG!R48</f>
        <v>929.39716251074799</v>
      </c>
      <c r="S48" s="10">
        <f>PPRD!S48+RCV_RCY!S48+IMP!S48-EXP!S48+STK_CHG!S48</f>
        <v>765.83551160791058</v>
      </c>
      <c r="T48" s="10">
        <f>PPRD!T48+RCV_RCY!T48+IMP!T48-EXP!T48+STK_CHG!T48</f>
        <v>536.11006018916589</v>
      </c>
      <c r="U48" s="10">
        <f>PPRD!U48+RCV_RCY!U48+IMP!U48-EXP!U48+STK_CHG!U48</f>
        <v>648.66337059329317</v>
      </c>
      <c r="V48" s="10">
        <f>PPRD!V48+RCV_RCY!V48+IMP!V48-EXP!V48+STK_CHG!V48</f>
        <v>751.19982803095445</v>
      </c>
      <c r="W48" s="10">
        <f>PPRD!W48+RCV_RCY!W48+IMP!W48-EXP!W48+STK_CHG!W48</f>
        <v>795.16173688736023</v>
      </c>
      <c r="X48" s="10">
        <f>PPRD!X48+RCV_RCY!X48+IMP!X48-EXP!X48+STK_CHG!X48</f>
        <v>913.66087704213237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-7.643078245915734</v>
      </c>
      <c r="F49" s="10">
        <f>PPRD!F49+RCV_RCY!F49+IMP!F49-EXP!F49+STK_CHG!F49</f>
        <v>-3.8214961306964752</v>
      </c>
      <c r="G49" s="10">
        <f>PPRD!G49+RCV_RCY!G49+IMP!G49-EXP!G49+STK_CHG!G49</f>
        <v>0</v>
      </c>
      <c r="H49" s="10">
        <f>PPRD!H49+RCV_RCY!H49+IMP!H49-EXP!H49+STK_CHG!H49</f>
        <v>-3.8214961306964752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47.769217540842639</v>
      </c>
      <c r="L49" s="10">
        <f>PPRD!L49+RCV_RCY!L49+IMP!L49-EXP!L49+STK_CHG!L49</f>
        <v>-10.50920034393809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-40.126139294926908</v>
      </c>
      <c r="P49" s="10">
        <f>PPRD!P49+RCV_RCY!P49+IMP!P49-EXP!P49+STK_CHG!P49</f>
        <v>-38.215391229578678</v>
      </c>
      <c r="Q49" s="10">
        <f>PPRD!Q49+RCV_RCY!Q49+IMP!Q49-EXP!Q49+STK_CHG!Q49</f>
        <v>-29.616938950988828</v>
      </c>
      <c r="R49" s="10">
        <f>PPRD!R49+RCV_RCY!R49+IMP!R49-EXP!R49+STK_CHG!R49</f>
        <v>-21.973860705073093</v>
      </c>
      <c r="S49" s="10">
        <f>PPRD!S49+RCV_RCY!S49+IMP!S49-EXP!S49+STK_CHG!S49</f>
        <v>-54.456835769561472</v>
      </c>
      <c r="T49" s="10">
        <f>PPRD!T49+RCV_RCY!T49+IMP!T49-EXP!T49+STK_CHG!T49</f>
        <v>-85.2441100601892</v>
      </c>
      <c r="U49" s="10">
        <f>PPRD!U49+RCV_RCY!U49+IMP!U49-EXP!U49+STK_CHG!U49</f>
        <v>-45.90335339638866</v>
      </c>
      <c r="V49" s="10">
        <f>PPRD!V49+RCV_RCY!V49+IMP!V49-EXP!V49+STK_CHG!V49</f>
        <v>2.477300085984524</v>
      </c>
      <c r="W49" s="10">
        <f>PPRD!W49+RCV_RCY!W49+IMP!W49-EXP!W49+STK_CHG!W49</f>
        <v>10.9067067927773</v>
      </c>
      <c r="X49" s="10">
        <f>PPRD!X49+RCV_RCY!X49+IMP!X49-EXP!X49+STK_CHG!X49</f>
        <v>31.938521066208082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-396.48417884780724</v>
      </c>
      <c r="D50" s="10">
        <f>PPRD!D50+RCV_RCY!D50+IMP!D50-EXP!D50+STK_CHG!D50</f>
        <v>-331.51805674978493</v>
      </c>
      <c r="E50" s="10">
        <f>PPRD!E50+RCV_RCY!E50+IMP!E50-EXP!E50+STK_CHG!E50</f>
        <v>-452.85176268271698</v>
      </c>
      <c r="F50" s="10">
        <f>PPRD!F50+RCV_RCY!F50+IMP!F50-EXP!F50+STK_CHG!F50</f>
        <v>-523.55021496130689</v>
      </c>
      <c r="G50" s="10">
        <f>PPRD!G50+RCV_RCY!G50+IMP!G50-EXP!G50+STK_CHG!G50</f>
        <v>-753.7976784178843</v>
      </c>
      <c r="H50" s="10">
        <f>PPRD!H50+RCV_RCY!H50+IMP!H50-EXP!H50+STK_CHG!H50</f>
        <v>-545.52398968185753</v>
      </c>
      <c r="I50" s="10">
        <f>PPRD!I50+RCV_RCY!I50+IMP!I50-EXP!I50+STK_CHG!I50</f>
        <v>-661.12545141874477</v>
      </c>
      <c r="J50" s="10">
        <f>PPRD!J50+RCV_RCY!J50+IMP!J50-EXP!J50+STK_CHG!J50</f>
        <v>-669.72390369733478</v>
      </c>
      <c r="K50" s="10">
        <f>PPRD!K50+RCV_RCY!K50+IMP!K50-EXP!K50+STK_CHG!K50</f>
        <v>-539.7917454858125</v>
      </c>
      <c r="L50" s="10">
        <f>PPRD!L50+RCV_RCY!L50+IMP!L50-EXP!L50+STK_CHG!L50</f>
        <v>-147.12914875322446</v>
      </c>
      <c r="M50" s="10">
        <f>PPRD!M50+RCV_RCY!M50+IMP!M50-EXP!M50+STK_CHG!M50</f>
        <v>-815.89759243336187</v>
      </c>
      <c r="N50" s="10">
        <f>PPRD!N50+RCV_RCY!N50+IMP!N50-EXP!N50+STK_CHG!N50</f>
        <v>-390.75184866723981</v>
      </c>
      <c r="O50" s="10">
        <f>PPRD!O50+RCV_RCY!O50+IMP!O50-EXP!O50+STK_CHG!O50</f>
        <v>-353.49191745485814</v>
      </c>
      <c r="P50" s="10">
        <f>PPRD!P50+RCV_RCY!P50+IMP!P50-EXP!P50+STK_CHG!P50</f>
        <v>369.73344797936369</v>
      </c>
      <c r="Q50" s="10">
        <f>PPRD!Q50+RCV_RCY!Q50+IMP!Q50-EXP!Q50+STK_CHG!Q50</f>
        <v>-34.393723129836751</v>
      </c>
      <c r="R50" s="10">
        <f>PPRD!R50+RCV_RCY!R50+IMP!R50-EXP!R50+STK_CHG!R50</f>
        <v>-107.0029234737747</v>
      </c>
      <c r="S50" s="10">
        <f>PPRD!S50+RCV_RCY!S50+IMP!S50-EXP!S50+STK_CHG!S50</f>
        <v>-484.37944969905419</v>
      </c>
      <c r="T50" s="10">
        <f>PPRD!T50+RCV_RCY!T50+IMP!T50-EXP!T50+STK_CHG!T50</f>
        <v>-519.27962166809971</v>
      </c>
      <c r="U50" s="10">
        <f>PPRD!U50+RCV_RCY!U50+IMP!U50-EXP!U50+STK_CHG!U50</f>
        <v>-601.74737747205506</v>
      </c>
      <c r="V50" s="10">
        <f>PPRD!V50+RCV_RCY!V50+IMP!V50-EXP!V50+STK_CHG!V50</f>
        <v>-324.8504729148753</v>
      </c>
      <c r="W50" s="10">
        <f>PPRD!W50+RCV_RCY!W50+IMP!W50-EXP!W50+STK_CHG!W50</f>
        <v>-345.15821152192592</v>
      </c>
      <c r="X50" s="10">
        <f>PPRD!X50+RCV_RCY!X50+IMP!X50-EXP!X50+STK_CHG!X50</f>
        <v>-301.52949269131557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57940.283748925191</v>
      </c>
      <c r="D51" s="37">
        <f>PPRD!D51+RCV_RCY!D51+IMP!D51-EXP!D51+STK_CHG!D51</f>
        <v>58099.204643164237</v>
      </c>
      <c r="E51" s="37">
        <f>PPRD!E51+RCV_RCY!E51+IMP!E51-EXP!E51+STK_CHG!E51</f>
        <v>57706.126397248489</v>
      </c>
      <c r="F51" s="37">
        <f>PPRD!F51+RCV_RCY!F51+IMP!F51-EXP!F51+STK_CHG!F51</f>
        <v>63620.958727429053</v>
      </c>
      <c r="G51" s="37">
        <f>PPRD!G51+RCV_RCY!G51+IMP!G51-EXP!G51+STK_CHG!G51</f>
        <v>66018.981083404986</v>
      </c>
      <c r="H51" s="37">
        <f>PPRD!H51+RCV_RCY!H51+IMP!H51-EXP!H51+STK_CHG!H51</f>
        <v>70651.246775580395</v>
      </c>
      <c r="I51" s="37">
        <f>PPRD!I51+RCV_RCY!I51+IMP!I51-EXP!I51+STK_CHG!I51</f>
        <v>69191.809974204632</v>
      </c>
      <c r="J51" s="37">
        <f>PPRD!J51+RCV_RCY!J51+IMP!J51-EXP!J51+STK_CHG!J51</f>
        <v>69530.868443680141</v>
      </c>
      <c r="K51" s="37">
        <f>PPRD!K51+RCV_RCY!K51+IMP!K51-EXP!K51+STK_CHG!K51</f>
        <v>69519.411006018912</v>
      </c>
      <c r="L51" s="37">
        <f>PPRD!L51+RCV_RCY!L51+IMP!L51-EXP!L51+STK_CHG!L51</f>
        <v>63901.91315563197</v>
      </c>
      <c r="M51" s="37">
        <f>PPRD!M51+RCV_RCY!M51+IMP!M51-EXP!M51+STK_CHG!M51</f>
        <v>68056.663800515918</v>
      </c>
      <c r="N51" s="37">
        <f>PPRD!N51+RCV_RCY!N51+IMP!N51-EXP!N51+STK_CHG!N51</f>
        <v>63814.144453998277</v>
      </c>
      <c r="O51" s="37">
        <f>PPRD!O51+RCV_RCY!O51+IMP!O51-EXP!O51+STK_CHG!O51</f>
        <v>61355.610490111772</v>
      </c>
      <c r="P51" s="37">
        <f>PPRD!P51+RCV_RCY!P51+IMP!P51-EXP!P51+STK_CHG!P51</f>
        <v>57386.715391229569</v>
      </c>
      <c r="Q51" s="37">
        <f>PPRD!Q51+RCV_RCY!Q51+IMP!Q51-EXP!Q51+STK_CHG!Q51</f>
        <v>50706.083404987105</v>
      </c>
      <c r="R51" s="37">
        <f>PPRD!R51+RCV_RCY!R51+IMP!R51-EXP!R51+STK_CHG!R51</f>
        <v>55301.50472914875</v>
      </c>
      <c r="S51" s="37">
        <f>PPRD!S51+RCV_RCY!S51+IMP!S51-EXP!S51+STK_CHG!S51</f>
        <v>58079.578675838347</v>
      </c>
      <c r="T51" s="37">
        <f>PPRD!T51+RCV_RCY!T51+IMP!T51-EXP!T51+STK_CHG!T51</f>
        <v>61549.022957867572</v>
      </c>
      <c r="U51" s="37">
        <f>PPRD!U51+RCV_RCY!U51+IMP!U51-EXP!U51+STK_CHG!U51</f>
        <v>59513.398194325011</v>
      </c>
      <c r="V51" s="37">
        <f>PPRD!V51+RCV_RCY!V51+IMP!V51-EXP!V51+STK_CHG!V51</f>
        <v>60949.060791057607</v>
      </c>
      <c r="W51" s="37">
        <f>PPRD!W51+RCV_RCY!W51+IMP!W51-EXP!W51+STK_CHG!W51</f>
        <v>58285.820636285454</v>
      </c>
      <c r="X51" s="37">
        <f>PPRD!X51+RCV_RCY!X51+IMP!X51-EXP!X51+STK_CHG!X51</f>
        <v>62430.44539982803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10112.82622527945</v>
      </c>
      <c r="D52" s="37">
        <f t="shared" si="20"/>
        <v>10341.08116938951</v>
      </c>
      <c r="E52" s="37">
        <f t="shared" si="20"/>
        <v>10889.378331900261</v>
      </c>
      <c r="F52" s="37">
        <f t="shared" si="20"/>
        <v>12909.269131556321</v>
      </c>
      <c r="G52" s="37">
        <f t="shared" si="20"/>
        <v>12963.411693895099</v>
      </c>
      <c r="H52" s="37">
        <f t="shared" si="20"/>
        <v>14106.71822871883</v>
      </c>
      <c r="I52" s="37">
        <f t="shared" si="20"/>
        <v>15326.491917454858</v>
      </c>
      <c r="J52" s="37">
        <f t="shared" si="20"/>
        <v>16945.995528804815</v>
      </c>
      <c r="K52" s="37">
        <f t="shared" si="20"/>
        <v>19707.179105760966</v>
      </c>
      <c r="L52" s="37">
        <f t="shared" si="20"/>
        <v>21026.557265692179</v>
      </c>
      <c r="M52" s="37">
        <f t="shared" si="20"/>
        <v>21864.302407566636</v>
      </c>
      <c r="N52" s="37">
        <f t="shared" si="20"/>
        <v>21025.852966466035</v>
      </c>
      <c r="O52" s="37">
        <f t="shared" si="20"/>
        <v>23884.739810834046</v>
      </c>
      <c r="P52" s="37">
        <f t="shared" si="20"/>
        <v>26370.626397248492</v>
      </c>
      <c r="Q52" s="37">
        <f t="shared" si="20"/>
        <v>26512.291143594153</v>
      </c>
      <c r="R52" s="37">
        <f t="shared" si="20"/>
        <v>26268.704471195182</v>
      </c>
      <c r="S52" s="37">
        <f t="shared" si="20"/>
        <v>26017.921152192601</v>
      </c>
      <c r="T52" s="37">
        <f t="shared" si="20"/>
        <v>28821.094840928628</v>
      </c>
      <c r="U52" s="37">
        <f t="shared" si="20"/>
        <v>29281.719862424765</v>
      </c>
      <c r="V52" s="37">
        <f t="shared" si="20"/>
        <v>29512.128116938951</v>
      </c>
      <c r="W52" s="37">
        <f t="shared" si="20"/>
        <v>29344.685812553736</v>
      </c>
      <c r="X52" s="37">
        <f t="shared" ref="X52" si="21">SUM(X53:X70)</f>
        <v>30172.944711951845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3800.4682717110918</v>
      </c>
      <c r="D53" s="10">
        <f>PPRD!D53+RCV_RCY!D53+IMP!D53-EXP!D53+STK_CHG!D53</f>
        <v>4024.958985382631</v>
      </c>
      <c r="E53" s="10">
        <f>PPRD!E53+RCV_RCY!E53+IMP!E53-EXP!E53+STK_CHG!E53</f>
        <v>3398.053138435082</v>
      </c>
      <c r="F53" s="10">
        <f>PPRD!F53+RCV_RCY!F53+IMP!F53-EXP!F53+STK_CHG!F53</f>
        <v>3153.0352536543419</v>
      </c>
      <c r="G53" s="10">
        <f>PPRD!G53+RCV_RCY!G53+IMP!G53-EXP!G53+STK_CHG!G53</f>
        <v>3640.402149613069</v>
      </c>
      <c r="H53" s="10">
        <f>PPRD!H53+RCV_RCY!H53+IMP!H53-EXP!H53+STK_CHG!H53</f>
        <v>3101.180825451419</v>
      </c>
      <c r="I53" s="10">
        <f>PPRD!I53+RCV_RCY!I53+IMP!I53-EXP!I53+STK_CHG!I53</f>
        <v>3180.9381771281169</v>
      </c>
      <c r="J53" s="10">
        <f>PPRD!J53+RCV_RCY!J53+IMP!J53-EXP!J53+STK_CHG!J53</f>
        <v>2821.6016337059332</v>
      </c>
      <c r="K53" s="10">
        <f>PPRD!K53+RCV_RCY!K53+IMP!K53-EXP!K53+STK_CHG!K53</f>
        <v>3578.9303525365431</v>
      </c>
      <c r="L53" s="10">
        <f>PPRD!L53+RCV_RCY!L53+IMP!L53-EXP!L53+STK_CHG!L53</f>
        <v>4225.0629406706794</v>
      </c>
      <c r="M53" s="10">
        <f>PPRD!M53+RCV_RCY!M53+IMP!M53-EXP!M53+STK_CHG!M53</f>
        <v>4395.2505588993981</v>
      </c>
      <c r="N53" s="10">
        <f>PPRD!N53+RCV_RCY!N53+IMP!N53-EXP!N53+STK_CHG!N53</f>
        <v>3940.0447979363712</v>
      </c>
      <c r="O53" s="10">
        <f>PPRD!O53+RCV_RCY!O53+IMP!O53-EXP!O53+STK_CHG!O53</f>
        <v>3600.5926913155631</v>
      </c>
      <c r="P53" s="10">
        <f>PPRD!P53+RCV_RCY!P53+IMP!P53-EXP!P53+STK_CHG!P53</f>
        <v>4537.6951848667231</v>
      </c>
      <c r="Q53" s="10">
        <f>PPRD!Q53+RCV_RCY!Q53+IMP!Q53-EXP!Q53+STK_CHG!Q53</f>
        <v>5034.0018056749777</v>
      </c>
      <c r="R53" s="10">
        <f>PPRD!R53+RCV_RCY!R53+IMP!R53-EXP!R53+STK_CHG!R53</f>
        <v>3915.5050730868438</v>
      </c>
      <c r="S53" s="10">
        <f>PPRD!S53+RCV_RCY!S53+IMP!S53-EXP!S53+STK_CHG!S53</f>
        <v>3648.474290627687</v>
      </c>
      <c r="T53" s="10">
        <f>PPRD!T53+RCV_RCY!T53+IMP!T53-EXP!T53+STK_CHG!T53</f>
        <v>3112.5288048151328</v>
      </c>
      <c r="U53" s="10">
        <f>PPRD!U53+RCV_RCY!U53+IMP!U53-EXP!U53+STK_CHG!U53</f>
        <v>4194.8765262252791</v>
      </c>
      <c r="V53" s="10">
        <f>PPRD!V53+RCV_RCY!V53+IMP!V53-EXP!V53+STK_CHG!V53</f>
        <v>3982.6769561478932</v>
      </c>
      <c r="W53" s="10">
        <f>PPRD!W53+RCV_RCY!W53+IMP!W53-EXP!W53+STK_CHG!W53</f>
        <v>4088.7174548581252</v>
      </c>
      <c r="X53" s="10">
        <f>PPRD!X53+RCV_RCY!X53+IMP!X53-EXP!X53+STK_CHG!X53</f>
        <v>3902.6796216680991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48.409286328460873</v>
      </c>
      <c r="D55" s="10">
        <f>PPRD!D55+RCV_RCY!D55+IMP!D55-EXP!D55+STK_CHG!D55</f>
        <v>101.3757523645744</v>
      </c>
      <c r="E55" s="10">
        <f>PPRD!E55+RCV_RCY!E55+IMP!E55-EXP!E55+STK_CHG!E55</f>
        <v>120.7222699914015</v>
      </c>
      <c r="F55" s="10">
        <f>PPRD!F55+RCV_RCY!F55+IMP!F55-EXP!F55+STK_CHG!F55</f>
        <v>125.3654342218401</v>
      </c>
      <c r="G55" s="10">
        <f>PPRD!G55+RCV_RCY!G55+IMP!G55-EXP!G55+STK_CHG!G55</f>
        <v>158.77429062768701</v>
      </c>
      <c r="H55" s="10">
        <f>PPRD!H55+RCV_RCY!H55+IMP!H55-EXP!H55+STK_CHG!H55</f>
        <v>201.49604471195181</v>
      </c>
      <c r="I55" s="10">
        <f>PPRD!I55+RCV_RCY!I55+IMP!I55-EXP!I55+STK_CHG!I55</f>
        <v>255.4372312983663</v>
      </c>
      <c r="J55" s="10">
        <f>PPRD!J55+RCV_RCY!J55+IMP!J55-EXP!J55+STK_CHG!J55</f>
        <v>346.89243336199479</v>
      </c>
      <c r="K55" s="10">
        <f>PPRD!K55+RCV_RCY!K55+IMP!K55-EXP!K55+STK_CHG!K55</f>
        <v>417.99802235597588</v>
      </c>
      <c r="L55" s="10">
        <f>PPRD!L55+RCV_RCY!L55+IMP!L55-EXP!L55+STK_CHG!L55</f>
        <v>562.58460877042137</v>
      </c>
      <c r="M55" s="10">
        <f>PPRD!M55+RCV_RCY!M55+IMP!M55-EXP!M55+STK_CHG!M55</f>
        <v>784.68770421324155</v>
      </c>
      <c r="N55" s="10">
        <f>PPRD!N55+RCV_RCY!N55+IMP!N55-EXP!N55+STK_CHG!N55</f>
        <v>847.49570077386068</v>
      </c>
      <c r="O55" s="10">
        <f>PPRD!O55+RCV_RCY!O55+IMP!O55-EXP!O55+STK_CHG!O55</f>
        <v>1152.805417024935</v>
      </c>
      <c r="P55" s="10">
        <f>PPRD!P55+RCV_RCY!P55+IMP!P55-EXP!P55+STK_CHG!P55</f>
        <v>1280.9081685296651</v>
      </c>
      <c r="Q55" s="10">
        <f>PPRD!Q55+RCV_RCY!Q55+IMP!Q55-EXP!Q55+STK_CHG!Q55</f>
        <v>1305.0997420464309</v>
      </c>
      <c r="R55" s="10">
        <f>PPRD!R55+RCV_RCY!R55+IMP!R55-EXP!R55+STK_CHG!R55</f>
        <v>1276.344110060189</v>
      </c>
      <c r="S55" s="10">
        <f>PPRD!S55+RCV_RCY!S55+IMP!S55-EXP!S55+STK_CHG!S55</f>
        <v>1520.95184866724</v>
      </c>
      <c r="T55" s="10">
        <f>PPRD!T55+RCV_RCY!T55+IMP!T55-EXP!T55+STK_CHG!T55</f>
        <v>1525.5295786758379</v>
      </c>
      <c r="U55" s="10">
        <f>PPRD!U55+RCV_RCY!U55+IMP!U55-EXP!U55+STK_CHG!U55</f>
        <v>1523.3391229578681</v>
      </c>
      <c r="V55" s="10">
        <f>PPRD!V55+RCV_RCY!V55+IMP!V55-EXP!V55+STK_CHG!V55</f>
        <v>1737.0629406706789</v>
      </c>
      <c r="W55" s="10">
        <f>PPRD!W55+RCV_RCY!W55+IMP!W55-EXP!W55+STK_CHG!W55</f>
        <v>1613.203525365434</v>
      </c>
      <c r="X55" s="10">
        <f>PPRD!X55+RCV_RCY!X55+IMP!X55-EXP!X55+STK_CHG!X55</f>
        <v>1799.424161650903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1.547721410146174</v>
      </c>
      <c r="D56" s="10">
        <f>PPRD!D56+RCV_RCY!D56+IMP!D56-EXP!D56+STK_CHG!D56</f>
        <v>1.633705932932072</v>
      </c>
      <c r="E56" s="10">
        <f>PPRD!E56+RCV_RCY!E56+IMP!E56-EXP!E56+STK_CHG!E56</f>
        <v>1.805674978503869</v>
      </c>
      <c r="F56" s="10">
        <f>PPRD!F56+RCV_RCY!F56+IMP!F56-EXP!F56+STK_CHG!F56</f>
        <v>2.0636285468615649</v>
      </c>
      <c r="G56" s="10">
        <f>PPRD!G56+RCV_RCY!G56+IMP!G56-EXP!G56+STK_CHG!G56</f>
        <v>2.493551160791057</v>
      </c>
      <c r="H56" s="10">
        <f>PPRD!H56+RCV_RCY!H56+IMP!H56-EXP!H56+STK_CHG!H56</f>
        <v>2.6655202063628551</v>
      </c>
      <c r="I56" s="10">
        <f>PPRD!I56+RCV_RCY!I56+IMP!I56-EXP!I56+STK_CHG!I56</f>
        <v>3.0094582975064492</v>
      </c>
      <c r="J56" s="10">
        <f>PPRD!J56+RCV_RCY!J56+IMP!J56-EXP!J56+STK_CHG!J56</f>
        <v>3.349355116079106</v>
      </c>
      <c r="K56" s="10">
        <f>PPRD!K56+RCV_RCY!K56+IMP!K56-EXP!K56+STK_CHG!K56</f>
        <v>16.59200343938091</v>
      </c>
      <c r="L56" s="10">
        <f>PPRD!L56+RCV_RCY!L56+IMP!L56-EXP!L56+STK_CHG!L56</f>
        <v>58.166895958727423</v>
      </c>
      <c r="M56" s="10">
        <f>PPRD!M56+RCV_RCY!M56+IMP!M56-EXP!M56+STK_CHG!M56</f>
        <v>163.85735167669819</v>
      </c>
      <c r="N56" s="10">
        <f>PPRD!N56+RCV_RCY!N56+IMP!N56-EXP!N56+STK_CHG!N56</f>
        <v>928.2650902837488</v>
      </c>
      <c r="O56" s="10">
        <f>PPRD!O56+RCV_RCY!O56+IMP!O56-EXP!O56+STK_CHG!O56</f>
        <v>1621.817024935511</v>
      </c>
      <c r="P56" s="10">
        <f>PPRD!P56+RCV_RCY!P56+IMP!P56-EXP!P56+STK_CHG!P56</f>
        <v>1856.2873602751499</v>
      </c>
      <c r="Q56" s="10">
        <f>PPRD!Q56+RCV_RCY!Q56+IMP!Q56-EXP!Q56+STK_CHG!Q56</f>
        <v>1918.0021496130701</v>
      </c>
      <c r="R56" s="10">
        <f>PPRD!R56+RCV_RCY!R56+IMP!R56-EXP!R56+STK_CHG!R56</f>
        <v>1972.673430782459</v>
      </c>
      <c r="S56" s="10">
        <f>PPRD!S56+RCV_RCY!S56+IMP!S56-EXP!S56+STK_CHG!S56</f>
        <v>1900.624161650903</v>
      </c>
      <c r="T56" s="10">
        <f>PPRD!T56+RCV_RCY!T56+IMP!T56-EXP!T56+STK_CHG!T56</f>
        <v>2096.1058469475488</v>
      </c>
      <c r="U56" s="10">
        <f>PPRD!U56+RCV_RCY!U56+IMP!U56-EXP!U56+STK_CHG!U56</f>
        <v>1947.879449699054</v>
      </c>
      <c r="V56" s="10">
        <f>PPRD!V56+RCV_RCY!V56+IMP!V56-EXP!V56+STK_CHG!V56</f>
        <v>2036.8787618228721</v>
      </c>
      <c r="W56" s="10">
        <f>PPRD!W56+RCV_RCY!W56+IMP!W56-EXP!W56+STK_CHG!W56</f>
        <v>2144.5833190025801</v>
      </c>
      <c r="X56" s="10">
        <f>PPRD!X56+RCV_RCY!X56+IMP!X56-EXP!X56+STK_CHG!X56</f>
        <v>2152.965606190885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10.89140154772141</v>
      </c>
      <c r="D57" s="10">
        <f>PPRD!D57+RCV_RCY!D57+IMP!D57-EXP!D57+STK_CHG!D57</f>
        <v>12.10945829750645</v>
      </c>
      <c r="E57" s="10">
        <f>PPRD!E57+RCV_RCY!E57+IMP!E57-EXP!E57+STK_CHG!E57</f>
        <v>13.99638865004299</v>
      </c>
      <c r="F57" s="10">
        <f>PPRD!F57+RCV_RCY!F57+IMP!F57-EXP!F57+STK_CHG!F57</f>
        <v>16.074290627687009</v>
      </c>
      <c r="G57" s="10">
        <f>PPRD!G57+RCV_RCY!G57+IMP!G57-EXP!G57+STK_CHG!G57</f>
        <v>18.486672398968189</v>
      </c>
      <c r="H57" s="10">
        <f>PPRD!H57+RCV_RCY!H57+IMP!H57-EXP!H57+STK_CHG!H57</f>
        <v>27.32398968185727</v>
      </c>
      <c r="I57" s="10">
        <f>PPRD!I57+RCV_RCY!I57+IMP!I57-EXP!I57+STK_CHG!I57</f>
        <v>34.799828030954423</v>
      </c>
      <c r="J57" s="10">
        <f>PPRD!J57+RCV_RCY!J57+IMP!J57-EXP!J57+STK_CHG!J57</f>
        <v>52.211693895098882</v>
      </c>
      <c r="K57" s="10">
        <f>PPRD!K57+RCV_RCY!K57+IMP!K57-EXP!K57+STK_CHG!K57</f>
        <v>66.876870163370597</v>
      </c>
      <c r="L57" s="10">
        <f>PPRD!L57+RCV_RCY!L57+IMP!L57-EXP!L57+STK_CHG!L57</f>
        <v>84.933619948409287</v>
      </c>
      <c r="M57" s="10">
        <f>PPRD!M57+RCV_RCY!M57+IMP!M57-EXP!M57+STK_CHG!M57</f>
        <v>134.13585554600169</v>
      </c>
      <c r="N57" s="10">
        <f>PPRD!N57+RCV_RCY!N57+IMP!N57-EXP!N57+STK_CHG!N57</f>
        <v>140.39363714531379</v>
      </c>
      <c r="O57" s="10">
        <f>PPRD!O57+RCV_RCY!O57+IMP!O57-EXP!O57+STK_CHG!O57</f>
        <v>155.34539982803091</v>
      </c>
      <c r="P57" s="10">
        <f>PPRD!P57+RCV_RCY!P57+IMP!P57-EXP!P57+STK_CHG!P57</f>
        <v>168.19527085124679</v>
      </c>
      <c r="Q57" s="10">
        <f>PPRD!Q57+RCV_RCY!Q57+IMP!Q57-EXP!Q57+STK_CHG!Q57</f>
        <v>179.58822012037831</v>
      </c>
      <c r="R57" s="10">
        <f>PPRD!R57+RCV_RCY!R57+IMP!R57-EXP!R57+STK_CHG!R57</f>
        <v>190.0018916595013</v>
      </c>
      <c r="S57" s="10">
        <f>PPRD!S57+RCV_RCY!S57+IMP!S57-EXP!S57+STK_CHG!S57</f>
        <v>200.20060189165949</v>
      </c>
      <c r="T57" s="10">
        <f>PPRD!T57+RCV_RCY!T57+IMP!T57-EXP!T57+STK_CHG!T57</f>
        <v>208.89372312983659</v>
      </c>
      <c r="U57" s="10">
        <f>PPRD!U57+RCV_RCY!U57+IMP!U57-EXP!U57+STK_CHG!U57</f>
        <v>218.5650042992261</v>
      </c>
      <c r="V57" s="10">
        <f>PPRD!V57+RCV_RCY!V57+IMP!V57-EXP!V57+STK_CHG!V57</f>
        <v>228.10808254514191</v>
      </c>
      <c r="W57" s="10">
        <f>PPRD!W57+RCV_RCY!W57+IMP!W57-EXP!W57+STK_CHG!W57</f>
        <v>236.4037833190026</v>
      </c>
      <c r="X57" s="10">
        <f>PPRD!X57+RCV_RCY!X57+IMP!X57-EXP!X57+STK_CHG!X57</f>
        <v>246.83757523645741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4258.5268271711093</v>
      </c>
      <c r="D58" s="10">
        <f>PPRD!D58+RCV_RCY!D58+IMP!D58-EXP!D58+STK_CHG!D58</f>
        <v>4092.457265692175</v>
      </c>
      <c r="E58" s="10">
        <f>PPRD!E58+RCV_RCY!E58+IMP!E58-EXP!E58+STK_CHG!E58</f>
        <v>4225.7332760103181</v>
      </c>
      <c r="F58" s="10">
        <f>PPRD!F58+RCV_RCY!F58+IMP!F58-EXP!F58+STK_CHG!F58</f>
        <v>4809.568185726569</v>
      </c>
      <c r="G58" s="10">
        <f>PPRD!G58+RCV_RCY!G58+IMP!G58-EXP!G58+STK_CHG!G58</f>
        <v>4888.1723129836628</v>
      </c>
      <c r="H58" s="10">
        <f>PPRD!H58+RCV_RCY!H58+IMP!H58-EXP!H58+STK_CHG!H58</f>
        <v>4791.1770421324163</v>
      </c>
      <c r="I58" s="10">
        <f>PPRD!I58+RCV_RCY!I58+IMP!I58-EXP!I58+STK_CHG!I58</f>
        <v>4965.6300945829744</v>
      </c>
      <c r="J58" s="10">
        <f>PPRD!J58+RCV_RCY!J58+IMP!J58-EXP!J58+STK_CHG!J58</f>
        <v>5001.5525365434214</v>
      </c>
      <c r="K58" s="10">
        <f>PPRD!K58+RCV_RCY!K58+IMP!K58-EXP!K58+STK_CHG!K58</f>
        <v>4959.5633705932933</v>
      </c>
      <c r="L58" s="10">
        <f>PPRD!L58+RCV_RCY!L58+IMP!L58-EXP!L58+STK_CHG!L58</f>
        <v>4806.1049011177984</v>
      </c>
      <c r="M58" s="10">
        <f>PPRD!M58+RCV_RCY!M58+IMP!M58-EXP!M58+STK_CHG!M58</f>
        <v>4775.8192605331033</v>
      </c>
      <c r="N58" s="10">
        <f>PPRD!N58+RCV_RCY!N58+IMP!N58-EXP!N58+STK_CHG!N58</f>
        <v>5015.1428202923471</v>
      </c>
      <c r="O58" s="10">
        <f>PPRD!O58+RCV_RCY!O58+IMP!O58-EXP!O58+STK_CHG!O58</f>
        <v>4957.2705073086836</v>
      </c>
      <c r="P58" s="10">
        <f>PPRD!P58+RCV_RCY!P58+IMP!P58-EXP!P58+STK_CHG!P58</f>
        <v>5016.2415305245058</v>
      </c>
      <c r="Q58" s="10">
        <f>PPRD!Q58+RCV_RCY!Q58+IMP!Q58-EXP!Q58+STK_CHG!Q58</f>
        <v>5234.9527085124673</v>
      </c>
      <c r="R58" s="10">
        <f>PPRD!R58+RCV_RCY!R58+IMP!R58-EXP!R58+STK_CHG!R58</f>
        <v>5469.4993981083398</v>
      </c>
      <c r="S58" s="10">
        <f>PPRD!S58+RCV_RCY!S58+IMP!S58-EXP!S58+STK_CHG!S58</f>
        <v>5570.6028374892512</v>
      </c>
      <c r="T58" s="10">
        <f>PPRD!T58+RCV_RCY!T58+IMP!T58-EXP!T58+STK_CHG!T58</f>
        <v>5500.7834049871017</v>
      </c>
      <c r="U58" s="10">
        <f>PPRD!U58+RCV_RCY!U58+IMP!U58-EXP!U58+STK_CHG!U58</f>
        <v>5419.7453138435076</v>
      </c>
      <c r="V58" s="10">
        <f>PPRD!V58+RCV_RCY!V58+IMP!V58-EXP!V58+STK_CHG!V58</f>
        <v>5395.824591573517</v>
      </c>
      <c r="W58" s="10">
        <f>PPRD!W58+RCV_RCY!W58+IMP!W58-EXP!W58+STK_CHG!W58</f>
        <v>5342.9030094582968</v>
      </c>
      <c r="X58" s="10">
        <f>PPRD!X58+RCV_RCY!X58+IMP!X58-EXP!X58+STK_CHG!X58</f>
        <v>5251.1623387790187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1666.4039552880479</v>
      </c>
      <c r="D59" s="10">
        <f>PPRD!D59+RCV_RCY!D59+IMP!D59-EXP!D59+STK_CHG!D59</f>
        <v>1721.8162510748061</v>
      </c>
      <c r="E59" s="10">
        <f>PPRD!E59+RCV_RCY!E59+IMP!E59-EXP!E59+STK_CHG!E59</f>
        <v>2669.7478073946691</v>
      </c>
      <c r="F59" s="10">
        <f>PPRD!F59+RCV_RCY!F59+IMP!F59-EXP!F59+STK_CHG!F59</f>
        <v>4171.873516766982</v>
      </c>
      <c r="G59" s="10">
        <f>PPRD!G59+RCV_RCY!G59+IMP!G59-EXP!G59+STK_CHG!G59</f>
        <v>3156.5157351676698</v>
      </c>
      <c r="H59" s="10">
        <f>PPRD!H59+RCV_RCY!H59+IMP!H59-EXP!H59+STK_CHG!H59</f>
        <v>4893.6419604471193</v>
      </c>
      <c r="I59" s="10">
        <f>PPRD!I59+RCV_RCY!I59+IMP!I59-EXP!I59+STK_CHG!I59</f>
        <v>5643.6896818572668</v>
      </c>
      <c r="J59" s="10">
        <f>PPRD!J59+RCV_RCY!J59+IMP!J59-EXP!J59+STK_CHG!J59</f>
        <v>7406.873946689595</v>
      </c>
      <c r="K59" s="10">
        <f>PPRD!K59+RCV_RCY!K59+IMP!K59-EXP!K59+STK_CHG!K59</f>
        <v>8824.496044711952</v>
      </c>
      <c r="L59" s="10">
        <f>PPRD!L59+RCV_RCY!L59+IMP!L59-EXP!L59+STK_CHG!L59</f>
        <v>8687.494067067928</v>
      </c>
      <c r="M59" s="10">
        <f>PPRD!M59+RCV_RCY!M59+IMP!M59-EXP!M59+STK_CHG!M59</f>
        <v>8283.2712811693891</v>
      </c>
      <c r="N59" s="10">
        <f>PPRD!N59+RCV_RCY!N59+IMP!N59-EXP!N59+STK_CHG!N59</f>
        <v>6237.1501289767848</v>
      </c>
      <c r="O59" s="10">
        <f>PPRD!O59+RCV_RCY!O59+IMP!O59-EXP!O59+STK_CHG!O59</f>
        <v>8397.8694754944099</v>
      </c>
      <c r="P59" s="10">
        <f>PPRD!P59+RCV_RCY!P59+IMP!P59-EXP!P59+STK_CHG!P59</f>
        <v>8848.0700773860699</v>
      </c>
      <c r="Q59" s="10">
        <f>PPRD!Q59+RCV_RCY!Q59+IMP!Q59-EXP!Q59+STK_CHG!Q59</f>
        <v>8066.3991401547728</v>
      </c>
      <c r="R59" s="10">
        <f>PPRD!R59+RCV_RCY!R59+IMP!R59-EXP!R59+STK_CHG!R59</f>
        <v>8578.0309544282009</v>
      </c>
      <c r="S59" s="10">
        <f>PPRD!S59+RCV_RCY!S59+IMP!S59-EXP!S59+STK_CHG!S59</f>
        <v>8441.1960447119509</v>
      </c>
      <c r="T59" s="10">
        <f>PPRD!T59+RCV_RCY!T59+IMP!T59-EXP!T59+STK_CHG!T59</f>
        <v>9012.6680997420463</v>
      </c>
      <c r="U59" s="10">
        <f>PPRD!U59+RCV_RCY!U59+IMP!U59-EXP!U59+STK_CHG!U59</f>
        <v>8511.104643164228</v>
      </c>
      <c r="V59" s="10">
        <f>PPRD!V59+RCV_RCY!V59+IMP!V59-EXP!V59+STK_CHG!V59</f>
        <v>8512.5633705932923</v>
      </c>
      <c r="W59" s="10">
        <f>PPRD!W59+RCV_RCY!W59+IMP!W59-EXP!W59+STK_CHG!W59</f>
        <v>8353.436199484091</v>
      </c>
      <c r="X59" s="10">
        <f>PPRD!X59+RCV_RCY!X59+IMP!X59-EXP!X59+STK_CHG!X59</f>
        <v>9117.7496130696472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28.690197764402399</v>
      </c>
      <c r="D60" s="10">
        <f>PPRD!D60+RCV_RCY!D60+IMP!D60-EXP!D60+STK_CHG!D60</f>
        <v>30.89707652622528</v>
      </c>
      <c r="E60" s="10">
        <f>PPRD!E60+RCV_RCY!E60+IMP!E60-EXP!E60+STK_CHG!E60</f>
        <v>30.161478933791919</v>
      </c>
      <c r="F60" s="10">
        <f>PPRD!F60+RCV_RCY!F60+IMP!F60-EXP!F60+STK_CHG!F60</f>
        <v>30.161478933791919</v>
      </c>
      <c r="G60" s="10">
        <f>PPRD!G60+RCV_RCY!G60+IMP!G60-EXP!G60+STK_CHG!G60</f>
        <v>33.83972484952708</v>
      </c>
      <c r="H60" s="10">
        <f>PPRD!H60+RCV_RCY!H60+IMP!H60-EXP!H60+STK_CHG!H60</f>
        <v>33.104041272570932</v>
      </c>
      <c r="I60" s="10">
        <f>PPRD!I60+RCV_RCY!I60+IMP!I60-EXP!I60+STK_CHG!I60</f>
        <v>46.345657781599307</v>
      </c>
      <c r="J60" s="10">
        <f>PPRD!J60+RCV_RCY!J60+IMP!J60-EXP!J60+STK_CHG!J60</f>
        <v>47.081341358555463</v>
      </c>
      <c r="K60" s="10">
        <f>PPRD!K60+RCV_RCY!K60+IMP!K60-EXP!K60+STK_CHG!K60</f>
        <v>47.816938950988828</v>
      </c>
      <c r="L60" s="10">
        <f>PPRD!L60+RCV_RCY!L60+IMP!L60-EXP!L60+STK_CHG!L60</f>
        <v>54.437747205502994</v>
      </c>
      <c r="M60" s="10">
        <f>PPRD!M60+RCV_RCY!M60+IMP!M60-EXP!M60+STK_CHG!M60</f>
        <v>50.023817712811685</v>
      </c>
      <c r="N60" s="10">
        <f>PPRD!N60+RCV_RCY!N60+IMP!N60-EXP!N60+STK_CHG!N60</f>
        <v>50.023817712811685</v>
      </c>
      <c r="O60" s="10">
        <f>PPRD!O60+RCV_RCY!O60+IMP!O60-EXP!O60+STK_CHG!O60</f>
        <v>43.403009458297504</v>
      </c>
      <c r="P60" s="10">
        <f>PPRD!P60+RCV_RCY!P60+IMP!P60-EXP!P60+STK_CHG!P60</f>
        <v>41.196130696474619</v>
      </c>
      <c r="Q60" s="10">
        <f>PPRD!Q60+RCV_RCY!Q60+IMP!Q60-EXP!Q60+STK_CHG!Q60</f>
        <v>44.138693035253652</v>
      </c>
      <c r="R60" s="10">
        <f>PPRD!R60+RCV_RCY!R60+IMP!R60-EXP!R60+STK_CHG!R60</f>
        <v>41.931728288907991</v>
      </c>
      <c r="S60" s="10">
        <f>PPRD!S60+RCV_RCY!S60+IMP!S60-EXP!S60+STK_CHG!S60</f>
        <v>44.138693035253652</v>
      </c>
      <c r="T60" s="10">
        <f>PPRD!T60+RCV_RCY!T60+IMP!T60-EXP!T60+STK_CHG!T60</f>
        <v>39.724849527085119</v>
      </c>
      <c r="U60" s="10">
        <f>PPRD!U60+RCV_RCY!U60+IMP!U60-EXP!U60+STK_CHG!U60</f>
        <v>45.25098882201204</v>
      </c>
      <c r="V60" s="10">
        <f>PPRD!V60+RCV_RCY!V60+IMP!V60-EXP!V60+STK_CHG!V60</f>
        <v>47.411607910576095</v>
      </c>
      <c r="W60" s="10">
        <f>PPRD!W60+RCV_RCY!W60+IMP!W60-EXP!W60+STK_CHG!W60</f>
        <v>57.522269991401544</v>
      </c>
      <c r="X60" s="10">
        <f>PPRD!X60+RCV_RCY!X60+IMP!X60-EXP!X60+STK_CHG!X60</f>
        <v>48.367927773000858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130.887532244196</v>
      </c>
      <c r="D61" s="10">
        <f>PPRD!D61+RCV_RCY!D61+IMP!D61-EXP!D61+STK_CHG!D61</f>
        <v>157.18452278589851</v>
      </c>
      <c r="E61" s="10">
        <f>PPRD!E61+RCV_RCY!E61+IMP!E61-EXP!E61+STK_CHG!E61</f>
        <v>216.03611349957009</v>
      </c>
      <c r="F61" s="10">
        <f>PPRD!F61+RCV_RCY!F61+IMP!F61-EXP!F61+STK_CHG!F61</f>
        <v>255.35012897678419</v>
      </c>
      <c r="G61" s="10">
        <f>PPRD!G61+RCV_RCY!G61+IMP!G61-EXP!G61+STK_CHG!G61</f>
        <v>318.93095442820288</v>
      </c>
      <c r="H61" s="10">
        <f>PPRD!H61+RCV_RCY!H61+IMP!H61-EXP!H61+STK_CHG!H61</f>
        <v>323.85116079105762</v>
      </c>
      <c r="I61" s="10">
        <f>PPRD!I61+RCV_RCY!I61+IMP!I61-EXP!I61+STK_CHG!I61</f>
        <v>358.86595012897669</v>
      </c>
      <c r="J61" s="10">
        <f>PPRD!J61+RCV_RCY!J61+IMP!J61-EXP!J61+STK_CHG!J61</f>
        <v>387.88572656921752</v>
      </c>
      <c r="K61" s="10">
        <f>PPRD!K61+RCV_RCY!K61+IMP!K61-EXP!K61+STK_CHG!K61</f>
        <v>409.97901977644023</v>
      </c>
      <c r="L61" s="10">
        <f>PPRD!L61+RCV_RCY!L61+IMP!L61-EXP!L61+STK_CHG!L61</f>
        <v>426.65038693035262</v>
      </c>
      <c r="M61" s="10">
        <f>PPRD!M61+RCV_RCY!M61+IMP!M61-EXP!M61+STK_CHG!M61</f>
        <v>507.54754944110061</v>
      </c>
      <c r="N61" s="10">
        <f>PPRD!N61+RCV_RCY!N61+IMP!N61-EXP!N61+STK_CHG!N61</f>
        <v>1103.8979363714529</v>
      </c>
      <c r="O61" s="10">
        <f>PPRD!O61+RCV_RCY!O61+IMP!O61-EXP!O61+STK_CHG!O61</f>
        <v>1178.7522785898541</v>
      </c>
      <c r="P61" s="10">
        <f>PPRD!P61+RCV_RCY!P61+IMP!P61-EXP!P61+STK_CHG!P61</f>
        <v>1815.539294926913</v>
      </c>
      <c r="Q61" s="10">
        <f>PPRD!Q61+RCV_RCY!Q61+IMP!Q61-EXP!Q61+STK_CHG!Q61</f>
        <v>1961.044196044712</v>
      </c>
      <c r="R61" s="10">
        <f>PPRD!R61+RCV_RCY!R61+IMP!R61-EXP!R61+STK_CHG!R61</f>
        <v>1871.477042132416</v>
      </c>
      <c r="S61" s="10">
        <f>PPRD!S61+RCV_RCY!S61+IMP!S61-EXP!S61+STK_CHG!S61</f>
        <v>1875.0596732588131</v>
      </c>
      <c r="T61" s="10">
        <f>PPRD!T61+RCV_RCY!T61+IMP!T61-EXP!T61+STK_CHG!T61</f>
        <v>1897.700085984523</v>
      </c>
      <c r="U61" s="10">
        <f>PPRD!U61+RCV_RCY!U61+IMP!U61-EXP!U61+STK_CHG!U61</f>
        <v>1892.1503869303519</v>
      </c>
      <c r="V61" s="10">
        <f>PPRD!V61+RCV_RCY!V61+IMP!V61-EXP!V61+STK_CHG!V61</f>
        <v>2013.1894239036969</v>
      </c>
      <c r="W61" s="10">
        <f>PPRD!W61+RCV_RCY!W61+IMP!W61-EXP!W61+STK_CHG!W61</f>
        <v>2017.8679277730009</v>
      </c>
      <c r="X61" s="10">
        <f>PPRD!X61+RCV_RCY!X61+IMP!X61-EXP!X61+STK_CHG!X61</f>
        <v>2078.1312123817711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167.0010318142734</v>
      </c>
      <c r="D62" s="10">
        <f>PPRD!D62+RCV_RCY!D62+IMP!D62-EXP!D62+STK_CHG!D62</f>
        <v>198.64815133276011</v>
      </c>
      <c r="E62" s="10">
        <f>PPRD!E62+RCV_RCY!E62+IMP!E62-EXP!E62+STK_CHG!E62</f>
        <v>213.12218400687871</v>
      </c>
      <c r="F62" s="10">
        <f>PPRD!F62+RCV_RCY!F62+IMP!F62-EXP!F62+STK_CHG!F62</f>
        <v>345.77721410146171</v>
      </c>
      <c r="G62" s="10">
        <f>PPRD!G62+RCV_RCY!G62+IMP!G62-EXP!G62+STK_CHG!G62</f>
        <v>493.04961306964748</v>
      </c>
      <c r="H62" s="10">
        <f>PPRD!H62+RCV_RCY!H62+IMP!H62-EXP!H62+STK_CHG!H62</f>
        <v>555.53164230438517</v>
      </c>
      <c r="I62" s="10">
        <f>PPRD!I62+RCV_RCY!I62+IMP!I62-EXP!I62+STK_CHG!I62</f>
        <v>640.70412725709366</v>
      </c>
      <c r="J62" s="10">
        <f>PPRD!J62+RCV_RCY!J62+IMP!J62-EXP!J62+STK_CHG!J62</f>
        <v>700.0334479793637</v>
      </c>
      <c r="K62" s="10">
        <f>PPRD!K62+RCV_RCY!K62+IMP!K62-EXP!K62+STK_CHG!K62</f>
        <v>639.05606190885635</v>
      </c>
      <c r="L62" s="10">
        <f>PPRD!L62+RCV_RCY!L62+IMP!L62-EXP!L62+STK_CHG!L62</f>
        <v>685.98933791917443</v>
      </c>
      <c r="M62" s="10">
        <f>PPRD!M62+RCV_RCY!M62+IMP!M62-EXP!M62+STK_CHG!M62</f>
        <v>778.37489251934642</v>
      </c>
      <c r="N62" s="10">
        <f>PPRD!N62+RCV_RCY!N62+IMP!N62-EXP!N62+STK_CHG!N62</f>
        <v>842.98271711091991</v>
      </c>
      <c r="O62" s="10">
        <f>PPRD!O62+RCV_RCY!O62+IMP!O62-EXP!O62+STK_CHG!O62</f>
        <v>806.82141014617366</v>
      </c>
      <c r="P62" s="10">
        <f>PPRD!P62+RCV_RCY!P62+IMP!P62-EXP!P62+STK_CHG!P62</f>
        <v>827.62493551160787</v>
      </c>
      <c r="Q62" s="10">
        <f>PPRD!Q62+RCV_RCY!Q62+IMP!Q62-EXP!Q62+STK_CHG!Q62</f>
        <v>858.43602751504727</v>
      </c>
      <c r="R62" s="10">
        <f>PPRD!R62+RCV_RCY!R62+IMP!R62-EXP!R62+STK_CHG!R62</f>
        <v>845.96827171109203</v>
      </c>
      <c r="S62" s="10">
        <f>PPRD!S62+RCV_RCY!S62+IMP!S62-EXP!S62+STK_CHG!S62</f>
        <v>870.6649183147033</v>
      </c>
      <c r="T62" s="10">
        <f>PPRD!T62+RCV_RCY!T62+IMP!T62-EXP!T62+STK_CHG!T62</f>
        <v>853.19346517626821</v>
      </c>
      <c r="U62" s="10">
        <f>PPRD!U62+RCV_RCY!U62+IMP!U62-EXP!U62+STK_CHG!U62</f>
        <v>846.62940670679268</v>
      </c>
      <c r="V62" s="10">
        <f>PPRD!V62+RCV_RCY!V62+IMP!V62-EXP!V62+STK_CHG!V62</f>
        <v>873.01220980223547</v>
      </c>
      <c r="W62" s="10">
        <f>PPRD!W62+RCV_RCY!W62+IMP!W62-EXP!W62+STK_CHG!W62</f>
        <v>843.22089423903685</v>
      </c>
      <c r="X62" s="10">
        <f>PPRD!X62+RCV_RCY!X62+IMP!X62-EXP!X62+STK_CHG!X62</f>
        <v>829.84505588993977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70.507308684436808</v>
      </c>
      <c r="L63" s="10">
        <f>PPRD!L63+RCV_RCY!L63+IMP!L63-EXP!L63+STK_CHG!L63</f>
        <v>92.863284608770428</v>
      </c>
      <c r="M63" s="10">
        <f>PPRD!M63+RCV_RCY!M63+IMP!M63-EXP!M63+STK_CHG!M63</f>
        <v>122.08443680137576</v>
      </c>
      <c r="N63" s="10">
        <f>PPRD!N63+RCV_RCY!N63+IMP!N63-EXP!N63+STK_CHG!N63</f>
        <v>114.26732588134135</v>
      </c>
      <c r="O63" s="10">
        <f>PPRD!O63+RCV_RCY!O63+IMP!O63-EXP!O63+STK_CHG!O63</f>
        <v>105.0822871883061</v>
      </c>
      <c r="P63" s="10">
        <f>PPRD!P63+RCV_RCY!P63+IMP!P63-EXP!P63+STK_CHG!P63</f>
        <v>74.318228718830596</v>
      </c>
      <c r="Q63" s="10">
        <f>PPRD!Q63+RCV_RCY!Q63+IMP!Q63-EXP!Q63+STK_CHG!Q63</f>
        <v>10.0006018916595</v>
      </c>
      <c r="R63" s="10">
        <f>PPRD!R63+RCV_RCY!R63+IMP!R63-EXP!R63+STK_CHG!R63</f>
        <v>24.801461736887362</v>
      </c>
      <c r="S63" s="10">
        <f>PPRD!S63+RCV_RCY!S63+IMP!S63-EXP!S63+STK_CHG!S63</f>
        <v>32.543422184006886</v>
      </c>
      <c r="T63" s="10">
        <f>PPRD!T63+RCV_RCY!T63+IMP!T63-EXP!T63+STK_CHG!T63</f>
        <v>33.060791057609634</v>
      </c>
      <c r="U63" s="10">
        <f>PPRD!U63+RCV_RCY!U63+IMP!U63-EXP!U63+STK_CHG!U63</f>
        <v>32.611177987962165</v>
      </c>
      <c r="V63" s="10">
        <f>PPRD!V63+RCV_RCY!V63+IMP!V63-EXP!V63+STK_CHG!V63</f>
        <v>30.435941530524502</v>
      </c>
      <c r="W63" s="10">
        <f>PPRD!W63+RCV_RCY!W63+IMP!W63-EXP!W63+STK_CHG!W63</f>
        <v>19.63628546861565</v>
      </c>
      <c r="X63" s="10">
        <f>PPRD!X63+RCV_RCY!X63+IMP!X63-EXP!X63+STK_CHG!X63</f>
        <v>27.089681857265699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252.74668959587271</v>
      </c>
      <c r="H65" s="10">
        <f>PPRD!H65+RCV_RCY!H65+IMP!H65-EXP!H65+STK_CHG!H65</f>
        <v>176.74600171969041</v>
      </c>
      <c r="I65" s="10">
        <f>PPRD!I65+RCV_RCY!I65+IMP!I65-EXP!I65+STK_CHG!I65</f>
        <v>197.0717110920034</v>
      </c>
      <c r="J65" s="10">
        <f>PPRD!J65+RCV_RCY!J65+IMP!J65-EXP!J65+STK_CHG!J65</f>
        <v>178.51341358555459</v>
      </c>
      <c r="K65" s="10">
        <f>PPRD!K65+RCV_RCY!K65+IMP!K65-EXP!K65+STK_CHG!K65</f>
        <v>658.37876182287175</v>
      </c>
      <c r="L65" s="10">
        <f>PPRD!L65+RCV_RCY!L65+IMP!L65-EXP!L65+STK_CHG!L65</f>
        <v>1051.9354256233878</v>
      </c>
      <c r="M65" s="10">
        <f>PPRD!M65+RCV_RCY!M65+IMP!M65-EXP!M65+STK_CHG!M65</f>
        <v>1297.6263972484953</v>
      </c>
      <c r="N65" s="10">
        <f>PPRD!N65+RCV_RCY!N65+IMP!N65-EXP!N65+STK_CHG!N65</f>
        <v>1287.0862424763541</v>
      </c>
      <c r="O65" s="10">
        <f>PPRD!O65+RCV_RCY!O65+IMP!O65-EXP!O65+STK_CHG!O65</f>
        <v>1263.1663800515905</v>
      </c>
      <c r="P65" s="10">
        <f>PPRD!P65+RCV_RCY!P65+IMP!P65-EXP!P65+STK_CHG!P65</f>
        <v>1179.6680137575233</v>
      </c>
      <c r="Q65" s="10">
        <f>PPRD!Q65+RCV_RCY!Q65+IMP!Q65-EXP!Q65+STK_CHG!Q65</f>
        <v>1057.1574376612211</v>
      </c>
      <c r="R65" s="10">
        <f>PPRD!R65+RCV_RCY!R65+IMP!R65-EXP!R65+STK_CHG!R65</f>
        <v>1144.0677558039552</v>
      </c>
      <c r="S65" s="10">
        <f>PPRD!S65+RCV_RCY!S65+IMP!S65-EXP!S65+STK_CHG!S65</f>
        <v>1010.7943250214962</v>
      </c>
      <c r="T65" s="10">
        <f>PPRD!T65+RCV_RCY!T65+IMP!T65-EXP!T65+STK_CHG!T65</f>
        <v>1031.1156491831468</v>
      </c>
      <c r="U65" s="10">
        <f>PPRD!U65+RCV_RCY!U65+IMP!U65-EXP!U65+STK_CHG!U65</f>
        <v>1219.6681857265692</v>
      </c>
      <c r="V65" s="10">
        <f>PPRD!V65+RCV_RCY!V65+IMP!V65-EXP!V65+STK_CHG!V65</f>
        <v>1248.3098882201202</v>
      </c>
      <c r="W65" s="10">
        <f>PPRD!W65+RCV_RCY!W65+IMP!W65-EXP!W65+STK_CHG!W65</f>
        <v>1247.5976784178845</v>
      </c>
      <c r="X65" s="10">
        <f>PPRD!X65+RCV_RCY!X65+IMP!X65-EXP!X65+STK_CHG!X65</f>
        <v>1389.8674978503861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16.984350816852963</v>
      </c>
      <c r="L69" s="10">
        <f>PPRD!L69+RCV_RCY!L69+IMP!L69-EXP!L69+STK_CHG!L69</f>
        <v>290.33404987102318</v>
      </c>
      <c r="M69" s="10">
        <f>PPRD!M69+RCV_RCY!M69+IMP!M69-EXP!M69+STK_CHG!M69</f>
        <v>571.62330180567494</v>
      </c>
      <c r="N69" s="10">
        <f>PPRD!N69+RCV_RCY!N69+IMP!N69-EXP!N69+STK_CHG!N69</f>
        <v>519.1027515047291</v>
      </c>
      <c r="O69" s="10">
        <f>PPRD!O69+RCV_RCY!O69+IMP!O69-EXP!O69+STK_CHG!O69</f>
        <v>601.81392949269127</v>
      </c>
      <c r="P69" s="10">
        <f>PPRD!P69+RCV_RCY!P69+IMP!P69-EXP!P69+STK_CHG!P69</f>
        <v>724.88220120378332</v>
      </c>
      <c r="Q69" s="10">
        <f>PPRD!Q69+RCV_RCY!Q69+IMP!Q69-EXP!Q69+STK_CHG!Q69</f>
        <v>843.47042132416152</v>
      </c>
      <c r="R69" s="10">
        <f>PPRD!R69+RCV_RCY!R69+IMP!R69-EXP!R69+STK_CHG!R69</f>
        <v>938.40335339638841</v>
      </c>
      <c r="S69" s="10">
        <f>PPRD!S69+RCV_RCY!S69+IMP!S69-EXP!S69+STK_CHG!S69</f>
        <v>902.67033533963888</v>
      </c>
      <c r="T69" s="10">
        <f>PPRD!T69+RCV_RCY!T69+IMP!T69-EXP!T69+STK_CHG!T69</f>
        <v>859.40412725709359</v>
      </c>
      <c r="U69" s="10">
        <f>PPRD!U69+RCV_RCY!U69+IMP!U69-EXP!U69+STK_CHG!U69</f>
        <v>833.74368013757521</v>
      </c>
      <c r="V69" s="10">
        <f>PPRD!V69+RCV_RCY!V69+IMP!V69-EXP!V69+STK_CHG!V69</f>
        <v>908.19380911435928</v>
      </c>
      <c r="W69" s="10">
        <f>PPRD!W69+RCV_RCY!W69+IMP!W69-EXP!W69+STK_CHG!W69</f>
        <v>904.23224419604469</v>
      </c>
      <c r="X69" s="10">
        <f>PPRD!X69+RCV_RCY!X69+IMP!X69-EXP!X69+STK_CHG!X69</f>
        <v>783.27248495270851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2650.3864144454001</v>
      </c>
      <c r="U70" s="10">
        <f>PPRD!U70+RCV_RCY!U70+IMP!U70-EXP!U70+STK_CHG!U70</f>
        <v>2596.1559759243341</v>
      </c>
      <c r="V70" s="10">
        <f>PPRD!V70+RCV_RCY!V70+IMP!V70-EXP!V70+STK_CHG!V70</f>
        <v>2498.4605331040411</v>
      </c>
      <c r="W70" s="10">
        <f>PPRD!W70+RCV_RCY!W70+IMP!W70-EXP!W70+STK_CHG!W70</f>
        <v>2475.3612209802241</v>
      </c>
      <c r="X70" s="10">
        <f>PPRD!X70+RCV_RCY!X70+IMP!X70-EXP!X70+STK_CHG!X70</f>
        <v>2545.5519346517631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258.52674118658638</v>
      </c>
      <c r="D71" s="37">
        <f t="shared" si="22"/>
        <v>293.39828030954425</v>
      </c>
      <c r="E71" s="37">
        <f t="shared" si="22"/>
        <v>295.38065348237319</v>
      </c>
      <c r="F71" s="37">
        <f t="shared" si="22"/>
        <v>476.21092003439378</v>
      </c>
      <c r="G71" s="37">
        <f t="shared" si="22"/>
        <v>656.08572656921751</v>
      </c>
      <c r="H71" s="37">
        <f t="shared" si="22"/>
        <v>672.75726569217534</v>
      </c>
      <c r="I71" s="37">
        <f t="shared" si="22"/>
        <v>766.00266552020628</v>
      </c>
      <c r="J71" s="37">
        <f t="shared" si="22"/>
        <v>825.71418744625964</v>
      </c>
      <c r="K71" s="37">
        <f t="shared" si="22"/>
        <v>751.95846947549444</v>
      </c>
      <c r="L71" s="37">
        <f t="shared" si="22"/>
        <v>802.37893379191735</v>
      </c>
      <c r="M71" s="37">
        <f t="shared" si="22"/>
        <v>1041.0576096302664</v>
      </c>
      <c r="N71" s="37">
        <f t="shared" si="22"/>
        <v>1135.1390369733447</v>
      </c>
      <c r="O71" s="37">
        <f t="shared" si="22"/>
        <v>1132.2728288907997</v>
      </c>
      <c r="P71" s="37">
        <f t="shared" si="22"/>
        <v>1137.9812553740326</v>
      </c>
      <c r="Q71" s="37">
        <f t="shared" si="22"/>
        <v>1157.7576956147893</v>
      </c>
      <c r="R71" s="37">
        <f t="shared" si="22"/>
        <v>1149.2070507308686</v>
      </c>
      <c r="S71" s="37">
        <f t="shared" si="22"/>
        <v>1183.1231298366292</v>
      </c>
      <c r="T71" s="37">
        <f t="shared" si="22"/>
        <v>1134.201203783319</v>
      </c>
      <c r="U71" s="37">
        <f t="shared" si="22"/>
        <v>1132.9836629406705</v>
      </c>
      <c r="V71" s="37">
        <f t="shared" si="22"/>
        <v>1182.3311263972485</v>
      </c>
      <c r="W71" s="37">
        <f t="shared" si="22"/>
        <v>1190.1110920034394</v>
      </c>
      <c r="X71" s="37">
        <f t="shared" ref="X71" si="23">SUM(X72:X73)</f>
        <v>1141.8083404987101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91.525709372312974</v>
      </c>
      <c r="D72" s="10">
        <f>PPRD!D72+RCV_RCY!D72+IMP!D72-EXP!D72+STK_CHG!D72</f>
        <v>94.750128976784168</v>
      </c>
      <c r="E72" s="10">
        <f>PPRD!E72+RCV_RCY!E72+IMP!E72-EXP!E72+STK_CHG!E72</f>
        <v>82.282373172828883</v>
      </c>
      <c r="F72" s="10">
        <f>PPRD!F72+RCV_RCY!F72+IMP!F72-EXP!F72+STK_CHG!F72</f>
        <v>130.4337059329321</v>
      </c>
      <c r="G72" s="10">
        <f>PPRD!G72+RCV_RCY!G72+IMP!G72-EXP!G72+STK_CHG!G72</f>
        <v>163.01229578675839</v>
      </c>
      <c r="H72" s="10">
        <f>PPRD!H72+RCV_RCY!H72+IMP!H72-EXP!H72+STK_CHG!H72</f>
        <v>117.2494411006019</v>
      </c>
      <c r="I72" s="10">
        <f>PPRD!I72+RCV_RCY!I72+IMP!I72-EXP!I72+STK_CHG!I72</f>
        <v>125.2985382631126</v>
      </c>
      <c r="J72" s="10">
        <f>PPRD!J72+RCV_RCY!J72+IMP!J72-EXP!J72+STK_CHG!J72</f>
        <v>125.6807394668959</v>
      </c>
      <c r="K72" s="10">
        <f>PPRD!K72+RCV_RCY!K72+IMP!K72-EXP!K72+STK_CHG!K72</f>
        <v>112.92631126397249</v>
      </c>
      <c r="L72" s="10">
        <f>PPRD!L72+RCV_RCY!L72+IMP!L72-EXP!L72+STK_CHG!L72</f>
        <v>116.3895958727429</v>
      </c>
      <c r="M72" s="10">
        <f>PPRD!M72+RCV_RCY!M72+IMP!M72-EXP!M72+STK_CHG!M72</f>
        <v>262.68271711092001</v>
      </c>
      <c r="N72" s="10">
        <f>PPRD!N72+RCV_RCY!N72+IMP!N72-EXP!N72+STK_CHG!N72</f>
        <v>292.15631986242471</v>
      </c>
      <c r="O72" s="10">
        <f>PPRD!O72+RCV_RCY!O72+IMP!O72-EXP!O72+STK_CHG!O72</f>
        <v>325.45141874462593</v>
      </c>
      <c r="P72" s="10">
        <f>PPRD!P72+RCV_RCY!P72+IMP!P72-EXP!P72+STK_CHG!P72</f>
        <v>310.35631986242481</v>
      </c>
      <c r="Q72" s="10">
        <f>PPRD!Q72+RCV_RCY!Q72+IMP!Q72-EXP!Q72+STK_CHG!Q72</f>
        <v>299.321668099742</v>
      </c>
      <c r="R72" s="10">
        <f>PPRD!R72+RCV_RCY!R72+IMP!R72-EXP!R72+STK_CHG!R72</f>
        <v>303.23877901977642</v>
      </c>
      <c r="S72" s="10">
        <f>PPRD!S72+RCV_RCY!S72+IMP!S72-EXP!S72+STK_CHG!S72</f>
        <v>312.45821152192599</v>
      </c>
      <c r="T72" s="10">
        <f>PPRD!T72+RCV_RCY!T72+IMP!T72-EXP!T72+STK_CHG!T72</f>
        <v>281.00773860705073</v>
      </c>
      <c r="U72" s="10">
        <f>PPRD!U72+RCV_RCY!U72+IMP!U72-EXP!U72+STK_CHG!U72</f>
        <v>286.35425623387789</v>
      </c>
      <c r="V72" s="10">
        <f>PPRD!V72+RCV_RCY!V72+IMP!V72-EXP!V72+STK_CHG!V72</f>
        <v>309.31891659501292</v>
      </c>
      <c r="W72" s="10">
        <f>PPRD!W72+RCV_RCY!W72+IMP!W72-EXP!W72+STK_CHG!W72</f>
        <v>346.89019776440239</v>
      </c>
      <c r="X72" s="10">
        <f>PPRD!X72+RCV_RCY!X72+IMP!X72-EXP!X72+STK_CHG!X72</f>
        <v>311.96328460877038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167.0010318142734</v>
      </c>
      <c r="D73" s="10">
        <f>PPRD!D73+RCV_RCY!D73+IMP!D73-EXP!D73+STK_CHG!D73</f>
        <v>198.64815133276011</v>
      </c>
      <c r="E73" s="10">
        <f>PPRD!E73+RCV_RCY!E73+IMP!E73-EXP!E73+STK_CHG!E73</f>
        <v>213.09828030954429</v>
      </c>
      <c r="F73" s="10">
        <f>PPRD!F73+RCV_RCY!F73+IMP!F73-EXP!F73+STK_CHG!F73</f>
        <v>345.77721410146171</v>
      </c>
      <c r="G73" s="10">
        <f>PPRD!G73+RCV_RCY!G73+IMP!G73-EXP!G73+STK_CHG!G73</f>
        <v>493.07343078245918</v>
      </c>
      <c r="H73" s="10">
        <f>PPRD!H73+RCV_RCY!H73+IMP!H73-EXP!H73+STK_CHG!H73</f>
        <v>555.50782459157347</v>
      </c>
      <c r="I73" s="10">
        <f>PPRD!I73+RCV_RCY!I73+IMP!I73-EXP!I73+STK_CHG!I73</f>
        <v>640.70412725709366</v>
      </c>
      <c r="J73" s="10">
        <f>PPRD!J73+RCV_RCY!J73+IMP!J73-EXP!J73+STK_CHG!J73</f>
        <v>700.0334479793637</v>
      </c>
      <c r="K73" s="10">
        <f>PPRD!K73+RCV_RCY!K73+IMP!K73-EXP!K73+STK_CHG!K73</f>
        <v>639.03215821152196</v>
      </c>
      <c r="L73" s="10">
        <f>PPRD!L73+RCV_RCY!L73+IMP!L73-EXP!L73+STK_CHG!L73</f>
        <v>685.98933791917443</v>
      </c>
      <c r="M73" s="10">
        <f>PPRD!M73+RCV_RCY!M73+IMP!M73-EXP!M73+STK_CHG!M73</f>
        <v>778.37489251934642</v>
      </c>
      <c r="N73" s="10">
        <f>PPRD!N73+RCV_RCY!N73+IMP!N73-EXP!N73+STK_CHG!N73</f>
        <v>842.98271711091991</v>
      </c>
      <c r="O73" s="10">
        <f>PPRD!O73+RCV_RCY!O73+IMP!O73-EXP!O73+STK_CHG!O73</f>
        <v>806.82141014617366</v>
      </c>
      <c r="P73" s="10">
        <f>PPRD!P73+RCV_RCY!P73+IMP!P73-EXP!P73+STK_CHG!P73</f>
        <v>827.62493551160787</v>
      </c>
      <c r="Q73" s="10">
        <f>PPRD!Q73+RCV_RCY!Q73+IMP!Q73-EXP!Q73+STK_CHG!Q73</f>
        <v>858.43602751504727</v>
      </c>
      <c r="R73" s="10">
        <f>PPRD!R73+RCV_RCY!R73+IMP!R73-EXP!R73+STK_CHG!R73</f>
        <v>845.96827171109203</v>
      </c>
      <c r="S73" s="10">
        <f>PPRD!S73+RCV_RCY!S73+IMP!S73-EXP!S73+STK_CHG!S73</f>
        <v>870.6649183147033</v>
      </c>
      <c r="T73" s="10">
        <f>PPRD!T73+RCV_RCY!T73+IMP!T73-EXP!T73+STK_CHG!T73</f>
        <v>853.19346517626821</v>
      </c>
      <c r="U73" s="10">
        <f>PPRD!U73+RCV_RCY!U73+IMP!U73-EXP!U73+STK_CHG!U73</f>
        <v>846.62940670679268</v>
      </c>
      <c r="V73" s="10">
        <f>PPRD!V73+RCV_RCY!V73+IMP!V73-EXP!V73+STK_CHG!V73</f>
        <v>873.01220980223547</v>
      </c>
      <c r="W73" s="10">
        <f>PPRD!W73+RCV_RCY!W73+IMP!W73-EXP!W73+STK_CHG!W73</f>
        <v>843.22089423903685</v>
      </c>
      <c r="X73" s="10">
        <f>PPRD!X73+RCV_RCY!X73+IMP!X73-EXP!X73+STK_CHG!X73</f>
        <v>829.84505588993977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3813.155631986242</v>
      </c>
      <c r="D76" s="40">
        <f>PPRD!D76+RCV_RCY!D76+IMP!D76-EXP!D76+STK_CHG!D76</f>
        <v>4159.6732588134137</v>
      </c>
      <c r="E76" s="40">
        <f>PPRD!E76+RCV_RCY!E76+IMP!E76-EXP!E76+STK_CHG!E76</f>
        <v>4350.5588993981082</v>
      </c>
      <c r="F76" s="40">
        <f>PPRD!F76+RCV_RCY!F76+IMP!F76-EXP!F76+STK_CHG!F76</f>
        <v>4382.4591573516764</v>
      </c>
      <c r="G76" s="40">
        <f>PPRD!G76+RCV_RCY!G76+IMP!G76-EXP!G76+STK_CHG!G76</f>
        <v>3923.9036973344791</v>
      </c>
      <c r="H76" s="40">
        <f>PPRD!H76+RCV_RCY!H76+IMP!H76-EXP!H76+STK_CHG!H76</f>
        <v>4226.5692175408421</v>
      </c>
      <c r="I76" s="40">
        <f>PPRD!I76+RCV_RCY!I76+IMP!I76-EXP!I76+STK_CHG!I76</f>
        <v>3868.0137575236454</v>
      </c>
      <c r="J76" s="40">
        <f>PPRD!J76+RCV_RCY!J76+IMP!J76-EXP!J76+STK_CHG!J76</f>
        <v>3979.6216680997413</v>
      </c>
      <c r="K76" s="40">
        <f>PPRD!K76+RCV_RCY!K76+IMP!K76-EXP!K76+STK_CHG!K76</f>
        <v>3442.3903697334481</v>
      </c>
      <c r="L76" s="40">
        <f>PPRD!L76+RCV_RCY!L76+IMP!L76-EXP!L76+STK_CHG!L76</f>
        <v>3865.778159931212</v>
      </c>
      <c r="M76" s="40">
        <f>PPRD!M76+RCV_RCY!M76+IMP!M76-EXP!M76+STK_CHG!M76</f>
        <v>3797.0765262252794</v>
      </c>
      <c r="N76" s="40">
        <f>PPRD!N76+RCV_RCY!N76+IMP!N76-EXP!N76+STK_CHG!N76</f>
        <v>3932.2441960447113</v>
      </c>
      <c r="O76" s="40">
        <f>PPRD!O76+RCV_RCY!O76+IMP!O76-EXP!O76+STK_CHG!O76</f>
        <v>3706.1908856405848</v>
      </c>
      <c r="P76" s="40">
        <f>PPRD!P76+RCV_RCY!P76+IMP!P76-EXP!P76+STK_CHG!P76</f>
        <v>3623.2158211521923</v>
      </c>
      <c r="Q76" s="40">
        <f>PPRD!Q76+RCV_RCY!Q76+IMP!Q76-EXP!Q76+STK_CHG!Q76</f>
        <v>3758.8993981083404</v>
      </c>
      <c r="R76" s="40">
        <f>PPRD!R76+RCV_RCY!R76+IMP!R76-EXP!R76+STK_CHG!R76</f>
        <v>3987.7901977644015</v>
      </c>
      <c r="S76" s="40">
        <f>PPRD!S76+RCV_RCY!S76+IMP!S76-EXP!S76+STK_CHG!S76</f>
        <v>3183.7489251934644</v>
      </c>
      <c r="T76" s="40">
        <f>PPRD!T76+RCV_RCY!T76+IMP!T76-EXP!T76+STK_CHG!T76</f>
        <v>3246.8314703353394</v>
      </c>
      <c r="U76" s="40">
        <f>PPRD!U76+RCV_RCY!U76+IMP!U76-EXP!U76+STK_CHG!U76</f>
        <v>3774.6164230438517</v>
      </c>
      <c r="V76" s="40">
        <f>PPRD!V76+RCV_RCY!V76+IMP!V76-EXP!V76+STK_CHG!V76</f>
        <v>3279.5557179707653</v>
      </c>
      <c r="W76" s="40">
        <f>PPRD!W76+RCV_RCY!W76+IMP!W76-EXP!W76+STK_CHG!W76</f>
        <v>2768.7347377472061</v>
      </c>
      <c r="X76" s="40">
        <f>PPRD!X76+RCV_RCY!X76+IMP!X76-EXP!X76+STK_CHG!X76</f>
        <v>3679.2614789337918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1645.5431642304384</v>
      </c>
      <c r="D2" s="31">
        <f t="shared" si="0"/>
        <v>1756.7641444539986</v>
      </c>
      <c r="E2" s="31">
        <f t="shared" si="0"/>
        <v>1912.53456577816</v>
      </c>
      <c r="F2" s="31">
        <f t="shared" si="0"/>
        <v>2085.2059329320718</v>
      </c>
      <c r="G2" s="31">
        <f t="shared" si="0"/>
        <v>2187.3507308684434</v>
      </c>
      <c r="H2" s="31">
        <f t="shared" si="0"/>
        <v>2241.4875322441958</v>
      </c>
      <c r="I2" s="31">
        <f t="shared" si="0"/>
        <v>2329.6789337919172</v>
      </c>
      <c r="J2" s="31">
        <f t="shared" si="0"/>
        <v>2403.9218400687873</v>
      </c>
      <c r="K2" s="31">
        <f t="shared" si="0"/>
        <v>2520.3448839208936</v>
      </c>
      <c r="L2" s="31">
        <f t="shared" si="0"/>
        <v>2351.7101461736888</v>
      </c>
      <c r="M2" s="31">
        <f t="shared" si="0"/>
        <v>2974.6871023215817</v>
      </c>
      <c r="N2" s="31">
        <f t="shared" si="0"/>
        <v>2496.5988822012041</v>
      </c>
      <c r="O2" s="31">
        <f t="shared" si="0"/>
        <v>2467.1395528804806</v>
      </c>
      <c r="P2" s="31">
        <f t="shared" si="0"/>
        <v>2179.2203783319001</v>
      </c>
      <c r="Q2" s="31">
        <f t="shared" si="0"/>
        <v>1912.7830610490114</v>
      </c>
      <c r="R2" s="31">
        <f t="shared" si="0"/>
        <v>1899.9283748925193</v>
      </c>
      <c r="S2" s="31">
        <f t="shared" si="0"/>
        <v>2212.7830610490109</v>
      </c>
      <c r="T2" s="31">
        <f t="shared" si="0"/>
        <v>2302.6127257093717</v>
      </c>
      <c r="U2" s="31">
        <f t="shared" si="0"/>
        <v>2721.2651762682713</v>
      </c>
      <c r="V2" s="31">
        <f t="shared" si="0"/>
        <v>2653.7713671539123</v>
      </c>
      <c r="W2" s="31">
        <f t="shared" ref="W2:X2" si="1">SUM(W3,W17,W22,W25,W26,W51,W52,W71,W74,W75,W76)</f>
        <v>2439.472055030094</v>
      </c>
      <c r="X2" s="31">
        <f t="shared" si="1"/>
        <v>2518.0593293207226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1645.5431642304384</v>
      </c>
      <c r="D26" s="37">
        <f t="shared" si="14"/>
        <v>1756.7641444539986</v>
      </c>
      <c r="E26" s="37">
        <f t="shared" si="14"/>
        <v>1912.53456577816</v>
      </c>
      <c r="F26" s="37">
        <f t="shared" si="14"/>
        <v>2085.2059329320718</v>
      </c>
      <c r="G26" s="37">
        <f t="shared" si="14"/>
        <v>2187.3507308684434</v>
      </c>
      <c r="H26" s="37">
        <f t="shared" si="14"/>
        <v>2241.4875322441958</v>
      </c>
      <c r="I26" s="37">
        <f t="shared" si="14"/>
        <v>2329.6789337919172</v>
      </c>
      <c r="J26" s="37">
        <f t="shared" si="14"/>
        <v>2403.9218400687873</v>
      </c>
      <c r="K26" s="37">
        <f t="shared" si="14"/>
        <v>2520.3448839208936</v>
      </c>
      <c r="L26" s="37">
        <f t="shared" si="14"/>
        <v>2351.7101461736888</v>
      </c>
      <c r="M26" s="37">
        <f t="shared" si="14"/>
        <v>2974.6871023215817</v>
      </c>
      <c r="N26" s="37">
        <f t="shared" si="14"/>
        <v>2496.5988822012041</v>
      </c>
      <c r="O26" s="37">
        <f t="shared" si="14"/>
        <v>2467.1395528804806</v>
      </c>
      <c r="P26" s="37">
        <f t="shared" si="14"/>
        <v>2179.2203783319001</v>
      </c>
      <c r="Q26" s="37">
        <f t="shared" si="14"/>
        <v>1912.7830610490114</v>
      </c>
      <c r="R26" s="37">
        <f t="shared" si="14"/>
        <v>1899.9283748925193</v>
      </c>
      <c r="S26" s="37">
        <f t="shared" si="14"/>
        <v>2212.7830610490109</v>
      </c>
      <c r="T26" s="37">
        <f t="shared" si="14"/>
        <v>2302.6127257093717</v>
      </c>
      <c r="U26" s="37">
        <f t="shared" si="14"/>
        <v>2721.2651762682713</v>
      </c>
      <c r="V26" s="37">
        <f t="shared" si="14"/>
        <v>2653.7713671539123</v>
      </c>
      <c r="W26" s="37">
        <f t="shared" ref="W26:X26" si="15">SUM(W27,W33)</f>
        <v>2439.472055030094</v>
      </c>
      <c r="X26" s="37">
        <f t="shared" si="15"/>
        <v>2518.0593293207226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1645.5431642304384</v>
      </c>
      <c r="D33" s="29">
        <f t="shared" si="18"/>
        <v>1756.7641444539986</v>
      </c>
      <c r="E33" s="29">
        <f t="shared" si="18"/>
        <v>1912.53456577816</v>
      </c>
      <c r="F33" s="29">
        <f t="shared" si="18"/>
        <v>2085.2059329320718</v>
      </c>
      <c r="G33" s="29">
        <f t="shared" si="18"/>
        <v>2187.3507308684434</v>
      </c>
      <c r="H33" s="29">
        <f t="shared" si="18"/>
        <v>2241.4875322441958</v>
      </c>
      <c r="I33" s="29">
        <f t="shared" si="18"/>
        <v>2329.6789337919172</v>
      </c>
      <c r="J33" s="29">
        <f t="shared" si="18"/>
        <v>2403.9218400687873</v>
      </c>
      <c r="K33" s="29">
        <f t="shared" si="18"/>
        <v>2520.3448839208936</v>
      </c>
      <c r="L33" s="29">
        <f t="shared" si="18"/>
        <v>2351.7101461736888</v>
      </c>
      <c r="M33" s="29">
        <f t="shared" si="18"/>
        <v>2974.6871023215817</v>
      </c>
      <c r="N33" s="29">
        <f t="shared" si="18"/>
        <v>2496.5988822012041</v>
      </c>
      <c r="O33" s="29">
        <f t="shared" si="18"/>
        <v>2467.1395528804806</v>
      </c>
      <c r="P33" s="29">
        <f t="shared" si="18"/>
        <v>2179.2203783319001</v>
      </c>
      <c r="Q33" s="29">
        <f t="shared" si="18"/>
        <v>1912.7830610490114</v>
      </c>
      <c r="R33" s="29">
        <f t="shared" si="18"/>
        <v>1899.9283748925193</v>
      </c>
      <c r="S33" s="29">
        <f t="shared" si="18"/>
        <v>2212.7830610490109</v>
      </c>
      <c r="T33" s="29">
        <f t="shared" si="18"/>
        <v>2302.6127257093717</v>
      </c>
      <c r="U33" s="29">
        <f t="shared" si="18"/>
        <v>2721.2651762682713</v>
      </c>
      <c r="V33" s="29">
        <f t="shared" si="18"/>
        <v>2653.7713671539123</v>
      </c>
      <c r="W33" s="29">
        <f t="shared" ref="W33:X33" si="19">SUM(W34:W50)</f>
        <v>2439.472055030094</v>
      </c>
      <c r="X33" s="29">
        <f t="shared" si="19"/>
        <v>2518.0593293207226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148.55262252794489</v>
      </c>
      <c r="D43" s="10">
        <f>INTMARB_IN!D43+INTMARB_EX!D43</f>
        <v>139.39527085124669</v>
      </c>
      <c r="E43" s="10">
        <f>INTMARB_IN!E43+INTMARB_EX!E43</f>
        <v>132.27282889079959</v>
      </c>
      <c r="F43" s="10">
        <f>INTMARB_IN!F43+INTMARB_EX!F43</f>
        <v>131.2553740326741</v>
      </c>
      <c r="G43" s="10">
        <f>INTMARB_IN!G43+INTMARB_EX!G43</f>
        <v>132.27282889079959</v>
      </c>
      <c r="H43" s="10">
        <f>INTMARB_IN!H43+INTMARB_EX!H43</f>
        <v>123.1154772141015</v>
      </c>
      <c r="I43" s="10">
        <f>INTMARB_IN!I43+INTMARB_EX!I43</f>
        <v>117.01057609630269</v>
      </c>
      <c r="J43" s="10">
        <f>INTMARB_IN!J43+INTMARB_EX!J43</f>
        <v>100.73086844368009</v>
      </c>
      <c r="K43" s="10">
        <f>INTMARB_IN!K43+INTMARB_EX!K43</f>
        <v>114.97566638005161</v>
      </c>
      <c r="L43" s="10">
        <f>INTMARB_IN!L43+INTMARB_EX!L43</f>
        <v>222.82889079965611</v>
      </c>
      <c r="M43" s="10">
        <f>INTMARB_IN!M43+INTMARB_EX!M43</f>
        <v>241.14359415305239</v>
      </c>
      <c r="N43" s="10">
        <f>INTMARB_IN!N43+INTMARB_EX!N43</f>
        <v>219.77644024075661</v>
      </c>
      <c r="O43" s="10">
        <f>INTMARB_IN!O43+INTMARB_EX!O43</f>
        <v>149.57007738607049</v>
      </c>
      <c r="P43" s="10">
        <f>INTMARB_IN!P43+INTMARB_EX!P43</f>
        <v>128.20292347377469</v>
      </c>
      <c r="Q43" s="10">
        <f>INTMARB_IN!Q43+INTMARB_EX!Q43</f>
        <v>115.9931212381771</v>
      </c>
      <c r="R43" s="10">
        <f>INTMARB_IN!R43+INTMARB_EX!R43</f>
        <v>230.9687876182287</v>
      </c>
      <c r="S43" s="10">
        <f>INTMARB_IN!S43+INTMARB_EX!S43</f>
        <v>272.68555460017188</v>
      </c>
      <c r="T43" s="10">
        <f>INTMARB_IN!T43+INTMARB_EX!T43</f>
        <v>286.93035253654341</v>
      </c>
      <c r="U43" s="10">
        <f>INTMARB_IN!U43+INTMARB_EX!U43</f>
        <v>490.66517626827158</v>
      </c>
      <c r="V43" s="10">
        <f>INTMARB_IN!V43+INTMARB_EX!V43</f>
        <v>520.97901977644017</v>
      </c>
      <c r="W43" s="10">
        <f>INTMARB_IN!W43+INTMARB_EX!W43</f>
        <v>574.56990541702487</v>
      </c>
      <c r="X43" s="10">
        <f>INTMARB_IN!X43+INTMARB_EX!X43</f>
        <v>711.11822871883055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1438.8076526225277</v>
      </c>
      <c r="D44" s="10">
        <f>INTMARB_IN!D44+INTMARB_EX!D44</f>
        <v>1559.1859845227862</v>
      </c>
      <c r="E44" s="10">
        <f>INTMARB_IN!E44+INTMARB_EX!E44</f>
        <v>1712.0473774720549</v>
      </c>
      <c r="F44" s="10">
        <f>INTMARB_IN!F44+INTMARB_EX!F44</f>
        <v>1889.748753224419</v>
      </c>
      <c r="G44" s="10">
        <f>INTMARB_IN!G44+INTMARB_EX!G44</f>
        <v>1993.8855546001719</v>
      </c>
      <c r="H44" s="10">
        <f>INTMARB_IN!H44+INTMARB_EX!H44</f>
        <v>2052.1639724849524</v>
      </c>
      <c r="I44" s="10">
        <f>INTMARB_IN!I44+INTMARB_EX!I44</f>
        <v>2152.4791917454854</v>
      </c>
      <c r="J44" s="10">
        <f>INTMARB_IN!J44+INTMARB_EX!J44</f>
        <v>2248.017540842648</v>
      </c>
      <c r="K44" s="10">
        <f>INTMARB_IN!K44+INTMARB_EX!K44</f>
        <v>2351.1989681857258</v>
      </c>
      <c r="L44" s="10">
        <f>INTMARB_IN!L44+INTMARB_EX!L44</f>
        <v>2082.736199484093</v>
      </c>
      <c r="M44" s="10">
        <f>INTMARB_IN!M44+INTMARB_EX!M44</f>
        <v>2689.4048151332759</v>
      </c>
      <c r="N44" s="10">
        <f>INTMARB_IN!N44+INTMARB_EX!N44</f>
        <v>2233.6868443680141</v>
      </c>
      <c r="O44" s="10">
        <f>INTMARB_IN!O44+INTMARB_EX!O44</f>
        <v>2281.455975924333</v>
      </c>
      <c r="P44" s="10">
        <f>INTMARB_IN!P44+INTMARB_EX!P44</f>
        <v>2014.9039552880481</v>
      </c>
      <c r="Q44" s="10">
        <f>INTMARB_IN!Q44+INTMARB_EX!Q44</f>
        <v>1762.6827171109203</v>
      </c>
      <c r="R44" s="10">
        <f>INTMARB_IN!R44+INTMARB_EX!R44</f>
        <v>1630.8398108340498</v>
      </c>
      <c r="S44" s="10">
        <f>INTMARB_IN!S44+INTMARB_EX!S44</f>
        <v>1905.9902837489249</v>
      </c>
      <c r="T44" s="10">
        <f>INTMARB_IN!T44+INTMARB_EX!T44</f>
        <v>1982.7649183147028</v>
      </c>
      <c r="U44" s="10">
        <f>INTMARB_IN!U44+INTMARB_EX!U44</f>
        <v>2199.5022355975921</v>
      </c>
      <c r="V44" s="10">
        <f>INTMARB_IN!V44+INTMARB_EX!V44</f>
        <v>2102.723817712812</v>
      </c>
      <c r="W44" s="10">
        <f>INTMARB_IN!W44+INTMARB_EX!W44</f>
        <v>1838.999742046431</v>
      </c>
      <c r="X44" s="10">
        <f>INTMARB_IN!X44+INTMARB_EX!X44</f>
        <v>1782.7190025795358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58.182889079965605</v>
      </c>
      <c r="D46" s="10">
        <f>INTMARB_IN!D46+INTMARB_EX!D46</f>
        <v>58.182889079965605</v>
      </c>
      <c r="E46" s="10">
        <f>INTMARB_IN!E46+INTMARB_EX!E46</f>
        <v>68.214359415305239</v>
      </c>
      <c r="F46" s="10">
        <f>INTMARB_IN!F46+INTMARB_EX!F46</f>
        <v>64.201805674978502</v>
      </c>
      <c r="G46" s="10">
        <f>INTMARB_IN!G46+INTMARB_EX!G46</f>
        <v>61.192347377472046</v>
      </c>
      <c r="H46" s="10">
        <f>INTMARB_IN!H46+INTMARB_EX!H46</f>
        <v>66.208082545141849</v>
      </c>
      <c r="I46" s="10">
        <f>INTMARB_IN!I46+INTMARB_EX!I46</f>
        <v>60.189165950128967</v>
      </c>
      <c r="J46" s="10">
        <f>INTMARB_IN!J46+INTMARB_EX!J46</f>
        <v>55.173430782459157</v>
      </c>
      <c r="K46" s="10">
        <f>INTMARB_IN!K46+INTMARB_EX!K46</f>
        <v>54.17024935511607</v>
      </c>
      <c r="L46" s="10">
        <f>INTMARB_IN!L46+INTMARB_EX!L46</f>
        <v>46.145055889939805</v>
      </c>
      <c r="M46" s="10">
        <f>INTMARB_IN!M46+INTMARB_EX!M46</f>
        <v>44.138693035253652</v>
      </c>
      <c r="N46" s="10">
        <f>INTMARB_IN!N46+INTMARB_EX!N46</f>
        <v>43.135597592433363</v>
      </c>
      <c r="O46" s="10">
        <f>INTMARB_IN!O46+INTMARB_EX!O46</f>
        <v>36.113499570077394</v>
      </c>
      <c r="P46" s="10">
        <f>INTMARB_IN!P46+INTMARB_EX!P46</f>
        <v>36.113499570077394</v>
      </c>
      <c r="Q46" s="10">
        <f>INTMARB_IN!Q46+INTMARB_EX!Q46</f>
        <v>34.107222699914011</v>
      </c>
      <c r="R46" s="10">
        <f>INTMARB_IN!R46+INTMARB_EX!R46</f>
        <v>38.119776440240763</v>
      </c>
      <c r="S46" s="10">
        <f>INTMARB_IN!S46+INTMARB_EX!S46</f>
        <v>34.107222699914011</v>
      </c>
      <c r="T46" s="10">
        <f>INTMARB_IN!T46+INTMARB_EX!T46</f>
        <v>32.917454858125524</v>
      </c>
      <c r="U46" s="10">
        <f>INTMARB_IN!U46+INTMARB_EX!U46</f>
        <v>31.097764402407563</v>
      </c>
      <c r="V46" s="10">
        <f>INTMARB_IN!V46+INTMARB_EX!V46</f>
        <v>30.06852966466036</v>
      </c>
      <c r="W46" s="10">
        <f>INTMARB_IN!W46+INTMARB_EX!W46</f>
        <v>25.902407566638001</v>
      </c>
      <c r="X46" s="10">
        <f>INTMARB_IN!X46+INTMARB_EX!X46</f>
        <v>24.222098022355969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529.84018963176061</v>
      </c>
      <c r="D2" s="31">
        <f t="shared" si="0"/>
        <v>552.72503472647406</v>
      </c>
      <c r="E2" s="31">
        <f t="shared" si="0"/>
        <v>626.92074578785287</v>
      </c>
      <c r="F2" s="31">
        <f t="shared" si="0"/>
        <v>673.37713453212712</v>
      </c>
      <c r="G2" s="31">
        <f t="shared" si="0"/>
        <v>678.8878805508607</v>
      </c>
      <c r="H2" s="31">
        <f t="shared" si="0"/>
        <v>680.82378170622587</v>
      </c>
      <c r="I2" s="31">
        <f t="shared" si="0"/>
        <v>701.49799831201881</v>
      </c>
      <c r="J2" s="31">
        <f t="shared" si="0"/>
        <v>711.27835533495102</v>
      </c>
      <c r="K2" s="31">
        <f t="shared" si="0"/>
        <v>817.64673073396057</v>
      </c>
      <c r="L2" s="31">
        <f t="shared" si="0"/>
        <v>737.16650174855658</v>
      </c>
      <c r="M2" s="31">
        <f t="shared" si="0"/>
        <v>980.28249093515171</v>
      </c>
      <c r="N2" s="31">
        <f t="shared" si="0"/>
        <v>808.82686074876005</v>
      </c>
      <c r="O2" s="31">
        <f t="shared" si="0"/>
        <v>821.42899929683392</v>
      </c>
      <c r="P2" s="31">
        <f t="shared" si="0"/>
        <v>780.97887684392686</v>
      </c>
      <c r="Q2" s="31">
        <f t="shared" si="0"/>
        <v>670.95076634097154</v>
      </c>
      <c r="R2" s="31">
        <f t="shared" si="0"/>
        <v>644.73913069213233</v>
      </c>
      <c r="S2" s="31">
        <f t="shared" si="0"/>
        <v>791.5613101516501</v>
      </c>
      <c r="T2" s="31">
        <f t="shared" si="0"/>
        <v>837.23609085936005</v>
      </c>
      <c r="U2" s="31">
        <f t="shared" si="0"/>
        <v>1066.1690382017946</v>
      </c>
      <c r="V2" s="31">
        <f t="shared" si="0"/>
        <v>997.93876863946048</v>
      </c>
      <c r="W2" s="31">
        <f t="shared" si="0"/>
        <v>818.57252203774362</v>
      </c>
      <c r="X2" s="31">
        <f t="shared" ref="X2" si="1">SUM(X3,X17,X22,X25,X26,X51,X52,X71,X74,X75,X76)</f>
        <v>817.71082464535982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529.84018963176061</v>
      </c>
      <c r="D26" s="37">
        <f t="shared" si="14"/>
        <v>552.72503472647406</v>
      </c>
      <c r="E26" s="37">
        <f t="shared" si="14"/>
        <v>626.92074578785287</v>
      </c>
      <c r="F26" s="37">
        <f t="shared" si="14"/>
        <v>673.37713453212712</v>
      </c>
      <c r="G26" s="37">
        <f t="shared" si="14"/>
        <v>678.8878805508607</v>
      </c>
      <c r="H26" s="37">
        <f t="shared" si="14"/>
        <v>680.82378170622587</v>
      </c>
      <c r="I26" s="37">
        <f t="shared" si="14"/>
        <v>701.49799831201881</v>
      </c>
      <c r="J26" s="37">
        <f t="shared" si="14"/>
        <v>711.27835533495102</v>
      </c>
      <c r="K26" s="37">
        <f t="shared" si="14"/>
        <v>817.64673073396057</v>
      </c>
      <c r="L26" s="37">
        <f t="shared" si="14"/>
        <v>737.16650174855658</v>
      </c>
      <c r="M26" s="37">
        <f t="shared" si="14"/>
        <v>980.28249093515171</v>
      </c>
      <c r="N26" s="37">
        <f t="shared" si="14"/>
        <v>808.82686074876005</v>
      </c>
      <c r="O26" s="37">
        <f t="shared" si="14"/>
        <v>821.42899929683392</v>
      </c>
      <c r="P26" s="37">
        <f t="shared" si="14"/>
        <v>780.97887684392686</v>
      </c>
      <c r="Q26" s="37">
        <f t="shared" si="14"/>
        <v>670.95076634097154</v>
      </c>
      <c r="R26" s="37">
        <f t="shared" si="14"/>
        <v>644.73913069213233</v>
      </c>
      <c r="S26" s="37">
        <f t="shared" si="14"/>
        <v>791.5613101516501</v>
      </c>
      <c r="T26" s="37">
        <f t="shared" si="14"/>
        <v>837.23609085936005</v>
      </c>
      <c r="U26" s="37">
        <f t="shared" si="14"/>
        <v>1066.1690382017946</v>
      </c>
      <c r="V26" s="37">
        <f t="shared" si="14"/>
        <v>997.93876863946048</v>
      </c>
      <c r="W26" s="37">
        <f t="shared" si="14"/>
        <v>818.57252203774362</v>
      </c>
      <c r="X26" s="37">
        <f t="shared" ref="X26" si="15">SUM(X27,X33)</f>
        <v>817.71082464535982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529.84018963176061</v>
      </c>
      <c r="D33" s="29">
        <f t="shared" si="18"/>
        <v>552.72503472647406</v>
      </c>
      <c r="E33" s="29">
        <f t="shared" si="18"/>
        <v>626.92074578785287</v>
      </c>
      <c r="F33" s="29">
        <f t="shared" si="18"/>
        <v>673.37713453212712</v>
      </c>
      <c r="G33" s="29">
        <f t="shared" si="18"/>
        <v>678.8878805508607</v>
      </c>
      <c r="H33" s="29">
        <f t="shared" si="18"/>
        <v>680.82378170622587</v>
      </c>
      <c r="I33" s="29">
        <f t="shared" si="18"/>
        <v>701.49799831201881</v>
      </c>
      <c r="J33" s="29">
        <f t="shared" si="18"/>
        <v>711.27835533495102</v>
      </c>
      <c r="K33" s="29">
        <f t="shared" si="18"/>
        <v>817.64673073396057</v>
      </c>
      <c r="L33" s="29">
        <f t="shared" si="18"/>
        <v>737.16650174855658</v>
      </c>
      <c r="M33" s="29">
        <f t="shared" si="18"/>
        <v>980.28249093515171</v>
      </c>
      <c r="N33" s="29">
        <f t="shared" si="18"/>
        <v>808.82686074876005</v>
      </c>
      <c r="O33" s="29">
        <f t="shared" si="18"/>
        <v>821.42899929683392</v>
      </c>
      <c r="P33" s="29">
        <f t="shared" si="18"/>
        <v>780.97887684392686</v>
      </c>
      <c r="Q33" s="29">
        <f t="shared" si="18"/>
        <v>670.95076634097154</v>
      </c>
      <c r="R33" s="29">
        <f t="shared" si="18"/>
        <v>644.73913069213233</v>
      </c>
      <c r="S33" s="29">
        <f t="shared" si="18"/>
        <v>791.5613101516501</v>
      </c>
      <c r="T33" s="29">
        <f t="shared" si="18"/>
        <v>837.23609085936005</v>
      </c>
      <c r="U33" s="29">
        <f t="shared" si="18"/>
        <v>1066.1690382017946</v>
      </c>
      <c r="V33" s="29">
        <f t="shared" si="18"/>
        <v>997.93876863946048</v>
      </c>
      <c r="W33" s="29">
        <f t="shared" si="18"/>
        <v>818.57252203774362</v>
      </c>
      <c r="X33" s="29">
        <f t="shared" ref="X33" si="19">SUM(X34:X50)</f>
        <v>817.71082464535982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105.86297763884502</v>
      </c>
      <c r="D43" s="10">
        <v>98.729123463650609</v>
      </c>
      <c r="E43" s="10">
        <v>96.434535313516221</v>
      </c>
      <c r="F43" s="10">
        <v>94.716925381967428</v>
      </c>
      <c r="G43" s="10">
        <v>93.123757874393647</v>
      </c>
      <c r="H43" s="10">
        <v>85.81022155277023</v>
      </c>
      <c r="I43" s="10">
        <v>81.57154458800926</v>
      </c>
      <c r="J43" s="10">
        <v>69.591649258990145</v>
      </c>
      <c r="K43" s="10">
        <v>82.578183906587043</v>
      </c>
      <c r="L43" s="10">
        <v>158.12340001223734</v>
      </c>
      <c r="M43" s="10">
        <v>174.16453758285442</v>
      </c>
      <c r="N43" s="10">
        <v>156.33691162165161</v>
      </c>
      <c r="O43" s="10">
        <v>107.68826478859745</v>
      </c>
      <c r="P43" s="10">
        <v>95.079017013243757</v>
      </c>
      <c r="Q43" s="10">
        <v>85.481372013765295</v>
      </c>
      <c r="R43" s="10">
        <v>166.72522650053853</v>
      </c>
      <c r="S43" s="10">
        <v>201.94809641917385</v>
      </c>
      <c r="T43" s="10">
        <v>214.36682580471984</v>
      </c>
      <c r="U43" s="10">
        <v>376.18581331593703</v>
      </c>
      <c r="V43" s="10">
        <v>393.59366801493252</v>
      </c>
      <c r="W43" s="10">
        <v>416.51530486342114</v>
      </c>
      <c r="X43" s="10">
        <v>508.4857830980726</v>
      </c>
    </row>
    <row r="44" spans="1:24" ht="11.25" customHeight="1" x14ac:dyDescent="0.2">
      <c r="A44" s="41" t="s">
        <v>75</v>
      </c>
      <c r="B44" s="9" t="s">
        <v>76</v>
      </c>
      <c r="C44" s="10">
        <v>407.49867160764222</v>
      </c>
      <c r="D44" s="10">
        <v>437.66395744642358</v>
      </c>
      <c r="E44" s="10">
        <v>510.1595493568376</v>
      </c>
      <c r="F44" s="10">
        <v>559.6469182915481</v>
      </c>
      <c r="G44" s="10">
        <v>568.32231103439506</v>
      </c>
      <c r="H44" s="10">
        <v>576.41687086435002</v>
      </c>
      <c r="I44" s="10">
        <v>603.06316914261436</v>
      </c>
      <c r="J44" s="10">
        <v>626.31496421960685</v>
      </c>
      <c r="K44" s="10">
        <v>718.51439531318272</v>
      </c>
      <c r="L44" s="10">
        <v>566.49191964250542</v>
      </c>
      <c r="M44" s="10">
        <v>793.10151780375054</v>
      </c>
      <c r="N44" s="10">
        <v>640.12818416909113</v>
      </c>
      <c r="O44" s="10">
        <v>702.618877760744</v>
      </c>
      <c r="P44" s="10">
        <v>673.82280790972573</v>
      </c>
      <c r="Q44" s="10">
        <v>574.35583309566675</v>
      </c>
      <c r="R44" s="10">
        <v>467.09585482595895</v>
      </c>
      <c r="S44" s="10">
        <v>579.24771966800779</v>
      </c>
      <c r="T44" s="10">
        <v>612.69738917388008</v>
      </c>
      <c r="U44" s="10">
        <v>680.36386876234212</v>
      </c>
      <c r="V44" s="10">
        <v>595.82492349234485</v>
      </c>
      <c r="W44" s="10">
        <v>396.4728759763039</v>
      </c>
      <c r="X44" s="10">
        <v>305.0798708691558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16.478540385273423</v>
      </c>
      <c r="D46" s="10">
        <v>16.331953816399835</v>
      </c>
      <c r="E46" s="10">
        <v>20.326661117499071</v>
      </c>
      <c r="F46" s="10">
        <v>19.013290858611612</v>
      </c>
      <c r="G46" s="10">
        <v>17.441811642071976</v>
      </c>
      <c r="H46" s="10">
        <v>18.596689289105573</v>
      </c>
      <c r="I46" s="10">
        <v>16.863284581395138</v>
      </c>
      <c r="J46" s="10">
        <v>15.371741856353976</v>
      </c>
      <c r="K46" s="10">
        <v>16.554151514190789</v>
      </c>
      <c r="L46" s="10">
        <v>12.551182093813873</v>
      </c>
      <c r="M46" s="10">
        <v>13.016435548546726</v>
      </c>
      <c r="N46" s="10">
        <v>12.361764958017401</v>
      </c>
      <c r="O46" s="10">
        <v>11.121856747492394</v>
      </c>
      <c r="P46" s="10">
        <v>12.077051920957416</v>
      </c>
      <c r="Q46" s="10">
        <v>11.113561231539455</v>
      </c>
      <c r="R46" s="10">
        <v>10.91804936563482</v>
      </c>
      <c r="S46" s="10">
        <v>10.365494064468495</v>
      </c>
      <c r="T46" s="10">
        <v>10.171875880760085</v>
      </c>
      <c r="U46" s="10">
        <v>9.6193561235155567</v>
      </c>
      <c r="V46" s="10">
        <v>8.5201771321831554</v>
      </c>
      <c r="W46" s="10">
        <v>5.584341198018536</v>
      </c>
      <c r="X46" s="10">
        <v>4.1451706781314259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1115.7029745986777</v>
      </c>
      <c r="D2" s="31">
        <f t="shared" si="0"/>
        <v>1204.0391097275244</v>
      </c>
      <c r="E2" s="31">
        <f t="shared" si="0"/>
        <v>1285.6138199903066</v>
      </c>
      <c r="F2" s="31">
        <f t="shared" si="0"/>
        <v>1411.8287983999446</v>
      </c>
      <c r="G2" s="31">
        <f t="shared" si="0"/>
        <v>1508.4628503175829</v>
      </c>
      <c r="H2" s="31">
        <f t="shared" si="0"/>
        <v>1560.6637505379701</v>
      </c>
      <c r="I2" s="31">
        <f t="shared" si="0"/>
        <v>1628.1809354798984</v>
      </c>
      <c r="J2" s="31">
        <f t="shared" si="0"/>
        <v>1692.6434847338362</v>
      </c>
      <c r="K2" s="31">
        <f t="shared" si="0"/>
        <v>1702.698153186933</v>
      </c>
      <c r="L2" s="31">
        <f t="shared" si="0"/>
        <v>1614.5436444251322</v>
      </c>
      <c r="M2" s="31">
        <f t="shared" si="0"/>
        <v>1994.4046113864304</v>
      </c>
      <c r="N2" s="31">
        <f t="shared" si="0"/>
        <v>1687.7720214524441</v>
      </c>
      <c r="O2" s="31">
        <f t="shared" si="0"/>
        <v>1645.710553583647</v>
      </c>
      <c r="P2" s="31">
        <f t="shared" si="0"/>
        <v>1398.2415014879732</v>
      </c>
      <c r="Q2" s="31">
        <f t="shared" si="0"/>
        <v>1241.8322947080396</v>
      </c>
      <c r="R2" s="31">
        <f t="shared" si="0"/>
        <v>1255.1892442003871</v>
      </c>
      <c r="S2" s="31">
        <f t="shared" si="0"/>
        <v>1421.2217508973606</v>
      </c>
      <c r="T2" s="31">
        <f t="shared" si="0"/>
        <v>1465.3766348500119</v>
      </c>
      <c r="U2" s="31">
        <f t="shared" si="0"/>
        <v>1655.0961380664762</v>
      </c>
      <c r="V2" s="31">
        <f t="shared" si="0"/>
        <v>1655.8325985144518</v>
      </c>
      <c r="W2" s="31">
        <f t="shared" si="0"/>
        <v>1620.8995329923503</v>
      </c>
      <c r="X2" s="31">
        <f t="shared" ref="X2" si="1">SUM(X3,X17,X22,X25,X26,X51,X52,X71,X74,X75,X76)</f>
        <v>1700.3485046753626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1115.7029745986777</v>
      </c>
      <c r="D26" s="37">
        <f t="shared" si="14"/>
        <v>1204.0391097275244</v>
      </c>
      <c r="E26" s="37">
        <f t="shared" si="14"/>
        <v>1285.6138199903066</v>
      </c>
      <c r="F26" s="37">
        <f t="shared" si="14"/>
        <v>1411.8287983999446</v>
      </c>
      <c r="G26" s="37">
        <f t="shared" si="14"/>
        <v>1508.4628503175829</v>
      </c>
      <c r="H26" s="37">
        <f t="shared" si="14"/>
        <v>1560.6637505379701</v>
      </c>
      <c r="I26" s="37">
        <f t="shared" si="14"/>
        <v>1628.1809354798984</v>
      </c>
      <c r="J26" s="37">
        <f t="shared" si="14"/>
        <v>1692.6434847338362</v>
      </c>
      <c r="K26" s="37">
        <f t="shared" si="14"/>
        <v>1702.698153186933</v>
      </c>
      <c r="L26" s="37">
        <f t="shared" si="14"/>
        <v>1614.5436444251322</v>
      </c>
      <c r="M26" s="37">
        <f t="shared" si="14"/>
        <v>1994.4046113864304</v>
      </c>
      <c r="N26" s="37">
        <f t="shared" si="14"/>
        <v>1687.7720214524441</v>
      </c>
      <c r="O26" s="37">
        <f t="shared" si="14"/>
        <v>1645.710553583647</v>
      </c>
      <c r="P26" s="37">
        <f t="shared" si="14"/>
        <v>1398.2415014879732</v>
      </c>
      <c r="Q26" s="37">
        <f t="shared" si="14"/>
        <v>1241.8322947080396</v>
      </c>
      <c r="R26" s="37">
        <f t="shared" si="14"/>
        <v>1255.1892442003871</v>
      </c>
      <c r="S26" s="37">
        <f t="shared" si="14"/>
        <v>1421.2217508973606</v>
      </c>
      <c r="T26" s="37">
        <f t="shared" si="14"/>
        <v>1465.3766348500119</v>
      </c>
      <c r="U26" s="37">
        <f t="shared" si="14"/>
        <v>1655.0961380664762</v>
      </c>
      <c r="V26" s="37">
        <f t="shared" si="14"/>
        <v>1655.8325985144518</v>
      </c>
      <c r="W26" s="37">
        <f t="shared" si="14"/>
        <v>1620.8995329923503</v>
      </c>
      <c r="X26" s="37">
        <f t="shared" ref="X26" si="15">SUM(X27,X33)</f>
        <v>1700.3485046753626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1115.7029745986777</v>
      </c>
      <c r="D33" s="29">
        <f t="shared" si="18"/>
        <v>1204.0391097275244</v>
      </c>
      <c r="E33" s="29">
        <f t="shared" si="18"/>
        <v>1285.6138199903066</v>
      </c>
      <c r="F33" s="29">
        <f t="shared" si="18"/>
        <v>1411.8287983999446</v>
      </c>
      <c r="G33" s="29">
        <f t="shared" si="18"/>
        <v>1508.4628503175829</v>
      </c>
      <c r="H33" s="29">
        <f t="shared" si="18"/>
        <v>1560.6637505379701</v>
      </c>
      <c r="I33" s="29">
        <f t="shared" si="18"/>
        <v>1628.1809354798984</v>
      </c>
      <c r="J33" s="29">
        <f t="shared" si="18"/>
        <v>1692.6434847338362</v>
      </c>
      <c r="K33" s="29">
        <f t="shared" si="18"/>
        <v>1702.698153186933</v>
      </c>
      <c r="L33" s="29">
        <f t="shared" si="18"/>
        <v>1614.5436444251322</v>
      </c>
      <c r="M33" s="29">
        <f t="shared" si="18"/>
        <v>1994.4046113864304</v>
      </c>
      <c r="N33" s="29">
        <f t="shared" si="18"/>
        <v>1687.7720214524441</v>
      </c>
      <c r="O33" s="29">
        <f t="shared" si="18"/>
        <v>1645.710553583647</v>
      </c>
      <c r="P33" s="29">
        <f t="shared" si="18"/>
        <v>1398.2415014879732</v>
      </c>
      <c r="Q33" s="29">
        <f t="shared" si="18"/>
        <v>1241.8322947080396</v>
      </c>
      <c r="R33" s="29">
        <f t="shared" si="18"/>
        <v>1255.1892442003871</v>
      </c>
      <c r="S33" s="29">
        <f t="shared" si="18"/>
        <v>1421.2217508973606</v>
      </c>
      <c r="T33" s="29">
        <f t="shared" si="18"/>
        <v>1465.3766348500119</v>
      </c>
      <c r="U33" s="29">
        <f t="shared" si="18"/>
        <v>1655.0961380664762</v>
      </c>
      <c r="V33" s="29">
        <f t="shared" si="18"/>
        <v>1655.8325985144518</v>
      </c>
      <c r="W33" s="29">
        <f t="shared" si="18"/>
        <v>1620.8995329923503</v>
      </c>
      <c r="X33" s="29">
        <f t="shared" ref="X33" si="19">SUM(X34:X50)</f>
        <v>1700.3485046753626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42.689644889099867</v>
      </c>
      <c r="D43" s="10">
        <v>40.666147387596077</v>
      </c>
      <c r="E43" s="10">
        <v>35.838293577283366</v>
      </c>
      <c r="F43" s="10">
        <v>36.53844865070667</v>
      </c>
      <c r="G43" s="10">
        <v>39.149071016405948</v>
      </c>
      <c r="H43" s="10">
        <v>37.305255661331273</v>
      </c>
      <c r="I43" s="10">
        <v>35.439031508293432</v>
      </c>
      <c r="J43" s="10">
        <v>31.139219184689942</v>
      </c>
      <c r="K43" s="10">
        <v>32.397482473464564</v>
      </c>
      <c r="L43" s="10">
        <v>64.705490787418768</v>
      </c>
      <c r="M43" s="10">
        <v>66.979056570197983</v>
      </c>
      <c r="N43" s="10">
        <v>63.439528619105012</v>
      </c>
      <c r="O43" s="10">
        <v>41.881812597473051</v>
      </c>
      <c r="P43" s="10">
        <v>33.123906460530925</v>
      </c>
      <c r="Q43" s="10">
        <v>30.511749224411798</v>
      </c>
      <c r="R43" s="10">
        <v>64.243561117690192</v>
      </c>
      <c r="S43" s="10">
        <v>70.737458180998033</v>
      </c>
      <c r="T43" s="10">
        <v>72.563526731823586</v>
      </c>
      <c r="U43" s="10">
        <v>114.47936295233454</v>
      </c>
      <c r="V43" s="10">
        <v>127.38535176150764</v>
      </c>
      <c r="W43" s="10">
        <v>158.05460055360371</v>
      </c>
      <c r="X43" s="10">
        <v>202.63244562075798</v>
      </c>
    </row>
    <row r="44" spans="1:24" ht="11.25" customHeight="1" x14ac:dyDescent="0.2">
      <c r="A44" s="41" t="s">
        <v>75</v>
      </c>
      <c r="B44" s="9" t="s">
        <v>76</v>
      </c>
      <c r="C44" s="10">
        <v>1031.3089810148856</v>
      </c>
      <c r="D44" s="10">
        <v>1121.5220270763625</v>
      </c>
      <c r="E44" s="10">
        <v>1201.8878281152172</v>
      </c>
      <c r="F44" s="10">
        <v>1330.101834932871</v>
      </c>
      <c r="G44" s="10">
        <v>1425.5632435657769</v>
      </c>
      <c r="H44" s="10">
        <v>1475.7471016206025</v>
      </c>
      <c r="I44" s="10">
        <v>1549.416022602871</v>
      </c>
      <c r="J44" s="10">
        <v>1621.7025766230411</v>
      </c>
      <c r="K44" s="10">
        <v>1632.6845728725432</v>
      </c>
      <c r="L44" s="10">
        <v>1516.2442798415875</v>
      </c>
      <c r="M44" s="10">
        <v>1896.3032973295253</v>
      </c>
      <c r="N44" s="10">
        <v>1593.558660198923</v>
      </c>
      <c r="O44" s="10">
        <v>1578.837098163589</v>
      </c>
      <c r="P44" s="10">
        <v>1341.0811473783224</v>
      </c>
      <c r="Q44" s="10">
        <v>1188.3268840152534</v>
      </c>
      <c r="R44" s="10">
        <v>1163.7439560080909</v>
      </c>
      <c r="S44" s="10">
        <v>1326.7425640809172</v>
      </c>
      <c r="T44" s="10">
        <v>1370.0675291408227</v>
      </c>
      <c r="U44" s="10">
        <v>1519.1383668352498</v>
      </c>
      <c r="V44" s="10">
        <v>1506.8988942204671</v>
      </c>
      <c r="W44" s="10">
        <v>1442.5268660701272</v>
      </c>
      <c r="X44" s="10">
        <v>1477.6391317103801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41.704348694692186</v>
      </c>
      <c r="D46" s="10">
        <v>41.850935263565773</v>
      </c>
      <c r="E46" s="10">
        <v>47.887698297806168</v>
      </c>
      <c r="F46" s="10">
        <v>45.18851481636689</v>
      </c>
      <c r="G46" s="10">
        <v>43.750535735400071</v>
      </c>
      <c r="H46" s="10">
        <v>47.61139325603628</v>
      </c>
      <c r="I46" s="10">
        <v>43.325881368733832</v>
      </c>
      <c r="J46" s="10">
        <v>39.801688926105179</v>
      </c>
      <c r="K46" s="10">
        <v>37.616097840925285</v>
      </c>
      <c r="L46" s="10">
        <v>33.593873796125933</v>
      </c>
      <c r="M46" s="10">
        <v>31.122257486706925</v>
      </c>
      <c r="N46" s="10">
        <v>30.773832634415964</v>
      </c>
      <c r="O46" s="10">
        <v>24.991642822584996</v>
      </c>
      <c r="P46" s="10">
        <v>24.036447649119975</v>
      </c>
      <c r="Q46" s="10">
        <v>22.993661468374555</v>
      </c>
      <c r="R46" s="10">
        <v>27.201727074605945</v>
      </c>
      <c r="S46" s="10">
        <v>23.741728635445519</v>
      </c>
      <c r="T46" s="10">
        <v>22.74557897736544</v>
      </c>
      <c r="U46" s="10">
        <v>21.478408278892005</v>
      </c>
      <c r="V46" s="10">
        <v>21.548352532477207</v>
      </c>
      <c r="W46" s="10">
        <v>20.318066368619466</v>
      </c>
      <c r="X46" s="10">
        <v>20.076927344224544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174539.79458297504</v>
      </c>
      <c r="D2" s="31">
        <f t="shared" si="0"/>
        <v>174882.50997420461</v>
      </c>
      <c r="E2" s="31">
        <f t="shared" si="0"/>
        <v>176116.63654342215</v>
      </c>
      <c r="F2" s="31">
        <f t="shared" si="0"/>
        <v>184718.21590713668</v>
      </c>
      <c r="G2" s="31">
        <f t="shared" si="0"/>
        <v>185971.11573516767</v>
      </c>
      <c r="H2" s="31">
        <f t="shared" si="0"/>
        <v>189445.04299226138</v>
      </c>
      <c r="I2" s="31">
        <f t="shared" si="0"/>
        <v>187956.21530524502</v>
      </c>
      <c r="J2" s="31">
        <f t="shared" si="0"/>
        <v>187607.45417024934</v>
      </c>
      <c r="K2" s="31">
        <f t="shared" si="0"/>
        <v>185028.87652622524</v>
      </c>
      <c r="L2" s="31">
        <f t="shared" si="0"/>
        <v>172571.84453998279</v>
      </c>
      <c r="M2" s="31">
        <f t="shared" si="0"/>
        <v>176844.50404127256</v>
      </c>
      <c r="N2" s="31">
        <f t="shared" si="0"/>
        <v>171191.76294067071</v>
      </c>
      <c r="O2" s="31">
        <f t="shared" si="0"/>
        <v>164440.98555460016</v>
      </c>
      <c r="P2" s="31">
        <f t="shared" si="0"/>
        <v>158391.15528804818</v>
      </c>
      <c r="Q2" s="31">
        <f t="shared" si="0"/>
        <v>149845.85485812553</v>
      </c>
      <c r="R2" s="31">
        <f t="shared" si="0"/>
        <v>155729.61874462597</v>
      </c>
      <c r="S2" s="31">
        <f t="shared" si="0"/>
        <v>154277.54909716253</v>
      </c>
      <c r="T2" s="31">
        <f t="shared" si="0"/>
        <v>159512.65649183144</v>
      </c>
      <c r="U2" s="31">
        <f t="shared" si="0"/>
        <v>156989.6230438521</v>
      </c>
      <c r="V2" s="31">
        <f t="shared" si="0"/>
        <v>155432.66706792777</v>
      </c>
      <c r="W2" s="31">
        <f t="shared" si="0"/>
        <v>141595.41693895095</v>
      </c>
      <c r="X2" s="31">
        <f t="shared" ref="X2" si="1">SUM(X3,X17,X22,X25,X26,X51,X52,X71,X74,X75,X76)</f>
        <v>153952.40859845228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12560.073086844368</v>
      </c>
      <c r="D3" s="34">
        <f t="shared" si="2"/>
        <v>13359.992175408426</v>
      </c>
      <c r="E3" s="34">
        <f t="shared" si="2"/>
        <v>13729.932330180565</v>
      </c>
      <c r="F3" s="34">
        <f t="shared" si="2"/>
        <v>14875.922527944973</v>
      </c>
      <c r="G3" s="34">
        <f t="shared" si="2"/>
        <v>16595.741874462597</v>
      </c>
      <c r="H3" s="34">
        <f t="shared" si="2"/>
        <v>16468.919690455721</v>
      </c>
      <c r="I3" s="34">
        <f t="shared" si="2"/>
        <v>16673.366294067069</v>
      </c>
      <c r="J3" s="34">
        <f t="shared" si="2"/>
        <v>16327.821926053315</v>
      </c>
      <c r="K3" s="34">
        <f t="shared" si="2"/>
        <v>15798.413585554594</v>
      </c>
      <c r="L3" s="34">
        <f t="shared" si="2"/>
        <v>12368.335683576957</v>
      </c>
      <c r="M3" s="34">
        <f t="shared" si="2"/>
        <v>13673.981341358551</v>
      </c>
      <c r="N3" s="34">
        <f t="shared" si="2"/>
        <v>15331.373946689593</v>
      </c>
      <c r="O3" s="34">
        <f t="shared" si="2"/>
        <v>15714.641444539979</v>
      </c>
      <c r="P3" s="34">
        <f t="shared" si="2"/>
        <v>13536.18056749785</v>
      </c>
      <c r="Q3" s="34">
        <f t="shared" si="2"/>
        <v>13058.828632846087</v>
      </c>
      <c r="R3" s="34">
        <f t="shared" si="2"/>
        <v>12299.679793637146</v>
      </c>
      <c r="S3" s="34">
        <f t="shared" si="2"/>
        <v>10983.002665520205</v>
      </c>
      <c r="T3" s="34">
        <f t="shared" si="2"/>
        <v>9341.7968185726568</v>
      </c>
      <c r="U3" s="34">
        <f t="shared" si="2"/>
        <v>8538.1613929492669</v>
      </c>
      <c r="V3" s="34">
        <f t="shared" si="2"/>
        <v>6480.3697334479793</v>
      </c>
      <c r="W3" s="34">
        <f t="shared" si="2"/>
        <v>5094.5490971625113</v>
      </c>
      <c r="X3" s="34">
        <f t="shared" ref="X3" si="3">SUM(X4,X8,X11)</f>
        <v>5537.732674118658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12176.656577815993</v>
      </c>
      <c r="D4" s="29">
        <f t="shared" si="4"/>
        <v>13052.728288907996</v>
      </c>
      <c r="E4" s="29">
        <f t="shared" si="4"/>
        <v>13297.987962166808</v>
      </c>
      <c r="F4" s="29">
        <f t="shared" si="4"/>
        <v>13971.395356835772</v>
      </c>
      <c r="G4" s="29">
        <f t="shared" si="4"/>
        <v>15952.094926913156</v>
      </c>
      <c r="H4" s="29">
        <f t="shared" si="4"/>
        <v>15984.140326741188</v>
      </c>
      <c r="I4" s="29">
        <f t="shared" si="4"/>
        <v>16386.68572656922</v>
      </c>
      <c r="J4" s="29">
        <f t="shared" si="4"/>
        <v>16149.502579535689</v>
      </c>
      <c r="K4" s="29">
        <f t="shared" si="4"/>
        <v>15960.186930352531</v>
      </c>
      <c r="L4" s="29">
        <f t="shared" si="4"/>
        <v>12292.235339638866</v>
      </c>
      <c r="M4" s="29">
        <f t="shared" si="4"/>
        <v>13614.398366294063</v>
      </c>
      <c r="N4" s="29">
        <f t="shared" si="4"/>
        <v>15427.010232158209</v>
      </c>
      <c r="O4" s="29">
        <f t="shared" si="4"/>
        <v>15680.754170249351</v>
      </c>
      <c r="P4" s="29">
        <f t="shared" si="4"/>
        <v>12927.167067927772</v>
      </c>
      <c r="Q4" s="29">
        <f t="shared" si="4"/>
        <v>12203.995442820293</v>
      </c>
      <c r="R4" s="29">
        <f t="shared" si="4"/>
        <v>11807.729406706792</v>
      </c>
      <c r="S4" s="29">
        <f t="shared" si="4"/>
        <v>10443.151160791058</v>
      </c>
      <c r="T4" s="29">
        <f t="shared" si="4"/>
        <v>9109.874978503869</v>
      </c>
      <c r="U4" s="29">
        <f t="shared" si="4"/>
        <v>8332.5144453998273</v>
      </c>
      <c r="V4" s="29">
        <f t="shared" si="4"/>
        <v>6294.314703353396</v>
      </c>
      <c r="W4" s="29">
        <f t="shared" si="4"/>
        <v>5004.8230438521068</v>
      </c>
      <c r="X4" s="29">
        <f t="shared" ref="X4" si="5">SUM(X5:X7)</f>
        <v>5280.9201203783314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20.366466036113501</v>
      </c>
      <c r="U5" s="10">
        <f>PPRD!U5+RCV_RCY!U5+IMP!U5-EXP!U5+STK_CHG!U5-INTMARB!U5</f>
        <v>46.820636285468616</v>
      </c>
      <c r="V5" s="10">
        <f>PPRD!V5+RCV_RCY!V5+IMP!V5-EXP!V5+STK_CHG!V5-INTMARB!V5</f>
        <v>62.251848667239884</v>
      </c>
      <c r="W5" s="10">
        <f>PPRD!W5+RCV_RCY!W5+IMP!W5-EXP!W5+STK_CHG!W5-INTMARB!W5</f>
        <v>50.821668099742041</v>
      </c>
      <c r="X5" s="10">
        <f>PPRD!X5+RCV_RCY!X5+IMP!X5-EXP!X5+STK_CHG!X5-INTMARB!X5</f>
        <v>63.551848667239895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4927.187188306104</v>
      </c>
      <c r="D6" s="10">
        <f>PPRD!D6+RCV_RCY!D6+IMP!D6-EXP!D6+STK_CHG!D6-INTMARB!D6</f>
        <v>4754.0177128116939</v>
      </c>
      <c r="E6" s="10">
        <f>PPRD!E6+RCV_RCY!E6+IMP!E6-EXP!E6+STK_CHG!E6-INTMARB!E6</f>
        <v>4184.1869303525355</v>
      </c>
      <c r="F6" s="10">
        <f>PPRD!F6+RCV_RCY!F6+IMP!F6-EXP!F6+STK_CHG!F6-INTMARB!F6</f>
        <v>3828.2276010318137</v>
      </c>
      <c r="G6" s="10">
        <f>PPRD!G6+RCV_RCY!G6+IMP!G6-EXP!G6+STK_CHG!G6-INTMARB!G6</f>
        <v>3761.6239896818565</v>
      </c>
      <c r="H6" s="10">
        <f>PPRD!H6+RCV_RCY!H6+IMP!H6-EXP!H6+STK_CHG!H6-INTMARB!H6</f>
        <v>4166.4258813413589</v>
      </c>
      <c r="I6" s="10">
        <f>PPRD!I6+RCV_RCY!I6+IMP!I6-EXP!I6+STK_CHG!I6-INTMARB!I6</f>
        <v>4506.1042992261391</v>
      </c>
      <c r="J6" s="10">
        <f>PPRD!J6+RCV_RCY!J6+IMP!J6-EXP!J6+STK_CHG!J6-INTMARB!J6</f>
        <v>4586.0287188306111</v>
      </c>
      <c r="K6" s="10">
        <f>PPRD!K6+RCV_RCY!K6+IMP!K6-EXP!K6+STK_CHG!K6-INTMARB!K6</f>
        <v>4384.7377472055023</v>
      </c>
      <c r="L6" s="10">
        <f>PPRD!L6+RCV_RCY!L6+IMP!L6-EXP!L6+STK_CHG!L6-INTMARB!L6</f>
        <v>2653.0438521066203</v>
      </c>
      <c r="M6" s="10">
        <f>PPRD!M6+RCV_RCY!M6+IMP!M6-EXP!M6+STK_CHG!M6-INTMARB!M6</f>
        <v>3807.5064488392086</v>
      </c>
      <c r="N6" s="10">
        <f>PPRD!N6+RCV_RCY!N6+IMP!N6-EXP!N6+STK_CHG!N6-INTMARB!N6</f>
        <v>4344.0355116079099</v>
      </c>
      <c r="O6" s="10">
        <f>PPRD!O6+RCV_RCY!O6+IMP!O6-EXP!O6+STK_CHG!O6-INTMARB!O6</f>
        <v>3880.0303525365434</v>
      </c>
      <c r="P6" s="10">
        <f>PPRD!P6+RCV_RCY!P6+IMP!P6-EXP!P6+STK_CHG!P6-INTMARB!P6</f>
        <v>2292.6442820292345</v>
      </c>
      <c r="Q6" s="10">
        <f>PPRD!Q6+RCV_RCY!Q6+IMP!Q6-EXP!Q6+STK_CHG!Q6-INTMARB!Q6</f>
        <v>1787.19690455718</v>
      </c>
      <c r="R6" s="10">
        <f>PPRD!R6+RCV_RCY!R6+IMP!R6-EXP!R6+STK_CHG!R6-INTMARB!R6</f>
        <v>1662.1300945829753</v>
      </c>
      <c r="S6" s="10">
        <f>PPRD!S6+RCV_RCY!S6+IMP!S6-EXP!S6+STK_CHG!S6-INTMARB!S6</f>
        <v>1805.6979363714534</v>
      </c>
      <c r="T6" s="10">
        <f>PPRD!T6+RCV_RCY!T6+IMP!T6-EXP!T6+STK_CHG!T6-INTMARB!T6</f>
        <v>1709.0346517626826</v>
      </c>
      <c r="U6" s="10">
        <f>PPRD!U6+RCV_RCY!U6+IMP!U6-EXP!U6+STK_CHG!U6-INTMARB!U6</f>
        <v>1696.4982803095443</v>
      </c>
      <c r="V6" s="10">
        <f>PPRD!V6+RCV_RCY!V6+IMP!V6-EXP!V6+STK_CHG!V6-INTMARB!V6</f>
        <v>1620.8520206362855</v>
      </c>
      <c r="W6" s="10">
        <f>PPRD!W6+RCV_RCY!W6+IMP!W6-EXP!W6+STK_CHG!W6-INTMARB!W6</f>
        <v>1169.437403267412</v>
      </c>
      <c r="X6" s="10">
        <f>PPRD!X6+RCV_RCY!X6+IMP!X6-EXP!X6+STK_CHG!X6-INTMARB!X6</f>
        <v>1189.7110920034397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7249.4693895098881</v>
      </c>
      <c r="D7" s="10">
        <f>PPRD!D7+RCV_RCY!D7+IMP!D7-EXP!D7+STK_CHG!D7-INTMARB!D7</f>
        <v>8298.7105760963022</v>
      </c>
      <c r="E7" s="10">
        <f>PPRD!E7+RCV_RCY!E7+IMP!E7-EXP!E7+STK_CHG!E7-INTMARB!E7</f>
        <v>9113.8010318142733</v>
      </c>
      <c r="F7" s="10">
        <f>PPRD!F7+RCV_RCY!F7+IMP!F7-EXP!F7+STK_CHG!F7-INTMARB!F7</f>
        <v>10143.167755803957</v>
      </c>
      <c r="G7" s="10">
        <f>PPRD!G7+RCV_RCY!G7+IMP!G7-EXP!G7+STK_CHG!G7-INTMARB!G7</f>
        <v>12190.470937231299</v>
      </c>
      <c r="H7" s="10">
        <f>PPRD!H7+RCV_RCY!H7+IMP!H7-EXP!H7+STK_CHG!H7-INTMARB!H7</f>
        <v>11817.714445399828</v>
      </c>
      <c r="I7" s="10">
        <f>PPRD!I7+RCV_RCY!I7+IMP!I7-EXP!I7+STK_CHG!I7-INTMARB!I7</f>
        <v>11880.581427343081</v>
      </c>
      <c r="J7" s="10">
        <f>PPRD!J7+RCV_RCY!J7+IMP!J7-EXP!J7+STK_CHG!J7-INTMARB!J7</f>
        <v>11563.473860705077</v>
      </c>
      <c r="K7" s="10">
        <f>PPRD!K7+RCV_RCY!K7+IMP!K7-EXP!K7+STK_CHG!K7-INTMARB!K7</f>
        <v>11575.44918314703</v>
      </c>
      <c r="L7" s="10">
        <f>PPRD!L7+RCV_RCY!L7+IMP!L7-EXP!L7+STK_CHG!L7-INTMARB!L7</f>
        <v>9639.1914875322454</v>
      </c>
      <c r="M7" s="10">
        <f>PPRD!M7+RCV_RCY!M7+IMP!M7-EXP!M7+STK_CHG!M7-INTMARB!M7</f>
        <v>9806.8919174548537</v>
      </c>
      <c r="N7" s="10">
        <f>PPRD!N7+RCV_RCY!N7+IMP!N7-EXP!N7+STK_CHG!N7-INTMARB!N7</f>
        <v>11082.974720550299</v>
      </c>
      <c r="O7" s="10">
        <f>PPRD!O7+RCV_RCY!O7+IMP!O7-EXP!O7+STK_CHG!O7-INTMARB!O7</f>
        <v>11800.723817712807</v>
      </c>
      <c r="P7" s="10">
        <f>PPRD!P7+RCV_RCY!P7+IMP!P7-EXP!P7+STK_CHG!P7-INTMARB!P7</f>
        <v>10634.522785898538</v>
      </c>
      <c r="Q7" s="10">
        <f>PPRD!Q7+RCV_RCY!Q7+IMP!Q7-EXP!Q7+STK_CHG!Q7-INTMARB!Q7</f>
        <v>10416.798538263112</v>
      </c>
      <c r="R7" s="10">
        <f>PPRD!R7+RCV_RCY!R7+IMP!R7-EXP!R7+STK_CHG!R7-INTMARB!R7</f>
        <v>10145.599312123817</v>
      </c>
      <c r="S7" s="10">
        <f>PPRD!S7+RCV_RCY!S7+IMP!S7-EXP!S7+STK_CHG!S7-INTMARB!S7</f>
        <v>8637.4532244196052</v>
      </c>
      <c r="T7" s="10">
        <f>PPRD!T7+RCV_RCY!T7+IMP!T7-EXP!T7+STK_CHG!T7-INTMARB!T7</f>
        <v>7380.4738607050722</v>
      </c>
      <c r="U7" s="10">
        <f>PPRD!U7+RCV_RCY!U7+IMP!U7-EXP!U7+STK_CHG!U7-INTMARB!U7</f>
        <v>6589.1955288048148</v>
      </c>
      <c r="V7" s="10">
        <f>PPRD!V7+RCV_RCY!V7+IMP!V7-EXP!V7+STK_CHG!V7-INTMARB!V7</f>
        <v>4611.2108340498708</v>
      </c>
      <c r="W7" s="10">
        <f>PPRD!W7+RCV_RCY!W7+IMP!W7-EXP!W7+STK_CHG!W7-INTMARB!W7</f>
        <v>3784.563972484953</v>
      </c>
      <c r="X7" s="10">
        <f>PPRD!X7+RCV_RCY!X7+IMP!X7-EXP!X7+STK_CHG!X7-INTMARB!X7</f>
        <v>4027.6571797076517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7.49853826311264</v>
      </c>
      <c r="D8" s="29">
        <f t="shared" si="6"/>
        <v>2.7494411006018908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261.73138435081682</v>
      </c>
      <c r="M8" s="29">
        <f t="shared" si="6"/>
        <v>178.71926053310406</v>
      </c>
      <c r="N8" s="29">
        <f t="shared" si="6"/>
        <v>93.458039552880479</v>
      </c>
      <c r="O8" s="29">
        <f t="shared" si="6"/>
        <v>196.6607050730868</v>
      </c>
      <c r="P8" s="29">
        <f t="shared" si="6"/>
        <v>223.89845227858987</v>
      </c>
      <c r="Q8" s="29">
        <f t="shared" si="6"/>
        <v>214.4024935511608</v>
      </c>
      <c r="R8" s="29">
        <f t="shared" si="6"/>
        <v>200.9085984522786</v>
      </c>
      <c r="S8" s="29">
        <f t="shared" si="6"/>
        <v>58.073774720550297</v>
      </c>
      <c r="T8" s="29">
        <f t="shared" si="6"/>
        <v>4.3013757523645735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259.98125537403263</v>
      </c>
      <c r="M9" s="10">
        <f>PPRD!M9+RCV_RCY!M9+IMP!M9-EXP!M9+STK_CHG!M9-INTMARB!M9</f>
        <v>177.2190885640585</v>
      </c>
      <c r="N9" s="10">
        <f>PPRD!N9+RCV_RCY!N9+IMP!N9-EXP!N9+STK_CHG!N9-INTMARB!N9</f>
        <v>92.207910576096296</v>
      </c>
      <c r="O9" s="10">
        <f>PPRD!O9+RCV_RCY!O9+IMP!O9-EXP!O9+STK_CHG!O9-INTMARB!O9</f>
        <v>195.660619088564</v>
      </c>
      <c r="P9" s="10">
        <f>PPRD!P9+RCV_RCY!P9+IMP!P9-EXP!P9+STK_CHG!P9-INTMARB!P9</f>
        <v>222.6483233018057</v>
      </c>
      <c r="Q9" s="10">
        <f>PPRD!Q9+RCV_RCY!Q9+IMP!Q9-EXP!Q9+STK_CHG!Q9-INTMARB!Q9</f>
        <v>213.6524505588994</v>
      </c>
      <c r="R9" s="10">
        <f>PPRD!R9+RCV_RCY!R9+IMP!R9-EXP!R9+STK_CHG!R9-INTMARB!R9</f>
        <v>200.1585554600172</v>
      </c>
      <c r="S9" s="10">
        <f>PPRD!S9+RCV_RCY!S9+IMP!S9-EXP!S9+STK_CHG!S9-INTMARB!S9</f>
        <v>57.573688736027513</v>
      </c>
      <c r="T9" s="10">
        <f>PPRD!T9+RCV_RCY!T9+IMP!T9-EXP!T9+STK_CHG!T9-INTMARB!T9</f>
        <v>3.7378331900257948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7.49853826311264</v>
      </c>
      <c r="D10" s="10">
        <f>PPRD!D10+RCV_RCY!D10+IMP!D10-EXP!D10+STK_CHG!D10-INTMARB!D10</f>
        <v>2.7494411006018908</v>
      </c>
      <c r="E10" s="10">
        <f>PPRD!E10+RCV_RCY!E10+IMP!E10-EXP!E10+STK_CHG!E10-INTMARB!E10</f>
        <v>2.499484092863284</v>
      </c>
      <c r="F10" s="10">
        <f>PPRD!F10+RCV_RCY!F10+IMP!F10-EXP!F10+STK_CHG!F10-INTMARB!F10</f>
        <v>2.0001719690455722</v>
      </c>
      <c r="G10" s="10">
        <f>PPRD!G10+RCV_RCY!G10+IMP!G10-EXP!G10+STK_CHG!G10-INTMARB!G10</f>
        <v>2.2502149613069649</v>
      </c>
      <c r="H10" s="10">
        <f>PPRD!H10+RCV_RCY!H10+IMP!H10-EXP!H10+STK_CHG!H10-INTMARB!H10</f>
        <v>2.0001719690455722</v>
      </c>
      <c r="I10" s="10">
        <f>PPRD!I10+RCV_RCY!I10+IMP!I10-EXP!I10+STK_CHG!I10-INTMARB!I10</f>
        <v>2.0001719690455722</v>
      </c>
      <c r="J10" s="10">
        <f>PPRD!J10+RCV_RCY!J10+IMP!J10-EXP!J10+STK_CHG!J10-INTMARB!J10</f>
        <v>1.0000859845227861</v>
      </c>
      <c r="K10" s="10">
        <f>PPRD!K10+RCV_RCY!K10+IMP!K10-EXP!K10+STK_CHG!K10-INTMARB!K10</f>
        <v>1.0000859845227861</v>
      </c>
      <c r="L10" s="10">
        <f>PPRD!L10+RCV_RCY!L10+IMP!L10-EXP!L10+STK_CHG!L10-INTMARB!L10</f>
        <v>1.750128976784179</v>
      </c>
      <c r="M10" s="10">
        <f>PPRD!M10+RCV_RCY!M10+IMP!M10-EXP!M10+STK_CHG!M10-INTMARB!M10</f>
        <v>1.5001719690455719</v>
      </c>
      <c r="N10" s="10">
        <f>PPRD!N10+RCV_RCY!N10+IMP!N10-EXP!N10+STK_CHG!N10-INTMARB!N10</f>
        <v>1.250128976784179</v>
      </c>
      <c r="O10" s="10">
        <f>PPRD!O10+RCV_RCY!O10+IMP!O10-EXP!O10+STK_CHG!O10-INTMARB!O10</f>
        <v>1.0000859845227861</v>
      </c>
      <c r="P10" s="10">
        <f>PPRD!P10+RCV_RCY!P10+IMP!P10-EXP!P10+STK_CHG!P10-INTMARB!P10</f>
        <v>1.250128976784179</v>
      </c>
      <c r="Q10" s="10">
        <f>PPRD!Q10+RCV_RCY!Q10+IMP!Q10-EXP!Q10+STK_CHG!Q10-INTMARB!Q10</f>
        <v>0.75004299226139293</v>
      </c>
      <c r="R10" s="10">
        <f>PPRD!R10+RCV_RCY!R10+IMP!R10-EXP!R10+STK_CHG!R10-INTMARB!R10</f>
        <v>0.75004299226139293</v>
      </c>
      <c r="S10" s="10">
        <f>PPRD!S10+RCV_RCY!S10+IMP!S10-EXP!S10+STK_CHG!S10-INTMARB!S10</f>
        <v>0.50008598452278585</v>
      </c>
      <c r="T10" s="10">
        <f>PPRD!T10+RCV_RCY!T10+IMP!T10-EXP!T10+STK_CHG!T10-INTMARB!T10</f>
        <v>0.56354256233877897</v>
      </c>
      <c r="U10" s="10">
        <f>PPRD!U10+RCV_RCY!U10+IMP!U10-EXP!U10+STK_CHG!U10-INTMARB!U10</f>
        <v>0.43576956147893381</v>
      </c>
      <c r="V10" s="10">
        <f>PPRD!V10+RCV_RCY!V10+IMP!V10-EXP!V10+STK_CHG!V10-INTMARB!V10</f>
        <v>0.36749785038693028</v>
      </c>
      <c r="W10" s="10">
        <f>PPRD!W10+RCV_RCY!W10+IMP!W10-EXP!W10+STK_CHG!W10-INTMARB!W10</f>
        <v>0.32725709372312978</v>
      </c>
      <c r="X10" s="10">
        <f>PPRD!X10+RCV_RCY!X10+IMP!X10-EXP!X10+STK_CHG!X10-INTMARB!X10</f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375.91797076526217</v>
      </c>
      <c r="D11" s="29">
        <f t="shared" si="8"/>
        <v>304.51444539982805</v>
      </c>
      <c r="E11" s="29">
        <f t="shared" si="8"/>
        <v>429.44488392089426</v>
      </c>
      <c r="F11" s="29">
        <f t="shared" si="8"/>
        <v>902.52699914015511</v>
      </c>
      <c r="G11" s="29">
        <f t="shared" si="8"/>
        <v>641.39673258813423</v>
      </c>
      <c r="H11" s="29">
        <f t="shared" si="8"/>
        <v>482.77919174548583</v>
      </c>
      <c r="I11" s="29">
        <f t="shared" si="8"/>
        <v>284.68039552880481</v>
      </c>
      <c r="J11" s="29">
        <f t="shared" si="8"/>
        <v>177.31926053310403</v>
      </c>
      <c r="K11" s="29">
        <f t="shared" si="8"/>
        <v>-162.7734307824592</v>
      </c>
      <c r="L11" s="29">
        <f t="shared" si="8"/>
        <v>-185.63104041272575</v>
      </c>
      <c r="M11" s="29">
        <f t="shared" si="8"/>
        <v>-119.13628546861565</v>
      </c>
      <c r="N11" s="29">
        <f t="shared" si="8"/>
        <v>-189.0943250214961</v>
      </c>
      <c r="O11" s="29">
        <f t="shared" si="8"/>
        <v>-162.77343078245912</v>
      </c>
      <c r="P11" s="29">
        <f t="shared" si="8"/>
        <v>385.11504729148743</v>
      </c>
      <c r="Q11" s="29">
        <f t="shared" si="8"/>
        <v>640.43069647463449</v>
      </c>
      <c r="R11" s="29">
        <f t="shared" si="8"/>
        <v>291.04178847807384</v>
      </c>
      <c r="S11" s="29">
        <f t="shared" si="8"/>
        <v>481.77773000859838</v>
      </c>
      <c r="T11" s="29">
        <f t="shared" si="8"/>
        <v>227.62046431642301</v>
      </c>
      <c r="U11" s="29">
        <f t="shared" si="8"/>
        <v>205.21117798796223</v>
      </c>
      <c r="V11" s="29">
        <f t="shared" si="8"/>
        <v>185.68753224419612</v>
      </c>
      <c r="W11" s="29">
        <f t="shared" si="8"/>
        <v>89.398796216680978</v>
      </c>
      <c r="X11" s="29">
        <f t="shared" ref="X11" si="9">SUM(X12:X16)</f>
        <v>256.48624247635416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375.91797076526217</v>
      </c>
      <c r="D13" s="10">
        <f>PPRD!D13+RCV_RCY!D13+IMP!D13-EXP!D13+STK_CHG!D13-INTMARB!D13</f>
        <v>304.51444539982805</v>
      </c>
      <c r="E13" s="10">
        <f>PPRD!E13+RCV_RCY!E13+IMP!E13-EXP!E13+STK_CHG!E13-INTMARB!E13</f>
        <v>429.44488392089426</v>
      </c>
      <c r="F13" s="10">
        <f>PPRD!F13+RCV_RCY!F13+IMP!F13-EXP!F13+STK_CHG!F13-INTMARB!F13</f>
        <v>902.52699914015511</v>
      </c>
      <c r="G13" s="10">
        <f>PPRD!G13+RCV_RCY!G13+IMP!G13-EXP!G13+STK_CHG!G13-INTMARB!G13</f>
        <v>641.39673258813423</v>
      </c>
      <c r="H13" s="10">
        <f>PPRD!H13+RCV_RCY!H13+IMP!H13-EXP!H13+STK_CHG!H13-INTMARB!H13</f>
        <v>482.77919174548583</v>
      </c>
      <c r="I13" s="10">
        <f>PPRD!I13+RCV_RCY!I13+IMP!I13-EXP!I13+STK_CHG!I13-INTMARB!I13</f>
        <v>284.68039552880481</v>
      </c>
      <c r="J13" s="10">
        <f>PPRD!J13+RCV_RCY!J13+IMP!J13-EXP!J13+STK_CHG!J13-INTMARB!J13</f>
        <v>177.31926053310403</v>
      </c>
      <c r="K13" s="10">
        <f>PPRD!K13+RCV_RCY!K13+IMP!K13-EXP!K13+STK_CHG!K13-INTMARB!K13</f>
        <v>-162.7734307824592</v>
      </c>
      <c r="L13" s="10">
        <f>PPRD!L13+RCV_RCY!L13+IMP!L13-EXP!L13+STK_CHG!L13-INTMARB!L13</f>
        <v>-185.63104041272575</v>
      </c>
      <c r="M13" s="10">
        <f>PPRD!M13+RCV_RCY!M13+IMP!M13-EXP!M13+STK_CHG!M13-INTMARB!M13</f>
        <v>-119.13628546861565</v>
      </c>
      <c r="N13" s="10">
        <f>PPRD!N13+RCV_RCY!N13+IMP!N13-EXP!N13+STK_CHG!N13-INTMARB!N13</f>
        <v>-189.0943250214961</v>
      </c>
      <c r="O13" s="10">
        <f>PPRD!O13+RCV_RCY!O13+IMP!O13-EXP!O13+STK_CHG!O13-INTMARB!O13</f>
        <v>-162.77343078245912</v>
      </c>
      <c r="P13" s="10">
        <f>PPRD!P13+RCV_RCY!P13+IMP!P13-EXP!P13+STK_CHG!P13-INTMARB!P13</f>
        <v>385.11504729148743</v>
      </c>
      <c r="Q13" s="10">
        <f>PPRD!Q13+RCV_RCY!Q13+IMP!Q13-EXP!Q13+STK_CHG!Q13-INTMARB!Q13</f>
        <v>640.43069647463449</v>
      </c>
      <c r="R13" s="10">
        <f>PPRD!R13+RCV_RCY!R13+IMP!R13-EXP!R13+STK_CHG!R13-INTMARB!R13</f>
        <v>291.04178847807384</v>
      </c>
      <c r="S13" s="10">
        <f>PPRD!S13+RCV_RCY!S13+IMP!S13-EXP!S13+STK_CHG!S13-INTMARB!S13</f>
        <v>481.77773000859838</v>
      </c>
      <c r="T13" s="10">
        <f>PPRD!T13+RCV_RCY!T13+IMP!T13-EXP!T13+STK_CHG!T13-INTMARB!T13</f>
        <v>240.0992261392949</v>
      </c>
      <c r="U13" s="10">
        <f>PPRD!U13+RCV_RCY!U13+IMP!U13-EXP!U13+STK_CHG!U13-INTMARB!U13</f>
        <v>221.13310404127265</v>
      </c>
      <c r="V13" s="10">
        <f>PPRD!V13+RCV_RCY!V13+IMP!V13-EXP!V13+STK_CHG!V13-INTMARB!V13</f>
        <v>198.24780739466902</v>
      </c>
      <c r="W13" s="10">
        <f>PPRD!W13+RCV_RCY!W13+IMP!W13-EXP!W13+STK_CHG!W13-INTMARB!W13</f>
        <v>98.4266552020636</v>
      </c>
      <c r="X13" s="10">
        <f>PPRD!X13+RCV_RCY!X13+IMP!X13-EXP!X13+STK_CHG!X13-INTMARB!X13</f>
        <v>267.42115219260523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-12.47876182287188</v>
      </c>
      <c r="U15" s="10">
        <f>PPRD!U15+RCV_RCY!U15+IMP!U15-EXP!U15+STK_CHG!U15-INTMARB!U15</f>
        <v>-15.921926053310402</v>
      </c>
      <c r="V15" s="10">
        <f>PPRD!V15+RCV_RCY!V15+IMP!V15-EXP!V15+STK_CHG!V15-INTMARB!V15</f>
        <v>-12.560275150472915</v>
      </c>
      <c r="W15" s="10">
        <f>PPRD!W15+RCV_RCY!W15+IMP!W15-EXP!W15+STK_CHG!W15-INTMARB!W15</f>
        <v>-9.0278589853826272</v>
      </c>
      <c r="X15" s="10">
        <f>PPRD!X15+RCV_RCY!X15+IMP!X15-EXP!X15+STK_CHG!X15-INTMARB!X15</f>
        <v>-10.934909716251076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89854.929148753203</v>
      </c>
      <c r="D26" s="37">
        <f t="shared" si="14"/>
        <v>88629.160447119502</v>
      </c>
      <c r="E26" s="37">
        <f t="shared" si="14"/>
        <v>89145.259931212364</v>
      </c>
      <c r="F26" s="37">
        <f t="shared" si="14"/>
        <v>88453.395442820271</v>
      </c>
      <c r="G26" s="37">
        <f t="shared" si="14"/>
        <v>85812.991659501291</v>
      </c>
      <c r="H26" s="37">
        <f t="shared" si="14"/>
        <v>83318.831814273421</v>
      </c>
      <c r="I26" s="37">
        <f t="shared" si="14"/>
        <v>82130.530696474598</v>
      </c>
      <c r="J26" s="37">
        <f t="shared" si="14"/>
        <v>79997.432416165087</v>
      </c>
      <c r="K26" s="37">
        <f t="shared" si="14"/>
        <v>75809.523989681824</v>
      </c>
      <c r="L26" s="37">
        <f t="shared" si="14"/>
        <v>70606.881341358559</v>
      </c>
      <c r="M26" s="37">
        <f t="shared" si="14"/>
        <v>68411.422355975927</v>
      </c>
      <c r="N26" s="37">
        <f t="shared" si="14"/>
        <v>65953.008340498724</v>
      </c>
      <c r="O26" s="37">
        <f t="shared" si="14"/>
        <v>58647.530094582959</v>
      </c>
      <c r="P26" s="37">
        <f t="shared" si="14"/>
        <v>56336.435855546006</v>
      </c>
      <c r="Q26" s="37">
        <f t="shared" si="14"/>
        <v>54651.994582975065</v>
      </c>
      <c r="R26" s="37">
        <f t="shared" si="14"/>
        <v>56722.732502149607</v>
      </c>
      <c r="S26" s="37">
        <f t="shared" si="14"/>
        <v>54830.174548581257</v>
      </c>
      <c r="T26" s="37">
        <f t="shared" si="14"/>
        <v>55419.709200343939</v>
      </c>
      <c r="U26" s="37">
        <f t="shared" si="14"/>
        <v>54748.743508168518</v>
      </c>
      <c r="V26" s="37">
        <f t="shared" si="14"/>
        <v>54029.22158211522</v>
      </c>
      <c r="W26" s="37">
        <f t="shared" si="14"/>
        <v>44911.515563198613</v>
      </c>
      <c r="X26" s="37">
        <f t="shared" ref="X26" si="15">SUM(X27,X33)</f>
        <v>50990.21599312123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94142.045657781578</v>
      </c>
      <c r="D27" s="29">
        <f t="shared" si="16"/>
        <v>95162.011435941517</v>
      </c>
      <c r="E27" s="29">
        <f t="shared" si="16"/>
        <v>95198.742218400672</v>
      </c>
      <c r="F27" s="29">
        <f t="shared" si="16"/>
        <v>95921.471453138423</v>
      </c>
      <c r="G27" s="29">
        <f t="shared" si="16"/>
        <v>97760.522269991401</v>
      </c>
      <c r="H27" s="29">
        <f t="shared" si="16"/>
        <v>99866.404987102316</v>
      </c>
      <c r="I27" s="29">
        <f t="shared" si="16"/>
        <v>97905.786156491798</v>
      </c>
      <c r="J27" s="29">
        <f t="shared" si="16"/>
        <v>100697.48048151332</v>
      </c>
      <c r="K27" s="29">
        <f t="shared" si="16"/>
        <v>93531.263972484929</v>
      </c>
      <c r="L27" s="29">
        <f t="shared" si="16"/>
        <v>85214.820636285469</v>
      </c>
      <c r="M27" s="29">
        <f t="shared" si="16"/>
        <v>88451.820636285469</v>
      </c>
      <c r="N27" s="29">
        <f t="shared" si="16"/>
        <v>84792.088564058475</v>
      </c>
      <c r="O27" s="29">
        <f t="shared" si="16"/>
        <v>79253.534479793612</v>
      </c>
      <c r="P27" s="29">
        <f t="shared" si="16"/>
        <v>69226.638349097164</v>
      </c>
      <c r="Q27" s="29">
        <f t="shared" si="16"/>
        <v>64346.969045571794</v>
      </c>
      <c r="R27" s="29">
        <f t="shared" si="16"/>
        <v>73138.032932072223</v>
      </c>
      <c r="S27" s="29">
        <f t="shared" si="16"/>
        <v>70220.768787618232</v>
      </c>
      <c r="T27" s="29">
        <f t="shared" si="16"/>
        <v>73923.416680997412</v>
      </c>
      <c r="U27" s="29">
        <f t="shared" si="16"/>
        <v>69311.715133275997</v>
      </c>
      <c r="V27" s="29">
        <f t="shared" si="16"/>
        <v>69207.255288048153</v>
      </c>
      <c r="W27" s="29">
        <f t="shared" si="16"/>
        <v>57035.113585554587</v>
      </c>
      <c r="X27" s="29">
        <f t="shared" ref="X27" si="17">SUM(X28:X32)</f>
        <v>63587.371453138425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87875.205846947531</v>
      </c>
      <c r="D28" s="10">
        <f>PPRD!D28+RCV_RCY!D28+IMP!D28-EXP!D28+STK_CHG!D28-INTMARB!D28</f>
        <v>87343.307566638003</v>
      </c>
      <c r="E28" s="10">
        <f>PPRD!E28+RCV_RCY!E28+IMP!E28-EXP!E28+STK_CHG!E28-INTMARB!E28</f>
        <v>86673.558211521915</v>
      </c>
      <c r="F28" s="10">
        <f>PPRD!F28+RCV_RCY!F28+IMP!F28-EXP!F28+STK_CHG!F28-INTMARB!F28</f>
        <v>88815.967497850375</v>
      </c>
      <c r="G28" s="10">
        <f>PPRD!G28+RCV_RCY!G28+IMP!G28-EXP!G28+STK_CHG!G28-INTMARB!G28</f>
        <v>92034.582287188299</v>
      </c>
      <c r="H28" s="10">
        <f>PPRD!H28+RCV_RCY!H28+IMP!H28-EXP!H28+STK_CHG!H28-INTMARB!H28</f>
        <v>94114.013585554596</v>
      </c>
      <c r="I28" s="10">
        <f>PPRD!I28+RCV_RCY!I28+IMP!I28-EXP!I28+STK_CHG!I28-INTMARB!I28</f>
        <v>91709.473086844344</v>
      </c>
      <c r="J28" s="10">
        <f>PPRD!J28+RCV_RCY!J28+IMP!J28-EXP!J28+STK_CHG!J28-INTMARB!J28</f>
        <v>93255.177730008596</v>
      </c>
      <c r="K28" s="10">
        <f>PPRD!K28+RCV_RCY!K28+IMP!K28-EXP!K28+STK_CHG!K28-INTMARB!K28</f>
        <v>86868.398280309528</v>
      </c>
      <c r="L28" s="10">
        <f>PPRD!L28+RCV_RCY!L28+IMP!L28-EXP!L28+STK_CHG!L28-INTMARB!L28</f>
        <v>80237.665520206356</v>
      </c>
      <c r="M28" s="10">
        <f>PPRD!M28+RCV_RCY!M28+IMP!M28-EXP!M28+STK_CHG!M28-INTMARB!M28</f>
        <v>82830.170077386065</v>
      </c>
      <c r="N28" s="10">
        <f>PPRD!N28+RCV_RCY!N28+IMP!N28-EXP!N28+STK_CHG!N28-INTMARB!N28</f>
        <v>78143.065864144461</v>
      </c>
      <c r="O28" s="10">
        <f>PPRD!O28+RCV_RCY!O28+IMP!O28-EXP!O28+STK_CHG!O28-INTMARB!O28</f>
        <v>73624.929320722251</v>
      </c>
      <c r="P28" s="10">
        <f>PPRD!P28+RCV_RCY!P28+IMP!P28-EXP!P28+STK_CHG!P28-INTMARB!P28</f>
        <v>62673.022355975925</v>
      </c>
      <c r="Q28" s="10">
        <f>PPRD!Q28+RCV_RCY!Q28+IMP!Q28-EXP!Q28+STK_CHG!Q28-INTMARB!Q28</f>
        <v>58969.730180567494</v>
      </c>
      <c r="R28" s="10">
        <f>PPRD!R28+RCV_RCY!R28+IMP!R28-EXP!R28+STK_CHG!R28-INTMARB!R28</f>
        <v>66995</v>
      </c>
      <c r="S28" s="10">
        <f>PPRD!S28+RCV_RCY!S28+IMP!S28-EXP!S28+STK_CHG!S28-INTMARB!S28</f>
        <v>64586</v>
      </c>
      <c r="T28" s="10">
        <f>PPRD!T28+RCV_RCY!T28+IMP!T28-EXP!T28+STK_CHG!T28-INTMARB!T28</f>
        <v>70108.242046431638</v>
      </c>
      <c r="U28" s="10">
        <f>PPRD!U28+RCV_RCY!U28+IMP!U28-EXP!U28+STK_CHG!U28-INTMARB!U28</f>
        <v>66992.282889079957</v>
      </c>
      <c r="V28" s="10">
        <f>PPRD!V28+RCV_RCY!V28+IMP!V28-EXP!V28+STK_CHG!V28-INTMARB!V28</f>
        <v>67272.060963026655</v>
      </c>
      <c r="W28" s="10">
        <f>PPRD!W28+RCV_RCY!W28+IMP!W28-EXP!W28+STK_CHG!W28-INTMARB!W28</f>
        <v>55649.936027515032</v>
      </c>
      <c r="X28" s="10">
        <f>PPRD!X28+RCV_RCY!X28+IMP!X28-EXP!X28+STK_CHG!X28-INTMARB!X28</f>
        <v>61753.113929492683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29.99423903697334</v>
      </c>
      <c r="D29" s="10">
        <f>PPRD!D29+RCV_RCY!D29+IMP!D29-EXP!D29+STK_CHG!D29-INTMARB!D29</f>
        <v>30.994067067927769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9.8371453138435072</v>
      </c>
      <c r="X29" s="10">
        <f>PPRD!X29+RCV_RCY!X29+IMP!X29-EXP!X29+STK_CHG!X29-INTMARB!X29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6052.6441100601878</v>
      </c>
      <c r="D30" s="10">
        <f>PPRD!D30+RCV_RCY!D30+IMP!D30-EXP!D30+STK_CHG!D30-INTMARB!D30</f>
        <v>7644.3085984522777</v>
      </c>
      <c r="E30" s="10">
        <f>PPRD!E30+RCV_RCY!E30+IMP!E30-EXP!E30+STK_CHG!E30-INTMARB!E30</f>
        <v>8281.5820292347362</v>
      </c>
      <c r="F30" s="10">
        <f>PPRD!F30+RCV_RCY!F30+IMP!F30-EXP!F30+STK_CHG!F30-INTMARB!F30</f>
        <v>6813.3016337059335</v>
      </c>
      <c r="G30" s="10">
        <f>PPRD!G30+RCV_RCY!G30+IMP!G30-EXP!G30+STK_CHG!G30-INTMARB!G30</f>
        <v>5047.035511607909</v>
      </c>
      <c r="H30" s="10">
        <f>PPRD!H30+RCV_RCY!H30+IMP!H30-EXP!H30+STK_CHG!H30-INTMARB!H30</f>
        <v>5447.9588134135847</v>
      </c>
      <c r="I30" s="10">
        <f>PPRD!I30+RCV_RCY!I30+IMP!I30-EXP!I30+STK_CHG!I30-INTMARB!I30</f>
        <v>5707.9091143594142</v>
      </c>
      <c r="J30" s="10">
        <f>PPRD!J30+RCV_RCY!J30+IMP!J30-EXP!J30+STK_CHG!J30-INTMARB!J30</f>
        <v>6814.6976784178851</v>
      </c>
      <c r="K30" s="10">
        <f>PPRD!K30+RCV_RCY!K30+IMP!K30-EXP!K30+STK_CHG!K30-INTMARB!K30</f>
        <v>5963.8601891659509</v>
      </c>
      <c r="L30" s="10">
        <f>PPRD!L30+RCV_RCY!L30+IMP!L30-EXP!L30+STK_CHG!L30-INTMARB!L30</f>
        <v>4443.1508168529654</v>
      </c>
      <c r="M30" s="10">
        <f>PPRD!M30+RCV_RCY!M30+IMP!M30-EXP!M30+STK_CHG!M30-INTMARB!M30</f>
        <v>4994.0454858125531</v>
      </c>
      <c r="N30" s="10">
        <f>PPRD!N30+RCV_RCY!N30+IMP!N30-EXP!N30+STK_CHG!N30-INTMARB!N30</f>
        <v>6179.8189165950116</v>
      </c>
      <c r="O30" s="10">
        <f>PPRD!O30+RCV_RCY!O30+IMP!O30-EXP!O30+STK_CHG!O30-INTMARB!O30</f>
        <v>5223.0018916595009</v>
      </c>
      <c r="P30" s="10">
        <f>PPRD!P30+RCV_RCY!P30+IMP!P30-EXP!P30+STK_CHG!P30-INTMARB!P30</f>
        <v>6209.813241616509</v>
      </c>
      <c r="Q30" s="10">
        <f>PPRD!Q30+RCV_RCY!Q30+IMP!Q30-EXP!Q30+STK_CHG!Q30-INTMARB!Q30</f>
        <v>5043.0361994840923</v>
      </c>
      <c r="R30" s="10">
        <f>PPRD!R30+RCV_RCY!R30+IMP!R30-EXP!R30+STK_CHG!R30-INTMARB!R30</f>
        <v>5703.819174548581</v>
      </c>
      <c r="S30" s="10">
        <f>PPRD!S30+RCV_RCY!S30+IMP!S30-EXP!S30+STK_CHG!S30-INTMARB!S30</f>
        <v>5204.3923473774721</v>
      </c>
      <c r="T30" s="10">
        <f>PPRD!T30+RCV_RCY!T30+IMP!T30-EXP!T30+STK_CHG!T30-INTMARB!T30</f>
        <v>3372.1184006878752</v>
      </c>
      <c r="U30" s="10">
        <f>PPRD!U30+RCV_RCY!U30+IMP!U30-EXP!U30+STK_CHG!U30-INTMARB!U30</f>
        <v>1863.4029234737752</v>
      </c>
      <c r="V30" s="10">
        <f>PPRD!V30+RCV_RCY!V30+IMP!V30-EXP!V30+STK_CHG!V30-INTMARB!V30</f>
        <v>1569.3663800515901</v>
      </c>
      <c r="W30" s="10">
        <f>PPRD!W30+RCV_RCY!W30+IMP!W30-EXP!W30+STK_CHG!W30-INTMARB!W30</f>
        <v>1011.9889079965609</v>
      </c>
      <c r="X30" s="10">
        <f>PPRD!X30+RCV_RCY!X30+IMP!X30-EXP!X30+STK_CHG!X30-INTMARB!X30</f>
        <v>1482.8204643164233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184.2014617368873</v>
      </c>
      <c r="D31" s="10">
        <f>PPRD!D31+RCV_RCY!D31+IMP!D31-EXP!D31+STK_CHG!D31-INTMARB!D31</f>
        <v>143.40120378331898</v>
      </c>
      <c r="E31" s="10">
        <f>PPRD!E31+RCV_RCY!E31+IMP!E31-EXP!E31+STK_CHG!E31-INTMARB!E31</f>
        <v>243.60197764402412</v>
      </c>
      <c r="F31" s="10">
        <f>PPRD!F31+RCV_RCY!F31+IMP!F31-EXP!F31+STK_CHG!F31-INTMARB!F31</f>
        <v>292.20232158211513</v>
      </c>
      <c r="G31" s="10">
        <f>PPRD!G31+RCV_RCY!G31+IMP!G31-EXP!G31+STK_CHG!G31-INTMARB!G31</f>
        <v>282.0023215821152</v>
      </c>
      <c r="H31" s="10">
        <f>PPRD!H31+RCV_RCY!H31+IMP!H31-EXP!H31+STK_CHG!H31-INTMARB!H31</f>
        <v>302.40240756663798</v>
      </c>
      <c r="I31" s="10">
        <f>PPRD!I31+RCV_RCY!I31+IMP!I31-EXP!I31+STK_CHG!I31-INTMARB!I31</f>
        <v>488.40395528804805</v>
      </c>
      <c r="J31" s="10">
        <f>PPRD!J31+RCV_RCY!J31+IMP!J31-EXP!J31+STK_CHG!J31-INTMARB!J31</f>
        <v>627.6050730868443</v>
      </c>
      <c r="K31" s="10">
        <f>PPRD!K31+RCV_RCY!K31+IMP!K31-EXP!K31+STK_CHG!K31-INTMARB!K31</f>
        <v>699.00550300945815</v>
      </c>
      <c r="L31" s="10">
        <f>PPRD!L31+RCV_RCY!L31+IMP!L31-EXP!L31+STK_CHG!L31-INTMARB!L31</f>
        <v>534.0042992261391</v>
      </c>
      <c r="M31" s="10">
        <f>PPRD!M31+RCV_RCY!M31+IMP!M31-EXP!M31+STK_CHG!M31-INTMARB!M31</f>
        <v>627.6050730868443</v>
      </c>
      <c r="N31" s="10">
        <f>PPRD!N31+RCV_RCY!N31+IMP!N31-EXP!N31+STK_CHG!N31-INTMARB!N31</f>
        <v>469.20378331900258</v>
      </c>
      <c r="O31" s="10">
        <f>PPRD!O31+RCV_RCY!O31+IMP!O31-EXP!O31+STK_CHG!O31-INTMARB!O31</f>
        <v>405.60326741186583</v>
      </c>
      <c r="P31" s="10">
        <f>PPRD!P31+RCV_RCY!P31+IMP!P31-EXP!P31+STK_CHG!P31-INTMARB!P31</f>
        <v>343.80275150472914</v>
      </c>
      <c r="Q31" s="10">
        <f>PPRD!Q31+RCV_RCY!Q31+IMP!Q31-EXP!Q31+STK_CHG!Q31-INTMARB!Q31</f>
        <v>334.20266552020632</v>
      </c>
      <c r="R31" s="10">
        <f>PPRD!R31+RCV_RCY!R31+IMP!R31-EXP!R31+STK_CHG!R31-INTMARB!R31</f>
        <v>439.21375752364577</v>
      </c>
      <c r="S31" s="10">
        <f>PPRD!S31+RCV_RCY!S31+IMP!S31-EXP!S31+STK_CHG!S31-INTMARB!S31</f>
        <v>430.37644024075661</v>
      </c>
      <c r="T31" s="10">
        <f>PPRD!T31+RCV_RCY!T31+IMP!T31-EXP!T31+STK_CHG!T31-INTMARB!T31</f>
        <v>443.05623387790189</v>
      </c>
      <c r="U31" s="10">
        <f>PPRD!U31+RCV_RCY!U31+IMP!U31-EXP!U31+STK_CHG!U31-INTMARB!U31</f>
        <v>456.02932072227003</v>
      </c>
      <c r="V31" s="10">
        <f>PPRD!V31+RCV_RCY!V31+IMP!V31-EXP!V31+STK_CHG!V31-INTMARB!V31</f>
        <v>365.82794496990522</v>
      </c>
      <c r="W31" s="10">
        <f>PPRD!W31+RCV_RCY!W31+IMP!W31-EXP!W31+STK_CHG!W31-INTMARB!W31</f>
        <v>330.63688736027507</v>
      </c>
      <c r="X31" s="10">
        <f>PPRD!X31+RCV_RCY!X31+IMP!X31-EXP!X31+STK_CHG!X31-INTMARB!X31</f>
        <v>260.73121238177123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396.90214961306958</v>
      </c>
      <c r="H32" s="10">
        <f>PPRD!H32+RCV_RCY!H32+IMP!H32-EXP!H32+STK_CHG!H32-INTMARB!H32</f>
        <v>2.0301805674978501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32.714617368873597</v>
      </c>
      <c r="X32" s="10">
        <f>PPRD!X32+RCV_RCY!X32+IMP!X32-EXP!X32+STK_CHG!X32-INTMARB!X32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-4287.1165090283757</v>
      </c>
      <c r="D33" s="29">
        <f t="shared" si="18"/>
        <v>-6532.8509888220105</v>
      </c>
      <c r="E33" s="29">
        <f t="shared" si="18"/>
        <v>-6053.4822871883043</v>
      </c>
      <c r="F33" s="29">
        <f t="shared" si="18"/>
        <v>-7468.0760103181465</v>
      </c>
      <c r="G33" s="29">
        <f t="shared" si="18"/>
        <v>-11947.530610490108</v>
      </c>
      <c r="H33" s="29">
        <f t="shared" si="18"/>
        <v>-16547.573172828892</v>
      </c>
      <c r="I33" s="29">
        <f t="shared" si="18"/>
        <v>-15775.255460017197</v>
      </c>
      <c r="J33" s="29">
        <f t="shared" si="18"/>
        <v>-20700.048065348241</v>
      </c>
      <c r="K33" s="29">
        <f t="shared" si="18"/>
        <v>-17721.739982803098</v>
      </c>
      <c r="L33" s="29">
        <f t="shared" si="18"/>
        <v>-14607.939294926915</v>
      </c>
      <c r="M33" s="29">
        <f t="shared" si="18"/>
        <v>-20040.398280309539</v>
      </c>
      <c r="N33" s="29">
        <f t="shared" si="18"/>
        <v>-18839.080223559755</v>
      </c>
      <c r="O33" s="29">
        <f t="shared" si="18"/>
        <v>-20606.004385210654</v>
      </c>
      <c r="P33" s="29">
        <f t="shared" si="18"/>
        <v>-12890.202493551158</v>
      </c>
      <c r="Q33" s="29">
        <f t="shared" si="18"/>
        <v>-9694.9744625967323</v>
      </c>
      <c r="R33" s="29">
        <f t="shared" si="18"/>
        <v>-16415.300429922612</v>
      </c>
      <c r="S33" s="29">
        <f t="shared" si="18"/>
        <v>-15390.594239036973</v>
      </c>
      <c r="T33" s="29">
        <f t="shared" si="18"/>
        <v>-18503.707480653473</v>
      </c>
      <c r="U33" s="29">
        <f t="shared" si="18"/>
        <v>-14562.971625107479</v>
      </c>
      <c r="V33" s="29">
        <f t="shared" si="18"/>
        <v>-15178.033705932932</v>
      </c>
      <c r="W33" s="29">
        <f t="shared" si="18"/>
        <v>-12123.598022355976</v>
      </c>
      <c r="X33" s="29">
        <f t="shared" ref="X33" si="19">SUM(X34:X50)</f>
        <v>-12597.155460017197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1612.8785898538267</v>
      </c>
      <c r="D36" s="10">
        <f>PPRD!D36+RCV_RCY!D36+IMP!D36-EXP!D36+STK_CHG!D36-INTMARB!D36</f>
        <v>1408.5219260533099</v>
      </c>
      <c r="E36" s="10">
        <f>PPRD!E36+RCV_RCY!E36+IMP!E36-EXP!E36+STK_CHG!E36-INTMARB!E36</f>
        <v>1474.4435081685299</v>
      </c>
      <c r="F36" s="10">
        <f>PPRD!F36+RCV_RCY!F36+IMP!F36-EXP!F36+STK_CHG!F36-INTMARB!F36</f>
        <v>1449.1736027515049</v>
      </c>
      <c r="G36" s="10">
        <f>PPRD!G36+RCV_RCY!G36+IMP!G36-EXP!G36+STK_CHG!G36-INTMARB!G36</f>
        <v>1101.9871883061053</v>
      </c>
      <c r="H36" s="10">
        <f>PPRD!H36+RCV_RCY!H36+IMP!H36-EXP!H36+STK_CHG!H36-INTMARB!H36</f>
        <v>1184.3890799656056</v>
      </c>
      <c r="I36" s="10">
        <f>PPRD!I36+RCV_RCY!I36+IMP!I36-EXP!I36+STK_CHG!I36-INTMARB!I36</f>
        <v>1207.4615649183147</v>
      </c>
      <c r="J36" s="10">
        <f>PPRD!J36+RCV_RCY!J36+IMP!J36-EXP!J36+STK_CHG!J36-INTMARB!J36</f>
        <v>916.30834049871066</v>
      </c>
      <c r="K36" s="10">
        <f>PPRD!K36+RCV_RCY!K36+IMP!K36-EXP!K36+STK_CHG!K36-INTMARB!K36</f>
        <v>1194.2772141014618</v>
      </c>
      <c r="L36" s="10">
        <f>PPRD!L36+RCV_RCY!L36+IMP!L36-EXP!L36+STK_CHG!L36-INTMARB!L36</f>
        <v>1533.7728288907995</v>
      </c>
      <c r="M36" s="10">
        <f>PPRD!M36+RCV_RCY!M36+IMP!M36-EXP!M36+STK_CHG!M36-INTMARB!M36</f>
        <v>1709.563370593293</v>
      </c>
      <c r="N36" s="10">
        <f>PPRD!N36+RCV_RCY!N36+IMP!N36-EXP!N36+STK_CHG!N36-INTMARB!N36</f>
        <v>1575.5231298366298</v>
      </c>
      <c r="O36" s="10">
        <f>PPRD!O36+RCV_RCY!O36+IMP!O36-EXP!O36+STK_CHG!O36-INTMARB!O36</f>
        <v>2093.0066208082544</v>
      </c>
      <c r="P36" s="10">
        <f>PPRD!P36+RCV_RCY!P36+IMP!P36-EXP!P36+STK_CHG!P36-INTMARB!P36</f>
        <v>2053.4537403267404</v>
      </c>
      <c r="Q36" s="10">
        <f>PPRD!Q36+RCV_RCY!Q36+IMP!Q36-EXP!Q36+STK_CHG!Q36-INTMARB!Q36</f>
        <v>2223.7508168529662</v>
      </c>
      <c r="R36" s="10">
        <f>PPRD!R36+RCV_RCY!R36+IMP!R36-EXP!R36+STK_CHG!R36-INTMARB!R36</f>
        <v>2253.4153912295787</v>
      </c>
      <c r="S36" s="10">
        <f>PPRD!S36+RCV_RCY!S36+IMP!S36-EXP!S36+STK_CHG!S36-INTMARB!S36</f>
        <v>2238.033791917454</v>
      </c>
      <c r="T36" s="10">
        <f>PPRD!T36+RCV_RCY!T36+IMP!T36-EXP!T36+STK_CHG!T36-INTMARB!T36</f>
        <v>2307.0601891659499</v>
      </c>
      <c r="U36" s="10">
        <f>PPRD!U36+RCV_RCY!U36+IMP!U36-EXP!U36+STK_CHG!U36-INTMARB!U36</f>
        <v>2277.3570937231298</v>
      </c>
      <c r="V36" s="10">
        <f>PPRD!V36+RCV_RCY!V36+IMP!V36-EXP!V36+STK_CHG!V36-INTMARB!V36</f>
        <v>2348.1018056749786</v>
      </c>
      <c r="W36" s="10">
        <f>PPRD!W36+RCV_RCY!W36+IMP!W36-EXP!W36+STK_CHG!W36-INTMARB!W36</f>
        <v>2327.8539982803095</v>
      </c>
      <c r="X36" s="10">
        <f>PPRD!X36+RCV_RCY!X36+IMP!X36-EXP!X36+STK_CHG!X36-INTMARB!X36</f>
        <v>2110.4251934651761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-2115.5058469475498</v>
      </c>
      <c r="D37" s="10">
        <f>PPRD!D37+RCV_RCY!D37+IMP!D37-EXP!D37+STK_CHG!D37-INTMARB!D37</f>
        <v>-3873.6982803095434</v>
      </c>
      <c r="E37" s="10">
        <f>PPRD!E37+RCV_RCY!E37+IMP!E37-EXP!E37+STK_CHG!E37-INTMARB!E37</f>
        <v>-4373.9371453138438</v>
      </c>
      <c r="F37" s="10">
        <f>PPRD!F37+RCV_RCY!F37+IMP!F37-EXP!F37+STK_CHG!F37-INTMARB!F37</f>
        <v>-4959.3006018916603</v>
      </c>
      <c r="G37" s="10">
        <f>PPRD!G37+RCV_RCY!G37+IMP!G37-EXP!G37+STK_CHG!G37-INTMARB!G37</f>
        <v>-5811.5983662940662</v>
      </c>
      <c r="H37" s="10">
        <f>PPRD!H37+RCV_RCY!H37+IMP!H37-EXP!H37+STK_CHG!H37-INTMARB!H37</f>
        <v>-7425.8144453998266</v>
      </c>
      <c r="I37" s="10">
        <f>PPRD!I37+RCV_RCY!I37+IMP!I37-EXP!I37+STK_CHG!I37-INTMARB!I37</f>
        <v>-8124.6775580395515</v>
      </c>
      <c r="J37" s="10">
        <f>PPRD!J37+RCV_RCY!J37+IMP!J37-EXP!J37+STK_CHG!J37-INTMARB!J37</f>
        <v>-9538.1676698194315</v>
      </c>
      <c r="K37" s="10">
        <f>PPRD!K37+RCV_RCY!K37+IMP!K37-EXP!K37+STK_CHG!K37-INTMARB!K37</f>
        <v>-9278.5898538263118</v>
      </c>
      <c r="L37" s="10">
        <f>PPRD!L37+RCV_RCY!L37+IMP!L37-EXP!L37+STK_CHG!L37-INTMARB!L37</f>
        <v>-8099.4554600171969</v>
      </c>
      <c r="M37" s="10">
        <f>PPRD!M37+RCV_RCY!M37+IMP!M37-EXP!M37+STK_CHG!M37-INTMARB!M37</f>
        <v>-9095.7293207222701</v>
      </c>
      <c r="N37" s="10">
        <f>PPRD!N37+RCV_RCY!N37+IMP!N37-EXP!N37+STK_CHG!N37-INTMARB!N37</f>
        <v>-8756.2816852966462</v>
      </c>
      <c r="O37" s="10">
        <f>PPRD!O37+RCV_RCY!O37+IMP!O37-EXP!O37+STK_CHG!O37-INTMARB!O37</f>
        <v>-9422.5661220980201</v>
      </c>
      <c r="P37" s="10">
        <f>PPRD!P37+RCV_RCY!P37+IMP!P37-EXP!P37+STK_CHG!P37-INTMARB!P37</f>
        <v>-8121.5248495270844</v>
      </c>
      <c r="Q37" s="10">
        <f>PPRD!Q37+RCV_RCY!Q37+IMP!Q37-EXP!Q37+STK_CHG!Q37-INTMARB!Q37</f>
        <v>-6918.2191745485807</v>
      </c>
      <c r="R37" s="10">
        <f>PPRD!R37+RCV_RCY!R37+IMP!R37-EXP!R37+STK_CHG!R37-INTMARB!R37</f>
        <v>-8348.5239036973344</v>
      </c>
      <c r="S37" s="10">
        <f>PPRD!S37+RCV_RCY!S37+IMP!S37-EXP!S37+STK_CHG!S37-INTMARB!S37</f>
        <v>-8030.0945829750626</v>
      </c>
      <c r="T37" s="10">
        <f>PPRD!T37+RCV_RCY!T37+IMP!T37-EXP!T37+STK_CHG!T37-INTMARB!T37</f>
        <v>-8718.6292347377457</v>
      </c>
      <c r="U37" s="10">
        <f>PPRD!U37+RCV_RCY!U37+IMP!U37-EXP!U37+STK_CHG!U37-INTMARB!U37</f>
        <v>-8394.9871883061041</v>
      </c>
      <c r="V37" s="10">
        <f>PPRD!V37+RCV_RCY!V37+IMP!V37-EXP!V37+STK_CHG!V37-INTMARB!V37</f>
        <v>-8553.2781599312111</v>
      </c>
      <c r="W37" s="10">
        <f>PPRD!W37+RCV_RCY!W37+IMP!W37-EXP!W37+STK_CHG!W37-INTMARB!W37</f>
        <v>-6553.883404987102</v>
      </c>
      <c r="X37" s="10">
        <f>PPRD!X37+RCV_RCY!X37+IMP!X37-EXP!X37+STK_CHG!X37-INTMARB!X37</f>
        <v>-7431.9202923473767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-93.532072226999134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1.31152192605331</v>
      </c>
      <c r="X38" s="10">
        <f>PPRD!X38+RCV_RCY!X38+IMP!X38-EXP!X38+STK_CHG!X38-INTMARB!X38</f>
        <v>1.4660361134995703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-534.05941530524512</v>
      </c>
      <c r="D40" s="10">
        <f>PPRD!D40+RCV_RCY!D40+IMP!D40-EXP!D40+STK_CHG!D40-INTMARB!D40</f>
        <v>-342.00343938091146</v>
      </c>
      <c r="E40" s="10">
        <f>PPRD!E40+RCV_RCY!E40+IMP!E40-EXP!E40+STK_CHG!E40-INTMARB!E40</f>
        <v>-849.35993121238175</v>
      </c>
      <c r="F40" s="10">
        <f>PPRD!F40+RCV_RCY!F40+IMP!F40-EXP!F40+STK_CHG!F40-INTMARB!F40</f>
        <v>-579.24909716251068</v>
      </c>
      <c r="G40" s="10">
        <f>PPRD!G40+RCV_RCY!G40+IMP!G40-EXP!G40+STK_CHG!G40-INTMARB!G40</f>
        <v>-180.75855546001722</v>
      </c>
      <c r="H40" s="10">
        <f>PPRD!H40+RCV_RCY!H40+IMP!H40-EXP!H40+STK_CHG!H40-INTMARB!H40</f>
        <v>-132.4877901977643</v>
      </c>
      <c r="I40" s="10">
        <f>PPRD!I40+RCV_RCY!I40+IMP!I40-EXP!I40+STK_CHG!I40-INTMARB!I40</f>
        <v>-68.811435941530618</v>
      </c>
      <c r="J40" s="10">
        <f>PPRD!J40+RCV_RCY!J40+IMP!J40-EXP!J40+STK_CHG!J40-INTMARB!J40</f>
        <v>202.32639724849537</v>
      </c>
      <c r="K40" s="10">
        <f>PPRD!K40+RCV_RCY!K40+IMP!K40-EXP!K40+STK_CHG!K40-INTMARB!K40</f>
        <v>496.05898538263102</v>
      </c>
      <c r="L40" s="10">
        <f>PPRD!L40+RCV_RCY!L40+IMP!L40-EXP!L40+STK_CHG!L40-INTMARB!L40</f>
        <v>659.35795356835752</v>
      </c>
      <c r="M40" s="10">
        <f>PPRD!M40+RCV_RCY!M40+IMP!M40-EXP!M40+STK_CHG!M40-INTMARB!M40</f>
        <v>723.03422184006877</v>
      </c>
      <c r="N40" s="10">
        <f>PPRD!N40+RCV_RCY!N40+IMP!N40-EXP!N40+STK_CHG!N40-INTMARB!N40</f>
        <v>947.95546001719731</v>
      </c>
      <c r="O40" s="10">
        <f>PPRD!O40+RCV_RCY!O40+IMP!O40-EXP!O40+STK_CHG!O40-INTMARB!O40</f>
        <v>1247.85030094583</v>
      </c>
      <c r="P40" s="10">
        <f>PPRD!P40+RCV_RCY!P40+IMP!P40-EXP!P40+STK_CHG!P40-INTMARB!P40</f>
        <v>1296.1211521926057</v>
      </c>
      <c r="Q40" s="10">
        <f>PPRD!Q40+RCV_RCY!Q40+IMP!Q40-EXP!Q40+STK_CHG!Q40-INTMARB!Q40</f>
        <v>1503.5828030954424</v>
      </c>
      <c r="R40" s="10">
        <f>PPRD!R40+RCV_RCY!R40+IMP!R40-EXP!R40+STK_CHG!R40-INTMARB!R40</f>
        <v>1818.8832330180564</v>
      </c>
      <c r="S40" s="10">
        <f>PPRD!S40+RCV_RCY!S40+IMP!S40-EXP!S40+STK_CHG!S40-INTMARB!S40</f>
        <v>2062.2910576096297</v>
      </c>
      <c r="T40" s="10">
        <f>PPRD!T40+RCV_RCY!T40+IMP!T40-EXP!T40+STK_CHG!T40-INTMARB!T40</f>
        <v>2067.627429062768</v>
      </c>
      <c r="U40" s="10">
        <f>PPRD!U40+RCV_RCY!U40+IMP!U40-EXP!U40+STK_CHG!U40-INTMARB!U40</f>
        <v>1976.5673258813417</v>
      </c>
      <c r="V40" s="10">
        <f>PPRD!V40+RCV_RCY!V40+IMP!V40-EXP!V40+STK_CHG!V40-INTMARB!V40</f>
        <v>2226.5029234737749</v>
      </c>
      <c r="W40" s="10">
        <f>PPRD!W40+RCV_RCY!W40+IMP!W40-EXP!W40+STK_CHG!W40-INTMARB!W40</f>
        <v>804.11478933791909</v>
      </c>
      <c r="X40" s="10">
        <f>PPRD!X40+RCV_RCY!X40+IMP!X40-EXP!X40+STK_CHG!X40-INTMARB!X40</f>
        <v>751.74823731728281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68.811521926053317</v>
      </c>
      <c r="D41" s="10">
        <f>PPRD!D41+RCV_RCY!D41+IMP!D41-EXP!D41+STK_CHG!D41-INTMARB!D41</f>
        <v>204.38048151332765</v>
      </c>
      <c r="E41" s="10">
        <f>PPRD!E41+RCV_RCY!E41+IMP!E41-EXP!E41+STK_CHG!E41-INTMARB!E41</f>
        <v>33.892261392949329</v>
      </c>
      <c r="F41" s="10">
        <f>PPRD!F41+RCV_RCY!F41+IMP!F41-EXP!F41+STK_CHG!F41-INTMARB!F41</f>
        <v>-7.1893379191745055</v>
      </c>
      <c r="G41" s="10">
        <f>PPRD!G41+RCV_RCY!G41+IMP!G41-EXP!G41+STK_CHG!G41-INTMARB!G41</f>
        <v>82.162940670679291</v>
      </c>
      <c r="H41" s="10">
        <f>PPRD!H41+RCV_RCY!H41+IMP!H41-EXP!H41+STK_CHG!H41-INTMARB!H41</f>
        <v>290.65167669819436</v>
      </c>
      <c r="I41" s="10">
        <f>PPRD!I41+RCV_RCY!I41+IMP!I41-EXP!I41+STK_CHG!I41-INTMARB!I41</f>
        <v>274.21900257953564</v>
      </c>
      <c r="J41" s="10">
        <f>PPRD!J41+RCV_RCY!J41+IMP!J41-EXP!J41+STK_CHG!J41-INTMARB!J41</f>
        <v>87.298194325021498</v>
      </c>
      <c r="K41" s="10">
        <f>PPRD!K41+RCV_RCY!K41+IMP!K41-EXP!K41+STK_CHG!K41-INTMARB!K41</f>
        <v>73.946689595872741</v>
      </c>
      <c r="L41" s="10">
        <f>PPRD!L41+RCV_RCY!L41+IMP!L41-EXP!L41+STK_CHG!L41-INTMARB!L41</f>
        <v>90.379363714531351</v>
      </c>
      <c r="M41" s="10">
        <f>PPRD!M41+RCV_RCY!M41+IMP!M41-EXP!M41+STK_CHG!M41-INTMARB!M41</f>
        <v>220.81306964746346</v>
      </c>
      <c r="N41" s="10">
        <f>PPRD!N41+RCV_RCY!N41+IMP!N41-EXP!N41+STK_CHG!N41-INTMARB!N41</f>
        <v>205.40748065348237</v>
      </c>
      <c r="O41" s="10">
        <f>PPRD!O41+RCV_RCY!O41+IMP!O41-EXP!O41+STK_CHG!O41-INTMARB!O41</f>
        <v>81.135941530524477</v>
      </c>
      <c r="P41" s="10">
        <f>PPRD!P41+RCV_RCY!P41+IMP!P41-EXP!P41+STK_CHG!P41-INTMARB!P41</f>
        <v>147.89329320722277</v>
      </c>
      <c r="Q41" s="10">
        <f>PPRD!Q41+RCV_RCY!Q41+IMP!Q41-EXP!Q41+STK_CHG!Q41-INTMARB!Q41</f>
        <v>363.57119518486678</v>
      </c>
      <c r="R41" s="10">
        <f>PPRD!R41+RCV_RCY!R41+IMP!R41-EXP!R41+STK_CHG!R41-INTMARB!R41</f>
        <v>49.297850386930406</v>
      </c>
      <c r="S41" s="10">
        <f>PPRD!S41+RCV_RCY!S41+IMP!S41-EXP!S41+STK_CHG!S41-INTMARB!S41</f>
        <v>10.27033533963886</v>
      </c>
      <c r="T41" s="10">
        <f>PPRD!T41+RCV_RCY!T41+IMP!T41-EXP!T41+STK_CHG!T41-INTMARB!T41</f>
        <v>-8.3292347377472424</v>
      </c>
      <c r="U41" s="10">
        <f>PPRD!U41+RCV_RCY!U41+IMP!U41-EXP!U41+STK_CHG!U41-INTMARB!U41</f>
        <v>-294.28529664660363</v>
      </c>
      <c r="V41" s="10">
        <f>PPRD!V41+RCV_RCY!V41+IMP!V41-EXP!V41+STK_CHG!V41-INTMARB!V41</f>
        <v>-37.552622527945005</v>
      </c>
      <c r="W41" s="10">
        <f>PPRD!W41+RCV_RCY!W41+IMP!W41-EXP!W41+STK_CHG!W41-INTMARB!W41</f>
        <v>-68.495184866723974</v>
      </c>
      <c r="X41" s="10">
        <f>PPRD!X41+RCV_RCY!X41+IMP!X41-EXP!X41+STK_CHG!X41-INTMARB!X41</f>
        <v>297.14866723989672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881.72355975924359</v>
      </c>
      <c r="D42" s="10">
        <f>PPRD!D42+RCV_RCY!D42+IMP!D42-EXP!D42+STK_CHG!D42-INTMARB!D42</f>
        <v>1522.7858985382629</v>
      </c>
      <c r="E42" s="10">
        <f>PPRD!E42+RCV_RCY!E42+IMP!E42-EXP!E42+STK_CHG!E42-INTMARB!E42</f>
        <v>1218.0185726569218</v>
      </c>
      <c r="F42" s="10">
        <f>PPRD!F42+RCV_RCY!F42+IMP!F42-EXP!F42+STK_CHG!F42-INTMARB!F42</f>
        <v>108.24505588993922</v>
      </c>
      <c r="G42" s="10">
        <f>PPRD!G42+RCV_RCY!G42+IMP!G42-EXP!G42+STK_CHG!G42-INTMARB!G42</f>
        <v>802.90438521066199</v>
      </c>
      <c r="H42" s="10">
        <f>PPRD!H42+RCV_RCY!H42+IMP!H42-EXP!H42+STK_CHG!H42-INTMARB!H42</f>
        <v>771.37669819432517</v>
      </c>
      <c r="I42" s="10">
        <f>PPRD!I42+RCV_RCY!I42+IMP!I42-EXP!I42+STK_CHG!I42-INTMARB!I42</f>
        <v>1037.2599312123821</v>
      </c>
      <c r="J42" s="10">
        <f>PPRD!J42+RCV_RCY!J42+IMP!J42-EXP!J42+STK_CHG!J42-INTMARB!J42</f>
        <v>1624.7252794496985</v>
      </c>
      <c r="K42" s="10">
        <f>PPRD!K42+RCV_RCY!K42+IMP!K42-EXP!K42+STK_CHG!K42-INTMARB!K42</f>
        <v>1242.1896818572661</v>
      </c>
      <c r="L42" s="10">
        <f>PPRD!L42+RCV_RCY!L42+IMP!L42-EXP!L42+STK_CHG!L42-INTMARB!L42</f>
        <v>1419.7955288048154</v>
      </c>
      <c r="M42" s="10">
        <f>PPRD!M42+RCV_RCY!M42+IMP!M42-EXP!M42+STK_CHG!M42-INTMARB!M42</f>
        <v>699.91401547721387</v>
      </c>
      <c r="N42" s="10">
        <f>PPRD!N42+RCV_RCY!N42+IMP!N42-EXP!N42+STK_CHG!N42-INTMARB!N42</f>
        <v>-334.19320722270038</v>
      </c>
      <c r="O42" s="10">
        <f>PPRD!O42+RCV_RCY!O42+IMP!O42-EXP!O42+STK_CHG!O42-INTMARB!O42</f>
        <v>67.259071367154093</v>
      </c>
      <c r="P42" s="10">
        <f>PPRD!P42+RCV_RCY!P42+IMP!P42-EXP!P42+STK_CHG!P42-INTMARB!P42</f>
        <v>556.98865004299182</v>
      </c>
      <c r="Q42" s="10">
        <f>PPRD!Q42+RCV_RCY!Q42+IMP!Q42-EXP!Q42+STK_CHG!Q42-INTMARB!Q42</f>
        <v>300.56371453138445</v>
      </c>
      <c r="R42" s="10">
        <f>PPRD!R42+RCV_RCY!R42+IMP!R42-EXP!R42+STK_CHG!R42-INTMARB!R42</f>
        <v>276.39243336199524</v>
      </c>
      <c r="S42" s="10">
        <f>PPRD!S42+RCV_RCY!S42+IMP!S42-EXP!S42+STK_CHG!S42-INTMARB!S42</f>
        <v>719.88151332760071</v>
      </c>
      <c r="T42" s="10">
        <f>PPRD!T42+RCV_RCY!T42+IMP!T42-EXP!T42+STK_CHG!T42-INTMARB!T42</f>
        <v>-531.16431642304417</v>
      </c>
      <c r="U42" s="10">
        <f>PPRD!U42+RCV_RCY!U42+IMP!U42-EXP!U42+STK_CHG!U42-INTMARB!U42</f>
        <v>628.62476354256205</v>
      </c>
      <c r="V42" s="10">
        <f>PPRD!V42+RCV_RCY!V42+IMP!V42-EXP!V42+STK_CHG!V42-INTMARB!V42</f>
        <v>-328.89432502149583</v>
      </c>
      <c r="W42" s="10">
        <f>PPRD!W42+RCV_RCY!W42+IMP!W42-EXP!W42+STK_CHG!W42-INTMARB!W42</f>
        <v>217.77093723129772</v>
      </c>
      <c r="X42" s="10">
        <f>PPRD!X42+RCV_RCY!X42+IMP!X42-EXP!X42+STK_CHG!X42-INTMARB!X42</f>
        <v>1527.5780739466891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-9009.8165950128969</v>
      </c>
      <c r="D43" s="10">
        <f>PPRD!D43+RCV_RCY!D43+IMP!D43-EXP!D43+STK_CHG!D43-INTMARB!D43</f>
        <v>-8830.7395528804791</v>
      </c>
      <c r="E43" s="10">
        <f>PPRD!E43+RCV_RCY!E43+IMP!E43-EXP!E43+STK_CHG!E43-INTMARB!E43</f>
        <v>-9805.488650042993</v>
      </c>
      <c r="F43" s="10">
        <f>PPRD!F43+RCV_RCY!F43+IMP!F43-EXP!F43+STK_CHG!F43-INTMARB!F43</f>
        <v>-8545.8441100601904</v>
      </c>
      <c r="G43" s="10">
        <f>PPRD!G43+RCV_RCY!G43+IMP!G43-EXP!G43+STK_CHG!G43-INTMARB!G43</f>
        <v>-8589.5958727429061</v>
      </c>
      <c r="H43" s="10">
        <f>PPRD!H43+RCV_RCY!H43+IMP!H43-EXP!H43+STK_CHG!H43-INTMARB!H43</f>
        <v>-8178.5325021496128</v>
      </c>
      <c r="I43" s="10">
        <f>PPRD!I43+RCV_RCY!I43+IMP!I43-EXP!I43+STK_CHG!I43-INTMARB!I43</f>
        <v>-7991.3155631986247</v>
      </c>
      <c r="J43" s="10">
        <f>PPRD!J43+RCV_RCY!J43+IMP!J43-EXP!J43+STK_CHG!J43-INTMARB!J43</f>
        <v>-9209.2433361994863</v>
      </c>
      <c r="K43" s="10">
        <f>PPRD!K43+RCV_RCY!K43+IMP!K43-EXP!K43+STK_CHG!K43-INTMARB!K43</f>
        <v>-8580.4385210662094</v>
      </c>
      <c r="L43" s="10">
        <f>PPRD!L43+RCV_RCY!L43+IMP!L43-EXP!L43+STK_CHG!L43-INTMARB!L43</f>
        <v>-7165.1189165950109</v>
      </c>
      <c r="M43" s="10">
        <f>PPRD!M43+RCV_RCY!M43+IMP!M43-EXP!M43+STK_CHG!M43-INTMARB!M43</f>
        <v>-8327.0851246775546</v>
      </c>
      <c r="N43" s="10">
        <f>PPRD!N43+RCV_RCY!N43+IMP!N43-EXP!N43+STK_CHG!N43-INTMARB!N43</f>
        <v>-7443.9094582975049</v>
      </c>
      <c r="O43" s="10">
        <f>PPRD!O43+RCV_RCY!O43+IMP!O43-EXP!O43+STK_CHG!O43-INTMARB!O43</f>
        <v>-8732.0435081685246</v>
      </c>
      <c r="P43" s="10">
        <f>PPRD!P43+RCV_RCY!P43+IMP!P43-EXP!P43+STK_CHG!P43-INTMARB!P43</f>
        <v>-5774.2189165950113</v>
      </c>
      <c r="Q43" s="10">
        <f>PPRD!Q43+RCV_RCY!Q43+IMP!Q43-EXP!Q43+STK_CHG!Q43-INTMARB!Q43</f>
        <v>-2942.5623387790197</v>
      </c>
      <c r="R43" s="10">
        <f>PPRD!R43+RCV_RCY!R43+IMP!R43-EXP!R43+STK_CHG!R43-INTMARB!R43</f>
        <v>-6260.5760963026651</v>
      </c>
      <c r="S43" s="10">
        <f>PPRD!S43+RCV_RCY!S43+IMP!S43-EXP!S43+STK_CHG!S43-INTMARB!S43</f>
        <v>-5177.9736027515046</v>
      </c>
      <c r="T43" s="10">
        <f>PPRD!T43+RCV_RCY!T43+IMP!T43-EXP!T43+STK_CHG!T43-INTMARB!T43</f>
        <v>-5291.9949269131503</v>
      </c>
      <c r="U43" s="10">
        <f>PPRD!U43+RCV_RCY!U43+IMP!U43-EXP!U43+STK_CHG!U43-INTMARB!U43</f>
        <v>-3819.5273430782454</v>
      </c>
      <c r="V43" s="10">
        <f>PPRD!V43+RCV_RCY!V43+IMP!V43-EXP!V43+STK_CHG!V43-INTMARB!V43</f>
        <v>-5145.8577815993131</v>
      </c>
      <c r="W43" s="10">
        <f>PPRD!W43+RCV_RCY!W43+IMP!W43-EXP!W43+STK_CHG!W43-INTMARB!W43</f>
        <v>-3805.1685296646606</v>
      </c>
      <c r="X43" s="10">
        <f>PPRD!X43+RCV_RCY!X43+IMP!X43-EXP!X43+STK_CHG!X43-INTMARB!X43</f>
        <v>-4015.1730868443674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4752.0779879621632</v>
      </c>
      <c r="D44" s="10">
        <f>PPRD!D44+RCV_RCY!D44+IMP!D44-EXP!D44+STK_CHG!D44-INTMARB!D44</f>
        <v>3302.7610490111765</v>
      </c>
      <c r="E44" s="10">
        <f>PPRD!E44+RCV_RCY!E44+IMP!E44-EXP!E44+STK_CHG!E44-INTMARB!E44</f>
        <v>6132.6072226999167</v>
      </c>
      <c r="F44" s="10">
        <f>PPRD!F44+RCV_RCY!F44+IMP!F44-EXP!F44+STK_CHG!F44-INTMARB!F44</f>
        <v>4426.2920894239032</v>
      </c>
      <c r="G44" s="10">
        <f>PPRD!G44+RCV_RCY!G44+IMP!G44-EXP!G44+STK_CHG!G44-INTMARB!G44</f>
        <v>310.49965606190881</v>
      </c>
      <c r="H44" s="10">
        <f>PPRD!H44+RCV_RCY!H44+IMP!H44-EXP!H44+STK_CHG!H44-INTMARB!H44</f>
        <v>-3745.1036973344799</v>
      </c>
      <c r="I44" s="10">
        <f>PPRD!I44+RCV_RCY!I44+IMP!I44-EXP!I44+STK_CHG!I44-INTMARB!I44</f>
        <v>-2388.458985382631</v>
      </c>
      <c r="J44" s="10">
        <f>PPRD!J44+RCV_RCY!J44+IMP!J44-EXP!J44+STK_CHG!J44-INTMARB!J44</f>
        <v>-4790.2932932072217</v>
      </c>
      <c r="K44" s="10">
        <f>PPRD!K44+RCV_RCY!K44+IMP!K44-EXP!K44+STK_CHG!K44-INTMARB!K44</f>
        <v>-3000.8598452278579</v>
      </c>
      <c r="L44" s="10">
        <f>PPRD!L44+RCV_RCY!L44+IMP!L44-EXP!L44+STK_CHG!L44-INTMARB!L44</f>
        <v>-3081.1120378331898</v>
      </c>
      <c r="M44" s="10">
        <f>PPRD!M44+RCV_RCY!M44+IMP!M44-EXP!M44+STK_CHG!M44-INTMARB!M44</f>
        <v>-4983.2807394668953</v>
      </c>
      <c r="N44" s="10">
        <f>PPRD!N44+RCV_RCY!N44+IMP!N44-EXP!N44+STK_CHG!N44-INTMARB!N44</f>
        <v>-4425.3368873602758</v>
      </c>
      <c r="O44" s="10">
        <f>PPRD!O44+RCV_RCY!O44+IMP!O44-EXP!O44+STK_CHG!O44-INTMARB!O44</f>
        <v>-5270.8511607910568</v>
      </c>
      <c r="P44" s="10">
        <f>PPRD!P44+RCV_RCY!P44+IMP!P44-EXP!P44+STK_CHG!P44-INTMARB!P44</f>
        <v>-2464.8895958727435</v>
      </c>
      <c r="Q44" s="10">
        <f>PPRD!Q44+RCV_RCY!Q44+IMP!Q44-EXP!Q44+STK_CHG!Q44-INTMARB!Q44</f>
        <v>-3319.0024935511615</v>
      </c>
      <c r="R44" s="10">
        <f>PPRD!R44+RCV_RCY!R44+IMP!R44-EXP!R44+STK_CHG!R44-INTMARB!R44</f>
        <v>-4867.6793637145311</v>
      </c>
      <c r="S44" s="10">
        <f>PPRD!S44+RCV_RCY!S44+IMP!S44-EXP!S44+STK_CHG!S44-INTMARB!S44</f>
        <v>-5433.2664660361133</v>
      </c>
      <c r="T44" s="10">
        <f>PPRD!T44+RCV_RCY!T44+IMP!T44-EXP!T44+STK_CHG!T44-INTMARB!T44</f>
        <v>-6113.258813413584</v>
      </c>
      <c r="U44" s="10">
        <f>PPRD!U44+RCV_RCY!U44+IMP!U44-EXP!U44+STK_CHG!U44-INTMARB!U44</f>
        <v>-4869.8680997420461</v>
      </c>
      <c r="V44" s="10">
        <f>PPRD!V44+RCV_RCY!V44+IMP!V44-EXP!V44+STK_CHG!V44-INTMARB!V44</f>
        <v>-4746.0417884780736</v>
      </c>
      <c r="W44" s="10">
        <f>PPRD!W44+RCV_RCY!W44+IMP!W44-EXP!W44+STK_CHG!W44-INTMARB!W44</f>
        <v>-3869.8491831470328</v>
      </c>
      <c r="X44" s="10">
        <f>PPRD!X44+RCV_RCY!X44+IMP!X44-EXP!X44+STK_CHG!X44-INTMARB!X44</f>
        <v>-4886.7908856405847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-493.55116079105755</v>
      </c>
      <c r="D46" s="10">
        <f>PPRD!D46+RCV_RCY!D46+IMP!D46-EXP!D46+STK_CHG!D46-INTMARB!D46</f>
        <v>-650.04307824591569</v>
      </c>
      <c r="E46" s="10">
        <f>PPRD!E46+RCV_RCY!E46+IMP!E46-EXP!E46+STK_CHG!E46-INTMARB!E46</f>
        <v>-747.34875322441951</v>
      </c>
      <c r="F46" s="10">
        <f>PPRD!F46+RCV_RCY!F46+IMP!F46-EXP!F46+STK_CHG!F46-INTMARB!F46</f>
        <v>-630.98323301805658</v>
      </c>
      <c r="G46" s="10">
        <f>PPRD!G46+RCV_RCY!G46+IMP!G46-EXP!G46+STK_CHG!G46-INTMARB!G46</f>
        <v>-619.94849527085125</v>
      </c>
      <c r="H46" s="10">
        <f>PPRD!H46+RCV_RCY!H46+IMP!H46-EXP!H46+STK_CHG!H46-INTMARB!H46</f>
        <v>-599.8853826311265</v>
      </c>
      <c r="I46" s="10">
        <f>PPRD!I46+RCV_RCY!I46+IMP!I46-EXP!I46+STK_CHG!I46-INTMARB!I46</f>
        <v>-548.72450558899402</v>
      </c>
      <c r="J46" s="10">
        <f>PPRD!J46+RCV_RCY!J46+IMP!J46-EXP!J46+STK_CHG!J46-INTMARB!J46</f>
        <v>-607.91066208082543</v>
      </c>
      <c r="K46" s="10">
        <f>PPRD!K46+RCV_RCY!K46+IMP!K46-EXP!K46+STK_CHG!K46-INTMARB!K46</f>
        <v>-600.88856405846934</v>
      </c>
      <c r="L46" s="10">
        <f>PPRD!L46+RCV_RCY!L46+IMP!L46-EXP!L46+STK_CHG!L46-INTMARB!L46</f>
        <v>-560.76242476354253</v>
      </c>
      <c r="M46" s="10">
        <f>PPRD!M46+RCV_RCY!M46+IMP!M46-EXP!M46+STK_CHG!M46-INTMARB!M46</f>
        <v>-764.40240756663775</v>
      </c>
      <c r="N46" s="10">
        <f>PPRD!N46+RCV_RCY!N46+IMP!N46-EXP!N46+STK_CHG!N46-INTMARB!N46</f>
        <v>-908.85649183147018</v>
      </c>
      <c r="O46" s="10">
        <f>PPRD!O46+RCV_RCY!O46+IMP!O46-EXP!O46+STK_CHG!O46-INTMARB!O46</f>
        <v>-705.21633705932982</v>
      </c>
      <c r="P46" s="10">
        <f>PPRD!P46+RCV_RCY!P46+IMP!P46-EXP!P46+STK_CHG!P46-INTMARB!P46</f>
        <v>-641.01453138435068</v>
      </c>
      <c r="Q46" s="10">
        <f>PPRD!Q46+RCV_RCY!Q46+IMP!Q46-EXP!Q46+STK_CHG!Q46-INTMARB!Q46</f>
        <v>-731.29836629406759</v>
      </c>
      <c r="R46" s="10">
        <f>PPRD!R46+RCV_RCY!R46+IMP!R46-EXP!R46+STK_CHG!R46-INTMARB!R46</f>
        <v>-757.38030954428211</v>
      </c>
      <c r="S46" s="10">
        <f>PPRD!S46+RCV_RCY!S46+IMP!S46-EXP!S46+STK_CHG!S46-INTMARB!S46</f>
        <v>-929.92261392949274</v>
      </c>
      <c r="T46" s="10">
        <f>PPRD!T46+RCV_RCY!T46+IMP!T46-EXP!T46+STK_CHG!T46-INTMARB!T46</f>
        <v>-931.00705073086795</v>
      </c>
      <c r="U46" s="10">
        <f>PPRD!U46+RCV_RCY!U46+IMP!U46-EXP!U46+STK_CHG!U46-INTMARB!U46</f>
        <v>-769.28976784178894</v>
      </c>
      <c r="V46" s="10">
        <f>PPRD!V46+RCV_RCY!V46+IMP!V46-EXP!V46+STK_CHG!V46-INTMARB!V46</f>
        <v>-315.58194325021509</v>
      </c>
      <c r="W46" s="10">
        <f>PPRD!W46+RCV_RCY!W46+IMP!W46-EXP!W46+STK_CHG!W46-INTMARB!W46</f>
        <v>-545.93783319002569</v>
      </c>
      <c r="X46" s="10">
        <f>PPRD!X46+RCV_RCY!X46+IMP!X46-EXP!X46+STK_CHG!X46-INTMARB!X46</f>
        <v>-508.15803955288044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-250.57325881341364</v>
      </c>
      <c r="D47" s="10">
        <f>PPRD!D47+RCV_RCY!D47+IMP!D47-EXP!D47+STK_CHG!D47-INTMARB!D47</f>
        <v>-299.9426483233018</v>
      </c>
      <c r="E47" s="10">
        <f>PPRD!E47+RCV_RCY!E47+IMP!E47-EXP!E47+STK_CHG!E47-INTMARB!E47</f>
        <v>-380.98314703353395</v>
      </c>
      <c r="F47" s="10">
        <f>PPRD!F47+RCV_RCY!F47+IMP!F47-EXP!F47+STK_CHG!F47-INTMARB!F47</f>
        <v>-533.7489251934652</v>
      </c>
      <c r="G47" s="10">
        <f>PPRD!G47+RCV_RCY!G47+IMP!G47-EXP!G47+STK_CHG!G47-INTMARB!G47</f>
        <v>-599.88538263112639</v>
      </c>
      <c r="H47" s="10">
        <f>PPRD!H47+RCV_RCY!H47+IMP!H47-EXP!H47+STK_CHG!H47-INTMARB!H47</f>
        <v>-580.32390369733446</v>
      </c>
      <c r="I47" s="10">
        <f>PPRD!I47+RCV_RCY!I47+IMP!I47-EXP!I47+STK_CHG!I47-INTMARB!I47</f>
        <v>-851.39011177987959</v>
      </c>
      <c r="J47" s="10">
        <f>PPRD!J47+RCV_RCY!J47+IMP!J47-EXP!J47+STK_CHG!J47-INTMARB!J47</f>
        <v>-984.59449699054153</v>
      </c>
      <c r="K47" s="10">
        <f>PPRD!K47+RCV_RCY!K47+IMP!K47-EXP!K47+STK_CHG!K47-INTMARB!K47</f>
        <v>-1161.5792777300085</v>
      </c>
      <c r="L47" s="10">
        <f>PPRD!L47+RCV_RCY!L47+IMP!L47-EXP!L47+STK_CHG!L47-INTMARB!L47</f>
        <v>-1281.7426483233019</v>
      </c>
      <c r="M47" s="10">
        <f>PPRD!M47+RCV_RCY!M47+IMP!M47-EXP!M47+STK_CHG!M47-INTMARB!M47</f>
        <v>-1130.8397248495271</v>
      </c>
      <c r="N47" s="10">
        <f>PPRD!N47+RCV_RCY!N47+IMP!N47-EXP!N47+STK_CHG!N47-INTMARB!N47</f>
        <v>-985.52596732588074</v>
      </c>
      <c r="O47" s="10">
        <f>PPRD!O47+RCV_RCY!O47+IMP!O47-EXP!O47+STK_CHG!O47-INTMARB!O47</f>
        <v>-1016.2654342218398</v>
      </c>
      <c r="P47" s="10">
        <f>PPRD!P47+RCV_RCY!P47+IMP!P47-EXP!P47+STK_CHG!P47-INTMARB!P47</f>
        <v>-1320.8656061908853</v>
      </c>
      <c r="Q47" s="10">
        <f>PPRD!Q47+RCV_RCY!Q47+IMP!Q47-EXP!Q47+STK_CHG!Q47-INTMARB!Q47</f>
        <v>-1097.3058469475493</v>
      </c>
      <c r="R47" s="10">
        <f>PPRD!R47+RCV_RCY!R47+IMP!R47-EXP!R47+STK_CHG!R47-INTMARB!R47</f>
        <v>-1379.5500429922613</v>
      </c>
      <c r="S47" s="10">
        <f>PPRD!S47+RCV_RCY!S47+IMP!S47-EXP!S47+STK_CHG!S47-INTMARB!S47</f>
        <v>-1076.8128976784174</v>
      </c>
      <c r="T47" s="10">
        <f>PPRD!T47+RCV_RCY!T47+IMP!T47-EXP!T47+STK_CHG!T47-INTMARB!T47</f>
        <v>-1215.5978503869303</v>
      </c>
      <c r="U47" s="10">
        <f>PPRD!U47+RCV_RCY!U47+IMP!U47-EXP!U47+STK_CHG!U47-INTMARB!U47</f>
        <v>-1298.5757523645748</v>
      </c>
      <c r="V47" s="10">
        <f>PPRD!V47+RCV_RCY!V47+IMP!V47-EXP!V47+STK_CHG!V47-INTMARB!V47</f>
        <v>-1054.2584694754944</v>
      </c>
      <c r="W47" s="10">
        <f>PPRD!W47+RCV_RCY!W47+IMP!W47-EXP!W47+STK_CHG!W47-INTMARB!W47</f>
        <v>-1092.2253654342217</v>
      </c>
      <c r="X47" s="10">
        <f>PPRD!X47+RCV_RCY!X47+IMP!X47-EXP!X47+STK_CHG!X47-INTMARB!X47</f>
        <v>-1087.549269131556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1290.9143594153054</v>
      </c>
      <c r="D48" s="10">
        <f>PPRD!D48+RCV_RCY!D48+IMP!D48-EXP!D48+STK_CHG!D48-INTMARB!D48</f>
        <v>1356.6447119518484</v>
      </c>
      <c r="E48" s="10">
        <f>PPRD!E48+RCV_RCY!E48+IMP!E48-EXP!E48+STK_CHG!E48-INTMARB!E48</f>
        <v>1705.1686156491826</v>
      </c>
      <c r="F48" s="10">
        <f>PPRD!F48+RCV_RCY!F48+IMP!F48-EXP!F48+STK_CHG!F48-INTMARB!F48</f>
        <v>2331.9002579535681</v>
      </c>
      <c r="G48" s="10">
        <f>PPRD!G48+RCV_RCY!G48+IMP!G48-EXP!G48+STK_CHG!G48-INTMARB!G48</f>
        <v>2310.4995700773861</v>
      </c>
      <c r="H48" s="10">
        <f>PPRD!H48+RCV_RCY!H48+IMP!H48-EXP!H48+STK_CHG!H48-INTMARB!H48</f>
        <v>2417.5025795356837</v>
      </c>
      <c r="I48" s="10">
        <f>PPRD!I48+RCV_RCY!I48+IMP!I48-EXP!I48+STK_CHG!I48-INTMARB!I48</f>
        <v>2340.3076526225282</v>
      </c>
      <c r="J48" s="10">
        <f>PPRD!J48+RCV_RCY!J48+IMP!J48-EXP!J48+STK_CHG!J48-INTMARB!J48</f>
        <v>2269.2270851246772</v>
      </c>
      <c r="K48" s="10">
        <f>PPRD!K48+RCV_RCY!K48+IMP!K48-EXP!K48+STK_CHG!K48-INTMARB!K48</f>
        <v>2386.1660361134996</v>
      </c>
      <c r="L48" s="10">
        <f>PPRD!L48+RCV_RCY!L48+IMP!L48-EXP!L48+STK_CHG!L48-INTMARB!L48</f>
        <v>2034.5848667239898</v>
      </c>
      <c r="M48" s="10">
        <f>PPRD!M48+RCV_RCY!M48+IMP!M48-EXP!M48+STK_CHG!M48-INTMARB!M48</f>
        <v>1723.5119518486672</v>
      </c>
      <c r="N48" s="10">
        <f>PPRD!N48+RCV_RCY!N48+IMP!N48-EXP!N48+STK_CHG!N48-INTMARB!N48</f>
        <v>1676.8892519346514</v>
      </c>
      <c r="O48" s="10">
        <f>PPRD!O48+RCV_RCY!O48+IMP!O48-EXP!O48+STK_CHG!O48-INTMARB!O48</f>
        <v>1445.3042992261392</v>
      </c>
      <c r="P48" s="10">
        <f>PPRD!P48+RCV_RCY!P48+IMP!P48-EXP!P48+STK_CHG!P48-INTMARB!P48</f>
        <v>1046.33611349957</v>
      </c>
      <c r="Q48" s="10">
        <f>PPRD!Q48+RCV_RCY!Q48+IMP!Q48-EXP!Q48+STK_CHG!Q48-INTMARB!Q48</f>
        <v>985.95588993981085</v>
      </c>
      <c r="R48" s="10">
        <f>PPRD!R48+RCV_RCY!R48+IMP!R48-EXP!R48+STK_CHG!R48-INTMARB!R48</f>
        <v>929.39716251074799</v>
      </c>
      <c r="S48" s="10">
        <f>PPRD!S48+RCV_RCY!S48+IMP!S48-EXP!S48+STK_CHG!S48-INTMARB!S48</f>
        <v>765.83551160791058</v>
      </c>
      <c r="T48" s="10">
        <f>PPRD!T48+RCV_RCY!T48+IMP!T48-EXP!T48+STK_CHG!T48-INTMARB!T48</f>
        <v>536.11006018916589</v>
      </c>
      <c r="U48" s="10">
        <f>PPRD!U48+RCV_RCY!U48+IMP!U48-EXP!U48+STK_CHG!U48-INTMARB!U48</f>
        <v>648.66337059329317</v>
      </c>
      <c r="V48" s="10">
        <f>PPRD!V48+RCV_RCY!V48+IMP!V48-EXP!V48+STK_CHG!V48-INTMARB!V48</f>
        <v>751.19982803095445</v>
      </c>
      <c r="W48" s="10">
        <f>PPRD!W48+RCV_RCY!W48+IMP!W48-EXP!W48+STK_CHG!W48-INTMARB!W48</f>
        <v>795.16173688736023</v>
      </c>
      <c r="X48" s="10">
        <f>PPRD!X48+RCV_RCY!X48+IMP!X48-EXP!X48+STK_CHG!X48-INTMARB!X48</f>
        <v>913.66087704213237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-7.643078245915734</v>
      </c>
      <c r="F49" s="10">
        <f>PPRD!F49+RCV_RCY!F49+IMP!F49-EXP!F49+STK_CHG!F49-INTMARB!F49</f>
        <v>-3.8214961306964752</v>
      </c>
      <c r="G49" s="10">
        <f>PPRD!G49+RCV_RCY!G49+IMP!G49-EXP!G49+STK_CHG!G49-INTMARB!G49</f>
        <v>0</v>
      </c>
      <c r="H49" s="10">
        <f>PPRD!H49+RCV_RCY!H49+IMP!H49-EXP!H49+STK_CHG!H49-INTMARB!H49</f>
        <v>-3.8214961306964752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47.769217540842639</v>
      </c>
      <c r="L49" s="10">
        <f>PPRD!L49+RCV_RCY!L49+IMP!L49-EXP!L49+STK_CHG!L49-INTMARB!L49</f>
        <v>-10.50920034393809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-40.126139294926908</v>
      </c>
      <c r="P49" s="10">
        <f>PPRD!P49+RCV_RCY!P49+IMP!P49-EXP!P49+STK_CHG!P49-INTMARB!P49</f>
        <v>-38.215391229578678</v>
      </c>
      <c r="Q49" s="10">
        <f>PPRD!Q49+RCV_RCY!Q49+IMP!Q49-EXP!Q49+STK_CHG!Q49-INTMARB!Q49</f>
        <v>-29.616938950988828</v>
      </c>
      <c r="R49" s="10">
        <f>PPRD!R49+RCV_RCY!R49+IMP!R49-EXP!R49+STK_CHG!R49-INTMARB!R49</f>
        <v>-21.973860705073093</v>
      </c>
      <c r="S49" s="10">
        <f>PPRD!S49+RCV_RCY!S49+IMP!S49-EXP!S49+STK_CHG!S49-INTMARB!S49</f>
        <v>-54.456835769561472</v>
      </c>
      <c r="T49" s="10">
        <f>PPRD!T49+RCV_RCY!T49+IMP!T49-EXP!T49+STK_CHG!T49-INTMARB!T49</f>
        <v>-85.2441100601892</v>
      </c>
      <c r="U49" s="10">
        <f>PPRD!U49+RCV_RCY!U49+IMP!U49-EXP!U49+STK_CHG!U49-INTMARB!U49</f>
        <v>-45.90335339638866</v>
      </c>
      <c r="V49" s="10">
        <f>PPRD!V49+RCV_RCY!V49+IMP!V49-EXP!V49+STK_CHG!V49-INTMARB!V49</f>
        <v>2.477300085984524</v>
      </c>
      <c r="W49" s="10">
        <f>PPRD!W49+RCV_RCY!W49+IMP!W49-EXP!W49+STK_CHG!W49-INTMARB!W49</f>
        <v>10.9067067927773</v>
      </c>
      <c r="X49" s="10">
        <f>PPRD!X49+RCV_RCY!X49+IMP!X49-EXP!X49+STK_CHG!X49-INTMARB!X49</f>
        <v>31.938521066208082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-396.48417884780724</v>
      </c>
      <c r="D50" s="10">
        <f>PPRD!D50+RCV_RCY!D50+IMP!D50-EXP!D50+STK_CHG!D50-INTMARB!D50</f>
        <v>-331.51805674978493</v>
      </c>
      <c r="E50" s="10">
        <f>PPRD!E50+RCV_RCY!E50+IMP!E50-EXP!E50+STK_CHG!E50-INTMARB!E50</f>
        <v>-452.85176268271698</v>
      </c>
      <c r="F50" s="10">
        <f>PPRD!F50+RCV_RCY!F50+IMP!F50-EXP!F50+STK_CHG!F50-INTMARB!F50</f>
        <v>-523.55021496130689</v>
      </c>
      <c r="G50" s="10">
        <f>PPRD!G50+RCV_RCY!G50+IMP!G50-EXP!G50+STK_CHG!G50-INTMARB!G50</f>
        <v>-753.7976784178843</v>
      </c>
      <c r="H50" s="10">
        <f>PPRD!H50+RCV_RCY!H50+IMP!H50-EXP!H50+STK_CHG!H50-INTMARB!H50</f>
        <v>-545.52398968185753</v>
      </c>
      <c r="I50" s="10">
        <f>PPRD!I50+RCV_RCY!I50+IMP!I50-EXP!I50+STK_CHG!I50-INTMARB!I50</f>
        <v>-661.12545141874477</v>
      </c>
      <c r="J50" s="10">
        <f>PPRD!J50+RCV_RCY!J50+IMP!J50-EXP!J50+STK_CHG!J50-INTMARB!J50</f>
        <v>-669.72390369733478</v>
      </c>
      <c r="K50" s="10">
        <f>PPRD!K50+RCV_RCY!K50+IMP!K50-EXP!K50+STK_CHG!K50-INTMARB!K50</f>
        <v>-539.7917454858125</v>
      </c>
      <c r="L50" s="10">
        <f>PPRD!L50+RCV_RCY!L50+IMP!L50-EXP!L50+STK_CHG!L50-INTMARB!L50</f>
        <v>-147.12914875322446</v>
      </c>
      <c r="M50" s="10">
        <f>PPRD!M50+RCV_RCY!M50+IMP!M50-EXP!M50+STK_CHG!M50-INTMARB!M50</f>
        <v>-815.89759243336187</v>
      </c>
      <c r="N50" s="10">
        <f>PPRD!N50+RCV_RCY!N50+IMP!N50-EXP!N50+STK_CHG!N50-INTMARB!N50</f>
        <v>-390.75184866723981</v>
      </c>
      <c r="O50" s="10">
        <f>PPRD!O50+RCV_RCY!O50+IMP!O50-EXP!O50+STK_CHG!O50-INTMARB!O50</f>
        <v>-353.49191745485814</v>
      </c>
      <c r="P50" s="10">
        <f>PPRD!P50+RCV_RCY!P50+IMP!P50-EXP!P50+STK_CHG!P50-INTMARB!P50</f>
        <v>369.73344797936369</v>
      </c>
      <c r="Q50" s="10">
        <f>PPRD!Q50+RCV_RCY!Q50+IMP!Q50-EXP!Q50+STK_CHG!Q50-INTMARB!Q50</f>
        <v>-34.393723129836751</v>
      </c>
      <c r="R50" s="10">
        <f>PPRD!R50+RCV_RCY!R50+IMP!R50-EXP!R50+STK_CHG!R50-INTMARB!R50</f>
        <v>-107.0029234737747</v>
      </c>
      <c r="S50" s="10">
        <f>PPRD!S50+RCV_RCY!S50+IMP!S50-EXP!S50+STK_CHG!S50-INTMARB!S50</f>
        <v>-484.37944969905419</v>
      </c>
      <c r="T50" s="10">
        <f>PPRD!T50+RCV_RCY!T50+IMP!T50-EXP!T50+STK_CHG!T50-INTMARB!T50</f>
        <v>-519.27962166809971</v>
      </c>
      <c r="U50" s="10">
        <f>PPRD!U50+RCV_RCY!U50+IMP!U50-EXP!U50+STK_CHG!U50-INTMARB!U50</f>
        <v>-601.74737747205506</v>
      </c>
      <c r="V50" s="10">
        <f>PPRD!V50+RCV_RCY!V50+IMP!V50-EXP!V50+STK_CHG!V50-INTMARB!V50</f>
        <v>-324.8504729148753</v>
      </c>
      <c r="W50" s="10">
        <f>PPRD!W50+RCV_RCY!W50+IMP!W50-EXP!W50+STK_CHG!W50-INTMARB!W50</f>
        <v>-345.15821152192592</v>
      </c>
      <c r="X50" s="10">
        <f>PPRD!X50+RCV_RCY!X50+IMP!X50-EXP!X50+STK_CHG!X50-INTMARB!X50</f>
        <v>-301.52949269131557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57940.283748925191</v>
      </c>
      <c r="D51" s="37">
        <f>PPRD!D51+RCV_RCY!D51+IMP!D51-EXP!D51+STK_CHG!D51-INTMARB!D51</f>
        <v>58099.204643164237</v>
      </c>
      <c r="E51" s="37">
        <f>PPRD!E51+RCV_RCY!E51+IMP!E51-EXP!E51+STK_CHG!E51-INTMARB!E51</f>
        <v>57706.126397248489</v>
      </c>
      <c r="F51" s="37">
        <f>PPRD!F51+RCV_RCY!F51+IMP!F51-EXP!F51+STK_CHG!F51-INTMARB!F51</f>
        <v>63620.958727429053</v>
      </c>
      <c r="G51" s="37">
        <f>PPRD!G51+RCV_RCY!G51+IMP!G51-EXP!G51+STK_CHG!G51-INTMARB!G51</f>
        <v>66018.981083404986</v>
      </c>
      <c r="H51" s="37">
        <f>PPRD!H51+RCV_RCY!H51+IMP!H51-EXP!H51+STK_CHG!H51-INTMARB!H51</f>
        <v>70651.246775580395</v>
      </c>
      <c r="I51" s="37">
        <f>PPRD!I51+RCV_RCY!I51+IMP!I51-EXP!I51+STK_CHG!I51-INTMARB!I51</f>
        <v>69191.809974204632</v>
      </c>
      <c r="J51" s="37">
        <f>PPRD!J51+RCV_RCY!J51+IMP!J51-EXP!J51+STK_CHG!J51-INTMARB!J51</f>
        <v>69530.868443680141</v>
      </c>
      <c r="K51" s="37">
        <f>PPRD!K51+RCV_RCY!K51+IMP!K51-EXP!K51+STK_CHG!K51-INTMARB!K51</f>
        <v>69519.411006018912</v>
      </c>
      <c r="L51" s="37">
        <f>PPRD!L51+RCV_RCY!L51+IMP!L51-EXP!L51+STK_CHG!L51-INTMARB!L51</f>
        <v>63901.91315563197</v>
      </c>
      <c r="M51" s="37">
        <f>PPRD!M51+RCV_RCY!M51+IMP!M51-EXP!M51+STK_CHG!M51-INTMARB!M51</f>
        <v>68056.663800515918</v>
      </c>
      <c r="N51" s="37">
        <f>PPRD!N51+RCV_RCY!N51+IMP!N51-EXP!N51+STK_CHG!N51-INTMARB!N51</f>
        <v>63814.144453998277</v>
      </c>
      <c r="O51" s="37">
        <f>PPRD!O51+RCV_RCY!O51+IMP!O51-EXP!O51+STK_CHG!O51-INTMARB!O51</f>
        <v>61355.610490111772</v>
      </c>
      <c r="P51" s="37">
        <f>PPRD!P51+RCV_RCY!P51+IMP!P51-EXP!P51+STK_CHG!P51-INTMARB!P51</f>
        <v>57386.715391229569</v>
      </c>
      <c r="Q51" s="37">
        <f>PPRD!Q51+RCV_RCY!Q51+IMP!Q51-EXP!Q51+STK_CHG!Q51-INTMARB!Q51</f>
        <v>50706.083404987105</v>
      </c>
      <c r="R51" s="37">
        <f>PPRD!R51+RCV_RCY!R51+IMP!R51-EXP!R51+STK_CHG!R51-INTMARB!R51</f>
        <v>55301.50472914875</v>
      </c>
      <c r="S51" s="37">
        <f>PPRD!S51+RCV_RCY!S51+IMP!S51-EXP!S51+STK_CHG!S51-INTMARB!S51</f>
        <v>58079.578675838347</v>
      </c>
      <c r="T51" s="37">
        <f>PPRD!T51+RCV_RCY!T51+IMP!T51-EXP!T51+STK_CHG!T51-INTMARB!T51</f>
        <v>61549.022957867572</v>
      </c>
      <c r="U51" s="37">
        <f>PPRD!U51+RCV_RCY!U51+IMP!U51-EXP!U51+STK_CHG!U51-INTMARB!U51</f>
        <v>59513.398194325011</v>
      </c>
      <c r="V51" s="37">
        <f>PPRD!V51+RCV_RCY!V51+IMP!V51-EXP!V51+STK_CHG!V51-INTMARB!V51</f>
        <v>60949.060791057607</v>
      </c>
      <c r="W51" s="37">
        <f>PPRD!W51+RCV_RCY!W51+IMP!W51-EXP!W51+STK_CHG!W51-INTMARB!W51</f>
        <v>58285.820636285454</v>
      </c>
      <c r="X51" s="37">
        <f>PPRD!X51+RCV_RCY!X51+IMP!X51-EXP!X51+STK_CHG!X51-INTMARB!X51</f>
        <v>62430.44539982803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10112.82622527945</v>
      </c>
      <c r="D52" s="37">
        <f t="shared" si="20"/>
        <v>10341.08116938951</v>
      </c>
      <c r="E52" s="37">
        <f t="shared" si="20"/>
        <v>10889.378331900261</v>
      </c>
      <c r="F52" s="37">
        <f t="shared" si="20"/>
        <v>12909.269131556321</v>
      </c>
      <c r="G52" s="37">
        <f t="shared" si="20"/>
        <v>12963.411693895099</v>
      </c>
      <c r="H52" s="37">
        <f t="shared" si="20"/>
        <v>14106.71822871883</v>
      </c>
      <c r="I52" s="37">
        <f t="shared" si="20"/>
        <v>15326.491917454858</v>
      </c>
      <c r="J52" s="37">
        <f t="shared" si="20"/>
        <v>16945.995528804815</v>
      </c>
      <c r="K52" s="37">
        <f t="shared" si="20"/>
        <v>19707.179105760966</v>
      </c>
      <c r="L52" s="37">
        <f t="shared" si="20"/>
        <v>21026.557265692179</v>
      </c>
      <c r="M52" s="37">
        <f t="shared" si="20"/>
        <v>21864.302407566636</v>
      </c>
      <c r="N52" s="37">
        <f t="shared" si="20"/>
        <v>21025.852966466035</v>
      </c>
      <c r="O52" s="37">
        <f t="shared" si="20"/>
        <v>23884.739810834046</v>
      </c>
      <c r="P52" s="37">
        <f t="shared" si="20"/>
        <v>26370.626397248492</v>
      </c>
      <c r="Q52" s="37">
        <f t="shared" si="20"/>
        <v>26512.291143594153</v>
      </c>
      <c r="R52" s="37">
        <f t="shared" si="20"/>
        <v>26268.704471195182</v>
      </c>
      <c r="S52" s="37">
        <f t="shared" si="20"/>
        <v>26017.921152192601</v>
      </c>
      <c r="T52" s="37">
        <f t="shared" si="20"/>
        <v>28821.094840928628</v>
      </c>
      <c r="U52" s="37">
        <f t="shared" si="20"/>
        <v>29281.719862424765</v>
      </c>
      <c r="V52" s="37">
        <f t="shared" si="20"/>
        <v>29512.128116938951</v>
      </c>
      <c r="W52" s="37">
        <f t="shared" si="20"/>
        <v>29344.685812553736</v>
      </c>
      <c r="X52" s="37">
        <f t="shared" ref="X52" si="21">SUM(X53:X70)</f>
        <v>30172.944711951845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3800.4682717110918</v>
      </c>
      <c r="D53" s="10">
        <f>PPRD!D53+RCV_RCY!D53+IMP!D53-EXP!D53+STK_CHG!D53-INTMARB!D53</f>
        <v>4024.958985382631</v>
      </c>
      <c r="E53" s="10">
        <f>PPRD!E53+RCV_RCY!E53+IMP!E53-EXP!E53+STK_CHG!E53-INTMARB!E53</f>
        <v>3398.053138435082</v>
      </c>
      <c r="F53" s="10">
        <f>PPRD!F53+RCV_RCY!F53+IMP!F53-EXP!F53+STK_CHG!F53-INTMARB!F53</f>
        <v>3153.0352536543419</v>
      </c>
      <c r="G53" s="10">
        <f>PPRD!G53+RCV_RCY!G53+IMP!G53-EXP!G53+STK_CHG!G53-INTMARB!G53</f>
        <v>3640.402149613069</v>
      </c>
      <c r="H53" s="10">
        <f>PPRD!H53+RCV_RCY!H53+IMP!H53-EXP!H53+STK_CHG!H53-INTMARB!H53</f>
        <v>3101.180825451419</v>
      </c>
      <c r="I53" s="10">
        <f>PPRD!I53+RCV_RCY!I53+IMP!I53-EXP!I53+STK_CHG!I53-INTMARB!I53</f>
        <v>3180.9381771281169</v>
      </c>
      <c r="J53" s="10">
        <f>PPRD!J53+RCV_RCY!J53+IMP!J53-EXP!J53+STK_CHG!J53-INTMARB!J53</f>
        <v>2821.6016337059332</v>
      </c>
      <c r="K53" s="10">
        <f>PPRD!K53+RCV_RCY!K53+IMP!K53-EXP!K53+STK_CHG!K53-INTMARB!K53</f>
        <v>3578.9303525365431</v>
      </c>
      <c r="L53" s="10">
        <f>PPRD!L53+RCV_RCY!L53+IMP!L53-EXP!L53+STK_CHG!L53-INTMARB!L53</f>
        <v>4225.0629406706794</v>
      </c>
      <c r="M53" s="10">
        <f>PPRD!M53+RCV_RCY!M53+IMP!M53-EXP!M53+STK_CHG!M53-INTMARB!M53</f>
        <v>4395.2505588993981</v>
      </c>
      <c r="N53" s="10">
        <f>PPRD!N53+RCV_RCY!N53+IMP!N53-EXP!N53+STK_CHG!N53-INTMARB!N53</f>
        <v>3940.0447979363712</v>
      </c>
      <c r="O53" s="10">
        <f>PPRD!O53+RCV_RCY!O53+IMP!O53-EXP!O53+STK_CHG!O53-INTMARB!O53</f>
        <v>3600.5926913155631</v>
      </c>
      <c r="P53" s="10">
        <f>PPRD!P53+RCV_RCY!P53+IMP!P53-EXP!P53+STK_CHG!P53-INTMARB!P53</f>
        <v>4537.6951848667231</v>
      </c>
      <c r="Q53" s="10">
        <f>PPRD!Q53+RCV_RCY!Q53+IMP!Q53-EXP!Q53+STK_CHG!Q53-INTMARB!Q53</f>
        <v>5034.0018056749777</v>
      </c>
      <c r="R53" s="10">
        <f>PPRD!R53+RCV_RCY!R53+IMP!R53-EXP!R53+STK_CHG!R53-INTMARB!R53</f>
        <v>3915.5050730868438</v>
      </c>
      <c r="S53" s="10">
        <f>PPRD!S53+RCV_RCY!S53+IMP!S53-EXP!S53+STK_CHG!S53-INTMARB!S53</f>
        <v>3648.474290627687</v>
      </c>
      <c r="T53" s="10">
        <f>PPRD!T53+RCV_RCY!T53+IMP!T53-EXP!T53+STK_CHG!T53-INTMARB!T53</f>
        <v>3112.5288048151328</v>
      </c>
      <c r="U53" s="10">
        <f>PPRD!U53+RCV_RCY!U53+IMP!U53-EXP!U53+STK_CHG!U53-INTMARB!U53</f>
        <v>4194.8765262252791</v>
      </c>
      <c r="V53" s="10">
        <f>PPRD!V53+RCV_RCY!V53+IMP!V53-EXP!V53+STK_CHG!V53-INTMARB!V53</f>
        <v>3982.6769561478932</v>
      </c>
      <c r="W53" s="10">
        <f>PPRD!W53+RCV_RCY!W53+IMP!W53-EXP!W53+STK_CHG!W53-INTMARB!W53</f>
        <v>4088.7174548581252</v>
      </c>
      <c r="X53" s="10">
        <f>PPRD!X53+RCV_RCY!X53+IMP!X53-EXP!X53+STK_CHG!X53-INTMARB!X53</f>
        <v>3902.6796216680991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48.409286328460873</v>
      </c>
      <c r="D55" s="10">
        <f>PPRD!D55+RCV_RCY!D55+IMP!D55-EXP!D55+STK_CHG!D55-INTMARB!D55</f>
        <v>101.3757523645744</v>
      </c>
      <c r="E55" s="10">
        <f>PPRD!E55+RCV_RCY!E55+IMP!E55-EXP!E55+STK_CHG!E55-INTMARB!E55</f>
        <v>120.7222699914015</v>
      </c>
      <c r="F55" s="10">
        <f>PPRD!F55+RCV_RCY!F55+IMP!F55-EXP!F55+STK_CHG!F55-INTMARB!F55</f>
        <v>125.3654342218401</v>
      </c>
      <c r="G55" s="10">
        <f>PPRD!G55+RCV_RCY!G55+IMP!G55-EXP!G55+STK_CHG!G55-INTMARB!G55</f>
        <v>158.77429062768701</v>
      </c>
      <c r="H55" s="10">
        <f>PPRD!H55+RCV_RCY!H55+IMP!H55-EXP!H55+STK_CHG!H55-INTMARB!H55</f>
        <v>201.49604471195181</v>
      </c>
      <c r="I55" s="10">
        <f>PPRD!I55+RCV_RCY!I55+IMP!I55-EXP!I55+STK_CHG!I55-INTMARB!I55</f>
        <v>255.4372312983663</v>
      </c>
      <c r="J55" s="10">
        <f>PPRD!J55+RCV_RCY!J55+IMP!J55-EXP!J55+STK_CHG!J55-INTMARB!J55</f>
        <v>346.89243336199479</v>
      </c>
      <c r="K55" s="10">
        <f>PPRD!K55+RCV_RCY!K55+IMP!K55-EXP!K55+STK_CHG!K55-INTMARB!K55</f>
        <v>417.99802235597588</v>
      </c>
      <c r="L55" s="10">
        <f>PPRD!L55+RCV_RCY!L55+IMP!L55-EXP!L55+STK_CHG!L55-INTMARB!L55</f>
        <v>562.58460877042137</v>
      </c>
      <c r="M55" s="10">
        <f>PPRD!M55+RCV_RCY!M55+IMP!M55-EXP!M55+STK_CHG!M55-INTMARB!M55</f>
        <v>784.68770421324155</v>
      </c>
      <c r="N55" s="10">
        <f>PPRD!N55+RCV_RCY!N55+IMP!N55-EXP!N55+STK_CHG!N55-INTMARB!N55</f>
        <v>847.49570077386068</v>
      </c>
      <c r="O55" s="10">
        <f>PPRD!O55+RCV_RCY!O55+IMP!O55-EXP!O55+STK_CHG!O55-INTMARB!O55</f>
        <v>1152.805417024935</v>
      </c>
      <c r="P55" s="10">
        <f>PPRD!P55+RCV_RCY!P55+IMP!P55-EXP!P55+STK_CHG!P55-INTMARB!P55</f>
        <v>1280.9081685296651</v>
      </c>
      <c r="Q55" s="10">
        <f>PPRD!Q55+RCV_RCY!Q55+IMP!Q55-EXP!Q55+STK_CHG!Q55-INTMARB!Q55</f>
        <v>1305.0997420464309</v>
      </c>
      <c r="R55" s="10">
        <f>PPRD!R55+RCV_RCY!R55+IMP!R55-EXP!R55+STK_CHG!R55-INTMARB!R55</f>
        <v>1276.344110060189</v>
      </c>
      <c r="S55" s="10">
        <f>PPRD!S55+RCV_RCY!S55+IMP!S55-EXP!S55+STK_CHG!S55-INTMARB!S55</f>
        <v>1520.95184866724</v>
      </c>
      <c r="T55" s="10">
        <f>PPRD!T55+RCV_RCY!T55+IMP!T55-EXP!T55+STK_CHG!T55-INTMARB!T55</f>
        <v>1525.5295786758379</v>
      </c>
      <c r="U55" s="10">
        <f>PPRD!U55+RCV_RCY!U55+IMP!U55-EXP!U55+STK_CHG!U55-INTMARB!U55</f>
        <v>1523.3391229578681</v>
      </c>
      <c r="V55" s="10">
        <f>PPRD!V55+RCV_RCY!V55+IMP!V55-EXP!V55+STK_CHG!V55-INTMARB!V55</f>
        <v>1737.0629406706789</v>
      </c>
      <c r="W55" s="10">
        <f>PPRD!W55+RCV_RCY!W55+IMP!W55-EXP!W55+STK_CHG!W55-INTMARB!W55</f>
        <v>1613.203525365434</v>
      </c>
      <c r="X55" s="10">
        <f>PPRD!X55+RCV_RCY!X55+IMP!X55-EXP!X55+STK_CHG!X55-INTMARB!X55</f>
        <v>1799.424161650903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1.547721410146174</v>
      </c>
      <c r="D56" s="10">
        <f>PPRD!D56+RCV_RCY!D56+IMP!D56-EXP!D56+STK_CHG!D56-INTMARB!D56</f>
        <v>1.633705932932072</v>
      </c>
      <c r="E56" s="10">
        <f>PPRD!E56+RCV_RCY!E56+IMP!E56-EXP!E56+STK_CHG!E56-INTMARB!E56</f>
        <v>1.805674978503869</v>
      </c>
      <c r="F56" s="10">
        <f>PPRD!F56+RCV_RCY!F56+IMP!F56-EXP!F56+STK_CHG!F56-INTMARB!F56</f>
        <v>2.0636285468615649</v>
      </c>
      <c r="G56" s="10">
        <f>PPRD!G56+RCV_RCY!G56+IMP!G56-EXP!G56+STK_CHG!G56-INTMARB!G56</f>
        <v>2.493551160791057</v>
      </c>
      <c r="H56" s="10">
        <f>PPRD!H56+RCV_RCY!H56+IMP!H56-EXP!H56+STK_CHG!H56-INTMARB!H56</f>
        <v>2.6655202063628551</v>
      </c>
      <c r="I56" s="10">
        <f>PPRD!I56+RCV_RCY!I56+IMP!I56-EXP!I56+STK_CHG!I56-INTMARB!I56</f>
        <v>3.0094582975064492</v>
      </c>
      <c r="J56" s="10">
        <f>PPRD!J56+RCV_RCY!J56+IMP!J56-EXP!J56+STK_CHG!J56-INTMARB!J56</f>
        <v>3.349355116079106</v>
      </c>
      <c r="K56" s="10">
        <f>PPRD!K56+RCV_RCY!K56+IMP!K56-EXP!K56+STK_CHG!K56-INTMARB!K56</f>
        <v>16.59200343938091</v>
      </c>
      <c r="L56" s="10">
        <f>PPRD!L56+RCV_RCY!L56+IMP!L56-EXP!L56+STK_CHG!L56-INTMARB!L56</f>
        <v>58.166895958727423</v>
      </c>
      <c r="M56" s="10">
        <f>PPRD!M56+RCV_RCY!M56+IMP!M56-EXP!M56+STK_CHG!M56-INTMARB!M56</f>
        <v>163.85735167669819</v>
      </c>
      <c r="N56" s="10">
        <f>PPRD!N56+RCV_RCY!N56+IMP!N56-EXP!N56+STK_CHG!N56-INTMARB!N56</f>
        <v>928.2650902837488</v>
      </c>
      <c r="O56" s="10">
        <f>PPRD!O56+RCV_RCY!O56+IMP!O56-EXP!O56+STK_CHG!O56-INTMARB!O56</f>
        <v>1621.817024935511</v>
      </c>
      <c r="P56" s="10">
        <f>PPRD!P56+RCV_RCY!P56+IMP!P56-EXP!P56+STK_CHG!P56-INTMARB!P56</f>
        <v>1856.2873602751499</v>
      </c>
      <c r="Q56" s="10">
        <f>PPRD!Q56+RCV_RCY!Q56+IMP!Q56-EXP!Q56+STK_CHG!Q56-INTMARB!Q56</f>
        <v>1918.0021496130701</v>
      </c>
      <c r="R56" s="10">
        <f>PPRD!R56+RCV_RCY!R56+IMP!R56-EXP!R56+STK_CHG!R56-INTMARB!R56</f>
        <v>1972.673430782459</v>
      </c>
      <c r="S56" s="10">
        <f>PPRD!S56+RCV_RCY!S56+IMP!S56-EXP!S56+STK_CHG!S56-INTMARB!S56</f>
        <v>1900.624161650903</v>
      </c>
      <c r="T56" s="10">
        <f>PPRD!T56+RCV_RCY!T56+IMP!T56-EXP!T56+STK_CHG!T56-INTMARB!T56</f>
        <v>2096.1058469475488</v>
      </c>
      <c r="U56" s="10">
        <f>PPRD!U56+RCV_RCY!U56+IMP!U56-EXP!U56+STK_CHG!U56-INTMARB!U56</f>
        <v>1947.879449699054</v>
      </c>
      <c r="V56" s="10">
        <f>PPRD!V56+RCV_RCY!V56+IMP!V56-EXP!V56+STK_CHG!V56-INTMARB!V56</f>
        <v>2036.8787618228721</v>
      </c>
      <c r="W56" s="10">
        <f>PPRD!W56+RCV_RCY!W56+IMP!W56-EXP!W56+STK_CHG!W56-INTMARB!W56</f>
        <v>2144.5833190025801</v>
      </c>
      <c r="X56" s="10">
        <f>PPRD!X56+RCV_RCY!X56+IMP!X56-EXP!X56+STK_CHG!X56-INTMARB!X56</f>
        <v>2152.965606190885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10.89140154772141</v>
      </c>
      <c r="D57" s="10">
        <f>PPRD!D57+RCV_RCY!D57+IMP!D57-EXP!D57+STK_CHG!D57-INTMARB!D57</f>
        <v>12.10945829750645</v>
      </c>
      <c r="E57" s="10">
        <f>PPRD!E57+RCV_RCY!E57+IMP!E57-EXP!E57+STK_CHG!E57-INTMARB!E57</f>
        <v>13.99638865004299</v>
      </c>
      <c r="F57" s="10">
        <f>PPRD!F57+RCV_RCY!F57+IMP!F57-EXP!F57+STK_CHG!F57-INTMARB!F57</f>
        <v>16.074290627687009</v>
      </c>
      <c r="G57" s="10">
        <f>PPRD!G57+RCV_RCY!G57+IMP!G57-EXP!G57+STK_CHG!G57-INTMARB!G57</f>
        <v>18.486672398968189</v>
      </c>
      <c r="H57" s="10">
        <f>PPRD!H57+RCV_RCY!H57+IMP!H57-EXP!H57+STK_CHG!H57-INTMARB!H57</f>
        <v>27.32398968185727</v>
      </c>
      <c r="I57" s="10">
        <f>PPRD!I57+RCV_RCY!I57+IMP!I57-EXP!I57+STK_CHG!I57-INTMARB!I57</f>
        <v>34.799828030954423</v>
      </c>
      <c r="J57" s="10">
        <f>PPRD!J57+RCV_RCY!J57+IMP!J57-EXP!J57+STK_CHG!J57-INTMARB!J57</f>
        <v>52.211693895098882</v>
      </c>
      <c r="K57" s="10">
        <f>PPRD!K57+RCV_RCY!K57+IMP!K57-EXP!K57+STK_CHG!K57-INTMARB!K57</f>
        <v>66.876870163370597</v>
      </c>
      <c r="L57" s="10">
        <f>PPRD!L57+RCV_RCY!L57+IMP!L57-EXP!L57+STK_CHG!L57-INTMARB!L57</f>
        <v>84.933619948409287</v>
      </c>
      <c r="M57" s="10">
        <f>PPRD!M57+RCV_RCY!M57+IMP!M57-EXP!M57+STK_CHG!M57-INTMARB!M57</f>
        <v>134.13585554600169</v>
      </c>
      <c r="N57" s="10">
        <f>PPRD!N57+RCV_RCY!N57+IMP!N57-EXP!N57+STK_CHG!N57-INTMARB!N57</f>
        <v>140.39363714531379</v>
      </c>
      <c r="O57" s="10">
        <f>PPRD!O57+RCV_RCY!O57+IMP!O57-EXP!O57+STK_CHG!O57-INTMARB!O57</f>
        <v>155.34539982803091</v>
      </c>
      <c r="P57" s="10">
        <f>PPRD!P57+RCV_RCY!P57+IMP!P57-EXP!P57+STK_CHG!P57-INTMARB!P57</f>
        <v>168.19527085124679</v>
      </c>
      <c r="Q57" s="10">
        <f>PPRD!Q57+RCV_RCY!Q57+IMP!Q57-EXP!Q57+STK_CHG!Q57-INTMARB!Q57</f>
        <v>179.58822012037831</v>
      </c>
      <c r="R57" s="10">
        <f>PPRD!R57+RCV_RCY!R57+IMP!R57-EXP!R57+STK_CHG!R57-INTMARB!R57</f>
        <v>190.0018916595013</v>
      </c>
      <c r="S57" s="10">
        <f>PPRD!S57+RCV_RCY!S57+IMP!S57-EXP!S57+STK_CHG!S57-INTMARB!S57</f>
        <v>200.20060189165949</v>
      </c>
      <c r="T57" s="10">
        <f>PPRD!T57+RCV_RCY!T57+IMP!T57-EXP!T57+STK_CHG!T57-INTMARB!T57</f>
        <v>208.89372312983659</v>
      </c>
      <c r="U57" s="10">
        <f>PPRD!U57+RCV_RCY!U57+IMP!U57-EXP!U57+STK_CHG!U57-INTMARB!U57</f>
        <v>218.5650042992261</v>
      </c>
      <c r="V57" s="10">
        <f>PPRD!V57+RCV_RCY!V57+IMP!V57-EXP!V57+STK_CHG!V57-INTMARB!V57</f>
        <v>228.10808254514191</v>
      </c>
      <c r="W57" s="10">
        <f>PPRD!W57+RCV_RCY!W57+IMP!W57-EXP!W57+STK_CHG!W57-INTMARB!W57</f>
        <v>236.4037833190026</v>
      </c>
      <c r="X57" s="10">
        <f>PPRD!X57+RCV_RCY!X57+IMP!X57-EXP!X57+STK_CHG!X57-INTMARB!X57</f>
        <v>246.83757523645741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4258.5268271711093</v>
      </c>
      <c r="D58" s="10">
        <f>PPRD!D58+RCV_RCY!D58+IMP!D58-EXP!D58+STK_CHG!D58-INTMARB!D58</f>
        <v>4092.457265692175</v>
      </c>
      <c r="E58" s="10">
        <f>PPRD!E58+RCV_RCY!E58+IMP!E58-EXP!E58+STK_CHG!E58-INTMARB!E58</f>
        <v>4225.7332760103181</v>
      </c>
      <c r="F58" s="10">
        <f>PPRD!F58+RCV_RCY!F58+IMP!F58-EXP!F58+STK_CHG!F58-INTMARB!F58</f>
        <v>4809.568185726569</v>
      </c>
      <c r="G58" s="10">
        <f>PPRD!G58+RCV_RCY!G58+IMP!G58-EXP!G58+STK_CHG!G58-INTMARB!G58</f>
        <v>4888.1723129836628</v>
      </c>
      <c r="H58" s="10">
        <f>PPRD!H58+RCV_RCY!H58+IMP!H58-EXP!H58+STK_CHG!H58-INTMARB!H58</f>
        <v>4791.1770421324163</v>
      </c>
      <c r="I58" s="10">
        <f>PPRD!I58+RCV_RCY!I58+IMP!I58-EXP!I58+STK_CHG!I58-INTMARB!I58</f>
        <v>4965.6300945829744</v>
      </c>
      <c r="J58" s="10">
        <f>PPRD!J58+RCV_RCY!J58+IMP!J58-EXP!J58+STK_CHG!J58-INTMARB!J58</f>
        <v>5001.5525365434214</v>
      </c>
      <c r="K58" s="10">
        <f>PPRD!K58+RCV_RCY!K58+IMP!K58-EXP!K58+STK_CHG!K58-INTMARB!K58</f>
        <v>4959.5633705932933</v>
      </c>
      <c r="L58" s="10">
        <f>PPRD!L58+RCV_RCY!L58+IMP!L58-EXP!L58+STK_CHG!L58-INTMARB!L58</f>
        <v>4806.1049011177984</v>
      </c>
      <c r="M58" s="10">
        <f>PPRD!M58+RCV_RCY!M58+IMP!M58-EXP!M58+STK_CHG!M58-INTMARB!M58</f>
        <v>4775.8192605331033</v>
      </c>
      <c r="N58" s="10">
        <f>PPRD!N58+RCV_RCY!N58+IMP!N58-EXP!N58+STK_CHG!N58-INTMARB!N58</f>
        <v>5015.1428202923471</v>
      </c>
      <c r="O58" s="10">
        <f>PPRD!O58+RCV_RCY!O58+IMP!O58-EXP!O58+STK_CHG!O58-INTMARB!O58</f>
        <v>4957.2705073086836</v>
      </c>
      <c r="P58" s="10">
        <f>PPRD!P58+RCV_RCY!P58+IMP!P58-EXP!P58+STK_CHG!P58-INTMARB!P58</f>
        <v>5016.2415305245058</v>
      </c>
      <c r="Q58" s="10">
        <f>PPRD!Q58+RCV_RCY!Q58+IMP!Q58-EXP!Q58+STK_CHG!Q58-INTMARB!Q58</f>
        <v>5234.9527085124673</v>
      </c>
      <c r="R58" s="10">
        <f>PPRD!R58+RCV_RCY!R58+IMP!R58-EXP!R58+STK_CHG!R58-INTMARB!R58</f>
        <v>5469.4993981083398</v>
      </c>
      <c r="S58" s="10">
        <f>PPRD!S58+RCV_RCY!S58+IMP!S58-EXP!S58+STK_CHG!S58-INTMARB!S58</f>
        <v>5570.6028374892512</v>
      </c>
      <c r="T58" s="10">
        <f>PPRD!T58+RCV_RCY!T58+IMP!T58-EXP!T58+STK_CHG!T58-INTMARB!T58</f>
        <v>5500.7834049871017</v>
      </c>
      <c r="U58" s="10">
        <f>PPRD!U58+RCV_RCY!U58+IMP!U58-EXP!U58+STK_CHG!U58-INTMARB!U58</f>
        <v>5419.7453138435076</v>
      </c>
      <c r="V58" s="10">
        <f>PPRD!V58+RCV_RCY!V58+IMP!V58-EXP!V58+STK_CHG!V58-INTMARB!V58</f>
        <v>5395.824591573517</v>
      </c>
      <c r="W58" s="10">
        <f>PPRD!W58+RCV_RCY!W58+IMP!W58-EXP!W58+STK_CHG!W58-INTMARB!W58</f>
        <v>5342.9030094582968</v>
      </c>
      <c r="X58" s="10">
        <f>PPRD!X58+RCV_RCY!X58+IMP!X58-EXP!X58+STK_CHG!X58-INTMARB!X58</f>
        <v>5251.1623387790187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1666.4039552880479</v>
      </c>
      <c r="D59" s="10">
        <f>PPRD!D59+RCV_RCY!D59+IMP!D59-EXP!D59+STK_CHG!D59-INTMARB!D59</f>
        <v>1721.8162510748061</v>
      </c>
      <c r="E59" s="10">
        <f>PPRD!E59+RCV_RCY!E59+IMP!E59-EXP!E59+STK_CHG!E59-INTMARB!E59</f>
        <v>2669.7478073946691</v>
      </c>
      <c r="F59" s="10">
        <f>PPRD!F59+RCV_RCY!F59+IMP!F59-EXP!F59+STK_CHG!F59-INTMARB!F59</f>
        <v>4171.873516766982</v>
      </c>
      <c r="G59" s="10">
        <f>PPRD!G59+RCV_RCY!G59+IMP!G59-EXP!G59+STK_CHG!G59-INTMARB!G59</f>
        <v>3156.5157351676698</v>
      </c>
      <c r="H59" s="10">
        <f>PPRD!H59+RCV_RCY!H59+IMP!H59-EXP!H59+STK_CHG!H59-INTMARB!H59</f>
        <v>4893.6419604471193</v>
      </c>
      <c r="I59" s="10">
        <f>PPRD!I59+RCV_RCY!I59+IMP!I59-EXP!I59+STK_CHG!I59-INTMARB!I59</f>
        <v>5643.6896818572668</v>
      </c>
      <c r="J59" s="10">
        <f>PPRD!J59+RCV_RCY!J59+IMP!J59-EXP!J59+STK_CHG!J59-INTMARB!J59</f>
        <v>7406.873946689595</v>
      </c>
      <c r="K59" s="10">
        <f>PPRD!K59+RCV_RCY!K59+IMP!K59-EXP!K59+STK_CHG!K59-INTMARB!K59</f>
        <v>8824.496044711952</v>
      </c>
      <c r="L59" s="10">
        <f>PPRD!L59+RCV_RCY!L59+IMP!L59-EXP!L59+STK_CHG!L59-INTMARB!L59</f>
        <v>8687.494067067928</v>
      </c>
      <c r="M59" s="10">
        <f>PPRD!M59+RCV_RCY!M59+IMP!M59-EXP!M59+STK_CHG!M59-INTMARB!M59</f>
        <v>8283.2712811693891</v>
      </c>
      <c r="N59" s="10">
        <f>PPRD!N59+RCV_RCY!N59+IMP!N59-EXP!N59+STK_CHG!N59-INTMARB!N59</f>
        <v>6237.1501289767848</v>
      </c>
      <c r="O59" s="10">
        <f>PPRD!O59+RCV_RCY!O59+IMP!O59-EXP!O59+STK_CHG!O59-INTMARB!O59</f>
        <v>8397.8694754944099</v>
      </c>
      <c r="P59" s="10">
        <f>PPRD!P59+RCV_RCY!P59+IMP!P59-EXP!P59+STK_CHG!P59-INTMARB!P59</f>
        <v>8848.0700773860699</v>
      </c>
      <c r="Q59" s="10">
        <f>PPRD!Q59+RCV_RCY!Q59+IMP!Q59-EXP!Q59+STK_CHG!Q59-INTMARB!Q59</f>
        <v>8066.3991401547728</v>
      </c>
      <c r="R59" s="10">
        <f>PPRD!R59+RCV_RCY!R59+IMP!R59-EXP!R59+STK_CHG!R59-INTMARB!R59</f>
        <v>8578.0309544282009</v>
      </c>
      <c r="S59" s="10">
        <f>PPRD!S59+RCV_RCY!S59+IMP!S59-EXP!S59+STK_CHG!S59-INTMARB!S59</f>
        <v>8441.1960447119509</v>
      </c>
      <c r="T59" s="10">
        <f>PPRD!T59+RCV_RCY!T59+IMP!T59-EXP!T59+STK_CHG!T59-INTMARB!T59</f>
        <v>9012.6680997420463</v>
      </c>
      <c r="U59" s="10">
        <f>PPRD!U59+RCV_RCY!U59+IMP!U59-EXP!U59+STK_CHG!U59-INTMARB!U59</f>
        <v>8511.104643164228</v>
      </c>
      <c r="V59" s="10">
        <f>PPRD!V59+RCV_RCY!V59+IMP!V59-EXP!V59+STK_CHG!V59-INTMARB!V59</f>
        <v>8512.5633705932923</v>
      </c>
      <c r="W59" s="10">
        <f>PPRD!W59+RCV_RCY!W59+IMP!W59-EXP!W59+STK_CHG!W59-INTMARB!W59</f>
        <v>8353.436199484091</v>
      </c>
      <c r="X59" s="10">
        <f>PPRD!X59+RCV_RCY!X59+IMP!X59-EXP!X59+STK_CHG!X59-INTMARB!X59</f>
        <v>9117.7496130696472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28.690197764402399</v>
      </c>
      <c r="D60" s="10">
        <f>PPRD!D60+RCV_RCY!D60+IMP!D60-EXP!D60+STK_CHG!D60-INTMARB!D60</f>
        <v>30.89707652622528</v>
      </c>
      <c r="E60" s="10">
        <f>PPRD!E60+RCV_RCY!E60+IMP!E60-EXP!E60+STK_CHG!E60-INTMARB!E60</f>
        <v>30.161478933791919</v>
      </c>
      <c r="F60" s="10">
        <f>PPRD!F60+RCV_RCY!F60+IMP!F60-EXP!F60+STK_CHG!F60-INTMARB!F60</f>
        <v>30.161478933791919</v>
      </c>
      <c r="G60" s="10">
        <f>PPRD!G60+RCV_RCY!G60+IMP!G60-EXP!G60+STK_CHG!G60-INTMARB!G60</f>
        <v>33.83972484952708</v>
      </c>
      <c r="H60" s="10">
        <f>PPRD!H60+RCV_RCY!H60+IMP!H60-EXP!H60+STK_CHG!H60-INTMARB!H60</f>
        <v>33.104041272570932</v>
      </c>
      <c r="I60" s="10">
        <f>PPRD!I60+RCV_RCY!I60+IMP!I60-EXP!I60+STK_CHG!I60-INTMARB!I60</f>
        <v>46.345657781599307</v>
      </c>
      <c r="J60" s="10">
        <f>PPRD!J60+RCV_RCY!J60+IMP!J60-EXP!J60+STK_CHG!J60-INTMARB!J60</f>
        <v>47.081341358555463</v>
      </c>
      <c r="K60" s="10">
        <f>PPRD!K60+RCV_RCY!K60+IMP!K60-EXP!K60+STK_CHG!K60-INTMARB!K60</f>
        <v>47.816938950988828</v>
      </c>
      <c r="L60" s="10">
        <f>PPRD!L60+RCV_RCY!L60+IMP!L60-EXP!L60+STK_CHG!L60-INTMARB!L60</f>
        <v>54.437747205502994</v>
      </c>
      <c r="M60" s="10">
        <f>PPRD!M60+RCV_RCY!M60+IMP!M60-EXP!M60+STK_CHG!M60-INTMARB!M60</f>
        <v>50.023817712811685</v>
      </c>
      <c r="N60" s="10">
        <f>PPRD!N60+RCV_RCY!N60+IMP!N60-EXP!N60+STK_CHG!N60-INTMARB!N60</f>
        <v>50.023817712811685</v>
      </c>
      <c r="O60" s="10">
        <f>PPRD!O60+RCV_RCY!O60+IMP!O60-EXP!O60+STK_CHG!O60-INTMARB!O60</f>
        <v>43.403009458297504</v>
      </c>
      <c r="P60" s="10">
        <f>PPRD!P60+RCV_RCY!P60+IMP!P60-EXP!P60+STK_CHG!P60-INTMARB!P60</f>
        <v>41.196130696474619</v>
      </c>
      <c r="Q60" s="10">
        <f>PPRD!Q60+RCV_RCY!Q60+IMP!Q60-EXP!Q60+STK_CHG!Q60-INTMARB!Q60</f>
        <v>44.138693035253652</v>
      </c>
      <c r="R60" s="10">
        <f>PPRD!R60+RCV_RCY!R60+IMP!R60-EXP!R60+STK_CHG!R60-INTMARB!R60</f>
        <v>41.931728288907991</v>
      </c>
      <c r="S60" s="10">
        <f>PPRD!S60+RCV_RCY!S60+IMP!S60-EXP!S60+STK_CHG!S60-INTMARB!S60</f>
        <v>44.138693035253652</v>
      </c>
      <c r="T60" s="10">
        <f>PPRD!T60+RCV_RCY!T60+IMP!T60-EXP!T60+STK_CHG!T60-INTMARB!T60</f>
        <v>39.724849527085119</v>
      </c>
      <c r="U60" s="10">
        <f>PPRD!U60+RCV_RCY!U60+IMP!U60-EXP!U60+STK_CHG!U60-INTMARB!U60</f>
        <v>45.25098882201204</v>
      </c>
      <c r="V60" s="10">
        <f>PPRD!V60+RCV_RCY!V60+IMP!V60-EXP!V60+STK_CHG!V60-INTMARB!V60</f>
        <v>47.411607910576095</v>
      </c>
      <c r="W60" s="10">
        <f>PPRD!W60+RCV_RCY!W60+IMP!W60-EXP!W60+STK_CHG!W60-INTMARB!W60</f>
        <v>57.522269991401544</v>
      </c>
      <c r="X60" s="10">
        <f>PPRD!X60+RCV_RCY!X60+IMP!X60-EXP!X60+STK_CHG!X60-INTMARB!X60</f>
        <v>48.367927773000858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130.887532244196</v>
      </c>
      <c r="D61" s="10">
        <f>PPRD!D61+RCV_RCY!D61+IMP!D61-EXP!D61+STK_CHG!D61-INTMARB!D61</f>
        <v>157.18452278589851</v>
      </c>
      <c r="E61" s="10">
        <f>PPRD!E61+RCV_RCY!E61+IMP!E61-EXP!E61+STK_CHG!E61-INTMARB!E61</f>
        <v>216.03611349957009</v>
      </c>
      <c r="F61" s="10">
        <f>PPRD!F61+RCV_RCY!F61+IMP!F61-EXP!F61+STK_CHG!F61-INTMARB!F61</f>
        <v>255.35012897678419</v>
      </c>
      <c r="G61" s="10">
        <f>PPRD!G61+RCV_RCY!G61+IMP!G61-EXP!G61+STK_CHG!G61-INTMARB!G61</f>
        <v>318.93095442820288</v>
      </c>
      <c r="H61" s="10">
        <f>PPRD!H61+RCV_RCY!H61+IMP!H61-EXP!H61+STK_CHG!H61-INTMARB!H61</f>
        <v>323.85116079105762</v>
      </c>
      <c r="I61" s="10">
        <f>PPRD!I61+RCV_RCY!I61+IMP!I61-EXP!I61+STK_CHG!I61-INTMARB!I61</f>
        <v>358.86595012897669</v>
      </c>
      <c r="J61" s="10">
        <f>PPRD!J61+RCV_RCY!J61+IMP!J61-EXP!J61+STK_CHG!J61-INTMARB!J61</f>
        <v>387.88572656921752</v>
      </c>
      <c r="K61" s="10">
        <f>PPRD!K61+RCV_RCY!K61+IMP!K61-EXP!K61+STK_CHG!K61-INTMARB!K61</f>
        <v>409.97901977644023</v>
      </c>
      <c r="L61" s="10">
        <f>PPRD!L61+RCV_RCY!L61+IMP!L61-EXP!L61+STK_CHG!L61-INTMARB!L61</f>
        <v>426.65038693035262</v>
      </c>
      <c r="M61" s="10">
        <f>PPRD!M61+RCV_RCY!M61+IMP!M61-EXP!M61+STK_CHG!M61-INTMARB!M61</f>
        <v>507.54754944110061</v>
      </c>
      <c r="N61" s="10">
        <f>PPRD!N61+RCV_RCY!N61+IMP!N61-EXP!N61+STK_CHG!N61-INTMARB!N61</f>
        <v>1103.8979363714529</v>
      </c>
      <c r="O61" s="10">
        <f>PPRD!O61+RCV_RCY!O61+IMP!O61-EXP!O61+STK_CHG!O61-INTMARB!O61</f>
        <v>1178.7522785898541</v>
      </c>
      <c r="P61" s="10">
        <f>PPRD!P61+RCV_RCY!P61+IMP!P61-EXP!P61+STK_CHG!P61-INTMARB!P61</f>
        <v>1815.539294926913</v>
      </c>
      <c r="Q61" s="10">
        <f>PPRD!Q61+RCV_RCY!Q61+IMP!Q61-EXP!Q61+STK_CHG!Q61-INTMARB!Q61</f>
        <v>1961.044196044712</v>
      </c>
      <c r="R61" s="10">
        <f>PPRD!R61+RCV_RCY!R61+IMP!R61-EXP!R61+STK_CHG!R61-INTMARB!R61</f>
        <v>1871.477042132416</v>
      </c>
      <c r="S61" s="10">
        <f>PPRD!S61+RCV_RCY!S61+IMP!S61-EXP!S61+STK_CHG!S61-INTMARB!S61</f>
        <v>1875.0596732588131</v>
      </c>
      <c r="T61" s="10">
        <f>PPRD!T61+RCV_RCY!T61+IMP!T61-EXP!T61+STK_CHG!T61-INTMARB!T61</f>
        <v>1897.700085984523</v>
      </c>
      <c r="U61" s="10">
        <f>PPRD!U61+RCV_RCY!U61+IMP!U61-EXP!U61+STK_CHG!U61-INTMARB!U61</f>
        <v>1892.1503869303519</v>
      </c>
      <c r="V61" s="10">
        <f>PPRD!V61+RCV_RCY!V61+IMP!V61-EXP!V61+STK_CHG!V61-INTMARB!V61</f>
        <v>2013.1894239036969</v>
      </c>
      <c r="W61" s="10">
        <f>PPRD!W61+RCV_RCY!W61+IMP!W61-EXP!W61+STK_CHG!W61-INTMARB!W61</f>
        <v>2017.8679277730009</v>
      </c>
      <c r="X61" s="10">
        <f>PPRD!X61+RCV_RCY!X61+IMP!X61-EXP!X61+STK_CHG!X61-INTMARB!X61</f>
        <v>2078.1312123817711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167.0010318142734</v>
      </c>
      <c r="D62" s="10">
        <f>PPRD!D62+RCV_RCY!D62+IMP!D62-EXP!D62+STK_CHG!D62-INTMARB!D62</f>
        <v>198.64815133276011</v>
      </c>
      <c r="E62" s="10">
        <f>PPRD!E62+RCV_RCY!E62+IMP!E62-EXP!E62+STK_CHG!E62-INTMARB!E62</f>
        <v>213.12218400687871</v>
      </c>
      <c r="F62" s="10">
        <f>PPRD!F62+RCV_RCY!F62+IMP!F62-EXP!F62+STK_CHG!F62-INTMARB!F62</f>
        <v>345.77721410146171</v>
      </c>
      <c r="G62" s="10">
        <f>PPRD!G62+RCV_RCY!G62+IMP!G62-EXP!G62+STK_CHG!G62-INTMARB!G62</f>
        <v>493.04961306964748</v>
      </c>
      <c r="H62" s="10">
        <f>PPRD!H62+RCV_RCY!H62+IMP!H62-EXP!H62+STK_CHG!H62-INTMARB!H62</f>
        <v>555.53164230438517</v>
      </c>
      <c r="I62" s="10">
        <f>PPRD!I62+RCV_RCY!I62+IMP!I62-EXP!I62+STK_CHG!I62-INTMARB!I62</f>
        <v>640.70412725709366</v>
      </c>
      <c r="J62" s="10">
        <f>PPRD!J62+RCV_RCY!J62+IMP!J62-EXP!J62+STK_CHG!J62-INTMARB!J62</f>
        <v>700.0334479793637</v>
      </c>
      <c r="K62" s="10">
        <f>PPRD!K62+RCV_RCY!K62+IMP!K62-EXP!K62+STK_CHG!K62-INTMARB!K62</f>
        <v>639.05606190885635</v>
      </c>
      <c r="L62" s="10">
        <f>PPRD!L62+RCV_RCY!L62+IMP!L62-EXP!L62+STK_CHG!L62-INTMARB!L62</f>
        <v>685.98933791917443</v>
      </c>
      <c r="M62" s="10">
        <f>PPRD!M62+RCV_RCY!M62+IMP!M62-EXP!M62+STK_CHG!M62-INTMARB!M62</f>
        <v>778.37489251934642</v>
      </c>
      <c r="N62" s="10">
        <f>PPRD!N62+RCV_RCY!N62+IMP!N62-EXP!N62+STK_CHG!N62-INTMARB!N62</f>
        <v>842.98271711091991</v>
      </c>
      <c r="O62" s="10">
        <f>PPRD!O62+RCV_RCY!O62+IMP!O62-EXP!O62+STK_CHG!O62-INTMARB!O62</f>
        <v>806.82141014617366</v>
      </c>
      <c r="P62" s="10">
        <f>PPRD!P62+RCV_RCY!P62+IMP!P62-EXP!P62+STK_CHG!P62-INTMARB!P62</f>
        <v>827.62493551160787</v>
      </c>
      <c r="Q62" s="10">
        <f>PPRD!Q62+RCV_RCY!Q62+IMP!Q62-EXP!Q62+STK_CHG!Q62-INTMARB!Q62</f>
        <v>858.43602751504727</v>
      </c>
      <c r="R62" s="10">
        <f>PPRD!R62+RCV_RCY!R62+IMP!R62-EXP!R62+STK_CHG!R62-INTMARB!R62</f>
        <v>845.96827171109203</v>
      </c>
      <c r="S62" s="10">
        <f>PPRD!S62+RCV_RCY!S62+IMP!S62-EXP!S62+STK_CHG!S62-INTMARB!S62</f>
        <v>870.6649183147033</v>
      </c>
      <c r="T62" s="10">
        <f>PPRD!T62+RCV_RCY!T62+IMP!T62-EXP!T62+STK_CHG!T62-INTMARB!T62</f>
        <v>853.19346517626821</v>
      </c>
      <c r="U62" s="10">
        <f>PPRD!U62+RCV_RCY!U62+IMP!U62-EXP!U62+STK_CHG!U62-INTMARB!U62</f>
        <v>846.62940670679268</v>
      </c>
      <c r="V62" s="10">
        <f>PPRD!V62+RCV_RCY!V62+IMP!V62-EXP!V62+STK_CHG!V62-INTMARB!V62</f>
        <v>873.01220980223547</v>
      </c>
      <c r="W62" s="10">
        <f>PPRD!W62+RCV_RCY!W62+IMP!W62-EXP!W62+STK_CHG!W62-INTMARB!W62</f>
        <v>843.22089423903685</v>
      </c>
      <c r="X62" s="10">
        <f>PPRD!X62+RCV_RCY!X62+IMP!X62-EXP!X62+STK_CHG!X62-INTMARB!X62</f>
        <v>829.84505588993977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70.507308684436808</v>
      </c>
      <c r="L63" s="10">
        <f>PPRD!L63+RCV_RCY!L63+IMP!L63-EXP!L63+STK_CHG!L63-INTMARB!L63</f>
        <v>92.863284608770428</v>
      </c>
      <c r="M63" s="10">
        <f>PPRD!M63+RCV_RCY!M63+IMP!M63-EXP!M63+STK_CHG!M63-INTMARB!M63</f>
        <v>122.08443680137576</v>
      </c>
      <c r="N63" s="10">
        <f>PPRD!N63+RCV_RCY!N63+IMP!N63-EXP!N63+STK_CHG!N63-INTMARB!N63</f>
        <v>114.26732588134135</v>
      </c>
      <c r="O63" s="10">
        <f>PPRD!O63+RCV_RCY!O63+IMP!O63-EXP!O63+STK_CHG!O63-INTMARB!O63</f>
        <v>105.0822871883061</v>
      </c>
      <c r="P63" s="10">
        <f>PPRD!P63+RCV_RCY!P63+IMP!P63-EXP!P63+STK_CHG!P63-INTMARB!P63</f>
        <v>74.318228718830596</v>
      </c>
      <c r="Q63" s="10">
        <f>PPRD!Q63+RCV_RCY!Q63+IMP!Q63-EXP!Q63+STK_CHG!Q63-INTMARB!Q63</f>
        <v>10.0006018916595</v>
      </c>
      <c r="R63" s="10">
        <f>PPRD!R63+RCV_RCY!R63+IMP!R63-EXP!R63+STK_CHG!R63-INTMARB!R63</f>
        <v>24.801461736887362</v>
      </c>
      <c r="S63" s="10">
        <f>PPRD!S63+RCV_RCY!S63+IMP!S63-EXP!S63+STK_CHG!S63-INTMARB!S63</f>
        <v>32.543422184006886</v>
      </c>
      <c r="T63" s="10">
        <f>PPRD!T63+RCV_RCY!T63+IMP!T63-EXP!T63+STK_CHG!T63-INTMARB!T63</f>
        <v>33.060791057609634</v>
      </c>
      <c r="U63" s="10">
        <f>PPRD!U63+RCV_RCY!U63+IMP!U63-EXP!U63+STK_CHG!U63-INTMARB!U63</f>
        <v>32.611177987962165</v>
      </c>
      <c r="V63" s="10">
        <f>PPRD!V63+RCV_RCY!V63+IMP!V63-EXP!V63+STK_CHG!V63-INTMARB!V63</f>
        <v>30.435941530524502</v>
      </c>
      <c r="W63" s="10">
        <f>PPRD!W63+RCV_RCY!W63+IMP!W63-EXP!W63+STK_CHG!W63-INTMARB!W63</f>
        <v>19.63628546861565</v>
      </c>
      <c r="X63" s="10">
        <f>PPRD!X63+RCV_RCY!X63+IMP!X63-EXP!X63+STK_CHG!X63-INTMARB!X63</f>
        <v>27.089681857265699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252.74668959587271</v>
      </c>
      <c r="H65" s="10">
        <f>PPRD!H65+RCV_RCY!H65+IMP!H65-EXP!H65+STK_CHG!H65-INTMARB!H65</f>
        <v>176.74600171969041</v>
      </c>
      <c r="I65" s="10">
        <f>PPRD!I65+RCV_RCY!I65+IMP!I65-EXP!I65+STK_CHG!I65-INTMARB!I65</f>
        <v>197.0717110920034</v>
      </c>
      <c r="J65" s="10">
        <f>PPRD!J65+RCV_RCY!J65+IMP!J65-EXP!J65+STK_CHG!J65-INTMARB!J65</f>
        <v>178.51341358555459</v>
      </c>
      <c r="K65" s="10">
        <f>PPRD!K65+RCV_RCY!K65+IMP!K65-EXP!K65+STK_CHG!K65-INTMARB!K65</f>
        <v>658.37876182287175</v>
      </c>
      <c r="L65" s="10">
        <f>PPRD!L65+RCV_RCY!L65+IMP!L65-EXP!L65+STK_CHG!L65-INTMARB!L65</f>
        <v>1051.9354256233878</v>
      </c>
      <c r="M65" s="10">
        <f>PPRD!M65+RCV_RCY!M65+IMP!M65-EXP!M65+STK_CHG!M65-INTMARB!M65</f>
        <v>1297.6263972484953</v>
      </c>
      <c r="N65" s="10">
        <f>PPRD!N65+RCV_RCY!N65+IMP!N65-EXP!N65+STK_CHG!N65-INTMARB!N65</f>
        <v>1287.0862424763541</v>
      </c>
      <c r="O65" s="10">
        <f>PPRD!O65+RCV_RCY!O65+IMP!O65-EXP!O65+STK_CHG!O65-INTMARB!O65</f>
        <v>1263.1663800515905</v>
      </c>
      <c r="P65" s="10">
        <f>PPRD!P65+RCV_RCY!P65+IMP!P65-EXP!P65+STK_CHG!P65-INTMARB!P65</f>
        <v>1179.6680137575233</v>
      </c>
      <c r="Q65" s="10">
        <f>PPRD!Q65+RCV_RCY!Q65+IMP!Q65-EXP!Q65+STK_CHG!Q65-INTMARB!Q65</f>
        <v>1057.1574376612211</v>
      </c>
      <c r="R65" s="10">
        <f>PPRD!R65+RCV_RCY!R65+IMP!R65-EXP!R65+STK_CHG!R65-INTMARB!R65</f>
        <v>1144.0677558039552</v>
      </c>
      <c r="S65" s="10">
        <f>PPRD!S65+RCV_RCY!S65+IMP!S65-EXP!S65+STK_CHG!S65-INTMARB!S65</f>
        <v>1010.7943250214962</v>
      </c>
      <c r="T65" s="10">
        <f>PPRD!T65+RCV_RCY!T65+IMP!T65-EXP!T65+STK_CHG!T65-INTMARB!T65</f>
        <v>1031.1156491831468</v>
      </c>
      <c r="U65" s="10">
        <f>PPRD!U65+RCV_RCY!U65+IMP!U65-EXP!U65+STK_CHG!U65-INTMARB!U65</f>
        <v>1219.6681857265692</v>
      </c>
      <c r="V65" s="10">
        <f>PPRD!V65+RCV_RCY!V65+IMP!V65-EXP!V65+STK_CHG!V65-INTMARB!V65</f>
        <v>1248.3098882201202</v>
      </c>
      <c r="W65" s="10">
        <f>PPRD!W65+RCV_RCY!W65+IMP!W65-EXP!W65+STK_CHG!W65-INTMARB!W65</f>
        <v>1247.5976784178845</v>
      </c>
      <c r="X65" s="10">
        <f>PPRD!X65+RCV_RCY!X65+IMP!X65-EXP!X65+STK_CHG!X65-INTMARB!X65</f>
        <v>1389.8674978503861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16.984350816852963</v>
      </c>
      <c r="L69" s="10">
        <f>PPRD!L69+RCV_RCY!L69+IMP!L69-EXP!L69+STK_CHG!L69-INTMARB!L69</f>
        <v>290.33404987102318</v>
      </c>
      <c r="M69" s="10">
        <f>PPRD!M69+RCV_RCY!M69+IMP!M69-EXP!M69+STK_CHG!M69-INTMARB!M69</f>
        <v>571.62330180567494</v>
      </c>
      <c r="N69" s="10">
        <f>PPRD!N69+RCV_RCY!N69+IMP!N69-EXP!N69+STK_CHG!N69-INTMARB!N69</f>
        <v>519.1027515047291</v>
      </c>
      <c r="O69" s="10">
        <f>PPRD!O69+RCV_RCY!O69+IMP!O69-EXP!O69+STK_CHG!O69-INTMARB!O69</f>
        <v>601.81392949269127</v>
      </c>
      <c r="P69" s="10">
        <f>PPRD!P69+RCV_RCY!P69+IMP!P69-EXP!P69+STK_CHG!P69-INTMARB!P69</f>
        <v>724.88220120378332</v>
      </c>
      <c r="Q69" s="10">
        <f>PPRD!Q69+RCV_RCY!Q69+IMP!Q69-EXP!Q69+STK_CHG!Q69-INTMARB!Q69</f>
        <v>843.47042132416152</v>
      </c>
      <c r="R69" s="10">
        <f>PPRD!R69+RCV_RCY!R69+IMP!R69-EXP!R69+STK_CHG!R69-INTMARB!R69</f>
        <v>938.40335339638841</v>
      </c>
      <c r="S69" s="10">
        <f>PPRD!S69+RCV_RCY!S69+IMP!S69-EXP!S69+STK_CHG!S69-INTMARB!S69</f>
        <v>902.67033533963888</v>
      </c>
      <c r="T69" s="10">
        <f>PPRD!T69+RCV_RCY!T69+IMP!T69-EXP!T69+STK_CHG!T69-INTMARB!T69</f>
        <v>859.40412725709359</v>
      </c>
      <c r="U69" s="10">
        <f>PPRD!U69+RCV_RCY!U69+IMP!U69-EXP!U69+STK_CHG!U69-INTMARB!U69</f>
        <v>833.74368013757521</v>
      </c>
      <c r="V69" s="10">
        <f>PPRD!V69+RCV_RCY!V69+IMP!V69-EXP!V69+STK_CHG!V69-INTMARB!V69</f>
        <v>908.19380911435928</v>
      </c>
      <c r="W69" s="10">
        <f>PPRD!W69+RCV_RCY!W69+IMP!W69-EXP!W69+STK_CHG!W69-INTMARB!W69</f>
        <v>904.23224419604469</v>
      </c>
      <c r="X69" s="10">
        <f>PPRD!X69+RCV_RCY!X69+IMP!X69-EXP!X69+STK_CHG!X69-INTMARB!X69</f>
        <v>783.27248495270851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2650.3864144454001</v>
      </c>
      <c r="U70" s="10">
        <f>PPRD!U70+RCV_RCY!U70+IMP!U70-EXP!U70+STK_CHG!U70-INTMARB!U70</f>
        <v>2596.1559759243341</v>
      </c>
      <c r="V70" s="10">
        <f>PPRD!V70+RCV_RCY!V70+IMP!V70-EXP!V70+STK_CHG!V70-INTMARB!V70</f>
        <v>2498.4605331040411</v>
      </c>
      <c r="W70" s="10">
        <f>PPRD!W70+RCV_RCY!W70+IMP!W70-EXP!W70+STK_CHG!W70-INTMARB!W70</f>
        <v>2475.3612209802241</v>
      </c>
      <c r="X70" s="10">
        <f>PPRD!X70+RCV_RCY!X70+IMP!X70-EXP!X70+STK_CHG!X70-INTMARB!X70</f>
        <v>2545.5519346517631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258.52674118658638</v>
      </c>
      <c r="D71" s="37">
        <f t="shared" si="22"/>
        <v>293.39828030954425</v>
      </c>
      <c r="E71" s="37">
        <f t="shared" si="22"/>
        <v>295.38065348237319</v>
      </c>
      <c r="F71" s="37">
        <f t="shared" si="22"/>
        <v>476.21092003439378</v>
      </c>
      <c r="G71" s="37">
        <f t="shared" si="22"/>
        <v>656.08572656921751</v>
      </c>
      <c r="H71" s="37">
        <f t="shared" si="22"/>
        <v>672.75726569217534</v>
      </c>
      <c r="I71" s="37">
        <f t="shared" si="22"/>
        <v>766.00266552020628</v>
      </c>
      <c r="J71" s="37">
        <f t="shared" si="22"/>
        <v>825.71418744625964</v>
      </c>
      <c r="K71" s="37">
        <f t="shared" si="22"/>
        <v>751.95846947549444</v>
      </c>
      <c r="L71" s="37">
        <f t="shared" si="22"/>
        <v>802.37893379191735</v>
      </c>
      <c r="M71" s="37">
        <f t="shared" si="22"/>
        <v>1041.0576096302664</v>
      </c>
      <c r="N71" s="37">
        <f t="shared" si="22"/>
        <v>1135.1390369733447</v>
      </c>
      <c r="O71" s="37">
        <f t="shared" si="22"/>
        <v>1132.2728288907997</v>
      </c>
      <c r="P71" s="37">
        <f t="shared" si="22"/>
        <v>1137.9812553740326</v>
      </c>
      <c r="Q71" s="37">
        <f t="shared" si="22"/>
        <v>1157.7576956147893</v>
      </c>
      <c r="R71" s="37">
        <f t="shared" si="22"/>
        <v>1149.2070507308686</v>
      </c>
      <c r="S71" s="37">
        <f t="shared" si="22"/>
        <v>1183.1231298366292</v>
      </c>
      <c r="T71" s="37">
        <f t="shared" si="22"/>
        <v>1134.201203783319</v>
      </c>
      <c r="U71" s="37">
        <f t="shared" si="22"/>
        <v>1132.9836629406705</v>
      </c>
      <c r="V71" s="37">
        <f t="shared" si="22"/>
        <v>1182.3311263972485</v>
      </c>
      <c r="W71" s="37">
        <f t="shared" si="22"/>
        <v>1190.1110920034394</v>
      </c>
      <c r="X71" s="37">
        <f t="shared" ref="X71" si="23">SUM(X72:X73)</f>
        <v>1141.8083404987101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91.525709372312974</v>
      </c>
      <c r="D72" s="10">
        <f>PPRD!D72+RCV_RCY!D72+IMP!D72-EXP!D72+STK_CHG!D72-INTMARB!D72</f>
        <v>94.750128976784168</v>
      </c>
      <c r="E72" s="10">
        <f>PPRD!E72+RCV_RCY!E72+IMP!E72-EXP!E72+STK_CHG!E72-INTMARB!E72</f>
        <v>82.282373172828883</v>
      </c>
      <c r="F72" s="10">
        <f>PPRD!F72+RCV_RCY!F72+IMP!F72-EXP!F72+STK_CHG!F72-INTMARB!F72</f>
        <v>130.4337059329321</v>
      </c>
      <c r="G72" s="10">
        <f>PPRD!G72+RCV_RCY!G72+IMP!G72-EXP!G72+STK_CHG!G72-INTMARB!G72</f>
        <v>163.01229578675839</v>
      </c>
      <c r="H72" s="10">
        <f>PPRD!H72+RCV_RCY!H72+IMP!H72-EXP!H72+STK_CHG!H72-INTMARB!H72</f>
        <v>117.2494411006019</v>
      </c>
      <c r="I72" s="10">
        <f>PPRD!I72+RCV_RCY!I72+IMP!I72-EXP!I72+STK_CHG!I72-INTMARB!I72</f>
        <v>125.2985382631126</v>
      </c>
      <c r="J72" s="10">
        <f>PPRD!J72+RCV_RCY!J72+IMP!J72-EXP!J72+STK_CHG!J72-INTMARB!J72</f>
        <v>125.6807394668959</v>
      </c>
      <c r="K72" s="10">
        <f>PPRD!K72+RCV_RCY!K72+IMP!K72-EXP!K72+STK_CHG!K72-INTMARB!K72</f>
        <v>112.92631126397249</v>
      </c>
      <c r="L72" s="10">
        <f>PPRD!L72+RCV_RCY!L72+IMP!L72-EXP!L72+STK_CHG!L72-INTMARB!L72</f>
        <v>116.3895958727429</v>
      </c>
      <c r="M72" s="10">
        <f>PPRD!M72+RCV_RCY!M72+IMP!M72-EXP!M72+STK_CHG!M72-INTMARB!M72</f>
        <v>262.68271711092001</v>
      </c>
      <c r="N72" s="10">
        <f>PPRD!N72+RCV_RCY!N72+IMP!N72-EXP!N72+STK_CHG!N72-INTMARB!N72</f>
        <v>292.15631986242471</v>
      </c>
      <c r="O72" s="10">
        <f>PPRD!O72+RCV_RCY!O72+IMP!O72-EXP!O72+STK_CHG!O72-INTMARB!O72</f>
        <v>325.45141874462593</v>
      </c>
      <c r="P72" s="10">
        <f>PPRD!P72+RCV_RCY!P72+IMP!P72-EXP!P72+STK_CHG!P72-INTMARB!P72</f>
        <v>310.35631986242481</v>
      </c>
      <c r="Q72" s="10">
        <f>PPRD!Q72+RCV_RCY!Q72+IMP!Q72-EXP!Q72+STK_CHG!Q72-INTMARB!Q72</f>
        <v>299.321668099742</v>
      </c>
      <c r="R72" s="10">
        <f>PPRD!R72+RCV_RCY!R72+IMP!R72-EXP!R72+STK_CHG!R72-INTMARB!R72</f>
        <v>303.23877901977642</v>
      </c>
      <c r="S72" s="10">
        <f>PPRD!S72+RCV_RCY!S72+IMP!S72-EXP!S72+STK_CHG!S72-INTMARB!S72</f>
        <v>312.45821152192599</v>
      </c>
      <c r="T72" s="10">
        <f>PPRD!T72+RCV_RCY!T72+IMP!T72-EXP!T72+STK_CHG!T72-INTMARB!T72</f>
        <v>281.00773860705073</v>
      </c>
      <c r="U72" s="10">
        <f>PPRD!U72+RCV_RCY!U72+IMP!U72-EXP!U72+STK_CHG!U72-INTMARB!U72</f>
        <v>286.35425623387789</v>
      </c>
      <c r="V72" s="10">
        <f>PPRD!V72+RCV_RCY!V72+IMP!V72-EXP!V72+STK_CHG!V72-INTMARB!V72</f>
        <v>309.31891659501292</v>
      </c>
      <c r="W72" s="10">
        <f>PPRD!W72+RCV_RCY!W72+IMP!W72-EXP!W72+STK_CHG!W72-INTMARB!W72</f>
        <v>346.89019776440239</v>
      </c>
      <c r="X72" s="10">
        <f>PPRD!X72+RCV_RCY!X72+IMP!X72-EXP!X72+STK_CHG!X72-INTMARB!X72</f>
        <v>311.96328460877038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167.0010318142734</v>
      </c>
      <c r="D73" s="10">
        <f>PPRD!D73+RCV_RCY!D73+IMP!D73-EXP!D73+STK_CHG!D73-INTMARB!D73</f>
        <v>198.64815133276011</v>
      </c>
      <c r="E73" s="10">
        <f>PPRD!E73+RCV_RCY!E73+IMP!E73-EXP!E73+STK_CHG!E73-INTMARB!E73</f>
        <v>213.09828030954429</v>
      </c>
      <c r="F73" s="10">
        <f>PPRD!F73+RCV_RCY!F73+IMP!F73-EXP!F73+STK_CHG!F73-INTMARB!F73</f>
        <v>345.77721410146171</v>
      </c>
      <c r="G73" s="10">
        <f>PPRD!G73+RCV_RCY!G73+IMP!G73-EXP!G73+STK_CHG!G73-INTMARB!G73</f>
        <v>493.07343078245918</v>
      </c>
      <c r="H73" s="10">
        <f>PPRD!H73+RCV_RCY!H73+IMP!H73-EXP!H73+STK_CHG!H73-INTMARB!H73</f>
        <v>555.50782459157347</v>
      </c>
      <c r="I73" s="10">
        <f>PPRD!I73+RCV_RCY!I73+IMP!I73-EXP!I73+STK_CHG!I73-INTMARB!I73</f>
        <v>640.70412725709366</v>
      </c>
      <c r="J73" s="10">
        <f>PPRD!J73+RCV_RCY!J73+IMP!J73-EXP!J73+STK_CHG!J73-INTMARB!J73</f>
        <v>700.0334479793637</v>
      </c>
      <c r="K73" s="10">
        <f>PPRD!K73+RCV_RCY!K73+IMP!K73-EXP!K73+STK_CHG!K73-INTMARB!K73</f>
        <v>639.03215821152196</v>
      </c>
      <c r="L73" s="10">
        <f>PPRD!L73+RCV_RCY!L73+IMP!L73-EXP!L73+STK_CHG!L73-INTMARB!L73</f>
        <v>685.98933791917443</v>
      </c>
      <c r="M73" s="10">
        <f>PPRD!M73+RCV_RCY!M73+IMP!M73-EXP!M73+STK_CHG!M73-INTMARB!M73</f>
        <v>778.37489251934642</v>
      </c>
      <c r="N73" s="10">
        <f>PPRD!N73+RCV_RCY!N73+IMP!N73-EXP!N73+STK_CHG!N73-INTMARB!N73</f>
        <v>842.98271711091991</v>
      </c>
      <c r="O73" s="10">
        <f>PPRD!O73+RCV_RCY!O73+IMP!O73-EXP!O73+STK_CHG!O73-INTMARB!O73</f>
        <v>806.82141014617366</v>
      </c>
      <c r="P73" s="10">
        <f>PPRD!P73+RCV_RCY!P73+IMP!P73-EXP!P73+STK_CHG!P73-INTMARB!P73</f>
        <v>827.62493551160787</v>
      </c>
      <c r="Q73" s="10">
        <f>PPRD!Q73+RCV_RCY!Q73+IMP!Q73-EXP!Q73+STK_CHG!Q73-INTMARB!Q73</f>
        <v>858.43602751504727</v>
      </c>
      <c r="R73" s="10">
        <f>PPRD!R73+RCV_RCY!R73+IMP!R73-EXP!R73+STK_CHG!R73-INTMARB!R73</f>
        <v>845.96827171109203</v>
      </c>
      <c r="S73" s="10">
        <f>PPRD!S73+RCV_RCY!S73+IMP!S73-EXP!S73+STK_CHG!S73-INTMARB!S73</f>
        <v>870.6649183147033</v>
      </c>
      <c r="T73" s="10">
        <f>PPRD!T73+RCV_RCY!T73+IMP!T73-EXP!T73+STK_CHG!T73-INTMARB!T73</f>
        <v>853.19346517626821</v>
      </c>
      <c r="U73" s="10">
        <f>PPRD!U73+RCV_RCY!U73+IMP!U73-EXP!U73+STK_CHG!U73-INTMARB!U73</f>
        <v>846.62940670679268</v>
      </c>
      <c r="V73" s="10">
        <f>PPRD!V73+RCV_RCY!V73+IMP!V73-EXP!V73+STK_CHG!V73-INTMARB!V73</f>
        <v>873.01220980223547</v>
      </c>
      <c r="W73" s="10">
        <f>PPRD!W73+RCV_RCY!W73+IMP!W73-EXP!W73+STK_CHG!W73-INTMARB!W73</f>
        <v>843.22089423903685</v>
      </c>
      <c r="X73" s="10">
        <f>PPRD!X73+RCV_RCY!X73+IMP!X73-EXP!X73+STK_CHG!X73-INTMARB!X73</f>
        <v>829.84505588993977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3813.155631986242</v>
      </c>
      <c r="D76" s="40">
        <f>PPRD!D76+RCV_RCY!D76+IMP!D76-EXP!D76+STK_CHG!D76-INTMARB!D76</f>
        <v>4159.6732588134137</v>
      </c>
      <c r="E76" s="40">
        <f>PPRD!E76+RCV_RCY!E76+IMP!E76-EXP!E76+STK_CHG!E76-INTMARB!E76</f>
        <v>4350.5588993981082</v>
      </c>
      <c r="F76" s="40">
        <f>PPRD!F76+RCV_RCY!F76+IMP!F76-EXP!F76+STK_CHG!F76-INTMARB!F76</f>
        <v>4382.4591573516764</v>
      </c>
      <c r="G76" s="40">
        <f>PPRD!G76+RCV_RCY!G76+IMP!G76-EXP!G76+STK_CHG!G76-INTMARB!G76</f>
        <v>3923.9036973344791</v>
      </c>
      <c r="H76" s="40">
        <f>PPRD!H76+RCV_RCY!H76+IMP!H76-EXP!H76+STK_CHG!H76-INTMARB!H76</f>
        <v>4226.5692175408421</v>
      </c>
      <c r="I76" s="40">
        <f>PPRD!I76+RCV_RCY!I76+IMP!I76-EXP!I76+STK_CHG!I76-INTMARB!I76</f>
        <v>3868.0137575236454</v>
      </c>
      <c r="J76" s="40">
        <f>PPRD!J76+RCV_RCY!J76+IMP!J76-EXP!J76+STK_CHG!J76-INTMARB!J76</f>
        <v>3979.6216680997413</v>
      </c>
      <c r="K76" s="40">
        <f>PPRD!K76+RCV_RCY!K76+IMP!K76-EXP!K76+STK_CHG!K76-INTMARB!K76</f>
        <v>3442.3903697334481</v>
      </c>
      <c r="L76" s="40">
        <f>PPRD!L76+RCV_RCY!L76+IMP!L76-EXP!L76+STK_CHG!L76-INTMARB!L76</f>
        <v>3865.778159931212</v>
      </c>
      <c r="M76" s="40">
        <f>PPRD!M76+RCV_RCY!M76+IMP!M76-EXP!M76+STK_CHG!M76-INTMARB!M76</f>
        <v>3797.0765262252794</v>
      </c>
      <c r="N76" s="40">
        <f>PPRD!N76+RCV_RCY!N76+IMP!N76-EXP!N76+STK_CHG!N76-INTMARB!N76</f>
        <v>3932.2441960447113</v>
      </c>
      <c r="O76" s="40">
        <f>PPRD!O76+RCV_RCY!O76+IMP!O76-EXP!O76+STK_CHG!O76-INTMARB!O76</f>
        <v>3706.1908856405848</v>
      </c>
      <c r="P76" s="40">
        <f>PPRD!P76+RCV_RCY!P76+IMP!P76-EXP!P76+STK_CHG!P76-INTMARB!P76</f>
        <v>3623.2158211521923</v>
      </c>
      <c r="Q76" s="40">
        <f>PPRD!Q76+RCV_RCY!Q76+IMP!Q76-EXP!Q76+STK_CHG!Q76-INTMARB!Q76</f>
        <v>3758.8993981083404</v>
      </c>
      <c r="R76" s="40">
        <f>PPRD!R76+RCV_RCY!R76+IMP!R76-EXP!R76+STK_CHG!R76-INTMARB!R76</f>
        <v>3987.7901977644015</v>
      </c>
      <c r="S76" s="40">
        <f>PPRD!S76+RCV_RCY!S76+IMP!S76-EXP!S76+STK_CHG!S76-INTMARB!S76</f>
        <v>3183.7489251934644</v>
      </c>
      <c r="T76" s="40">
        <f>PPRD!T76+RCV_RCY!T76+IMP!T76-EXP!T76+STK_CHG!T76-INTMARB!T76</f>
        <v>3246.8314703353394</v>
      </c>
      <c r="U76" s="40">
        <f>PPRD!U76+RCV_RCY!U76+IMP!U76-EXP!U76+STK_CHG!U76-INTMARB!U76</f>
        <v>3774.6164230438517</v>
      </c>
      <c r="V76" s="40">
        <f>PPRD!V76+RCV_RCY!V76+IMP!V76-EXP!V76+STK_CHG!V76-INTMARB!V76</f>
        <v>3279.5557179707653</v>
      </c>
      <c r="W76" s="40">
        <f>PPRD!W76+RCV_RCY!W76+IMP!W76-EXP!W76+STK_CHG!W76-INTMARB!W76</f>
        <v>2768.7347377472061</v>
      </c>
      <c r="X76" s="40">
        <f>PPRD!X76+RCV_RCY!X76+IMP!X76-EXP!X76+STK_CHG!X76-INTMARB!X76</f>
        <v>3679.2614789337918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2827.4338779019768</v>
      </c>
      <c r="D2" s="31">
        <f t="shared" si="0"/>
        <v>2578.890799656062</v>
      </c>
      <c r="E2" s="31">
        <f t="shared" si="0"/>
        <v>2578.890799656062</v>
      </c>
      <c r="F2" s="31">
        <f t="shared" si="0"/>
        <v>2900.353482373172</v>
      </c>
      <c r="G2" s="31">
        <f t="shared" si="0"/>
        <v>2876.7316423043853</v>
      </c>
      <c r="H2" s="31">
        <f t="shared" si="0"/>
        <v>2996.895012897678</v>
      </c>
      <c r="I2" s="31">
        <f t="shared" si="0"/>
        <v>3211.5458297506439</v>
      </c>
      <c r="J2" s="31">
        <f t="shared" si="0"/>
        <v>3411.8180567497848</v>
      </c>
      <c r="K2" s="31">
        <f t="shared" si="0"/>
        <v>3292.6817712811694</v>
      </c>
      <c r="L2" s="31">
        <f t="shared" si="0"/>
        <v>2996.895012897678</v>
      </c>
      <c r="M2" s="31">
        <f t="shared" si="0"/>
        <v>3167.3832330180571</v>
      </c>
      <c r="N2" s="31">
        <f t="shared" si="0"/>
        <v>3249.5461736887369</v>
      </c>
      <c r="O2" s="31">
        <f t="shared" si="0"/>
        <v>3100.6257953568356</v>
      </c>
      <c r="P2" s="31">
        <f t="shared" si="0"/>
        <v>3001.003181427343</v>
      </c>
      <c r="Q2" s="31">
        <f t="shared" si="0"/>
        <v>3075.9768701633702</v>
      </c>
      <c r="R2" s="31">
        <f t="shared" si="0"/>
        <v>3166.356147893378</v>
      </c>
      <c r="S2" s="31">
        <f t="shared" si="0"/>
        <v>3295.7628546861565</v>
      </c>
      <c r="T2" s="31">
        <f t="shared" si="0"/>
        <v>3419.1706792777295</v>
      </c>
      <c r="U2" s="31">
        <f t="shared" si="0"/>
        <v>3834.8578675838339</v>
      </c>
      <c r="V2" s="31">
        <f t="shared" si="0"/>
        <v>3968.5134135855551</v>
      </c>
      <c r="W2" s="31">
        <f t="shared" si="0"/>
        <v>1494.9319862424754</v>
      </c>
      <c r="X2" s="31">
        <f t="shared" ref="X2" si="1">SUM(X3,X17,X22,X25,X26,X51,X52,X71,X74,X75,X76)</f>
        <v>1490.3153912295782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2827.4338779019768</v>
      </c>
      <c r="D26" s="37">
        <f t="shared" si="14"/>
        <v>2578.890799656062</v>
      </c>
      <c r="E26" s="37">
        <f t="shared" si="14"/>
        <v>2578.890799656062</v>
      </c>
      <c r="F26" s="37">
        <f t="shared" si="14"/>
        <v>2900.353482373172</v>
      </c>
      <c r="G26" s="37">
        <f t="shared" si="14"/>
        <v>2876.7316423043853</v>
      </c>
      <c r="H26" s="37">
        <f t="shared" si="14"/>
        <v>2996.895012897678</v>
      </c>
      <c r="I26" s="37">
        <f t="shared" si="14"/>
        <v>3211.5458297506439</v>
      </c>
      <c r="J26" s="37">
        <f t="shared" si="14"/>
        <v>3411.8180567497848</v>
      </c>
      <c r="K26" s="37">
        <f t="shared" si="14"/>
        <v>3292.6817712811694</v>
      </c>
      <c r="L26" s="37">
        <f t="shared" si="14"/>
        <v>2996.895012897678</v>
      </c>
      <c r="M26" s="37">
        <f t="shared" si="14"/>
        <v>3167.3832330180571</v>
      </c>
      <c r="N26" s="37">
        <f t="shared" si="14"/>
        <v>3249.5461736887369</v>
      </c>
      <c r="O26" s="37">
        <f t="shared" si="14"/>
        <v>3100.6257953568356</v>
      </c>
      <c r="P26" s="37">
        <f t="shared" si="14"/>
        <v>3001.003181427343</v>
      </c>
      <c r="Q26" s="37">
        <f t="shared" si="14"/>
        <v>3075.9768701633702</v>
      </c>
      <c r="R26" s="37">
        <f t="shared" si="14"/>
        <v>3166.356147893378</v>
      </c>
      <c r="S26" s="37">
        <f t="shared" si="14"/>
        <v>3295.7628546861565</v>
      </c>
      <c r="T26" s="37">
        <f t="shared" si="14"/>
        <v>3419.1706792777295</v>
      </c>
      <c r="U26" s="37">
        <f t="shared" si="14"/>
        <v>3834.8578675838339</v>
      </c>
      <c r="V26" s="37">
        <f t="shared" si="14"/>
        <v>3968.5134135855551</v>
      </c>
      <c r="W26" s="37">
        <f t="shared" si="14"/>
        <v>1494.9319862424754</v>
      </c>
      <c r="X26" s="37">
        <f t="shared" ref="X26" si="15">SUM(X27,X33)</f>
        <v>1490.3153912295782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2827.4338779019768</v>
      </c>
      <c r="D33" s="29">
        <f t="shared" si="18"/>
        <v>2578.890799656062</v>
      </c>
      <c r="E33" s="29">
        <f t="shared" si="18"/>
        <v>2578.890799656062</v>
      </c>
      <c r="F33" s="29">
        <f t="shared" si="18"/>
        <v>2900.353482373172</v>
      </c>
      <c r="G33" s="29">
        <f t="shared" si="18"/>
        <v>2876.7316423043853</v>
      </c>
      <c r="H33" s="29">
        <f t="shared" si="18"/>
        <v>2996.895012897678</v>
      </c>
      <c r="I33" s="29">
        <f t="shared" si="18"/>
        <v>3211.5458297506439</v>
      </c>
      <c r="J33" s="29">
        <f t="shared" si="18"/>
        <v>3411.8180567497848</v>
      </c>
      <c r="K33" s="29">
        <f t="shared" si="18"/>
        <v>3292.6817712811694</v>
      </c>
      <c r="L33" s="29">
        <f t="shared" si="18"/>
        <v>2996.895012897678</v>
      </c>
      <c r="M33" s="29">
        <f t="shared" si="18"/>
        <v>3167.3832330180571</v>
      </c>
      <c r="N33" s="29">
        <f t="shared" si="18"/>
        <v>3249.5461736887369</v>
      </c>
      <c r="O33" s="29">
        <f t="shared" si="18"/>
        <v>3100.6257953568356</v>
      </c>
      <c r="P33" s="29">
        <f t="shared" si="18"/>
        <v>3001.003181427343</v>
      </c>
      <c r="Q33" s="29">
        <f t="shared" si="18"/>
        <v>3075.9768701633702</v>
      </c>
      <c r="R33" s="29">
        <f t="shared" si="18"/>
        <v>3166.356147893378</v>
      </c>
      <c r="S33" s="29">
        <f t="shared" si="18"/>
        <v>3295.7628546861565</v>
      </c>
      <c r="T33" s="29">
        <f t="shared" si="18"/>
        <v>3419.1706792777295</v>
      </c>
      <c r="U33" s="29">
        <f t="shared" si="18"/>
        <v>3834.8578675838339</v>
      </c>
      <c r="V33" s="29">
        <f t="shared" si="18"/>
        <v>3968.5134135855551</v>
      </c>
      <c r="W33" s="29">
        <f t="shared" si="18"/>
        <v>1494.9319862424754</v>
      </c>
      <c r="X33" s="29">
        <f t="shared" ref="X33" si="19">SUM(X34:X50)</f>
        <v>1490.3153912295782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2827.4338779019768</v>
      </c>
      <c r="D40" s="10">
        <f>INTAVI_PA_IN!D40+INTAVI_PA_EX!D40+INTAVI_FR_IN!D40+INTAVI_FR_EX!D40</f>
        <v>2578.890799656062</v>
      </c>
      <c r="E40" s="10">
        <f>INTAVI_PA_IN!E40+INTAVI_PA_EX!E40+INTAVI_FR_IN!E40+INTAVI_FR_EX!E40</f>
        <v>2578.890799656062</v>
      </c>
      <c r="F40" s="10">
        <f>INTAVI_PA_IN!F40+INTAVI_PA_EX!F40+INTAVI_FR_IN!F40+INTAVI_FR_EX!F40</f>
        <v>2900.353482373172</v>
      </c>
      <c r="G40" s="10">
        <f>INTAVI_PA_IN!G40+INTAVI_PA_EX!G40+INTAVI_FR_IN!G40+INTAVI_FR_EX!G40</f>
        <v>2876.7316423043853</v>
      </c>
      <c r="H40" s="10">
        <f>INTAVI_PA_IN!H40+INTAVI_PA_EX!H40+INTAVI_FR_IN!H40+INTAVI_FR_EX!H40</f>
        <v>2996.895012897678</v>
      </c>
      <c r="I40" s="10">
        <f>INTAVI_PA_IN!I40+INTAVI_PA_EX!I40+INTAVI_FR_IN!I40+INTAVI_FR_EX!I40</f>
        <v>3211.5458297506439</v>
      </c>
      <c r="J40" s="10">
        <f>INTAVI_PA_IN!J40+INTAVI_PA_EX!J40+INTAVI_FR_IN!J40+INTAVI_FR_EX!J40</f>
        <v>3411.8180567497848</v>
      </c>
      <c r="K40" s="10">
        <f>INTAVI_PA_IN!K40+INTAVI_PA_EX!K40+INTAVI_FR_IN!K40+INTAVI_FR_EX!K40</f>
        <v>3292.6817712811694</v>
      </c>
      <c r="L40" s="10">
        <f>INTAVI_PA_IN!L40+INTAVI_PA_EX!L40+INTAVI_FR_IN!L40+INTAVI_FR_EX!L40</f>
        <v>2996.895012897678</v>
      </c>
      <c r="M40" s="10">
        <f>INTAVI_PA_IN!M40+INTAVI_PA_EX!M40+INTAVI_FR_IN!M40+INTAVI_FR_EX!M40</f>
        <v>3167.3832330180571</v>
      </c>
      <c r="N40" s="10">
        <f>INTAVI_PA_IN!N40+INTAVI_PA_EX!N40+INTAVI_FR_IN!N40+INTAVI_FR_EX!N40</f>
        <v>3249.5461736887369</v>
      </c>
      <c r="O40" s="10">
        <f>INTAVI_PA_IN!O40+INTAVI_PA_EX!O40+INTAVI_FR_IN!O40+INTAVI_FR_EX!O40</f>
        <v>3100.6257953568356</v>
      </c>
      <c r="P40" s="10">
        <f>INTAVI_PA_IN!P40+INTAVI_PA_EX!P40+INTAVI_FR_IN!P40+INTAVI_FR_EX!P40</f>
        <v>3001.003181427343</v>
      </c>
      <c r="Q40" s="10">
        <f>INTAVI_PA_IN!Q40+INTAVI_PA_EX!Q40+INTAVI_FR_IN!Q40+INTAVI_FR_EX!Q40</f>
        <v>3075.9768701633702</v>
      </c>
      <c r="R40" s="10">
        <f>INTAVI_PA_IN!R40+INTAVI_PA_EX!R40+INTAVI_FR_IN!R40+INTAVI_FR_EX!R40</f>
        <v>3166.356147893378</v>
      </c>
      <c r="S40" s="10">
        <f>INTAVI_PA_IN!S40+INTAVI_PA_EX!S40+INTAVI_FR_IN!S40+INTAVI_FR_EX!S40</f>
        <v>3295.7628546861565</v>
      </c>
      <c r="T40" s="10">
        <f>INTAVI_PA_IN!T40+INTAVI_PA_EX!T40+INTAVI_FR_IN!T40+INTAVI_FR_EX!T40</f>
        <v>3419.1706792777295</v>
      </c>
      <c r="U40" s="10">
        <f>INTAVI_PA_IN!U40+INTAVI_PA_EX!U40+INTAVI_FR_IN!U40+INTAVI_FR_EX!U40</f>
        <v>3834.8578675838339</v>
      </c>
      <c r="V40" s="10">
        <f>INTAVI_PA_IN!V40+INTAVI_PA_EX!V40+INTAVI_FR_IN!V40+INTAVI_FR_EX!V40</f>
        <v>3968.5134135855551</v>
      </c>
      <c r="W40" s="10">
        <f>INTAVI_PA_IN!W40+INTAVI_PA_EX!W40+INTAVI_FR_IN!W40+INTAVI_FR_EX!W40</f>
        <v>1494.9319862424754</v>
      </c>
      <c r="X40" s="10">
        <f>INTAVI_PA_IN!X40+INTAVI_PA_EX!X40+INTAVI_FR_IN!X40+INTAVI_FR_EX!X40</f>
        <v>1490.3153912295782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1178.2229814211523</v>
      </c>
      <c r="D2" s="31">
        <f t="shared" si="0"/>
        <v>1114.3375850063555</v>
      </c>
      <c r="E2" s="31">
        <f t="shared" si="0"/>
        <v>1075.1656207065462</v>
      </c>
      <c r="F2" s="31">
        <f t="shared" si="0"/>
        <v>1270.4651958394913</v>
      </c>
      <c r="G2" s="31">
        <f t="shared" si="0"/>
        <v>1210.1352440924484</v>
      </c>
      <c r="H2" s="31">
        <f t="shared" si="0"/>
        <v>1270.3857517129818</v>
      </c>
      <c r="I2" s="31">
        <f t="shared" si="0"/>
        <v>1362.5546042197482</v>
      </c>
      <c r="J2" s="31">
        <f t="shared" si="0"/>
        <v>1477.9260756850483</v>
      </c>
      <c r="K2" s="31">
        <f t="shared" si="0"/>
        <v>1398.1336531384406</v>
      </c>
      <c r="L2" s="31">
        <f t="shared" si="0"/>
        <v>1241.8584900218539</v>
      </c>
      <c r="M2" s="31">
        <f t="shared" si="0"/>
        <v>1287.4500955630779</v>
      </c>
      <c r="N2" s="31">
        <f t="shared" si="0"/>
        <v>1320.0923537120293</v>
      </c>
      <c r="O2" s="31">
        <f t="shared" si="0"/>
        <v>1264.2798265897236</v>
      </c>
      <c r="P2" s="31">
        <f t="shared" si="0"/>
        <v>1210.0616402938288</v>
      </c>
      <c r="Q2" s="31">
        <f t="shared" si="0"/>
        <v>1254.5823921341316</v>
      </c>
      <c r="R2" s="31">
        <f t="shared" si="0"/>
        <v>1289.2918678131557</v>
      </c>
      <c r="S2" s="31">
        <f t="shared" si="0"/>
        <v>1398.4253763994309</v>
      </c>
      <c r="T2" s="31">
        <f t="shared" si="0"/>
        <v>1477.0441027711724</v>
      </c>
      <c r="U2" s="31">
        <f t="shared" si="0"/>
        <v>1664.6521872053788</v>
      </c>
      <c r="V2" s="31">
        <f t="shared" si="0"/>
        <v>1691.6892498515522</v>
      </c>
      <c r="W2" s="31">
        <f t="shared" ref="W2:X2" si="1">SUM(W3,W17,W22,W25,W26,W51,W52,W71,W74,W75,W76)</f>
        <v>468.09590251186546</v>
      </c>
      <c r="X2" s="31">
        <f t="shared" si="1"/>
        <v>503.64077928583475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1178.2229814211523</v>
      </c>
      <c r="D26" s="37">
        <f t="shared" si="14"/>
        <v>1114.3375850063555</v>
      </c>
      <c r="E26" s="37">
        <f t="shared" si="14"/>
        <v>1075.1656207065462</v>
      </c>
      <c r="F26" s="37">
        <f t="shared" si="14"/>
        <v>1270.4651958394913</v>
      </c>
      <c r="G26" s="37">
        <f t="shared" si="14"/>
        <v>1210.1352440924484</v>
      </c>
      <c r="H26" s="37">
        <f t="shared" si="14"/>
        <v>1270.3857517129818</v>
      </c>
      <c r="I26" s="37">
        <f t="shared" si="14"/>
        <v>1362.5546042197482</v>
      </c>
      <c r="J26" s="37">
        <f t="shared" si="14"/>
        <v>1477.9260756850483</v>
      </c>
      <c r="K26" s="37">
        <f t="shared" si="14"/>
        <v>1398.1336531384406</v>
      </c>
      <c r="L26" s="37">
        <f t="shared" si="14"/>
        <v>1241.8584900218539</v>
      </c>
      <c r="M26" s="37">
        <f t="shared" si="14"/>
        <v>1287.4500955630779</v>
      </c>
      <c r="N26" s="37">
        <f t="shared" si="14"/>
        <v>1320.0923537120293</v>
      </c>
      <c r="O26" s="37">
        <f t="shared" si="14"/>
        <v>1264.2798265897236</v>
      </c>
      <c r="P26" s="37">
        <f t="shared" si="14"/>
        <v>1210.0616402938288</v>
      </c>
      <c r="Q26" s="37">
        <f t="shared" si="14"/>
        <v>1254.5823921341316</v>
      </c>
      <c r="R26" s="37">
        <f t="shared" si="14"/>
        <v>1289.2918678131557</v>
      </c>
      <c r="S26" s="37">
        <f t="shared" si="14"/>
        <v>1398.4253763994309</v>
      </c>
      <c r="T26" s="37">
        <f t="shared" si="14"/>
        <v>1477.0441027711724</v>
      </c>
      <c r="U26" s="37">
        <f t="shared" si="14"/>
        <v>1664.6521872053788</v>
      </c>
      <c r="V26" s="37">
        <f t="shared" si="14"/>
        <v>1691.6892498515522</v>
      </c>
      <c r="W26" s="37">
        <f t="shared" ref="W26:X26" si="15">SUM(W27,W33)</f>
        <v>468.09590251186546</v>
      </c>
      <c r="X26" s="37">
        <f t="shared" si="15"/>
        <v>503.64077928583475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1178.2229814211523</v>
      </c>
      <c r="D33" s="29">
        <f t="shared" si="18"/>
        <v>1114.3375850063555</v>
      </c>
      <c r="E33" s="29">
        <f t="shared" si="18"/>
        <v>1075.1656207065462</v>
      </c>
      <c r="F33" s="29">
        <f t="shared" si="18"/>
        <v>1270.4651958394913</v>
      </c>
      <c r="G33" s="29">
        <f t="shared" si="18"/>
        <v>1210.1352440924484</v>
      </c>
      <c r="H33" s="29">
        <f t="shared" si="18"/>
        <v>1270.3857517129818</v>
      </c>
      <c r="I33" s="29">
        <f t="shared" si="18"/>
        <v>1362.5546042197482</v>
      </c>
      <c r="J33" s="29">
        <f t="shared" si="18"/>
        <v>1477.9260756850483</v>
      </c>
      <c r="K33" s="29">
        <f t="shared" si="18"/>
        <v>1398.1336531384406</v>
      </c>
      <c r="L33" s="29">
        <f t="shared" si="18"/>
        <v>1241.8584900218539</v>
      </c>
      <c r="M33" s="29">
        <f t="shared" si="18"/>
        <v>1287.4500955630779</v>
      </c>
      <c r="N33" s="29">
        <f t="shared" si="18"/>
        <v>1320.0923537120293</v>
      </c>
      <c r="O33" s="29">
        <f t="shared" si="18"/>
        <v>1264.2798265897236</v>
      </c>
      <c r="P33" s="29">
        <f t="shared" si="18"/>
        <v>1210.0616402938288</v>
      </c>
      <c r="Q33" s="29">
        <f t="shared" si="18"/>
        <v>1254.5823921341316</v>
      </c>
      <c r="R33" s="29">
        <f t="shared" si="18"/>
        <v>1289.2918678131557</v>
      </c>
      <c r="S33" s="29">
        <f t="shared" si="18"/>
        <v>1398.4253763994309</v>
      </c>
      <c r="T33" s="29">
        <f t="shared" si="18"/>
        <v>1477.0441027711724</v>
      </c>
      <c r="U33" s="29">
        <f t="shared" si="18"/>
        <v>1664.6521872053788</v>
      </c>
      <c r="V33" s="29">
        <f t="shared" si="18"/>
        <v>1691.6892498515522</v>
      </c>
      <c r="W33" s="29">
        <f t="shared" ref="W33:X33" si="19">SUM(W34:W50)</f>
        <v>468.09590251186546</v>
      </c>
      <c r="X33" s="29">
        <f t="shared" si="19"/>
        <v>503.64077928583475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1178.2229814211523</v>
      </c>
      <c r="D40" s="10">
        <v>1114.3375850063555</v>
      </c>
      <c r="E40" s="10">
        <v>1075.1656207065462</v>
      </c>
      <c r="F40" s="10">
        <v>1270.4651958394913</v>
      </c>
      <c r="G40" s="10">
        <v>1210.1352440924484</v>
      </c>
      <c r="H40" s="10">
        <v>1270.3857517129818</v>
      </c>
      <c r="I40" s="10">
        <v>1362.5546042197482</v>
      </c>
      <c r="J40" s="10">
        <v>1477.9260756850483</v>
      </c>
      <c r="K40" s="10">
        <v>1398.1336531384406</v>
      </c>
      <c r="L40" s="10">
        <v>1241.8584900218539</v>
      </c>
      <c r="M40" s="10">
        <v>1287.4500955630779</v>
      </c>
      <c r="N40" s="10">
        <v>1320.0923537120293</v>
      </c>
      <c r="O40" s="10">
        <v>1264.2798265897236</v>
      </c>
      <c r="P40" s="10">
        <v>1210.0616402938288</v>
      </c>
      <c r="Q40" s="10">
        <v>1254.5823921341316</v>
      </c>
      <c r="R40" s="10">
        <v>1289.2918678131557</v>
      </c>
      <c r="S40" s="10">
        <v>1398.4253763994309</v>
      </c>
      <c r="T40" s="10">
        <v>1477.0441027711724</v>
      </c>
      <c r="U40" s="10">
        <v>1664.6521872053788</v>
      </c>
      <c r="V40" s="10">
        <v>1691.6892498515522</v>
      </c>
      <c r="W40" s="10">
        <v>468.09590251186546</v>
      </c>
      <c r="X40" s="10">
        <v>503.64077928583475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1494.464125643899</v>
      </c>
      <c r="D2" s="31">
        <f t="shared" si="0"/>
        <v>1413.4390616097205</v>
      </c>
      <c r="E2" s="31">
        <f t="shared" si="0"/>
        <v>1363.7547193269297</v>
      </c>
      <c r="F2" s="31">
        <f t="shared" si="0"/>
        <v>1473.6201204306269</v>
      </c>
      <c r="G2" s="31">
        <f t="shared" si="0"/>
        <v>1507.2712209528506</v>
      </c>
      <c r="H2" s="31">
        <f t="shared" si="0"/>
        <v>1546.5410713966664</v>
      </c>
      <c r="I2" s="31">
        <f t="shared" si="0"/>
        <v>1638.895081739435</v>
      </c>
      <c r="J2" s="31">
        <f t="shared" si="0"/>
        <v>1702.0520663688428</v>
      </c>
      <c r="K2" s="31">
        <f t="shared" si="0"/>
        <v>1682.7505804408161</v>
      </c>
      <c r="L2" s="31">
        <f t="shared" si="0"/>
        <v>1583.5552533346533</v>
      </c>
      <c r="M2" s="31">
        <f t="shared" si="0"/>
        <v>1670.1503598131194</v>
      </c>
      <c r="N2" s="31">
        <f t="shared" si="0"/>
        <v>1712.2084118179121</v>
      </c>
      <c r="O2" s="31">
        <f t="shared" si="0"/>
        <v>1659.8803094883822</v>
      </c>
      <c r="P2" s="31">
        <f t="shared" si="0"/>
        <v>1603.6181840623235</v>
      </c>
      <c r="Q2" s="31">
        <f t="shared" si="0"/>
        <v>1633.6333297548565</v>
      </c>
      <c r="R2" s="31">
        <f t="shared" si="0"/>
        <v>1657.3574805772787</v>
      </c>
      <c r="S2" s="31">
        <f t="shared" si="0"/>
        <v>1673.6465343470566</v>
      </c>
      <c r="T2" s="31">
        <f t="shared" si="0"/>
        <v>1695.9725521119126</v>
      </c>
      <c r="U2" s="31">
        <f t="shared" si="0"/>
        <v>1920.9711268669246</v>
      </c>
      <c r="V2" s="31">
        <f t="shared" si="0"/>
        <v>2033.3537072498136</v>
      </c>
      <c r="W2" s="31">
        <f t="shared" ref="W2:X2" si="1">SUM(W3,W17,W22,W25,W26,W51,W52,W71,W74,W75,W76)</f>
        <v>763.96060705178036</v>
      </c>
      <c r="X2" s="31">
        <f t="shared" si="1"/>
        <v>725.85489736732609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1494.464125643899</v>
      </c>
      <c r="D26" s="37">
        <f t="shared" si="14"/>
        <v>1413.4390616097205</v>
      </c>
      <c r="E26" s="37">
        <f t="shared" si="14"/>
        <v>1363.7547193269297</v>
      </c>
      <c r="F26" s="37">
        <f t="shared" si="14"/>
        <v>1473.6201204306269</v>
      </c>
      <c r="G26" s="37">
        <f t="shared" si="14"/>
        <v>1507.2712209528506</v>
      </c>
      <c r="H26" s="37">
        <f t="shared" si="14"/>
        <v>1546.5410713966664</v>
      </c>
      <c r="I26" s="37">
        <f t="shared" si="14"/>
        <v>1638.895081739435</v>
      </c>
      <c r="J26" s="37">
        <f t="shared" si="14"/>
        <v>1702.0520663688428</v>
      </c>
      <c r="K26" s="37">
        <f t="shared" si="14"/>
        <v>1682.7505804408161</v>
      </c>
      <c r="L26" s="37">
        <f t="shared" si="14"/>
        <v>1583.5552533346533</v>
      </c>
      <c r="M26" s="37">
        <f t="shared" si="14"/>
        <v>1670.1503598131194</v>
      </c>
      <c r="N26" s="37">
        <f t="shared" si="14"/>
        <v>1712.2084118179121</v>
      </c>
      <c r="O26" s="37">
        <f t="shared" si="14"/>
        <v>1659.8803094883822</v>
      </c>
      <c r="P26" s="37">
        <f t="shared" si="14"/>
        <v>1603.6181840623235</v>
      </c>
      <c r="Q26" s="37">
        <f t="shared" si="14"/>
        <v>1633.6333297548565</v>
      </c>
      <c r="R26" s="37">
        <f t="shared" si="14"/>
        <v>1657.3574805772787</v>
      </c>
      <c r="S26" s="37">
        <f t="shared" si="14"/>
        <v>1673.6465343470566</v>
      </c>
      <c r="T26" s="37">
        <f t="shared" si="14"/>
        <v>1695.9725521119126</v>
      </c>
      <c r="U26" s="37">
        <f t="shared" si="14"/>
        <v>1920.9711268669246</v>
      </c>
      <c r="V26" s="37">
        <f t="shared" si="14"/>
        <v>2033.3537072498136</v>
      </c>
      <c r="W26" s="37">
        <f t="shared" ref="W26:X26" si="15">SUM(W27,W33)</f>
        <v>763.96060705178036</v>
      </c>
      <c r="X26" s="37">
        <f t="shared" si="15"/>
        <v>725.85489736732609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1494.464125643899</v>
      </c>
      <c r="D33" s="29">
        <f t="shared" si="18"/>
        <v>1413.4390616097205</v>
      </c>
      <c r="E33" s="29">
        <f t="shared" si="18"/>
        <v>1363.7547193269297</v>
      </c>
      <c r="F33" s="29">
        <f t="shared" si="18"/>
        <v>1473.6201204306269</v>
      </c>
      <c r="G33" s="29">
        <f t="shared" si="18"/>
        <v>1507.2712209528506</v>
      </c>
      <c r="H33" s="29">
        <f t="shared" si="18"/>
        <v>1546.5410713966664</v>
      </c>
      <c r="I33" s="29">
        <f t="shared" si="18"/>
        <v>1638.895081739435</v>
      </c>
      <c r="J33" s="29">
        <f t="shared" si="18"/>
        <v>1702.0520663688428</v>
      </c>
      <c r="K33" s="29">
        <f t="shared" si="18"/>
        <v>1682.7505804408161</v>
      </c>
      <c r="L33" s="29">
        <f t="shared" si="18"/>
        <v>1583.5552533346533</v>
      </c>
      <c r="M33" s="29">
        <f t="shared" si="18"/>
        <v>1670.1503598131194</v>
      </c>
      <c r="N33" s="29">
        <f t="shared" si="18"/>
        <v>1712.2084118179121</v>
      </c>
      <c r="O33" s="29">
        <f t="shared" si="18"/>
        <v>1659.8803094883822</v>
      </c>
      <c r="P33" s="29">
        <f t="shared" si="18"/>
        <v>1603.6181840623235</v>
      </c>
      <c r="Q33" s="29">
        <f t="shared" si="18"/>
        <v>1633.6333297548565</v>
      </c>
      <c r="R33" s="29">
        <f t="shared" si="18"/>
        <v>1657.3574805772787</v>
      </c>
      <c r="S33" s="29">
        <f t="shared" si="18"/>
        <v>1673.6465343470566</v>
      </c>
      <c r="T33" s="29">
        <f t="shared" si="18"/>
        <v>1695.9725521119126</v>
      </c>
      <c r="U33" s="29">
        <f t="shared" si="18"/>
        <v>1920.9711268669246</v>
      </c>
      <c r="V33" s="29">
        <f t="shared" si="18"/>
        <v>2033.3537072498136</v>
      </c>
      <c r="W33" s="29">
        <f t="shared" ref="W33:X33" si="19">SUM(W34:W50)</f>
        <v>763.96060705178036</v>
      </c>
      <c r="X33" s="29">
        <f t="shared" si="19"/>
        <v>725.85489736732609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1494.464125643899</v>
      </c>
      <c r="D40" s="10">
        <v>1413.4390616097205</v>
      </c>
      <c r="E40" s="10">
        <v>1363.7547193269297</v>
      </c>
      <c r="F40" s="10">
        <v>1473.6201204306269</v>
      </c>
      <c r="G40" s="10">
        <v>1507.2712209528506</v>
      </c>
      <c r="H40" s="10">
        <v>1546.5410713966664</v>
      </c>
      <c r="I40" s="10">
        <v>1638.895081739435</v>
      </c>
      <c r="J40" s="10">
        <v>1702.0520663688428</v>
      </c>
      <c r="K40" s="10">
        <v>1682.7505804408161</v>
      </c>
      <c r="L40" s="10">
        <v>1583.5552533346533</v>
      </c>
      <c r="M40" s="10">
        <v>1670.1503598131194</v>
      </c>
      <c r="N40" s="10">
        <v>1712.2084118179121</v>
      </c>
      <c r="O40" s="10">
        <v>1659.8803094883822</v>
      </c>
      <c r="P40" s="10">
        <v>1603.6181840623235</v>
      </c>
      <c r="Q40" s="10">
        <v>1633.6333297548565</v>
      </c>
      <c r="R40" s="10">
        <v>1657.3574805772787</v>
      </c>
      <c r="S40" s="10">
        <v>1673.6465343470566</v>
      </c>
      <c r="T40" s="10">
        <v>1695.9725521119126</v>
      </c>
      <c r="U40" s="10">
        <v>1920.9711268669246</v>
      </c>
      <c r="V40" s="10">
        <v>2033.3537072498136</v>
      </c>
      <c r="W40" s="10">
        <v>763.96060705178036</v>
      </c>
      <c r="X40" s="10">
        <v>725.85489736732609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19.104269742995267</v>
      </c>
      <c r="D2" s="31">
        <f t="shared" si="0"/>
        <v>8.8207216089279434</v>
      </c>
      <c r="E2" s="31">
        <f t="shared" si="0"/>
        <v>34.326872370706901</v>
      </c>
      <c r="F2" s="31">
        <f t="shared" si="0"/>
        <v>36.839434324345596</v>
      </c>
      <c r="G2" s="31">
        <f t="shared" si="0"/>
        <v>40.712734784988584</v>
      </c>
      <c r="H2" s="31">
        <f t="shared" si="0"/>
        <v>42.082752963477795</v>
      </c>
      <c r="I2" s="31">
        <f t="shared" si="0"/>
        <v>46.098366203366275</v>
      </c>
      <c r="J2" s="31">
        <f t="shared" si="0"/>
        <v>49.334243114192184</v>
      </c>
      <c r="K2" s="31">
        <f t="shared" si="0"/>
        <v>45.939595867729281</v>
      </c>
      <c r="L2" s="31">
        <f t="shared" si="0"/>
        <v>40.493302124758216</v>
      </c>
      <c r="M2" s="31">
        <f t="shared" si="0"/>
        <v>37.706134494896581</v>
      </c>
      <c r="N2" s="31">
        <f t="shared" si="0"/>
        <v>34.873855475103106</v>
      </c>
      <c r="O2" s="31">
        <f t="shared" si="0"/>
        <v>32.259846128460111</v>
      </c>
      <c r="P2" s="31">
        <f t="shared" si="0"/>
        <v>31.871625215092102</v>
      </c>
      <c r="Q2" s="31">
        <f t="shared" si="0"/>
        <v>28.97153965575977</v>
      </c>
      <c r="R2" s="31">
        <f t="shared" si="0"/>
        <v>30.425728772807457</v>
      </c>
      <c r="S2" s="31">
        <f t="shared" si="0"/>
        <v>27.518640458871413</v>
      </c>
      <c r="T2" s="31">
        <f t="shared" si="0"/>
        <v>30.682169381823371</v>
      </c>
      <c r="U2" s="31">
        <f t="shared" si="0"/>
        <v>33.338734134529346</v>
      </c>
      <c r="V2" s="31">
        <f t="shared" si="0"/>
        <v>32.843654428138464</v>
      </c>
      <c r="W2" s="31">
        <f t="shared" ref="W2:X2" si="1">SUM(W3,W17,W22,W25,W26,W51,W52,W71,W74,W75,W76)</f>
        <v>31.802397506076268</v>
      </c>
      <c r="X2" s="31">
        <f t="shared" si="1"/>
        <v>31.211532562434499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19.104269742995267</v>
      </c>
      <c r="D26" s="37">
        <f t="shared" si="14"/>
        <v>8.8207216089279434</v>
      </c>
      <c r="E26" s="37">
        <f t="shared" si="14"/>
        <v>34.326872370706901</v>
      </c>
      <c r="F26" s="37">
        <f t="shared" si="14"/>
        <v>36.839434324345596</v>
      </c>
      <c r="G26" s="37">
        <f t="shared" si="14"/>
        <v>40.712734784988584</v>
      </c>
      <c r="H26" s="37">
        <f t="shared" si="14"/>
        <v>42.082752963477795</v>
      </c>
      <c r="I26" s="37">
        <f t="shared" si="14"/>
        <v>46.098366203366275</v>
      </c>
      <c r="J26" s="37">
        <f t="shared" si="14"/>
        <v>49.334243114192184</v>
      </c>
      <c r="K26" s="37">
        <f t="shared" si="14"/>
        <v>45.939595867729281</v>
      </c>
      <c r="L26" s="37">
        <f t="shared" si="14"/>
        <v>40.493302124758216</v>
      </c>
      <c r="M26" s="37">
        <f t="shared" si="14"/>
        <v>37.706134494896581</v>
      </c>
      <c r="N26" s="37">
        <f t="shared" si="14"/>
        <v>34.873855475103106</v>
      </c>
      <c r="O26" s="37">
        <f t="shared" si="14"/>
        <v>32.259846128460111</v>
      </c>
      <c r="P26" s="37">
        <f t="shared" si="14"/>
        <v>31.871625215092102</v>
      </c>
      <c r="Q26" s="37">
        <f t="shared" si="14"/>
        <v>28.97153965575977</v>
      </c>
      <c r="R26" s="37">
        <f t="shared" si="14"/>
        <v>30.425728772807457</v>
      </c>
      <c r="S26" s="37">
        <f t="shared" si="14"/>
        <v>27.518640458871413</v>
      </c>
      <c r="T26" s="37">
        <f t="shared" si="14"/>
        <v>30.682169381823371</v>
      </c>
      <c r="U26" s="37">
        <f t="shared" si="14"/>
        <v>33.338734134529346</v>
      </c>
      <c r="V26" s="37">
        <f t="shared" si="14"/>
        <v>32.843654428138464</v>
      </c>
      <c r="W26" s="37">
        <f t="shared" ref="W26:X26" si="15">SUM(W27,W33)</f>
        <v>31.802397506076268</v>
      </c>
      <c r="X26" s="37">
        <f t="shared" si="15"/>
        <v>31.211532562434499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19.104269742995267</v>
      </c>
      <c r="D33" s="29">
        <f t="shared" si="18"/>
        <v>8.8207216089279434</v>
      </c>
      <c r="E33" s="29">
        <f t="shared" si="18"/>
        <v>34.326872370706901</v>
      </c>
      <c r="F33" s="29">
        <f t="shared" si="18"/>
        <v>36.839434324345596</v>
      </c>
      <c r="G33" s="29">
        <f t="shared" si="18"/>
        <v>40.712734784988584</v>
      </c>
      <c r="H33" s="29">
        <f t="shared" si="18"/>
        <v>42.082752963477795</v>
      </c>
      <c r="I33" s="29">
        <f t="shared" si="18"/>
        <v>46.098366203366275</v>
      </c>
      <c r="J33" s="29">
        <f t="shared" si="18"/>
        <v>49.334243114192184</v>
      </c>
      <c r="K33" s="29">
        <f t="shared" si="18"/>
        <v>45.939595867729281</v>
      </c>
      <c r="L33" s="29">
        <f t="shared" si="18"/>
        <v>40.493302124758216</v>
      </c>
      <c r="M33" s="29">
        <f t="shared" si="18"/>
        <v>37.706134494896581</v>
      </c>
      <c r="N33" s="29">
        <f t="shared" si="18"/>
        <v>34.873855475103106</v>
      </c>
      <c r="O33" s="29">
        <f t="shared" si="18"/>
        <v>32.259846128460111</v>
      </c>
      <c r="P33" s="29">
        <f t="shared" si="18"/>
        <v>31.871625215092102</v>
      </c>
      <c r="Q33" s="29">
        <f t="shared" si="18"/>
        <v>28.97153965575977</v>
      </c>
      <c r="R33" s="29">
        <f t="shared" si="18"/>
        <v>30.425728772807457</v>
      </c>
      <c r="S33" s="29">
        <f t="shared" si="18"/>
        <v>27.518640458871413</v>
      </c>
      <c r="T33" s="29">
        <f t="shared" si="18"/>
        <v>30.682169381823371</v>
      </c>
      <c r="U33" s="29">
        <f t="shared" si="18"/>
        <v>33.338734134529346</v>
      </c>
      <c r="V33" s="29">
        <f t="shared" si="18"/>
        <v>32.843654428138464</v>
      </c>
      <c r="W33" s="29">
        <f t="shared" ref="W33:X33" si="19">SUM(W34:W50)</f>
        <v>31.802397506076268</v>
      </c>
      <c r="X33" s="29">
        <f t="shared" si="19"/>
        <v>31.211532562434499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19.104269742995267</v>
      </c>
      <c r="D40" s="10">
        <v>8.8207216089279434</v>
      </c>
      <c r="E40" s="10">
        <v>34.326872370706901</v>
      </c>
      <c r="F40" s="10">
        <v>36.839434324345596</v>
      </c>
      <c r="G40" s="10">
        <v>40.712734784988584</v>
      </c>
      <c r="H40" s="10">
        <v>42.082752963477795</v>
      </c>
      <c r="I40" s="10">
        <v>46.098366203366275</v>
      </c>
      <c r="J40" s="10">
        <v>49.334243114192184</v>
      </c>
      <c r="K40" s="10">
        <v>45.939595867729281</v>
      </c>
      <c r="L40" s="10">
        <v>40.493302124758216</v>
      </c>
      <c r="M40" s="10">
        <v>37.706134494896581</v>
      </c>
      <c r="N40" s="10">
        <v>34.873855475103106</v>
      </c>
      <c r="O40" s="10">
        <v>32.259846128460111</v>
      </c>
      <c r="P40" s="10">
        <v>31.871625215092102</v>
      </c>
      <c r="Q40" s="10">
        <v>28.97153965575977</v>
      </c>
      <c r="R40" s="10">
        <v>30.425728772807457</v>
      </c>
      <c r="S40" s="10">
        <v>27.518640458871413</v>
      </c>
      <c r="T40" s="10">
        <v>30.682169381823371</v>
      </c>
      <c r="U40" s="10">
        <v>33.338734134529346</v>
      </c>
      <c r="V40" s="10">
        <v>32.843654428138464</v>
      </c>
      <c r="W40" s="10">
        <v>31.802397506076268</v>
      </c>
      <c r="X40" s="10">
        <v>31.211532562434499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135.64250109393015</v>
      </c>
      <c r="D2" s="31">
        <f t="shared" si="0"/>
        <v>42.293431431057741</v>
      </c>
      <c r="E2" s="31">
        <f t="shared" si="0"/>
        <v>105.64358725187905</v>
      </c>
      <c r="F2" s="31">
        <f t="shared" si="0"/>
        <v>119.42873177870806</v>
      </c>
      <c r="G2" s="31">
        <f t="shared" si="0"/>
        <v>118.61244247409721</v>
      </c>
      <c r="H2" s="31">
        <f t="shared" si="0"/>
        <v>137.88543682455159</v>
      </c>
      <c r="I2" s="31">
        <f t="shared" si="0"/>
        <v>163.99777758809452</v>
      </c>
      <c r="J2" s="31">
        <f t="shared" si="0"/>
        <v>182.50567158170139</v>
      </c>
      <c r="K2" s="31">
        <f t="shared" si="0"/>
        <v>165.85794183418318</v>
      </c>
      <c r="L2" s="31">
        <f t="shared" si="0"/>
        <v>130.98796741641226</v>
      </c>
      <c r="M2" s="31">
        <f t="shared" si="0"/>
        <v>172.07664314696345</v>
      </c>
      <c r="N2" s="31">
        <f t="shared" si="0"/>
        <v>182.37155268369244</v>
      </c>
      <c r="O2" s="31">
        <f t="shared" si="0"/>
        <v>144.20581315026945</v>
      </c>
      <c r="P2" s="31">
        <f t="shared" si="0"/>
        <v>155.45173185609843</v>
      </c>
      <c r="Q2" s="31">
        <f t="shared" si="0"/>
        <v>158.7896086186224</v>
      </c>
      <c r="R2" s="31">
        <f t="shared" si="0"/>
        <v>189.28107073013663</v>
      </c>
      <c r="S2" s="31">
        <f t="shared" si="0"/>
        <v>196.17230348079789</v>
      </c>
      <c r="T2" s="31">
        <f t="shared" si="0"/>
        <v>215.47185501282127</v>
      </c>
      <c r="U2" s="31">
        <f t="shared" si="0"/>
        <v>215.89581937700129</v>
      </c>
      <c r="V2" s="31">
        <f t="shared" si="0"/>
        <v>210.62680205605105</v>
      </c>
      <c r="W2" s="31">
        <f t="shared" ref="W2:X2" si="1">SUM(W3,W17,W22,W25,W26,W51,W52,W71,W74,W75,W76)</f>
        <v>231.07307917275358</v>
      </c>
      <c r="X2" s="31">
        <f t="shared" si="1"/>
        <v>229.60818201398271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135.64250109393015</v>
      </c>
      <c r="D26" s="37">
        <f t="shared" si="14"/>
        <v>42.293431431057741</v>
      </c>
      <c r="E26" s="37">
        <f t="shared" si="14"/>
        <v>105.64358725187905</v>
      </c>
      <c r="F26" s="37">
        <f t="shared" si="14"/>
        <v>119.42873177870806</v>
      </c>
      <c r="G26" s="37">
        <f t="shared" si="14"/>
        <v>118.61244247409721</v>
      </c>
      <c r="H26" s="37">
        <f t="shared" si="14"/>
        <v>137.88543682455159</v>
      </c>
      <c r="I26" s="37">
        <f t="shared" si="14"/>
        <v>163.99777758809452</v>
      </c>
      <c r="J26" s="37">
        <f t="shared" si="14"/>
        <v>182.50567158170139</v>
      </c>
      <c r="K26" s="37">
        <f t="shared" si="14"/>
        <v>165.85794183418318</v>
      </c>
      <c r="L26" s="37">
        <f t="shared" si="14"/>
        <v>130.98796741641226</v>
      </c>
      <c r="M26" s="37">
        <f t="shared" si="14"/>
        <v>172.07664314696345</v>
      </c>
      <c r="N26" s="37">
        <f t="shared" si="14"/>
        <v>182.37155268369244</v>
      </c>
      <c r="O26" s="37">
        <f t="shared" si="14"/>
        <v>144.20581315026945</v>
      </c>
      <c r="P26" s="37">
        <f t="shared" si="14"/>
        <v>155.45173185609843</v>
      </c>
      <c r="Q26" s="37">
        <f t="shared" si="14"/>
        <v>158.7896086186224</v>
      </c>
      <c r="R26" s="37">
        <f t="shared" si="14"/>
        <v>189.28107073013663</v>
      </c>
      <c r="S26" s="37">
        <f t="shared" si="14"/>
        <v>196.17230348079789</v>
      </c>
      <c r="T26" s="37">
        <f t="shared" si="14"/>
        <v>215.47185501282127</v>
      </c>
      <c r="U26" s="37">
        <f t="shared" si="14"/>
        <v>215.89581937700129</v>
      </c>
      <c r="V26" s="37">
        <f t="shared" si="14"/>
        <v>210.62680205605105</v>
      </c>
      <c r="W26" s="37">
        <f t="shared" ref="W26:X26" si="15">SUM(W27,W33)</f>
        <v>231.07307917275358</v>
      </c>
      <c r="X26" s="37">
        <f t="shared" si="15"/>
        <v>229.60818201398271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135.64250109393015</v>
      </c>
      <c r="D33" s="29">
        <f t="shared" si="18"/>
        <v>42.293431431057741</v>
      </c>
      <c r="E33" s="29">
        <f t="shared" si="18"/>
        <v>105.64358725187905</v>
      </c>
      <c r="F33" s="29">
        <f t="shared" si="18"/>
        <v>119.42873177870806</v>
      </c>
      <c r="G33" s="29">
        <f t="shared" si="18"/>
        <v>118.61244247409721</v>
      </c>
      <c r="H33" s="29">
        <f t="shared" si="18"/>
        <v>137.88543682455159</v>
      </c>
      <c r="I33" s="29">
        <f t="shared" si="18"/>
        <v>163.99777758809452</v>
      </c>
      <c r="J33" s="29">
        <f t="shared" si="18"/>
        <v>182.50567158170139</v>
      </c>
      <c r="K33" s="29">
        <f t="shared" si="18"/>
        <v>165.85794183418318</v>
      </c>
      <c r="L33" s="29">
        <f t="shared" si="18"/>
        <v>130.98796741641226</v>
      </c>
      <c r="M33" s="29">
        <f t="shared" si="18"/>
        <v>172.07664314696345</v>
      </c>
      <c r="N33" s="29">
        <f t="shared" si="18"/>
        <v>182.37155268369244</v>
      </c>
      <c r="O33" s="29">
        <f t="shared" si="18"/>
        <v>144.20581315026945</v>
      </c>
      <c r="P33" s="29">
        <f t="shared" si="18"/>
        <v>155.45173185609843</v>
      </c>
      <c r="Q33" s="29">
        <f t="shared" si="18"/>
        <v>158.7896086186224</v>
      </c>
      <c r="R33" s="29">
        <f t="shared" si="18"/>
        <v>189.28107073013663</v>
      </c>
      <c r="S33" s="29">
        <f t="shared" si="18"/>
        <v>196.17230348079789</v>
      </c>
      <c r="T33" s="29">
        <f t="shared" si="18"/>
        <v>215.47185501282127</v>
      </c>
      <c r="U33" s="29">
        <f t="shared" si="18"/>
        <v>215.89581937700129</v>
      </c>
      <c r="V33" s="29">
        <f t="shared" si="18"/>
        <v>210.62680205605105</v>
      </c>
      <c r="W33" s="29">
        <f t="shared" ref="W33:X33" si="19">SUM(W34:W50)</f>
        <v>231.07307917275358</v>
      </c>
      <c r="X33" s="29">
        <f t="shared" si="19"/>
        <v>229.60818201398271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135.64250109393015</v>
      </c>
      <c r="D40" s="10">
        <v>42.293431431057741</v>
      </c>
      <c r="E40" s="10">
        <v>105.64358725187905</v>
      </c>
      <c r="F40" s="10">
        <v>119.42873177870806</v>
      </c>
      <c r="G40" s="10">
        <v>118.61244247409721</v>
      </c>
      <c r="H40" s="10">
        <v>137.88543682455159</v>
      </c>
      <c r="I40" s="10">
        <v>163.99777758809452</v>
      </c>
      <c r="J40" s="10">
        <v>182.50567158170139</v>
      </c>
      <c r="K40" s="10">
        <v>165.85794183418318</v>
      </c>
      <c r="L40" s="10">
        <v>130.98796741641226</v>
      </c>
      <c r="M40" s="10">
        <v>172.07664314696345</v>
      </c>
      <c r="N40" s="10">
        <v>182.37155268369244</v>
      </c>
      <c r="O40" s="10">
        <v>144.20581315026945</v>
      </c>
      <c r="P40" s="10">
        <v>155.45173185609843</v>
      </c>
      <c r="Q40" s="10">
        <v>158.7896086186224</v>
      </c>
      <c r="R40" s="10">
        <v>189.28107073013663</v>
      </c>
      <c r="S40" s="10">
        <v>196.17230348079789</v>
      </c>
      <c r="T40" s="10">
        <v>215.47185501282127</v>
      </c>
      <c r="U40" s="10">
        <v>215.89581937700129</v>
      </c>
      <c r="V40" s="10">
        <v>210.62680205605105</v>
      </c>
      <c r="W40" s="10">
        <v>231.07307917275358</v>
      </c>
      <c r="X40" s="10">
        <v>229.60818201398271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171712.36070507308</v>
      </c>
      <c r="D2" s="31">
        <f t="shared" si="0"/>
        <v>172303.61917454857</v>
      </c>
      <c r="E2" s="31">
        <f t="shared" si="0"/>
        <v>173537.74574376611</v>
      </c>
      <c r="F2" s="31">
        <f t="shared" si="0"/>
        <v>181817.86242476353</v>
      </c>
      <c r="G2" s="31">
        <f t="shared" si="0"/>
        <v>183094.38409286327</v>
      </c>
      <c r="H2" s="31">
        <f t="shared" si="0"/>
        <v>186448.14797936371</v>
      </c>
      <c r="I2" s="31">
        <f t="shared" si="0"/>
        <v>184744.66947549436</v>
      </c>
      <c r="J2" s="31">
        <f t="shared" si="0"/>
        <v>184195.63611349955</v>
      </c>
      <c r="K2" s="31">
        <f t="shared" si="0"/>
        <v>181736.1947549441</v>
      </c>
      <c r="L2" s="31">
        <f t="shared" si="0"/>
        <v>169574.94952708512</v>
      </c>
      <c r="M2" s="31">
        <f t="shared" si="0"/>
        <v>173677.12080825452</v>
      </c>
      <c r="N2" s="31">
        <f t="shared" si="0"/>
        <v>167942.21676698196</v>
      </c>
      <c r="O2" s="31">
        <f t="shared" si="0"/>
        <v>161340.35975924332</v>
      </c>
      <c r="P2" s="31">
        <f t="shared" si="0"/>
        <v>155390.15210662084</v>
      </c>
      <c r="Q2" s="31">
        <f t="shared" si="0"/>
        <v>146769.87798796219</v>
      </c>
      <c r="R2" s="31">
        <f t="shared" si="0"/>
        <v>152563.26259673259</v>
      </c>
      <c r="S2" s="31">
        <f t="shared" si="0"/>
        <v>150981.78624247637</v>
      </c>
      <c r="T2" s="31">
        <f t="shared" si="0"/>
        <v>156093.4858125537</v>
      </c>
      <c r="U2" s="31">
        <f t="shared" si="0"/>
        <v>153154.76517626827</v>
      </c>
      <c r="V2" s="31">
        <f t="shared" si="0"/>
        <v>151464.15365434223</v>
      </c>
      <c r="W2" s="31">
        <f t="shared" si="0"/>
        <v>140100.48495270847</v>
      </c>
      <c r="X2" s="31">
        <f t="shared" ref="X2" si="1">SUM(X3,X17,X22,X25,X26,X51,X52,X71,X74,X75,X76)</f>
        <v>152462.0932072227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12560.073086844368</v>
      </c>
      <c r="D3" s="34">
        <f t="shared" si="2"/>
        <v>13359.992175408426</v>
      </c>
      <c r="E3" s="34">
        <f t="shared" si="2"/>
        <v>13729.932330180565</v>
      </c>
      <c r="F3" s="34">
        <f t="shared" si="2"/>
        <v>14875.922527944973</v>
      </c>
      <c r="G3" s="34">
        <f t="shared" si="2"/>
        <v>16595.741874462597</v>
      </c>
      <c r="H3" s="34">
        <f t="shared" si="2"/>
        <v>16468.919690455721</v>
      </c>
      <c r="I3" s="34">
        <f t="shared" si="2"/>
        <v>16673.366294067069</v>
      </c>
      <c r="J3" s="34">
        <f t="shared" si="2"/>
        <v>16327.821926053315</v>
      </c>
      <c r="K3" s="34">
        <f t="shared" si="2"/>
        <v>15798.413585554594</v>
      </c>
      <c r="L3" s="34">
        <f t="shared" si="2"/>
        <v>12368.335683576957</v>
      </c>
      <c r="M3" s="34">
        <f t="shared" si="2"/>
        <v>13673.981341358551</v>
      </c>
      <c r="N3" s="34">
        <f t="shared" si="2"/>
        <v>15331.373946689593</v>
      </c>
      <c r="O3" s="34">
        <f t="shared" si="2"/>
        <v>15714.641444539979</v>
      </c>
      <c r="P3" s="34">
        <f t="shared" si="2"/>
        <v>13536.18056749785</v>
      </c>
      <c r="Q3" s="34">
        <f t="shared" si="2"/>
        <v>13058.828632846087</v>
      </c>
      <c r="R3" s="34">
        <f t="shared" si="2"/>
        <v>12299.679793637146</v>
      </c>
      <c r="S3" s="34">
        <f t="shared" si="2"/>
        <v>10983.002665520205</v>
      </c>
      <c r="T3" s="34">
        <f t="shared" si="2"/>
        <v>9341.7968185726568</v>
      </c>
      <c r="U3" s="34">
        <f t="shared" si="2"/>
        <v>8538.1613929492669</v>
      </c>
      <c r="V3" s="34">
        <f t="shared" si="2"/>
        <v>6480.3697334479793</v>
      </c>
      <c r="W3" s="34">
        <f t="shared" si="2"/>
        <v>5094.5490971625113</v>
      </c>
      <c r="X3" s="34">
        <f t="shared" ref="X3" si="3">SUM(X4,X8,X11)</f>
        <v>5537.732674118658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12176.656577815993</v>
      </c>
      <c r="D4" s="29">
        <f t="shared" si="4"/>
        <v>13052.728288907996</v>
      </c>
      <c r="E4" s="29">
        <f t="shared" si="4"/>
        <v>13297.987962166808</v>
      </c>
      <c r="F4" s="29">
        <f t="shared" si="4"/>
        <v>13971.395356835772</v>
      </c>
      <c r="G4" s="29">
        <f t="shared" si="4"/>
        <v>15952.094926913156</v>
      </c>
      <c r="H4" s="29">
        <f t="shared" si="4"/>
        <v>15984.140326741188</v>
      </c>
      <c r="I4" s="29">
        <f t="shared" si="4"/>
        <v>16386.68572656922</v>
      </c>
      <c r="J4" s="29">
        <f t="shared" si="4"/>
        <v>16149.502579535689</v>
      </c>
      <c r="K4" s="29">
        <f t="shared" si="4"/>
        <v>15960.186930352531</v>
      </c>
      <c r="L4" s="29">
        <f t="shared" si="4"/>
        <v>12292.235339638866</v>
      </c>
      <c r="M4" s="29">
        <f t="shared" si="4"/>
        <v>13614.398366294063</v>
      </c>
      <c r="N4" s="29">
        <f t="shared" si="4"/>
        <v>15427.010232158209</v>
      </c>
      <c r="O4" s="29">
        <f t="shared" si="4"/>
        <v>15680.754170249351</v>
      </c>
      <c r="P4" s="29">
        <f t="shared" si="4"/>
        <v>12927.167067927772</v>
      </c>
      <c r="Q4" s="29">
        <f t="shared" si="4"/>
        <v>12203.995442820293</v>
      </c>
      <c r="R4" s="29">
        <f t="shared" si="4"/>
        <v>11807.729406706792</v>
      </c>
      <c r="S4" s="29">
        <f t="shared" si="4"/>
        <v>10443.151160791058</v>
      </c>
      <c r="T4" s="29">
        <f t="shared" si="4"/>
        <v>9109.874978503869</v>
      </c>
      <c r="U4" s="29">
        <f t="shared" si="4"/>
        <v>8332.5144453998273</v>
      </c>
      <c r="V4" s="29">
        <f t="shared" si="4"/>
        <v>6294.314703353396</v>
      </c>
      <c r="W4" s="29">
        <f t="shared" si="4"/>
        <v>5004.8230438521068</v>
      </c>
      <c r="X4" s="29">
        <f t="shared" ref="X4" si="5">SUM(X5:X7)</f>
        <v>5280.9201203783314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20.366466036113501</v>
      </c>
      <c r="U5" s="10">
        <f>PPRD!U5+RCV_RCY!U5+IMP!U5-EXP!U5+STK_CHG!U5-INTMARB!U5-INTAVI!U5</f>
        <v>46.820636285468616</v>
      </c>
      <c r="V5" s="10">
        <f>PPRD!V5+RCV_RCY!V5+IMP!V5-EXP!V5+STK_CHG!V5-INTMARB!V5-INTAVI!V5</f>
        <v>62.251848667239884</v>
      </c>
      <c r="W5" s="10">
        <f>PPRD!W5+RCV_RCY!W5+IMP!W5-EXP!W5+STK_CHG!W5-INTMARB!W5-INTAVI!W5</f>
        <v>50.821668099742041</v>
      </c>
      <c r="X5" s="10">
        <f>PPRD!X5+RCV_RCY!X5+IMP!X5-EXP!X5+STK_CHG!X5-INTMARB!X5-INTAVI!X5</f>
        <v>63.551848667239895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4927.187188306104</v>
      </c>
      <c r="D6" s="10">
        <f>PPRD!D6+RCV_RCY!D6+IMP!D6-EXP!D6+STK_CHG!D6-INTMARB!D6-INTAVI!D6</f>
        <v>4754.0177128116939</v>
      </c>
      <c r="E6" s="10">
        <f>PPRD!E6+RCV_RCY!E6+IMP!E6-EXP!E6+STK_CHG!E6-INTMARB!E6-INTAVI!E6</f>
        <v>4184.1869303525355</v>
      </c>
      <c r="F6" s="10">
        <f>PPRD!F6+RCV_RCY!F6+IMP!F6-EXP!F6+STK_CHG!F6-INTMARB!F6-INTAVI!F6</f>
        <v>3828.2276010318137</v>
      </c>
      <c r="G6" s="10">
        <f>PPRD!G6+RCV_RCY!G6+IMP!G6-EXP!G6+STK_CHG!G6-INTMARB!G6-INTAVI!G6</f>
        <v>3761.6239896818565</v>
      </c>
      <c r="H6" s="10">
        <f>PPRD!H6+RCV_RCY!H6+IMP!H6-EXP!H6+STK_CHG!H6-INTMARB!H6-INTAVI!H6</f>
        <v>4166.4258813413589</v>
      </c>
      <c r="I6" s="10">
        <f>PPRD!I6+RCV_RCY!I6+IMP!I6-EXP!I6+STK_CHG!I6-INTMARB!I6-INTAVI!I6</f>
        <v>4506.1042992261391</v>
      </c>
      <c r="J6" s="10">
        <f>PPRD!J6+RCV_RCY!J6+IMP!J6-EXP!J6+STK_CHG!J6-INTMARB!J6-INTAVI!J6</f>
        <v>4586.0287188306111</v>
      </c>
      <c r="K6" s="10">
        <f>PPRD!K6+RCV_RCY!K6+IMP!K6-EXP!K6+STK_CHG!K6-INTMARB!K6-INTAVI!K6</f>
        <v>4384.7377472055023</v>
      </c>
      <c r="L6" s="10">
        <f>PPRD!L6+RCV_RCY!L6+IMP!L6-EXP!L6+STK_CHG!L6-INTMARB!L6-INTAVI!L6</f>
        <v>2653.0438521066203</v>
      </c>
      <c r="M6" s="10">
        <f>PPRD!M6+RCV_RCY!M6+IMP!M6-EXP!M6+STK_CHG!M6-INTMARB!M6-INTAVI!M6</f>
        <v>3807.5064488392086</v>
      </c>
      <c r="N6" s="10">
        <f>PPRD!N6+RCV_RCY!N6+IMP!N6-EXP!N6+STK_CHG!N6-INTMARB!N6-INTAVI!N6</f>
        <v>4344.0355116079099</v>
      </c>
      <c r="O6" s="10">
        <f>PPRD!O6+RCV_RCY!O6+IMP!O6-EXP!O6+STK_CHG!O6-INTMARB!O6-INTAVI!O6</f>
        <v>3880.0303525365434</v>
      </c>
      <c r="P6" s="10">
        <f>PPRD!P6+RCV_RCY!P6+IMP!P6-EXP!P6+STK_CHG!P6-INTMARB!P6-INTAVI!P6</f>
        <v>2292.6442820292345</v>
      </c>
      <c r="Q6" s="10">
        <f>PPRD!Q6+RCV_RCY!Q6+IMP!Q6-EXP!Q6+STK_CHG!Q6-INTMARB!Q6-INTAVI!Q6</f>
        <v>1787.19690455718</v>
      </c>
      <c r="R6" s="10">
        <f>PPRD!R6+RCV_RCY!R6+IMP!R6-EXP!R6+STK_CHG!R6-INTMARB!R6-INTAVI!R6</f>
        <v>1662.1300945829753</v>
      </c>
      <c r="S6" s="10">
        <f>PPRD!S6+RCV_RCY!S6+IMP!S6-EXP!S6+STK_CHG!S6-INTMARB!S6-INTAVI!S6</f>
        <v>1805.6979363714534</v>
      </c>
      <c r="T6" s="10">
        <f>PPRD!T6+RCV_RCY!T6+IMP!T6-EXP!T6+STK_CHG!T6-INTMARB!T6-INTAVI!T6</f>
        <v>1709.0346517626826</v>
      </c>
      <c r="U6" s="10">
        <f>PPRD!U6+RCV_RCY!U6+IMP!U6-EXP!U6+STK_CHG!U6-INTMARB!U6-INTAVI!U6</f>
        <v>1696.4982803095443</v>
      </c>
      <c r="V6" s="10">
        <f>PPRD!V6+RCV_RCY!V6+IMP!V6-EXP!V6+STK_CHG!V6-INTMARB!V6-INTAVI!V6</f>
        <v>1620.8520206362855</v>
      </c>
      <c r="W6" s="10">
        <f>PPRD!W6+RCV_RCY!W6+IMP!W6-EXP!W6+STK_CHG!W6-INTMARB!W6-INTAVI!W6</f>
        <v>1169.437403267412</v>
      </c>
      <c r="X6" s="10">
        <f>PPRD!X6+RCV_RCY!X6+IMP!X6-EXP!X6+STK_CHG!X6-INTMARB!X6-INTAVI!X6</f>
        <v>1189.7110920034397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7249.4693895098881</v>
      </c>
      <c r="D7" s="10">
        <f>PPRD!D7+RCV_RCY!D7+IMP!D7-EXP!D7+STK_CHG!D7-INTMARB!D7-INTAVI!D7</f>
        <v>8298.7105760963022</v>
      </c>
      <c r="E7" s="10">
        <f>PPRD!E7+RCV_RCY!E7+IMP!E7-EXP!E7+STK_CHG!E7-INTMARB!E7-INTAVI!E7</f>
        <v>9113.8010318142733</v>
      </c>
      <c r="F7" s="10">
        <f>PPRD!F7+RCV_RCY!F7+IMP!F7-EXP!F7+STK_CHG!F7-INTMARB!F7-INTAVI!F7</f>
        <v>10143.167755803957</v>
      </c>
      <c r="G7" s="10">
        <f>PPRD!G7+RCV_RCY!G7+IMP!G7-EXP!G7+STK_CHG!G7-INTMARB!G7-INTAVI!G7</f>
        <v>12190.470937231299</v>
      </c>
      <c r="H7" s="10">
        <f>PPRD!H7+RCV_RCY!H7+IMP!H7-EXP!H7+STK_CHG!H7-INTMARB!H7-INTAVI!H7</f>
        <v>11817.714445399828</v>
      </c>
      <c r="I7" s="10">
        <f>PPRD!I7+RCV_RCY!I7+IMP!I7-EXP!I7+STK_CHG!I7-INTMARB!I7-INTAVI!I7</f>
        <v>11880.581427343081</v>
      </c>
      <c r="J7" s="10">
        <f>PPRD!J7+RCV_RCY!J7+IMP!J7-EXP!J7+STK_CHG!J7-INTMARB!J7-INTAVI!J7</f>
        <v>11563.473860705077</v>
      </c>
      <c r="K7" s="10">
        <f>PPRD!K7+RCV_RCY!K7+IMP!K7-EXP!K7+STK_CHG!K7-INTMARB!K7-INTAVI!K7</f>
        <v>11575.44918314703</v>
      </c>
      <c r="L7" s="10">
        <f>PPRD!L7+RCV_RCY!L7+IMP!L7-EXP!L7+STK_CHG!L7-INTMARB!L7-INTAVI!L7</f>
        <v>9639.1914875322454</v>
      </c>
      <c r="M7" s="10">
        <f>PPRD!M7+RCV_RCY!M7+IMP!M7-EXP!M7+STK_CHG!M7-INTMARB!M7-INTAVI!M7</f>
        <v>9806.8919174548537</v>
      </c>
      <c r="N7" s="10">
        <f>PPRD!N7+RCV_RCY!N7+IMP!N7-EXP!N7+STK_CHG!N7-INTMARB!N7-INTAVI!N7</f>
        <v>11082.974720550299</v>
      </c>
      <c r="O7" s="10">
        <f>PPRD!O7+RCV_RCY!O7+IMP!O7-EXP!O7+STK_CHG!O7-INTMARB!O7-INTAVI!O7</f>
        <v>11800.723817712807</v>
      </c>
      <c r="P7" s="10">
        <f>PPRD!P7+RCV_RCY!P7+IMP!P7-EXP!P7+STK_CHG!P7-INTMARB!P7-INTAVI!P7</f>
        <v>10634.522785898538</v>
      </c>
      <c r="Q7" s="10">
        <f>PPRD!Q7+RCV_RCY!Q7+IMP!Q7-EXP!Q7+STK_CHG!Q7-INTMARB!Q7-INTAVI!Q7</f>
        <v>10416.798538263112</v>
      </c>
      <c r="R7" s="10">
        <f>PPRD!R7+RCV_RCY!R7+IMP!R7-EXP!R7+STK_CHG!R7-INTMARB!R7-INTAVI!R7</f>
        <v>10145.599312123817</v>
      </c>
      <c r="S7" s="10">
        <f>PPRD!S7+RCV_RCY!S7+IMP!S7-EXP!S7+STK_CHG!S7-INTMARB!S7-INTAVI!S7</f>
        <v>8637.4532244196052</v>
      </c>
      <c r="T7" s="10">
        <f>PPRD!T7+RCV_RCY!T7+IMP!T7-EXP!T7+STK_CHG!T7-INTMARB!T7-INTAVI!T7</f>
        <v>7380.4738607050722</v>
      </c>
      <c r="U7" s="10">
        <f>PPRD!U7+RCV_RCY!U7+IMP!U7-EXP!U7+STK_CHG!U7-INTMARB!U7-INTAVI!U7</f>
        <v>6589.1955288048148</v>
      </c>
      <c r="V7" s="10">
        <f>PPRD!V7+RCV_RCY!V7+IMP!V7-EXP!V7+STK_CHG!V7-INTMARB!V7-INTAVI!V7</f>
        <v>4611.2108340498708</v>
      </c>
      <c r="W7" s="10">
        <f>PPRD!W7+RCV_RCY!W7+IMP!W7-EXP!W7+STK_CHG!W7-INTMARB!W7-INTAVI!W7</f>
        <v>3784.563972484953</v>
      </c>
      <c r="X7" s="10">
        <f>PPRD!X7+RCV_RCY!X7+IMP!X7-EXP!X7+STK_CHG!X7-INTMARB!X7-INTAVI!X7</f>
        <v>4027.6571797076517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7.49853826311264</v>
      </c>
      <c r="D8" s="29">
        <f t="shared" si="6"/>
        <v>2.7494411006018908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261.73138435081682</v>
      </c>
      <c r="M8" s="29">
        <f t="shared" si="6"/>
        <v>178.71926053310406</v>
      </c>
      <c r="N8" s="29">
        <f t="shared" si="6"/>
        <v>93.458039552880479</v>
      </c>
      <c r="O8" s="29">
        <f t="shared" si="6"/>
        <v>196.6607050730868</v>
      </c>
      <c r="P8" s="29">
        <f t="shared" si="6"/>
        <v>223.89845227858987</v>
      </c>
      <c r="Q8" s="29">
        <f t="shared" si="6"/>
        <v>214.4024935511608</v>
      </c>
      <c r="R8" s="29">
        <f t="shared" si="6"/>
        <v>200.9085984522786</v>
      </c>
      <c r="S8" s="29">
        <f t="shared" si="6"/>
        <v>58.073774720550297</v>
      </c>
      <c r="T8" s="29">
        <f t="shared" si="6"/>
        <v>4.3013757523645735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259.98125537403263</v>
      </c>
      <c r="M9" s="10">
        <f>PPRD!M9+RCV_RCY!M9+IMP!M9-EXP!M9+STK_CHG!M9-INTMARB!M9-INTAVI!M9</f>
        <v>177.2190885640585</v>
      </c>
      <c r="N9" s="10">
        <f>PPRD!N9+RCV_RCY!N9+IMP!N9-EXP!N9+STK_CHG!N9-INTMARB!N9-INTAVI!N9</f>
        <v>92.207910576096296</v>
      </c>
      <c r="O9" s="10">
        <f>PPRD!O9+RCV_RCY!O9+IMP!O9-EXP!O9+STK_CHG!O9-INTMARB!O9-INTAVI!O9</f>
        <v>195.660619088564</v>
      </c>
      <c r="P9" s="10">
        <f>PPRD!P9+RCV_RCY!P9+IMP!P9-EXP!P9+STK_CHG!P9-INTMARB!P9-INTAVI!P9</f>
        <v>222.6483233018057</v>
      </c>
      <c r="Q9" s="10">
        <f>PPRD!Q9+RCV_RCY!Q9+IMP!Q9-EXP!Q9+STK_CHG!Q9-INTMARB!Q9-INTAVI!Q9</f>
        <v>213.6524505588994</v>
      </c>
      <c r="R9" s="10">
        <f>PPRD!R9+RCV_RCY!R9+IMP!R9-EXP!R9+STK_CHG!R9-INTMARB!R9-INTAVI!R9</f>
        <v>200.1585554600172</v>
      </c>
      <c r="S9" s="10">
        <f>PPRD!S9+RCV_RCY!S9+IMP!S9-EXP!S9+STK_CHG!S9-INTMARB!S9-INTAVI!S9</f>
        <v>57.573688736027513</v>
      </c>
      <c r="T9" s="10">
        <f>PPRD!T9+RCV_RCY!T9+IMP!T9-EXP!T9+STK_CHG!T9-INTMARB!T9-INTAVI!T9</f>
        <v>3.7378331900257948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7.49853826311264</v>
      </c>
      <c r="D10" s="10">
        <f>PPRD!D10+RCV_RCY!D10+IMP!D10-EXP!D10+STK_CHG!D10-INTMARB!D10-INTAVI!D10</f>
        <v>2.7494411006018908</v>
      </c>
      <c r="E10" s="10">
        <f>PPRD!E10+RCV_RCY!E10+IMP!E10-EXP!E10+STK_CHG!E10-INTMARB!E10-INTAVI!E10</f>
        <v>2.499484092863284</v>
      </c>
      <c r="F10" s="10">
        <f>PPRD!F10+RCV_RCY!F10+IMP!F10-EXP!F10+STK_CHG!F10-INTMARB!F10-INTAVI!F10</f>
        <v>2.0001719690455722</v>
      </c>
      <c r="G10" s="10">
        <f>PPRD!G10+RCV_RCY!G10+IMP!G10-EXP!G10+STK_CHG!G10-INTMARB!G10-INTAVI!G10</f>
        <v>2.2502149613069649</v>
      </c>
      <c r="H10" s="10">
        <f>PPRD!H10+RCV_RCY!H10+IMP!H10-EXP!H10+STK_CHG!H10-INTMARB!H10-INTAVI!H10</f>
        <v>2.0001719690455722</v>
      </c>
      <c r="I10" s="10">
        <f>PPRD!I10+RCV_RCY!I10+IMP!I10-EXP!I10+STK_CHG!I10-INTMARB!I10-INTAVI!I10</f>
        <v>2.0001719690455722</v>
      </c>
      <c r="J10" s="10">
        <f>PPRD!J10+RCV_RCY!J10+IMP!J10-EXP!J10+STK_CHG!J10-INTMARB!J10-INTAVI!J10</f>
        <v>1.0000859845227861</v>
      </c>
      <c r="K10" s="10">
        <f>PPRD!K10+RCV_RCY!K10+IMP!K10-EXP!K10+STK_CHG!K10-INTMARB!K10-INTAVI!K10</f>
        <v>1.0000859845227861</v>
      </c>
      <c r="L10" s="10">
        <f>PPRD!L10+RCV_RCY!L10+IMP!L10-EXP!L10+STK_CHG!L10-INTMARB!L10-INTAVI!L10</f>
        <v>1.750128976784179</v>
      </c>
      <c r="M10" s="10">
        <f>PPRD!M10+RCV_RCY!M10+IMP!M10-EXP!M10+STK_CHG!M10-INTMARB!M10-INTAVI!M10</f>
        <v>1.5001719690455719</v>
      </c>
      <c r="N10" s="10">
        <f>PPRD!N10+RCV_RCY!N10+IMP!N10-EXP!N10+STK_CHG!N10-INTMARB!N10-INTAVI!N10</f>
        <v>1.250128976784179</v>
      </c>
      <c r="O10" s="10">
        <f>PPRD!O10+RCV_RCY!O10+IMP!O10-EXP!O10+STK_CHG!O10-INTMARB!O10-INTAVI!O10</f>
        <v>1.0000859845227861</v>
      </c>
      <c r="P10" s="10">
        <f>PPRD!P10+RCV_RCY!P10+IMP!P10-EXP!P10+STK_CHG!P10-INTMARB!P10-INTAVI!P10</f>
        <v>1.250128976784179</v>
      </c>
      <c r="Q10" s="10">
        <f>PPRD!Q10+RCV_RCY!Q10+IMP!Q10-EXP!Q10+STK_CHG!Q10-INTMARB!Q10-INTAVI!Q10</f>
        <v>0.75004299226139293</v>
      </c>
      <c r="R10" s="10">
        <f>PPRD!R10+RCV_RCY!R10+IMP!R10-EXP!R10+STK_CHG!R10-INTMARB!R10-INTAVI!R10</f>
        <v>0.75004299226139293</v>
      </c>
      <c r="S10" s="10">
        <f>PPRD!S10+RCV_RCY!S10+IMP!S10-EXP!S10+STK_CHG!S10-INTMARB!S10-INTAVI!S10</f>
        <v>0.50008598452278585</v>
      </c>
      <c r="T10" s="10">
        <f>PPRD!T10+RCV_RCY!T10+IMP!T10-EXP!T10+STK_CHG!T10-INTMARB!T10-INTAVI!T10</f>
        <v>0.56354256233877897</v>
      </c>
      <c r="U10" s="10">
        <f>PPRD!U10+RCV_RCY!U10+IMP!U10-EXP!U10+STK_CHG!U10-INTMARB!U10-INTAVI!U10</f>
        <v>0.43576956147893381</v>
      </c>
      <c r="V10" s="10">
        <f>PPRD!V10+RCV_RCY!V10+IMP!V10-EXP!V10+STK_CHG!V10-INTMARB!V10-INTAVI!V10</f>
        <v>0.36749785038693028</v>
      </c>
      <c r="W10" s="10">
        <f>PPRD!W10+RCV_RCY!W10+IMP!W10-EXP!W10+STK_CHG!W10-INTMARB!W10-INTAVI!W10</f>
        <v>0.32725709372312978</v>
      </c>
      <c r="X10" s="10">
        <f>PPRD!X10+RCV_RCY!X10+IMP!X10-EXP!X10+STK_CHG!X10-INTMARB!X10-INTAVI!X10</f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375.91797076526217</v>
      </c>
      <c r="D11" s="29">
        <f t="shared" si="8"/>
        <v>304.51444539982805</v>
      </c>
      <c r="E11" s="29">
        <f t="shared" si="8"/>
        <v>429.44488392089426</v>
      </c>
      <c r="F11" s="29">
        <f t="shared" si="8"/>
        <v>902.52699914015511</v>
      </c>
      <c r="G11" s="29">
        <f t="shared" si="8"/>
        <v>641.39673258813423</v>
      </c>
      <c r="H11" s="29">
        <f t="shared" si="8"/>
        <v>482.77919174548583</v>
      </c>
      <c r="I11" s="29">
        <f t="shared" si="8"/>
        <v>284.68039552880481</v>
      </c>
      <c r="J11" s="29">
        <f t="shared" si="8"/>
        <v>177.31926053310403</v>
      </c>
      <c r="K11" s="29">
        <f t="shared" si="8"/>
        <v>-162.7734307824592</v>
      </c>
      <c r="L11" s="29">
        <f t="shared" si="8"/>
        <v>-185.63104041272575</v>
      </c>
      <c r="M11" s="29">
        <f t="shared" si="8"/>
        <v>-119.13628546861565</v>
      </c>
      <c r="N11" s="29">
        <f t="shared" si="8"/>
        <v>-189.0943250214961</v>
      </c>
      <c r="O11" s="29">
        <f t="shared" si="8"/>
        <v>-162.77343078245912</v>
      </c>
      <c r="P11" s="29">
        <f t="shared" si="8"/>
        <v>385.11504729148743</v>
      </c>
      <c r="Q11" s="29">
        <f t="shared" si="8"/>
        <v>640.43069647463449</v>
      </c>
      <c r="R11" s="29">
        <f t="shared" si="8"/>
        <v>291.04178847807384</v>
      </c>
      <c r="S11" s="29">
        <f t="shared" si="8"/>
        <v>481.77773000859838</v>
      </c>
      <c r="T11" s="29">
        <f t="shared" si="8"/>
        <v>227.62046431642301</v>
      </c>
      <c r="U11" s="29">
        <f t="shared" si="8"/>
        <v>205.21117798796223</v>
      </c>
      <c r="V11" s="29">
        <f t="shared" si="8"/>
        <v>185.68753224419612</v>
      </c>
      <c r="W11" s="29">
        <f t="shared" si="8"/>
        <v>89.398796216680978</v>
      </c>
      <c r="X11" s="29">
        <f t="shared" ref="X11" si="9">SUM(X12:X16)</f>
        <v>256.48624247635416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375.91797076526217</v>
      </c>
      <c r="D13" s="10">
        <f>PPRD!D13+RCV_RCY!D13+IMP!D13-EXP!D13+STK_CHG!D13-INTMARB!D13-INTAVI!D13</f>
        <v>304.51444539982805</v>
      </c>
      <c r="E13" s="10">
        <f>PPRD!E13+RCV_RCY!E13+IMP!E13-EXP!E13+STK_CHG!E13-INTMARB!E13-INTAVI!E13</f>
        <v>429.44488392089426</v>
      </c>
      <c r="F13" s="10">
        <f>PPRD!F13+RCV_RCY!F13+IMP!F13-EXP!F13+STK_CHG!F13-INTMARB!F13-INTAVI!F13</f>
        <v>902.52699914015511</v>
      </c>
      <c r="G13" s="10">
        <f>PPRD!G13+RCV_RCY!G13+IMP!G13-EXP!G13+STK_CHG!G13-INTMARB!G13-INTAVI!G13</f>
        <v>641.39673258813423</v>
      </c>
      <c r="H13" s="10">
        <f>PPRD!H13+RCV_RCY!H13+IMP!H13-EXP!H13+STK_CHG!H13-INTMARB!H13-INTAVI!H13</f>
        <v>482.77919174548583</v>
      </c>
      <c r="I13" s="10">
        <f>PPRD!I13+RCV_RCY!I13+IMP!I13-EXP!I13+STK_CHG!I13-INTMARB!I13-INTAVI!I13</f>
        <v>284.68039552880481</v>
      </c>
      <c r="J13" s="10">
        <f>PPRD!J13+RCV_RCY!J13+IMP!J13-EXP!J13+STK_CHG!J13-INTMARB!J13-INTAVI!J13</f>
        <v>177.31926053310403</v>
      </c>
      <c r="K13" s="10">
        <f>PPRD!K13+RCV_RCY!K13+IMP!K13-EXP!K13+STK_CHG!K13-INTMARB!K13-INTAVI!K13</f>
        <v>-162.7734307824592</v>
      </c>
      <c r="L13" s="10">
        <f>PPRD!L13+RCV_RCY!L13+IMP!L13-EXP!L13+STK_CHG!L13-INTMARB!L13-INTAVI!L13</f>
        <v>-185.63104041272575</v>
      </c>
      <c r="M13" s="10">
        <f>PPRD!M13+RCV_RCY!M13+IMP!M13-EXP!M13+STK_CHG!M13-INTMARB!M13-INTAVI!M13</f>
        <v>-119.13628546861565</v>
      </c>
      <c r="N13" s="10">
        <f>PPRD!N13+RCV_RCY!N13+IMP!N13-EXP!N13+STK_CHG!N13-INTMARB!N13-INTAVI!N13</f>
        <v>-189.0943250214961</v>
      </c>
      <c r="O13" s="10">
        <f>PPRD!O13+RCV_RCY!O13+IMP!O13-EXP!O13+STK_CHG!O13-INTMARB!O13-INTAVI!O13</f>
        <v>-162.77343078245912</v>
      </c>
      <c r="P13" s="10">
        <f>PPRD!P13+RCV_RCY!P13+IMP!P13-EXP!P13+STK_CHG!P13-INTMARB!P13-INTAVI!P13</f>
        <v>385.11504729148743</v>
      </c>
      <c r="Q13" s="10">
        <f>PPRD!Q13+RCV_RCY!Q13+IMP!Q13-EXP!Q13+STK_CHG!Q13-INTMARB!Q13-INTAVI!Q13</f>
        <v>640.43069647463449</v>
      </c>
      <c r="R13" s="10">
        <f>PPRD!R13+RCV_RCY!R13+IMP!R13-EXP!R13+STK_CHG!R13-INTMARB!R13-INTAVI!R13</f>
        <v>291.04178847807384</v>
      </c>
      <c r="S13" s="10">
        <f>PPRD!S13+RCV_RCY!S13+IMP!S13-EXP!S13+STK_CHG!S13-INTMARB!S13-INTAVI!S13</f>
        <v>481.77773000859838</v>
      </c>
      <c r="T13" s="10">
        <f>PPRD!T13+RCV_RCY!T13+IMP!T13-EXP!T13+STK_CHG!T13-INTMARB!T13-INTAVI!T13</f>
        <v>240.0992261392949</v>
      </c>
      <c r="U13" s="10">
        <f>PPRD!U13+RCV_RCY!U13+IMP!U13-EXP!U13+STK_CHG!U13-INTMARB!U13-INTAVI!U13</f>
        <v>221.13310404127265</v>
      </c>
      <c r="V13" s="10">
        <f>PPRD!V13+RCV_RCY!V13+IMP!V13-EXP!V13+STK_CHG!V13-INTMARB!V13-INTAVI!V13</f>
        <v>198.24780739466902</v>
      </c>
      <c r="W13" s="10">
        <f>PPRD!W13+RCV_RCY!W13+IMP!W13-EXP!W13+STK_CHG!W13-INTMARB!W13-INTAVI!W13</f>
        <v>98.4266552020636</v>
      </c>
      <c r="X13" s="10">
        <f>PPRD!X13+RCV_RCY!X13+IMP!X13-EXP!X13+STK_CHG!X13-INTMARB!X13-INTAVI!X13</f>
        <v>267.42115219260523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-12.47876182287188</v>
      </c>
      <c r="U15" s="10">
        <f>PPRD!U15+RCV_RCY!U15+IMP!U15-EXP!U15+STK_CHG!U15-INTMARB!U15-INTAVI!U15</f>
        <v>-15.921926053310402</v>
      </c>
      <c r="V15" s="10">
        <f>PPRD!V15+RCV_RCY!V15+IMP!V15-EXP!V15+STK_CHG!V15-INTMARB!V15-INTAVI!V15</f>
        <v>-12.560275150472915</v>
      </c>
      <c r="W15" s="10">
        <f>PPRD!W15+RCV_RCY!W15+IMP!W15-EXP!W15+STK_CHG!W15-INTMARB!W15-INTAVI!W15</f>
        <v>-9.0278589853826272</v>
      </c>
      <c r="X15" s="10">
        <f>PPRD!X15+RCV_RCY!X15+IMP!X15-EXP!X15+STK_CHG!X15-INTMARB!X15-INTAVI!X15</f>
        <v>-10.934909716251076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87027.495270851228</v>
      </c>
      <c r="D26" s="37">
        <f t="shared" si="14"/>
        <v>86050.269647463443</v>
      </c>
      <c r="E26" s="37">
        <f t="shared" si="14"/>
        <v>86566.369131556305</v>
      </c>
      <c r="F26" s="37">
        <f t="shared" si="14"/>
        <v>85553.04196044711</v>
      </c>
      <c r="G26" s="37">
        <f t="shared" si="14"/>
        <v>82936.26001719691</v>
      </c>
      <c r="H26" s="37">
        <f t="shared" si="14"/>
        <v>80321.936801375748</v>
      </c>
      <c r="I26" s="37">
        <f t="shared" si="14"/>
        <v>78918.984866723942</v>
      </c>
      <c r="J26" s="37">
        <f t="shared" si="14"/>
        <v>76585.614359415296</v>
      </c>
      <c r="K26" s="37">
        <f t="shared" si="14"/>
        <v>72516.842218400663</v>
      </c>
      <c r="L26" s="37">
        <f t="shared" si="14"/>
        <v>67609.986328460873</v>
      </c>
      <c r="M26" s="37">
        <f t="shared" si="14"/>
        <v>65244.039122957867</v>
      </c>
      <c r="N26" s="37">
        <f t="shared" si="14"/>
        <v>62703.462166809986</v>
      </c>
      <c r="O26" s="37">
        <f t="shared" si="14"/>
        <v>55546.904299226124</v>
      </c>
      <c r="P26" s="37">
        <f t="shared" si="14"/>
        <v>53335.432674118667</v>
      </c>
      <c r="Q26" s="37">
        <f t="shared" si="14"/>
        <v>51576.017712811692</v>
      </c>
      <c r="R26" s="37">
        <f t="shared" si="14"/>
        <v>53556.37635425623</v>
      </c>
      <c r="S26" s="37">
        <f t="shared" si="14"/>
        <v>51534.411693895105</v>
      </c>
      <c r="T26" s="37">
        <f t="shared" si="14"/>
        <v>52000.538521066213</v>
      </c>
      <c r="U26" s="37">
        <f t="shared" si="14"/>
        <v>50913.885640584682</v>
      </c>
      <c r="V26" s="37">
        <f t="shared" si="14"/>
        <v>50060.708168529673</v>
      </c>
      <c r="W26" s="37">
        <f t="shared" si="14"/>
        <v>43416.583576956138</v>
      </c>
      <c r="X26" s="37">
        <f t="shared" ref="X26" si="15">SUM(X27,X33)</f>
        <v>49499.900601891648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94142.045657781578</v>
      </c>
      <c r="D27" s="29">
        <f t="shared" si="16"/>
        <v>95162.011435941517</v>
      </c>
      <c r="E27" s="29">
        <f t="shared" si="16"/>
        <v>95198.742218400672</v>
      </c>
      <c r="F27" s="29">
        <f t="shared" si="16"/>
        <v>95921.471453138423</v>
      </c>
      <c r="G27" s="29">
        <f t="shared" si="16"/>
        <v>97760.522269991401</v>
      </c>
      <c r="H27" s="29">
        <f t="shared" si="16"/>
        <v>99866.404987102316</v>
      </c>
      <c r="I27" s="29">
        <f t="shared" si="16"/>
        <v>97905.786156491798</v>
      </c>
      <c r="J27" s="29">
        <f t="shared" si="16"/>
        <v>100697.48048151332</v>
      </c>
      <c r="K27" s="29">
        <f t="shared" si="16"/>
        <v>93531.263972484929</v>
      </c>
      <c r="L27" s="29">
        <f t="shared" si="16"/>
        <v>85214.820636285469</v>
      </c>
      <c r="M27" s="29">
        <f t="shared" si="16"/>
        <v>88451.820636285469</v>
      </c>
      <c r="N27" s="29">
        <f t="shared" si="16"/>
        <v>84792.088564058475</v>
      </c>
      <c r="O27" s="29">
        <f t="shared" si="16"/>
        <v>79253.534479793612</v>
      </c>
      <c r="P27" s="29">
        <f t="shared" si="16"/>
        <v>69226.638349097164</v>
      </c>
      <c r="Q27" s="29">
        <f t="shared" si="16"/>
        <v>64346.969045571794</v>
      </c>
      <c r="R27" s="29">
        <f t="shared" si="16"/>
        <v>73138.032932072223</v>
      </c>
      <c r="S27" s="29">
        <f t="shared" si="16"/>
        <v>70220.768787618232</v>
      </c>
      <c r="T27" s="29">
        <f t="shared" si="16"/>
        <v>73923.416680997412</v>
      </c>
      <c r="U27" s="29">
        <f t="shared" si="16"/>
        <v>69311.715133275997</v>
      </c>
      <c r="V27" s="29">
        <f t="shared" si="16"/>
        <v>69207.255288048153</v>
      </c>
      <c r="W27" s="29">
        <f t="shared" si="16"/>
        <v>57035.113585554587</v>
      </c>
      <c r="X27" s="29">
        <f t="shared" ref="X27" si="17">SUM(X28:X32)</f>
        <v>63587.371453138425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87875.205846947531</v>
      </c>
      <c r="D28" s="10">
        <f>PPRD!D28+RCV_RCY!D28+IMP!D28-EXP!D28+STK_CHG!D28-INTMARB!D28-INTAVI!D28</f>
        <v>87343.307566638003</v>
      </c>
      <c r="E28" s="10">
        <f>PPRD!E28+RCV_RCY!E28+IMP!E28-EXP!E28+STK_CHG!E28-INTMARB!E28-INTAVI!E28</f>
        <v>86673.558211521915</v>
      </c>
      <c r="F28" s="10">
        <f>PPRD!F28+RCV_RCY!F28+IMP!F28-EXP!F28+STK_CHG!F28-INTMARB!F28-INTAVI!F28</f>
        <v>88815.967497850375</v>
      </c>
      <c r="G28" s="10">
        <f>PPRD!G28+RCV_RCY!G28+IMP!G28-EXP!G28+STK_CHG!G28-INTMARB!G28-INTAVI!G28</f>
        <v>92034.582287188299</v>
      </c>
      <c r="H28" s="10">
        <f>PPRD!H28+RCV_RCY!H28+IMP!H28-EXP!H28+STK_CHG!H28-INTMARB!H28-INTAVI!H28</f>
        <v>94114.013585554596</v>
      </c>
      <c r="I28" s="10">
        <f>PPRD!I28+RCV_RCY!I28+IMP!I28-EXP!I28+STK_CHG!I28-INTMARB!I28-INTAVI!I28</f>
        <v>91709.473086844344</v>
      </c>
      <c r="J28" s="10">
        <f>PPRD!J28+RCV_RCY!J28+IMP!J28-EXP!J28+STK_CHG!J28-INTMARB!J28-INTAVI!J28</f>
        <v>93255.177730008596</v>
      </c>
      <c r="K28" s="10">
        <f>PPRD!K28+RCV_RCY!K28+IMP!K28-EXP!K28+STK_CHG!K28-INTMARB!K28-INTAVI!K28</f>
        <v>86868.398280309528</v>
      </c>
      <c r="L28" s="10">
        <f>PPRD!L28+RCV_RCY!L28+IMP!L28-EXP!L28+STK_CHG!L28-INTMARB!L28-INTAVI!L28</f>
        <v>80237.665520206356</v>
      </c>
      <c r="M28" s="10">
        <f>PPRD!M28+RCV_RCY!M28+IMP!M28-EXP!M28+STK_CHG!M28-INTMARB!M28-INTAVI!M28</f>
        <v>82830.170077386065</v>
      </c>
      <c r="N28" s="10">
        <f>PPRD!N28+RCV_RCY!N28+IMP!N28-EXP!N28+STK_CHG!N28-INTMARB!N28-INTAVI!N28</f>
        <v>78143.065864144461</v>
      </c>
      <c r="O28" s="10">
        <f>PPRD!O28+RCV_RCY!O28+IMP!O28-EXP!O28+STK_CHG!O28-INTMARB!O28-INTAVI!O28</f>
        <v>73624.929320722251</v>
      </c>
      <c r="P28" s="10">
        <f>PPRD!P28+RCV_RCY!P28+IMP!P28-EXP!P28+STK_CHG!P28-INTMARB!P28-INTAVI!P28</f>
        <v>62673.022355975925</v>
      </c>
      <c r="Q28" s="10">
        <f>PPRD!Q28+RCV_RCY!Q28+IMP!Q28-EXP!Q28+STK_CHG!Q28-INTMARB!Q28-INTAVI!Q28</f>
        <v>58969.730180567494</v>
      </c>
      <c r="R28" s="10">
        <f>PPRD!R28+RCV_RCY!R28+IMP!R28-EXP!R28+STK_CHG!R28-INTMARB!R28-INTAVI!R28</f>
        <v>66995</v>
      </c>
      <c r="S28" s="10">
        <f>PPRD!S28+RCV_RCY!S28+IMP!S28-EXP!S28+STK_CHG!S28-INTMARB!S28-INTAVI!S28</f>
        <v>64586</v>
      </c>
      <c r="T28" s="10">
        <f>PPRD!T28+RCV_RCY!T28+IMP!T28-EXP!T28+STK_CHG!T28-INTMARB!T28-INTAVI!T28</f>
        <v>70108.242046431638</v>
      </c>
      <c r="U28" s="10">
        <f>PPRD!U28+RCV_RCY!U28+IMP!U28-EXP!U28+STK_CHG!U28-INTMARB!U28-INTAVI!U28</f>
        <v>66992.282889079957</v>
      </c>
      <c r="V28" s="10">
        <f>PPRD!V28+RCV_RCY!V28+IMP!V28-EXP!V28+STK_CHG!V28-INTMARB!V28-INTAVI!V28</f>
        <v>67272.060963026655</v>
      </c>
      <c r="W28" s="10">
        <f>PPRD!W28+RCV_RCY!W28+IMP!W28-EXP!W28+STK_CHG!W28-INTMARB!W28-INTAVI!W28</f>
        <v>55649.936027515032</v>
      </c>
      <c r="X28" s="10">
        <f>PPRD!X28+RCV_RCY!X28+IMP!X28-EXP!X28+STK_CHG!X28-INTMARB!X28-INTAVI!X28</f>
        <v>61753.113929492683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29.99423903697334</v>
      </c>
      <c r="D29" s="10">
        <f>PPRD!D29+RCV_RCY!D29+IMP!D29-EXP!D29+STK_CHG!D29-INTMARB!D29-INTAVI!D29</f>
        <v>30.994067067927769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9.8371453138435072</v>
      </c>
      <c r="X29" s="10">
        <f>PPRD!X29+RCV_RCY!X29+IMP!X29-EXP!X29+STK_CHG!X29-INTMARB!X29-INTAVI!X29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6052.6441100601878</v>
      </c>
      <c r="D30" s="10">
        <f>PPRD!D30+RCV_RCY!D30+IMP!D30-EXP!D30+STK_CHG!D30-INTMARB!D30-INTAVI!D30</f>
        <v>7644.3085984522777</v>
      </c>
      <c r="E30" s="10">
        <f>PPRD!E30+RCV_RCY!E30+IMP!E30-EXP!E30+STK_CHG!E30-INTMARB!E30-INTAVI!E30</f>
        <v>8281.5820292347362</v>
      </c>
      <c r="F30" s="10">
        <f>PPRD!F30+RCV_RCY!F30+IMP!F30-EXP!F30+STK_CHG!F30-INTMARB!F30-INTAVI!F30</f>
        <v>6813.3016337059335</v>
      </c>
      <c r="G30" s="10">
        <f>PPRD!G30+RCV_RCY!G30+IMP!G30-EXP!G30+STK_CHG!G30-INTMARB!G30-INTAVI!G30</f>
        <v>5047.035511607909</v>
      </c>
      <c r="H30" s="10">
        <f>PPRD!H30+RCV_RCY!H30+IMP!H30-EXP!H30+STK_CHG!H30-INTMARB!H30-INTAVI!H30</f>
        <v>5447.9588134135847</v>
      </c>
      <c r="I30" s="10">
        <f>PPRD!I30+RCV_RCY!I30+IMP!I30-EXP!I30+STK_CHG!I30-INTMARB!I30-INTAVI!I30</f>
        <v>5707.9091143594142</v>
      </c>
      <c r="J30" s="10">
        <f>PPRD!J30+RCV_RCY!J30+IMP!J30-EXP!J30+STK_CHG!J30-INTMARB!J30-INTAVI!J30</f>
        <v>6814.6976784178851</v>
      </c>
      <c r="K30" s="10">
        <f>PPRD!K30+RCV_RCY!K30+IMP!K30-EXP!K30+STK_CHG!K30-INTMARB!K30-INTAVI!K30</f>
        <v>5963.8601891659509</v>
      </c>
      <c r="L30" s="10">
        <f>PPRD!L30+RCV_RCY!L30+IMP!L30-EXP!L30+STK_CHG!L30-INTMARB!L30-INTAVI!L30</f>
        <v>4443.1508168529654</v>
      </c>
      <c r="M30" s="10">
        <f>PPRD!M30+RCV_RCY!M30+IMP!M30-EXP!M30+STK_CHG!M30-INTMARB!M30-INTAVI!M30</f>
        <v>4994.0454858125531</v>
      </c>
      <c r="N30" s="10">
        <f>PPRD!N30+RCV_RCY!N30+IMP!N30-EXP!N30+STK_CHG!N30-INTMARB!N30-INTAVI!N30</f>
        <v>6179.8189165950116</v>
      </c>
      <c r="O30" s="10">
        <f>PPRD!O30+RCV_RCY!O30+IMP!O30-EXP!O30+STK_CHG!O30-INTMARB!O30-INTAVI!O30</f>
        <v>5223.0018916595009</v>
      </c>
      <c r="P30" s="10">
        <f>PPRD!P30+RCV_RCY!P30+IMP!P30-EXP!P30+STK_CHG!P30-INTMARB!P30-INTAVI!P30</f>
        <v>6209.813241616509</v>
      </c>
      <c r="Q30" s="10">
        <f>PPRD!Q30+RCV_RCY!Q30+IMP!Q30-EXP!Q30+STK_CHG!Q30-INTMARB!Q30-INTAVI!Q30</f>
        <v>5043.0361994840923</v>
      </c>
      <c r="R30" s="10">
        <f>PPRD!R30+RCV_RCY!R30+IMP!R30-EXP!R30+STK_CHG!R30-INTMARB!R30-INTAVI!R30</f>
        <v>5703.819174548581</v>
      </c>
      <c r="S30" s="10">
        <f>PPRD!S30+RCV_RCY!S30+IMP!S30-EXP!S30+STK_CHG!S30-INTMARB!S30-INTAVI!S30</f>
        <v>5204.3923473774721</v>
      </c>
      <c r="T30" s="10">
        <f>PPRD!T30+RCV_RCY!T30+IMP!T30-EXP!T30+STK_CHG!T30-INTMARB!T30-INTAVI!T30</f>
        <v>3372.1184006878752</v>
      </c>
      <c r="U30" s="10">
        <f>PPRD!U30+RCV_RCY!U30+IMP!U30-EXP!U30+STK_CHG!U30-INTMARB!U30-INTAVI!U30</f>
        <v>1863.4029234737752</v>
      </c>
      <c r="V30" s="10">
        <f>PPRD!V30+RCV_RCY!V30+IMP!V30-EXP!V30+STK_CHG!V30-INTMARB!V30-INTAVI!V30</f>
        <v>1569.3663800515901</v>
      </c>
      <c r="W30" s="10">
        <f>PPRD!W30+RCV_RCY!W30+IMP!W30-EXP!W30+STK_CHG!W30-INTMARB!W30-INTAVI!W30</f>
        <v>1011.9889079965609</v>
      </c>
      <c r="X30" s="10">
        <f>PPRD!X30+RCV_RCY!X30+IMP!X30-EXP!X30+STK_CHG!X30-INTMARB!X30-INTAVI!X30</f>
        <v>1482.8204643164233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184.2014617368873</v>
      </c>
      <c r="D31" s="10">
        <f>PPRD!D31+RCV_RCY!D31+IMP!D31-EXP!D31+STK_CHG!D31-INTMARB!D31-INTAVI!D31</f>
        <v>143.40120378331898</v>
      </c>
      <c r="E31" s="10">
        <f>PPRD!E31+RCV_RCY!E31+IMP!E31-EXP!E31+STK_CHG!E31-INTMARB!E31-INTAVI!E31</f>
        <v>243.60197764402412</v>
      </c>
      <c r="F31" s="10">
        <f>PPRD!F31+RCV_RCY!F31+IMP!F31-EXP!F31+STK_CHG!F31-INTMARB!F31-INTAVI!F31</f>
        <v>292.20232158211513</v>
      </c>
      <c r="G31" s="10">
        <f>PPRD!G31+RCV_RCY!G31+IMP!G31-EXP!G31+STK_CHG!G31-INTMARB!G31-INTAVI!G31</f>
        <v>282.0023215821152</v>
      </c>
      <c r="H31" s="10">
        <f>PPRD!H31+RCV_RCY!H31+IMP!H31-EXP!H31+STK_CHG!H31-INTMARB!H31-INTAVI!H31</f>
        <v>302.40240756663798</v>
      </c>
      <c r="I31" s="10">
        <f>PPRD!I31+RCV_RCY!I31+IMP!I31-EXP!I31+STK_CHG!I31-INTMARB!I31-INTAVI!I31</f>
        <v>488.40395528804805</v>
      </c>
      <c r="J31" s="10">
        <f>PPRD!J31+RCV_RCY!J31+IMP!J31-EXP!J31+STK_CHG!J31-INTMARB!J31-INTAVI!J31</f>
        <v>627.6050730868443</v>
      </c>
      <c r="K31" s="10">
        <f>PPRD!K31+RCV_RCY!K31+IMP!K31-EXP!K31+STK_CHG!K31-INTMARB!K31-INTAVI!K31</f>
        <v>699.00550300945815</v>
      </c>
      <c r="L31" s="10">
        <f>PPRD!L31+RCV_RCY!L31+IMP!L31-EXP!L31+STK_CHG!L31-INTMARB!L31-INTAVI!L31</f>
        <v>534.0042992261391</v>
      </c>
      <c r="M31" s="10">
        <f>PPRD!M31+RCV_RCY!M31+IMP!M31-EXP!M31+STK_CHG!M31-INTMARB!M31-INTAVI!M31</f>
        <v>627.6050730868443</v>
      </c>
      <c r="N31" s="10">
        <f>PPRD!N31+RCV_RCY!N31+IMP!N31-EXP!N31+STK_CHG!N31-INTMARB!N31-INTAVI!N31</f>
        <v>469.20378331900258</v>
      </c>
      <c r="O31" s="10">
        <f>PPRD!O31+RCV_RCY!O31+IMP!O31-EXP!O31+STK_CHG!O31-INTMARB!O31-INTAVI!O31</f>
        <v>405.60326741186583</v>
      </c>
      <c r="P31" s="10">
        <f>PPRD!P31+RCV_RCY!P31+IMP!P31-EXP!P31+STK_CHG!P31-INTMARB!P31-INTAVI!P31</f>
        <v>343.80275150472914</v>
      </c>
      <c r="Q31" s="10">
        <f>PPRD!Q31+RCV_RCY!Q31+IMP!Q31-EXP!Q31+STK_CHG!Q31-INTMARB!Q31-INTAVI!Q31</f>
        <v>334.20266552020632</v>
      </c>
      <c r="R31" s="10">
        <f>PPRD!R31+RCV_RCY!R31+IMP!R31-EXP!R31+STK_CHG!R31-INTMARB!R31-INTAVI!R31</f>
        <v>439.21375752364577</v>
      </c>
      <c r="S31" s="10">
        <f>PPRD!S31+RCV_RCY!S31+IMP!S31-EXP!S31+STK_CHG!S31-INTMARB!S31-INTAVI!S31</f>
        <v>430.37644024075661</v>
      </c>
      <c r="T31" s="10">
        <f>PPRD!T31+RCV_RCY!T31+IMP!T31-EXP!T31+STK_CHG!T31-INTMARB!T31-INTAVI!T31</f>
        <v>443.05623387790189</v>
      </c>
      <c r="U31" s="10">
        <f>PPRD!U31+RCV_RCY!U31+IMP!U31-EXP!U31+STK_CHG!U31-INTMARB!U31-INTAVI!U31</f>
        <v>456.02932072227003</v>
      </c>
      <c r="V31" s="10">
        <f>PPRD!V31+RCV_RCY!V31+IMP!V31-EXP!V31+STK_CHG!V31-INTMARB!V31-INTAVI!V31</f>
        <v>365.82794496990522</v>
      </c>
      <c r="W31" s="10">
        <f>PPRD!W31+RCV_RCY!W31+IMP!W31-EXP!W31+STK_CHG!W31-INTMARB!W31-INTAVI!W31</f>
        <v>330.63688736027507</v>
      </c>
      <c r="X31" s="10">
        <f>PPRD!X31+RCV_RCY!X31+IMP!X31-EXP!X31+STK_CHG!X31-INTMARB!X31-INTAVI!X31</f>
        <v>260.73121238177123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396.90214961306958</v>
      </c>
      <c r="H32" s="10">
        <f>PPRD!H32+RCV_RCY!H32+IMP!H32-EXP!H32+STK_CHG!H32-INTMARB!H32-INTAVI!H32</f>
        <v>2.0301805674978501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32.714617368873597</v>
      </c>
      <c r="X32" s="10">
        <f>PPRD!X32+RCV_RCY!X32+IMP!X32-EXP!X32+STK_CHG!X32-INTMARB!X32-INTAVI!X32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-7114.550386930352</v>
      </c>
      <c r="D33" s="29">
        <f t="shared" si="18"/>
        <v>-9111.7417884780716</v>
      </c>
      <c r="E33" s="29">
        <f t="shared" si="18"/>
        <v>-8632.3730868443672</v>
      </c>
      <c r="F33" s="29">
        <f t="shared" si="18"/>
        <v>-10368.429492691319</v>
      </c>
      <c r="G33" s="29">
        <f t="shared" si="18"/>
        <v>-14824.262252794493</v>
      </c>
      <c r="H33" s="29">
        <f t="shared" si="18"/>
        <v>-19544.468185726564</v>
      </c>
      <c r="I33" s="29">
        <f t="shared" si="18"/>
        <v>-18986.801289767849</v>
      </c>
      <c r="J33" s="29">
        <f t="shared" si="18"/>
        <v>-24111.866122098025</v>
      </c>
      <c r="K33" s="29">
        <f t="shared" si="18"/>
        <v>-21014.421754084266</v>
      </c>
      <c r="L33" s="29">
        <f t="shared" si="18"/>
        <v>-17604.834307824596</v>
      </c>
      <c r="M33" s="29">
        <f t="shared" si="18"/>
        <v>-23207.781513327598</v>
      </c>
      <c r="N33" s="29">
        <f t="shared" si="18"/>
        <v>-22088.626397248492</v>
      </c>
      <c r="O33" s="29">
        <f t="shared" si="18"/>
        <v>-23706.630180567488</v>
      </c>
      <c r="P33" s="29">
        <f t="shared" si="18"/>
        <v>-15891.205674978501</v>
      </c>
      <c r="Q33" s="29">
        <f t="shared" si="18"/>
        <v>-12770.951332760103</v>
      </c>
      <c r="R33" s="29">
        <f t="shared" si="18"/>
        <v>-19581.656577815993</v>
      </c>
      <c r="S33" s="29">
        <f t="shared" si="18"/>
        <v>-18686.357093723127</v>
      </c>
      <c r="T33" s="29">
        <f t="shared" si="18"/>
        <v>-21922.878159931199</v>
      </c>
      <c r="U33" s="29">
        <f t="shared" si="18"/>
        <v>-18397.829492691315</v>
      </c>
      <c r="V33" s="29">
        <f t="shared" si="18"/>
        <v>-19146.547119518484</v>
      </c>
      <c r="W33" s="29">
        <f t="shared" si="18"/>
        <v>-13618.530008598453</v>
      </c>
      <c r="X33" s="29">
        <f t="shared" ref="X33" si="19">SUM(X34:X50)</f>
        <v>-14087.470851246775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1612.8785898538267</v>
      </c>
      <c r="D36" s="10">
        <f>PPRD!D36+RCV_RCY!D36+IMP!D36-EXP!D36+STK_CHG!D36-INTMARB!D36-INTAVI!D36</f>
        <v>1408.5219260533099</v>
      </c>
      <c r="E36" s="10">
        <f>PPRD!E36+RCV_RCY!E36+IMP!E36-EXP!E36+STK_CHG!E36-INTMARB!E36-INTAVI!E36</f>
        <v>1474.4435081685299</v>
      </c>
      <c r="F36" s="10">
        <f>PPRD!F36+RCV_RCY!F36+IMP!F36-EXP!F36+STK_CHG!F36-INTMARB!F36-INTAVI!F36</f>
        <v>1449.1736027515049</v>
      </c>
      <c r="G36" s="10">
        <f>PPRD!G36+RCV_RCY!G36+IMP!G36-EXP!G36+STK_CHG!G36-INTMARB!G36-INTAVI!G36</f>
        <v>1101.9871883061053</v>
      </c>
      <c r="H36" s="10">
        <f>PPRD!H36+RCV_RCY!H36+IMP!H36-EXP!H36+STK_CHG!H36-INTMARB!H36-INTAVI!H36</f>
        <v>1184.3890799656056</v>
      </c>
      <c r="I36" s="10">
        <f>PPRD!I36+RCV_RCY!I36+IMP!I36-EXP!I36+STK_CHG!I36-INTMARB!I36-INTAVI!I36</f>
        <v>1207.4615649183147</v>
      </c>
      <c r="J36" s="10">
        <f>PPRD!J36+RCV_RCY!J36+IMP!J36-EXP!J36+STK_CHG!J36-INTMARB!J36-INTAVI!J36</f>
        <v>916.30834049871066</v>
      </c>
      <c r="K36" s="10">
        <f>PPRD!K36+RCV_RCY!K36+IMP!K36-EXP!K36+STK_CHG!K36-INTMARB!K36-INTAVI!K36</f>
        <v>1194.2772141014618</v>
      </c>
      <c r="L36" s="10">
        <f>PPRD!L36+RCV_RCY!L36+IMP!L36-EXP!L36+STK_CHG!L36-INTMARB!L36-INTAVI!L36</f>
        <v>1533.7728288907995</v>
      </c>
      <c r="M36" s="10">
        <f>PPRD!M36+RCV_RCY!M36+IMP!M36-EXP!M36+STK_CHG!M36-INTMARB!M36-INTAVI!M36</f>
        <v>1709.563370593293</v>
      </c>
      <c r="N36" s="10">
        <f>PPRD!N36+RCV_RCY!N36+IMP!N36-EXP!N36+STK_CHG!N36-INTMARB!N36-INTAVI!N36</f>
        <v>1575.5231298366298</v>
      </c>
      <c r="O36" s="10">
        <f>PPRD!O36+RCV_RCY!O36+IMP!O36-EXP!O36+STK_CHG!O36-INTMARB!O36-INTAVI!O36</f>
        <v>2093.0066208082544</v>
      </c>
      <c r="P36" s="10">
        <f>PPRD!P36+RCV_RCY!P36+IMP!P36-EXP!P36+STK_CHG!P36-INTMARB!P36-INTAVI!P36</f>
        <v>2053.4537403267404</v>
      </c>
      <c r="Q36" s="10">
        <f>PPRD!Q36+RCV_RCY!Q36+IMP!Q36-EXP!Q36+STK_CHG!Q36-INTMARB!Q36-INTAVI!Q36</f>
        <v>2223.7508168529662</v>
      </c>
      <c r="R36" s="10">
        <f>PPRD!R36+RCV_RCY!R36+IMP!R36-EXP!R36+STK_CHG!R36-INTMARB!R36-INTAVI!R36</f>
        <v>2253.4153912295787</v>
      </c>
      <c r="S36" s="10">
        <f>PPRD!S36+RCV_RCY!S36+IMP!S36-EXP!S36+STK_CHG!S36-INTMARB!S36-INTAVI!S36</f>
        <v>2238.033791917454</v>
      </c>
      <c r="T36" s="10">
        <f>PPRD!T36+RCV_RCY!T36+IMP!T36-EXP!T36+STK_CHG!T36-INTMARB!T36-INTAVI!T36</f>
        <v>2307.0601891659499</v>
      </c>
      <c r="U36" s="10">
        <f>PPRD!U36+RCV_RCY!U36+IMP!U36-EXP!U36+STK_CHG!U36-INTMARB!U36-INTAVI!U36</f>
        <v>2277.3570937231298</v>
      </c>
      <c r="V36" s="10">
        <f>PPRD!V36+RCV_RCY!V36+IMP!V36-EXP!V36+STK_CHG!V36-INTMARB!V36-INTAVI!V36</f>
        <v>2348.1018056749786</v>
      </c>
      <c r="W36" s="10">
        <f>PPRD!W36+RCV_RCY!W36+IMP!W36-EXP!W36+STK_CHG!W36-INTMARB!W36-INTAVI!W36</f>
        <v>2327.8539982803095</v>
      </c>
      <c r="X36" s="10">
        <f>PPRD!X36+RCV_RCY!X36+IMP!X36-EXP!X36+STK_CHG!X36-INTMARB!X36-INTAVI!X36</f>
        <v>2110.4251934651761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-2115.5058469475498</v>
      </c>
      <c r="D37" s="10">
        <f>PPRD!D37+RCV_RCY!D37+IMP!D37-EXP!D37+STK_CHG!D37-INTMARB!D37-INTAVI!D37</f>
        <v>-3873.6982803095434</v>
      </c>
      <c r="E37" s="10">
        <f>PPRD!E37+RCV_RCY!E37+IMP!E37-EXP!E37+STK_CHG!E37-INTMARB!E37-INTAVI!E37</f>
        <v>-4373.9371453138438</v>
      </c>
      <c r="F37" s="10">
        <f>PPRD!F37+RCV_RCY!F37+IMP!F37-EXP!F37+STK_CHG!F37-INTMARB!F37-INTAVI!F37</f>
        <v>-4959.3006018916603</v>
      </c>
      <c r="G37" s="10">
        <f>PPRD!G37+RCV_RCY!G37+IMP!G37-EXP!G37+STK_CHG!G37-INTMARB!G37-INTAVI!G37</f>
        <v>-5811.5983662940662</v>
      </c>
      <c r="H37" s="10">
        <f>PPRD!H37+RCV_RCY!H37+IMP!H37-EXP!H37+STK_CHG!H37-INTMARB!H37-INTAVI!H37</f>
        <v>-7425.8144453998266</v>
      </c>
      <c r="I37" s="10">
        <f>PPRD!I37+RCV_RCY!I37+IMP!I37-EXP!I37+STK_CHG!I37-INTMARB!I37-INTAVI!I37</f>
        <v>-8124.6775580395515</v>
      </c>
      <c r="J37" s="10">
        <f>PPRD!J37+RCV_RCY!J37+IMP!J37-EXP!J37+STK_CHG!J37-INTMARB!J37-INTAVI!J37</f>
        <v>-9538.1676698194315</v>
      </c>
      <c r="K37" s="10">
        <f>PPRD!K37+RCV_RCY!K37+IMP!K37-EXP!K37+STK_CHG!K37-INTMARB!K37-INTAVI!K37</f>
        <v>-9278.5898538263118</v>
      </c>
      <c r="L37" s="10">
        <f>PPRD!L37+RCV_RCY!L37+IMP!L37-EXP!L37+STK_CHG!L37-INTMARB!L37-INTAVI!L37</f>
        <v>-8099.4554600171969</v>
      </c>
      <c r="M37" s="10">
        <f>PPRD!M37+RCV_RCY!M37+IMP!M37-EXP!M37+STK_CHG!M37-INTMARB!M37-INTAVI!M37</f>
        <v>-9095.7293207222701</v>
      </c>
      <c r="N37" s="10">
        <f>PPRD!N37+RCV_RCY!N37+IMP!N37-EXP!N37+STK_CHG!N37-INTMARB!N37-INTAVI!N37</f>
        <v>-8756.2816852966462</v>
      </c>
      <c r="O37" s="10">
        <f>PPRD!O37+RCV_RCY!O37+IMP!O37-EXP!O37+STK_CHG!O37-INTMARB!O37-INTAVI!O37</f>
        <v>-9422.5661220980201</v>
      </c>
      <c r="P37" s="10">
        <f>PPRD!P37+RCV_RCY!P37+IMP!P37-EXP!P37+STK_CHG!P37-INTMARB!P37-INTAVI!P37</f>
        <v>-8121.5248495270844</v>
      </c>
      <c r="Q37" s="10">
        <f>PPRD!Q37+RCV_RCY!Q37+IMP!Q37-EXP!Q37+STK_CHG!Q37-INTMARB!Q37-INTAVI!Q37</f>
        <v>-6918.2191745485807</v>
      </c>
      <c r="R37" s="10">
        <f>PPRD!R37+RCV_RCY!R37+IMP!R37-EXP!R37+STK_CHG!R37-INTMARB!R37-INTAVI!R37</f>
        <v>-8348.5239036973344</v>
      </c>
      <c r="S37" s="10">
        <f>PPRD!S37+RCV_RCY!S37+IMP!S37-EXP!S37+STK_CHG!S37-INTMARB!S37-INTAVI!S37</f>
        <v>-8030.0945829750626</v>
      </c>
      <c r="T37" s="10">
        <f>PPRD!T37+RCV_RCY!T37+IMP!T37-EXP!T37+STK_CHG!T37-INTMARB!T37-INTAVI!T37</f>
        <v>-8718.6292347377457</v>
      </c>
      <c r="U37" s="10">
        <f>PPRD!U37+RCV_RCY!U37+IMP!U37-EXP!U37+STK_CHG!U37-INTMARB!U37-INTAVI!U37</f>
        <v>-8394.9871883061041</v>
      </c>
      <c r="V37" s="10">
        <f>PPRD!V37+RCV_RCY!V37+IMP!V37-EXP!V37+STK_CHG!V37-INTMARB!V37-INTAVI!V37</f>
        <v>-8553.2781599312111</v>
      </c>
      <c r="W37" s="10">
        <f>PPRD!W37+RCV_RCY!W37+IMP!W37-EXP!W37+STK_CHG!W37-INTMARB!W37-INTAVI!W37</f>
        <v>-6553.883404987102</v>
      </c>
      <c r="X37" s="10">
        <f>PPRD!X37+RCV_RCY!X37+IMP!X37-EXP!X37+STK_CHG!X37-INTMARB!X37-INTAVI!X37</f>
        <v>-7431.9202923473767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-93.532072226999134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0</v>
      </c>
      <c r="H38" s="10">
        <f>PPRD!H38+RCV_RCY!H38+IMP!H38-EXP!H38+STK_CHG!H38-INTMARB!H38-INTAVI!H38</f>
        <v>0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</v>
      </c>
      <c r="U38" s="10">
        <f>PPRD!U38+RCV_RCY!U38+IMP!U38-EXP!U38+STK_CHG!U38-INTMARB!U38-INTAVI!U38</f>
        <v>0</v>
      </c>
      <c r="V38" s="10">
        <f>PPRD!V38+RCV_RCY!V38+IMP!V38-EXP!V38+STK_CHG!V38-INTMARB!V38-INTAVI!V38</f>
        <v>0</v>
      </c>
      <c r="W38" s="10">
        <f>PPRD!W38+RCV_RCY!W38+IMP!W38-EXP!W38+STK_CHG!W38-INTMARB!W38-INTAVI!W38</f>
        <v>1.31152192605331</v>
      </c>
      <c r="X38" s="10">
        <f>PPRD!X38+RCV_RCY!X38+IMP!X38-EXP!X38+STK_CHG!X38-INTMARB!X38-INTAVI!X38</f>
        <v>1.4660361134995703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-3361.493293207222</v>
      </c>
      <c r="D40" s="10">
        <f>PPRD!D40+RCV_RCY!D40+IMP!D40-EXP!D40+STK_CHG!D40-INTMARB!D40-INTAVI!D40</f>
        <v>-2920.8942390369734</v>
      </c>
      <c r="E40" s="10">
        <f>PPRD!E40+RCV_RCY!E40+IMP!E40-EXP!E40+STK_CHG!E40-INTMARB!E40-INTAVI!E40</f>
        <v>-3428.2507308684435</v>
      </c>
      <c r="F40" s="10">
        <f>PPRD!F40+RCV_RCY!F40+IMP!F40-EXP!F40+STK_CHG!F40-INTMARB!F40-INTAVI!F40</f>
        <v>-3479.6025795356827</v>
      </c>
      <c r="G40" s="10">
        <f>PPRD!G40+RCV_RCY!G40+IMP!G40-EXP!G40+STK_CHG!G40-INTMARB!G40-INTAVI!G40</f>
        <v>-3057.4901977644026</v>
      </c>
      <c r="H40" s="10">
        <f>PPRD!H40+RCV_RCY!H40+IMP!H40-EXP!H40+STK_CHG!H40-INTMARB!H40-INTAVI!H40</f>
        <v>-3129.3828030954423</v>
      </c>
      <c r="I40" s="10">
        <f>PPRD!I40+RCV_RCY!I40+IMP!I40-EXP!I40+STK_CHG!I40-INTMARB!I40-INTAVI!I40</f>
        <v>-3280.3572656921747</v>
      </c>
      <c r="J40" s="10">
        <f>PPRD!J40+RCV_RCY!J40+IMP!J40-EXP!J40+STK_CHG!J40-INTMARB!J40-INTAVI!J40</f>
        <v>-3209.4916595012892</v>
      </c>
      <c r="K40" s="10">
        <f>PPRD!K40+RCV_RCY!K40+IMP!K40-EXP!K40+STK_CHG!K40-INTMARB!K40-INTAVI!K40</f>
        <v>-2796.6227858985385</v>
      </c>
      <c r="L40" s="10">
        <f>PPRD!L40+RCV_RCY!L40+IMP!L40-EXP!L40+STK_CHG!L40-INTMARB!L40-INTAVI!L40</f>
        <v>-2337.5370593293205</v>
      </c>
      <c r="M40" s="10">
        <f>PPRD!M40+RCV_RCY!M40+IMP!M40-EXP!M40+STK_CHG!M40-INTMARB!M40-INTAVI!M40</f>
        <v>-2444.3490111779884</v>
      </c>
      <c r="N40" s="10">
        <f>PPRD!N40+RCV_RCY!N40+IMP!N40-EXP!N40+STK_CHG!N40-INTMARB!N40-INTAVI!N40</f>
        <v>-2301.5907136715396</v>
      </c>
      <c r="O40" s="10">
        <f>PPRD!O40+RCV_RCY!O40+IMP!O40-EXP!O40+STK_CHG!O40-INTMARB!O40-INTAVI!O40</f>
        <v>-1852.7754944110056</v>
      </c>
      <c r="P40" s="10">
        <f>PPRD!P40+RCV_RCY!P40+IMP!P40-EXP!P40+STK_CHG!P40-INTMARB!P40-INTAVI!P40</f>
        <v>-1704.8820292347373</v>
      </c>
      <c r="Q40" s="10">
        <f>PPRD!Q40+RCV_RCY!Q40+IMP!Q40-EXP!Q40+STK_CHG!Q40-INTMARB!Q40-INTAVI!Q40</f>
        <v>-1572.3940670679278</v>
      </c>
      <c r="R40" s="10">
        <f>PPRD!R40+RCV_RCY!R40+IMP!R40-EXP!R40+STK_CHG!R40-INTMARB!R40-INTAVI!R40</f>
        <v>-1347.4729148753215</v>
      </c>
      <c r="S40" s="10">
        <f>PPRD!S40+RCV_RCY!S40+IMP!S40-EXP!S40+STK_CHG!S40-INTMARB!S40-INTAVI!S40</f>
        <v>-1233.4717970765269</v>
      </c>
      <c r="T40" s="10">
        <f>PPRD!T40+RCV_RCY!T40+IMP!T40-EXP!T40+STK_CHG!T40-INTMARB!T40-INTAVI!T40</f>
        <v>-1351.5432502149615</v>
      </c>
      <c r="U40" s="10">
        <f>PPRD!U40+RCV_RCY!U40+IMP!U40-EXP!U40+STK_CHG!U40-INTMARB!U40-INTAVI!U40</f>
        <v>-1858.2905417024922</v>
      </c>
      <c r="V40" s="10">
        <f>PPRD!V40+RCV_RCY!V40+IMP!V40-EXP!V40+STK_CHG!V40-INTMARB!V40-INTAVI!V40</f>
        <v>-1742.0104901117802</v>
      </c>
      <c r="W40" s="10">
        <f>PPRD!W40+RCV_RCY!W40+IMP!W40-EXP!W40+STK_CHG!W40-INTMARB!W40-INTAVI!W40</f>
        <v>-690.81719690455634</v>
      </c>
      <c r="X40" s="10">
        <f>PPRD!X40+RCV_RCY!X40+IMP!X40-EXP!X40+STK_CHG!X40-INTMARB!X40-INTAVI!X40</f>
        <v>-738.56715391229534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68.811521926053317</v>
      </c>
      <c r="D41" s="10">
        <f>PPRD!D41+RCV_RCY!D41+IMP!D41-EXP!D41+STK_CHG!D41-INTMARB!D41-INTAVI!D41</f>
        <v>204.38048151332765</v>
      </c>
      <c r="E41" s="10">
        <f>PPRD!E41+RCV_RCY!E41+IMP!E41-EXP!E41+STK_CHG!E41-INTMARB!E41-INTAVI!E41</f>
        <v>33.892261392949329</v>
      </c>
      <c r="F41" s="10">
        <f>PPRD!F41+RCV_RCY!F41+IMP!F41-EXP!F41+STK_CHG!F41-INTMARB!F41-INTAVI!F41</f>
        <v>-7.1893379191745055</v>
      </c>
      <c r="G41" s="10">
        <f>PPRD!G41+RCV_RCY!G41+IMP!G41-EXP!G41+STK_CHG!G41-INTMARB!G41-INTAVI!G41</f>
        <v>82.162940670679291</v>
      </c>
      <c r="H41" s="10">
        <f>PPRD!H41+RCV_RCY!H41+IMP!H41-EXP!H41+STK_CHG!H41-INTMARB!H41-INTAVI!H41</f>
        <v>290.65167669819436</v>
      </c>
      <c r="I41" s="10">
        <f>PPRD!I41+RCV_RCY!I41+IMP!I41-EXP!I41+STK_CHG!I41-INTMARB!I41-INTAVI!I41</f>
        <v>274.21900257953564</v>
      </c>
      <c r="J41" s="10">
        <f>PPRD!J41+RCV_RCY!J41+IMP!J41-EXP!J41+STK_CHG!J41-INTMARB!J41-INTAVI!J41</f>
        <v>87.298194325021498</v>
      </c>
      <c r="K41" s="10">
        <f>PPRD!K41+RCV_RCY!K41+IMP!K41-EXP!K41+STK_CHG!K41-INTMARB!K41-INTAVI!K41</f>
        <v>73.946689595872741</v>
      </c>
      <c r="L41" s="10">
        <f>PPRD!L41+RCV_RCY!L41+IMP!L41-EXP!L41+STK_CHG!L41-INTMARB!L41-INTAVI!L41</f>
        <v>90.379363714531351</v>
      </c>
      <c r="M41" s="10">
        <f>PPRD!M41+RCV_RCY!M41+IMP!M41-EXP!M41+STK_CHG!M41-INTMARB!M41-INTAVI!M41</f>
        <v>220.81306964746346</v>
      </c>
      <c r="N41" s="10">
        <f>PPRD!N41+RCV_RCY!N41+IMP!N41-EXP!N41+STK_CHG!N41-INTMARB!N41-INTAVI!N41</f>
        <v>205.40748065348237</v>
      </c>
      <c r="O41" s="10">
        <f>PPRD!O41+RCV_RCY!O41+IMP!O41-EXP!O41+STK_CHG!O41-INTMARB!O41-INTAVI!O41</f>
        <v>81.135941530524477</v>
      </c>
      <c r="P41" s="10">
        <f>PPRD!P41+RCV_RCY!P41+IMP!P41-EXP!P41+STK_CHG!P41-INTMARB!P41-INTAVI!P41</f>
        <v>147.89329320722277</v>
      </c>
      <c r="Q41" s="10">
        <f>PPRD!Q41+RCV_RCY!Q41+IMP!Q41-EXP!Q41+STK_CHG!Q41-INTMARB!Q41-INTAVI!Q41</f>
        <v>363.57119518486678</v>
      </c>
      <c r="R41" s="10">
        <f>PPRD!R41+RCV_RCY!R41+IMP!R41-EXP!R41+STK_CHG!R41-INTMARB!R41-INTAVI!R41</f>
        <v>49.297850386930406</v>
      </c>
      <c r="S41" s="10">
        <f>PPRD!S41+RCV_RCY!S41+IMP!S41-EXP!S41+STK_CHG!S41-INTMARB!S41-INTAVI!S41</f>
        <v>10.27033533963886</v>
      </c>
      <c r="T41" s="10">
        <f>PPRD!T41+RCV_RCY!T41+IMP!T41-EXP!T41+STK_CHG!T41-INTMARB!T41-INTAVI!T41</f>
        <v>-8.3292347377472424</v>
      </c>
      <c r="U41" s="10">
        <f>PPRD!U41+RCV_RCY!U41+IMP!U41-EXP!U41+STK_CHG!U41-INTMARB!U41-INTAVI!U41</f>
        <v>-294.28529664660363</v>
      </c>
      <c r="V41" s="10">
        <f>PPRD!V41+RCV_RCY!V41+IMP!V41-EXP!V41+STK_CHG!V41-INTMARB!V41-INTAVI!V41</f>
        <v>-37.552622527945005</v>
      </c>
      <c r="W41" s="10">
        <f>PPRD!W41+RCV_RCY!W41+IMP!W41-EXP!W41+STK_CHG!W41-INTMARB!W41-INTAVI!W41</f>
        <v>-68.495184866723974</v>
      </c>
      <c r="X41" s="10">
        <f>PPRD!X41+RCV_RCY!X41+IMP!X41-EXP!X41+STK_CHG!X41-INTMARB!X41-INTAVI!X41</f>
        <v>297.14866723989672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881.72355975924359</v>
      </c>
      <c r="D42" s="10">
        <f>PPRD!D42+RCV_RCY!D42+IMP!D42-EXP!D42+STK_CHG!D42-INTMARB!D42-INTAVI!D42</f>
        <v>1522.7858985382629</v>
      </c>
      <c r="E42" s="10">
        <f>PPRD!E42+RCV_RCY!E42+IMP!E42-EXP!E42+STK_CHG!E42-INTMARB!E42-INTAVI!E42</f>
        <v>1218.0185726569218</v>
      </c>
      <c r="F42" s="10">
        <f>PPRD!F42+RCV_RCY!F42+IMP!F42-EXP!F42+STK_CHG!F42-INTMARB!F42-INTAVI!F42</f>
        <v>108.24505588993922</v>
      </c>
      <c r="G42" s="10">
        <f>PPRD!G42+RCV_RCY!G42+IMP!G42-EXP!G42+STK_CHG!G42-INTMARB!G42-INTAVI!G42</f>
        <v>802.90438521066199</v>
      </c>
      <c r="H42" s="10">
        <f>PPRD!H42+RCV_RCY!H42+IMP!H42-EXP!H42+STK_CHG!H42-INTMARB!H42-INTAVI!H42</f>
        <v>771.37669819432517</v>
      </c>
      <c r="I42" s="10">
        <f>PPRD!I42+RCV_RCY!I42+IMP!I42-EXP!I42+STK_CHG!I42-INTMARB!I42-INTAVI!I42</f>
        <v>1037.2599312123821</v>
      </c>
      <c r="J42" s="10">
        <f>PPRD!J42+RCV_RCY!J42+IMP!J42-EXP!J42+STK_CHG!J42-INTMARB!J42-INTAVI!J42</f>
        <v>1624.7252794496985</v>
      </c>
      <c r="K42" s="10">
        <f>PPRD!K42+RCV_RCY!K42+IMP!K42-EXP!K42+STK_CHG!K42-INTMARB!K42-INTAVI!K42</f>
        <v>1242.1896818572661</v>
      </c>
      <c r="L42" s="10">
        <f>PPRD!L42+RCV_RCY!L42+IMP!L42-EXP!L42+STK_CHG!L42-INTMARB!L42-INTAVI!L42</f>
        <v>1419.7955288048154</v>
      </c>
      <c r="M42" s="10">
        <f>PPRD!M42+RCV_RCY!M42+IMP!M42-EXP!M42+STK_CHG!M42-INTMARB!M42-INTAVI!M42</f>
        <v>699.91401547721387</v>
      </c>
      <c r="N42" s="10">
        <f>PPRD!N42+RCV_RCY!N42+IMP!N42-EXP!N42+STK_CHG!N42-INTMARB!N42-INTAVI!N42</f>
        <v>-334.19320722270038</v>
      </c>
      <c r="O42" s="10">
        <f>PPRD!O42+RCV_RCY!O42+IMP!O42-EXP!O42+STK_CHG!O42-INTMARB!O42-INTAVI!O42</f>
        <v>67.259071367154093</v>
      </c>
      <c r="P42" s="10">
        <f>PPRD!P42+RCV_RCY!P42+IMP!P42-EXP!P42+STK_CHG!P42-INTMARB!P42-INTAVI!P42</f>
        <v>556.98865004299182</v>
      </c>
      <c r="Q42" s="10">
        <f>PPRD!Q42+RCV_RCY!Q42+IMP!Q42-EXP!Q42+STK_CHG!Q42-INTMARB!Q42-INTAVI!Q42</f>
        <v>300.56371453138445</v>
      </c>
      <c r="R42" s="10">
        <f>PPRD!R42+RCV_RCY!R42+IMP!R42-EXP!R42+STK_CHG!R42-INTMARB!R42-INTAVI!R42</f>
        <v>276.39243336199524</v>
      </c>
      <c r="S42" s="10">
        <f>PPRD!S42+RCV_RCY!S42+IMP!S42-EXP!S42+STK_CHG!S42-INTMARB!S42-INTAVI!S42</f>
        <v>719.88151332760071</v>
      </c>
      <c r="T42" s="10">
        <f>PPRD!T42+RCV_RCY!T42+IMP!T42-EXP!T42+STK_CHG!T42-INTMARB!T42-INTAVI!T42</f>
        <v>-531.16431642304417</v>
      </c>
      <c r="U42" s="10">
        <f>PPRD!U42+RCV_RCY!U42+IMP!U42-EXP!U42+STK_CHG!U42-INTMARB!U42-INTAVI!U42</f>
        <v>628.62476354256205</v>
      </c>
      <c r="V42" s="10">
        <f>PPRD!V42+RCV_RCY!V42+IMP!V42-EXP!V42+STK_CHG!V42-INTMARB!V42-INTAVI!V42</f>
        <v>-328.89432502149583</v>
      </c>
      <c r="W42" s="10">
        <f>PPRD!W42+RCV_RCY!W42+IMP!W42-EXP!W42+STK_CHG!W42-INTMARB!W42-INTAVI!W42</f>
        <v>217.77093723129772</v>
      </c>
      <c r="X42" s="10">
        <f>PPRD!X42+RCV_RCY!X42+IMP!X42-EXP!X42+STK_CHG!X42-INTMARB!X42-INTAVI!X42</f>
        <v>1527.5780739466891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-9009.8165950128969</v>
      </c>
      <c r="D43" s="10">
        <f>PPRD!D43+RCV_RCY!D43+IMP!D43-EXP!D43+STK_CHG!D43-INTMARB!D43-INTAVI!D43</f>
        <v>-8830.7395528804791</v>
      </c>
      <c r="E43" s="10">
        <f>PPRD!E43+RCV_RCY!E43+IMP!E43-EXP!E43+STK_CHG!E43-INTMARB!E43-INTAVI!E43</f>
        <v>-9805.488650042993</v>
      </c>
      <c r="F43" s="10">
        <f>PPRD!F43+RCV_RCY!F43+IMP!F43-EXP!F43+STK_CHG!F43-INTMARB!F43-INTAVI!F43</f>
        <v>-8545.8441100601904</v>
      </c>
      <c r="G43" s="10">
        <f>PPRD!G43+RCV_RCY!G43+IMP!G43-EXP!G43+STK_CHG!G43-INTMARB!G43-INTAVI!G43</f>
        <v>-8589.5958727429061</v>
      </c>
      <c r="H43" s="10">
        <f>PPRD!H43+RCV_RCY!H43+IMP!H43-EXP!H43+STK_CHG!H43-INTMARB!H43-INTAVI!H43</f>
        <v>-8178.5325021496128</v>
      </c>
      <c r="I43" s="10">
        <f>PPRD!I43+RCV_RCY!I43+IMP!I43-EXP!I43+STK_CHG!I43-INTMARB!I43-INTAVI!I43</f>
        <v>-7991.3155631986247</v>
      </c>
      <c r="J43" s="10">
        <f>PPRD!J43+RCV_RCY!J43+IMP!J43-EXP!J43+STK_CHG!J43-INTMARB!J43-INTAVI!J43</f>
        <v>-9209.2433361994863</v>
      </c>
      <c r="K43" s="10">
        <f>PPRD!K43+RCV_RCY!K43+IMP!K43-EXP!K43+STK_CHG!K43-INTMARB!K43-INTAVI!K43</f>
        <v>-8580.4385210662094</v>
      </c>
      <c r="L43" s="10">
        <f>PPRD!L43+RCV_RCY!L43+IMP!L43-EXP!L43+STK_CHG!L43-INTMARB!L43-INTAVI!L43</f>
        <v>-7165.1189165950109</v>
      </c>
      <c r="M43" s="10">
        <f>PPRD!M43+RCV_RCY!M43+IMP!M43-EXP!M43+STK_CHG!M43-INTMARB!M43-INTAVI!M43</f>
        <v>-8327.0851246775546</v>
      </c>
      <c r="N43" s="10">
        <f>PPRD!N43+RCV_RCY!N43+IMP!N43-EXP!N43+STK_CHG!N43-INTMARB!N43-INTAVI!N43</f>
        <v>-7443.9094582975049</v>
      </c>
      <c r="O43" s="10">
        <f>PPRD!O43+RCV_RCY!O43+IMP!O43-EXP!O43+STK_CHG!O43-INTMARB!O43-INTAVI!O43</f>
        <v>-8732.0435081685246</v>
      </c>
      <c r="P43" s="10">
        <f>PPRD!P43+RCV_RCY!P43+IMP!P43-EXP!P43+STK_CHG!P43-INTMARB!P43-INTAVI!P43</f>
        <v>-5774.2189165950113</v>
      </c>
      <c r="Q43" s="10">
        <f>PPRD!Q43+RCV_RCY!Q43+IMP!Q43-EXP!Q43+STK_CHG!Q43-INTMARB!Q43-INTAVI!Q43</f>
        <v>-2942.5623387790197</v>
      </c>
      <c r="R43" s="10">
        <f>PPRD!R43+RCV_RCY!R43+IMP!R43-EXP!R43+STK_CHG!R43-INTMARB!R43-INTAVI!R43</f>
        <v>-6260.5760963026651</v>
      </c>
      <c r="S43" s="10">
        <f>PPRD!S43+RCV_RCY!S43+IMP!S43-EXP!S43+STK_CHG!S43-INTMARB!S43-INTAVI!S43</f>
        <v>-5177.9736027515046</v>
      </c>
      <c r="T43" s="10">
        <f>PPRD!T43+RCV_RCY!T43+IMP!T43-EXP!T43+STK_CHG!T43-INTMARB!T43-INTAVI!T43</f>
        <v>-5291.9949269131503</v>
      </c>
      <c r="U43" s="10">
        <f>PPRD!U43+RCV_RCY!U43+IMP!U43-EXP!U43+STK_CHG!U43-INTMARB!U43-INTAVI!U43</f>
        <v>-3819.5273430782454</v>
      </c>
      <c r="V43" s="10">
        <f>PPRD!V43+RCV_RCY!V43+IMP!V43-EXP!V43+STK_CHG!V43-INTMARB!V43-INTAVI!V43</f>
        <v>-5145.8577815993131</v>
      </c>
      <c r="W43" s="10">
        <f>PPRD!W43+RCV_RCY!W43+IMP!W43-EXP!W43+STK_CHG!W43-INTMARB!W43-INTAVI!W43</f>
        <v>-3805.1685296646606</v>
      </c>
      <c r="X43" s="10">
        <f>PPRD!X43+RCV_RCY!X43+IMP!X43-EXP!X43+STK_CHG!X43-INTMARB!X43-INTAVI!X43</f>
        <v>-4015.1730868443674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4752.0779879621632</v>
      </c>
      <c r="D44" s="10">
        <f>PPRD!D44+RCV_RCY!D44+IMP!D44-EXP!D44+STK_CHG!D44-INTMARB!D44-INTAVI!D44</f>
        <v>3302.7610490111765</v>
      </c>
      <c r="E44" s="10">
        <f>PPRD!E44+RCV_RCY!E44+IMP!E44-EXP!E44+STK_CHG!E44-INTMARB!E44-INTAVI!E44</f>
        <v>6132.6072226999167</v>
      </c>
      <c r="F44" s="10">
        <f>PPRD!F44+RCV_RCY!F44+IMP!F44-EXP!F44+STK_CHG!F44-INTMARB!F44-INTAVI!F44</f>
        <v>4426.2920894239032</v>
      </c>
      <c r="G44" s="10">
        <f>PPRD!G44+RCV_RCY!G44+IMP!G44-EXP!G44+STK_CHG!G44-INTMARB!G44-INTAVI!G44</f>
        <v>310.49965606190881</v>
      </c>
      <c r="H44" s="10">
        <f>PPRD!H44+RCV_RCY!H44+IMP!H44-EXP!H44+STK_CHG!H44-INTMARB!H44-INTAVI!H44</f>
        <v>-3745.1036973344799</v>
      </c>
      <c r="I44" s="10">
        <f>PPRD!I44+RCV_RCY!I44+IMP!I44-EXP!I44+STK_CHG!I44-INTMARB!I44-INTAVI!I44</f>
        <v>-2388.458985382631</v>
      </c>
      <c r="J44" s="10">
        <f>PPRD!J44+RCV_RCY!J44+IMP!J44-EXP!J44+STK_CHG!J44-INTMARB!J44-INTAVI!J44</f>
        <v>-4790.2932932072217</v>
      </c>
      <c r="K44" s="10">
        <f>PPRD!K44+RCV_RCY!K44+IMP!K44-EXP!K44+STK_CHG!K44-INTMARB!K44-INTAVI!K44</f>
        <v>-3000.8598452278579</v>
      </c>
      <c r="L44" s="10">
        <f>PPRD!L44+RCV_RCY!L44+IMP!L44-EXP!L44+STK_CHG!L44-INTMARB!L44-INTAVI!L44</f>
        <v>-3081.1120378331898</v>
      </c>
      <c r="M44" s="10">
        <f>PPRD!M44+RCV_RCY!M44+IMP!M44-EXP!M44+STK_CHG!M44-INTMARB!M44-INTAVI!M44</f>
        <v>-4983.2807394668953</v>
      </c>
      <c r="N44" s="10">
        <f>PPRD!N44+RCV_RCY!N44+IMP!N44-EXP!N44+STK_CHG!N44-INTMARB!N44-INTAVI!N44</f>
        <v>-4425.3368873602758</v>
      </c>
      <c r="O44" s="10">
        <f>PPRD!O44+RCV_RCY!O44+IMP!O44-EXP!O44+STK_CHG!O44-INTMARB!O44-INTAVI!O44</f>
        <v>-5270.8511607910568</v>
      </c>
      <c r="P44" s="10">
        <f>PPRD!P44+RCV_RCY!P44+IMP!P44-EXP!P44+STK_CHG!P44-INTMARB!P44-INTAVI!P44</f>
        <v>-2464.8895958727435</v>
      </c>
      <c r="Q44" s="10">
        <f>PPRD!Q44+RCV_RCY!Q44+IMP!Q44-EXP!Q44+STK_CHG!Q44-INTMARB!Q44-INTAVI!Q44</f>
        <v>-3319.0024935511615</v>
      </c>
      <c r="R44" s="10">
        <f>PPRD!R44+RCV_RCY!R44+IMP!R44-EXP!R44+STK_CHG!R44-INTMARB!R44-INTAVI!R44</f>
        <v>-4867.6793637145311</v>
      </c>
      <c r="S44" s="10">
        <f>PPRD!S44+RCV_RCY!S44+IMP!S44-EXP!S44+STK_CHG!S44-INTMARB!S44-INTAVI!S44</f>
        <v>-5433.2664660361133</v>
      </c>
      <c r="T44" s="10">
        <f>PPRD!T44+RCV_RCY!T44+IMP!T44-EXP!T44+STK_CHG!T44-INTMARB!T44-INTAVI!T44</f>
        <v>-6113.258813413584</v>
      </c>
      <c r="U44" s="10">
        <f>PPRD!U44+RCV_RCY!U44+IMP!U44-EXP!U44+STK_CHG!U44-INTMARB!U44-INTAVI!U44</f>
        <v>-4869.8680997420461</v>
      </c>
      <c r="V44" s="10">
        <f>PPRD!V44+RCV_RCY!V44+IMP!V44-EXP!V44+STK_CHG!V44-INTMARB!V44-INTAVI!V44</f>
        <v>-4746.0417884780736</v>
      </c>
      <c r="W44" s="10">
        <f>PPRD!W44+RCV_RCY!W44+IMP!W44-EXP!W44+STK_CHG!W44-INTMARB!W44-INTAVI!W44</f>
        <v>-3869.8491831470328</v>
      </c>
      <c r="X44" s="10">
        <f>PPRD!X44+RCV_RCY!X44+IMP!X44-EXP!X44+STK_CHG!X44-INTMARB!X44-INTAVI!X44</f>
        <v>-4886.7908856405847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-493.55116079105755</v>
      </c>
      <c r="D46" s="10">
        <f>PPRD!D46+RCV_RCY!D46+IMP!D46-EXP!D46+STK_CHG!D46-INTMARB!D46-INTAVI!D46</f>
        <v>-650.04307824591569</v>
      </c>
      <c r="E46" s="10">
        <f>PPRD!E46+RCV_RCY!E46+IMP!E46-EXP!E46+STK_CHG!E46-INTMARB!E46-INTAVI!E46</f>
        <v>-747.34875322441951</v>
      </c>
      <c r="F46" s="10">
        <f>PPRD!F46+RCV_RCY!F46+IMP!F46-EXP!F46+STK_CHG!F46-INTMARB!F46-INTAVI!F46</f>
        <v>-630.98323301805658</v>
      </c>
      <c r="G46" s="10">
        <f>PPRD!G46+RCV_RCY!G46+IMP!G46-EXP!G46+STK_CHG!G46-INTMARB!G46-INTAVI!G46</f>
        <v>-619.94849527085125</v>
      </c>
      <c r="H46" s="10">
        <f>PPRD!H46+RCV_RCY!H46+IMP!H46-EXP!H46+STK_CHG!H46-INTMARB!H46-INTAVI!H46</f>
        <v>-599.8853826311265</v>
      </c>
      <c r="I46" s="10">
        <f>PPRD!I46+RCV_RCY!I46+IMP!I46-EXP!I46+STK_CHG!I46-INTMARB!I46-INTAVI!I46</f>
        <v>-548.72450558899402</v>
      </c>
      <c r="J46" s="10">
        <f>PPRD!J46+RCV_RCY!J46+IMP!J46-EXP!J46+STK_CHG!J46-INTMARB!J46-INTAVI!J46</f>
        <v>-607.91066208082543</v>
      </c>
      <c r="K46" s="10">
        <f>PPRD!K46+RCV_RCY!K46+IMP!K46-EXP!K46+STK_CHG!K46-INTMARB!K46-INTAVI!K46</f>
        <v>-600.88856405846934</v>
      </c>
      <c r="L46" s="10">
        <f>PPRD!L46+RCV_RCY!L46+IMP!L46-EXP!L46+STK_CHG!L46-INTMARB!L46-INTAVI!L46</f>
        <v>-560.76242476354253</v>
      </c>
      <c r="M46" s="10">
        <f>PPRD!M46+RCV_RCY!M46+IMP!M46-EXP!M46+STK_CHG!M46-INTMARB!M46-INTAVI!M46</f>
        <v>-764.40240756663775</v>
      </c>
      <c r="N46" s="10">
        <f>PPRD!N46+RCV_RCY!N46+IMP!N46-EXP!N46+STK_CHG!N46-INTMARB!N46-INTAVI!N46</f>
        <v>-908.85649183147018</v>
      </c>
      <c r="O46" s="10">
        <f>PPRD!O46+RCV_RCY!O46+IMP!O46-EXP!O46+STK_CHG!O46-INTMARB!O46-INTAVI!O46</f>
        <v>-705.21633705932982</v>
      </c>
      <c r="P46" s="10">
        <f>PPRD!P46+RCV_RCY!P46+IMP!P46-EXP!P46+STK_CHG!P46-INTMARB!P46-INTAVI!P46</f>
        <v>-641.01453138435068</v>
      </c>
      <c r="Q46" s="10">
        <f>PPRD!Q46+RCV_RCY!Q46+IMP!Q46-EXP!Q46+STK_CHG!Q46-INTMARB!Q46-INTAVI!Q46</f>
        <v>-731.29836629406759</v>
      </c>
      <c r="R46" s="10">
        <f>PPRD!R46+RCV_RCY!R46+IMP!R46-EXP!R46+STK_CHG!R46-INTMARB!R46-INTAVI!R46</f>
        <v>-757.38030954428211</v>
      </c>
      <c r="S46" s="10">
        <f>PPRD!S46+RCV_RCY!S46+IMP!S46-EXP!S46+STK_CHG!S46-INTMARB!S46-INTAVI!S46</f>
        <v>-929.92261392949274</v>
      </c>
      <c r="T46" s="10">
        <f>PPRD!T46+RCV_RCY!T46+IMP!T46-EXP!T46+STK_CHG!T46-INTMARB!T46-INTAVI!T46</f>
        <v>-931.00705073086795</v>
      </c>
      <c r="U46" s="10">
        <f>PPRD!U46+RCV_RCY!U46+IMP!U46-EXP!U46+STK_CHG!U46-INTMARB!U46-INTAVI!U46</f>
        <v>-769.28976784178894</v>
      </c>
      <c r="V46" s="10">
        <f>PPRD!V46+RCV_RCY!V46+IMP!V46-EXP!V46+STK_CHG!V46-INTMARB!V46-INTAVI!V46</f>
        <v>-315.58194325021509</v>
      </c>
      <c r="W46" s="10">
        <f>PPRD!W46+RCV_RCY!W46+IMP!W46-EXP!W46+STK_CHG!W46-INTMARB!W46-INTAVI!W46</f>
        <v>-545.93783319002569</v>
      </c>
      <c r="X46" s="10">
        <f>PPRD!X46+RCV_RCY!X46+IMP!X46-EXP!X46+STK_CHG!X46-INTMARB!X46-INTAVI!X46</f>
        <v>-508.15803955288044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-250.57325881341364</v>
      </c>
      <c r="D47" s="10">
        <f>PPRD!D47+RCV_RCY!D47+IMP!D47-EXP!D47+STK_CHG!D47-INTMARB!D47-INTAVI!D47</f>
        <v>-299.9426483233018</v>
      </c>
      <c r="E47" s="10">
        <f>PPRD!E47+RCV_RCY!E47+IMP!E47-EXP!E47+STK_CHG!E47-INTMARB!E47-INTAVI!E47</f>
        <v>-380.98314703353395</v>
      </c>
      <c r="F47" s="10">
        <f>PPRD!F47+RCV_RCY!F47+IMP!F47-EXP!F47+STK_CHG!F47-INTMARB!F47-INTAVI!F47</f>
        <v>-533.7489251934652</v>
      </c>
      <c r="G47" s="10">
        <f>PPRD!G47+RCV_RCY!G47+IMP!G47-EXP!G47+STK_CHG!G47-INTMARB!G47-INTAVI!G47</f>
        <v>-599.88538263112639</v>
      </c>
      <c r="H47" s="10">
        <f>PPRD!H47+RCV_RCY!H47+IMP!H47-EXP!H47+STK_CHG!H47-INTMARB!H47-INTAVI!H47</f>
        <v>-580.32390369733446</v>
      </c>
      <c r="I47" s="10">
        <f>PPRD!I47+RCV_RCY!I47+IMP!I47-EXP!I47+STK_CHG!I47-INTMARB!I47-INTAVI!I47</f>
        <v>-851.39011177987959</v>
      </c>
      <c r="J47" s="10">
        <f>PPRD!J47+RCV_RCY!J47+IMP!J47-EXP!J47+STK_CHG!J47-INTMARB!J47-INTAVI!J47</f>
        <v>-984.59449699054153</v>
      </c>
      <c r="K47" s="10">
        <f>PPRD!K47+RCV_RCY!K47+IMP!K47-EXP!K47+STK_CHG!K47-INTMARB!K47-INTAVI!K47</f>
        <v>-1161.5792777300085</v>
      </c>
      <c r="L47" s="10">
        <f>PPRD!L47+RCV_RCY!L47+IMP!L47-EXP!L47+STK_CHG!L47-INTMARB!L47-INTAVI!L47</f>
        <v>-1281.7426483233019</v>
      </c>
      <c r="M47" s="10">
        <f>PPRD!M47+RCV_RCY!M47+IMP!M47-EXP!M47+STK_CHG!M47-INTMARB!M47-INTAVI!M47</f>
        <v>-1130.8397248495271</v>
      </c>
      <c r="N47" s="10">
        <f>PPRD!N47+RCV_RCY!N47+IMP!N47-EXP!N47+STK_CHG!N47-INTMARB!N47-INTAVI!N47</f>
        <v>-985.52596732588074</v>
      </c>
      <c r="O47" s="10">
        <f>PPRD!O47+RCV_RCY!O47+IMP!O47-EXP!O47+STK_CHG!O47-INTMARB!O47-INTAVI!O47</f>
        <v>-1016.2654342218398</v>
      </c>
      <c r="P47" s="10">
        <f>PPRD!P47+RCV_RCY!P47+IMP!P47-EXP!P47+STK_CHG!P47-INTMARB!P47-INTAVI!P47</f>
        <v>-1320.8656061908853</v>
      </c>
      <c r="Q47" s="10">
        <f>PPRD!Q47+RCV_RCY!Q47+IMP!Q47-EXP!Q47+STK_CHG!Q47-INTMARB!Q47-INTAVI!Q47</f>
        <v>-1097.3058469475493</v>
      </c>
      <c r="R47" s="10">
        <f>PPRD!R47+RCV_RCY!R47+IMP!R47-EXP!R47+STK_CHG!R47-INTMARB!R47-INTAVI!R47</f>
        <v>-1379.5500429922613</v>
      </c>
      <c r="S47" s="10">
        <f>PPRD!S47+RCV_RCY!S47+IMP!S47-EXP!S47+STK_CHG!S47-INTMARB!S47-INTAVI!S47</f>
        <v>-1076.8128976784174</v>
      </c>
      <c r="T47" s="10">
        <f>PPRD!T47+RCV_RCY!T47+IMP!T47-EXP!T47+STK_CHG!T47-INTMARB!T47-INTAVI!T47</f>
        <v>-1215.5978503869303</v>
      </c>
      <c r="U47" s="10">
        <f>PPRD!U47+RCV_RCY!U47+IMP!U47-EXP!U47+STK_CHG!U47-INTMARB!U47-INTAVI!U47</f>
        <v>-1298.5757523645748</v>
      </c>
      <c r="V47" s="10">
        <f>PPRD!V47+RCV_RCY!V47+IMP!V47-EXP!V47+STK_CHG!V47-INTMARB!V47-INTAVI!V47</f>
        <v>-1054.2584694754944</v>
      </c>
      <c r="W47" s="10">
        <f>PPRD!W47+RCV_RCY!W47+IMP!W47-EXP!W47+STK_CHG!W47-INTMARB!W47-INTAVI!W47</f>
        <v>-1092.2253654342217</v>
      </c>
      <c r="X47" s="10">
        <f>PPRD!X47+RCV_RCY!X47+IMP!X47-EXP!X47+STK_CHG!X47-INTMARB!X47-INTAVI!X47</f>
        <v>-1087.549269131556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1290.9143594153054</v>
      </c>
      <c r="D48" s="10">
        <f>PPRD!D48+RCV_RCY!D48+IMP!D48-EXP!D48+STK_CHG!D48-INTMARB!D48-INTAVI!D48</f>
        <v>1356.6447119518484</v>
      </c>
      <c r="E48" s="10">
        <f>PPRD!E48+RCV_RCY!E48+IMP!E48-EXP!E48+STK_CHG!E48-INTMARB!E48-INTAVI!E48</f>
        <v>1705.1686156491826</v>
      </c>
      <c r="F48" s="10">
        <f>PPRD!F48+RCV_RCY!F48+IMP!F48-EXP!F48+STK_CHG!F48-INTMARB!F48-INTAVI!F48</f>
        <v>2331.9002579535681</v>
      </c>
      <c r="G48" s="10">
        <f>PPRD!G48+RCV_RCY!G48+IMP!G48-EXP!G48+STK_CHG!G48-INTMARB!G48-INTAVI!G48</f>
        <v>2310.4995700773861</v>
      </c>
      <c r="H48" s="10">
        <f>PPRD!H48+RCV_RCY!H48+IMP!H48-EXP!H48+STK_CHG!H48-INTMARB!H48-INTAVI!H48</f>
        <v>2417.5025795356837</v>
      </c>
      <c r="I48" s="10">
        <f>PPRD!I48+RCV_RCY!I48+IMP!I48-EXP!I48+STK_CHG!I48-INTMARB!I48-INTAVI!I48</f>
        <v>2340.3076526225282</v>
      </c>
      <c r="J48" s="10">
        <f>PPRD!J48+RCV_RCY!J48+IMP!J48-EXP!J48+STK_CHG!J48-INTMARB!J48-INTAVI!J48</f>
        <v>2269.2270851246772</v>
      </c>
      <c r="K48" s="10">
        <f>PPRD!K48+RCV_RCY!K48+IMP!K48-EXP!K48+STK_CHG!K48-INTMARB!K48-INTAVI!K48</f>
        <v>2386.1660361134996</v>
      </c>
      <c r="L48" s="10">
        <f>PPRD!L48+RCV_RCY!L48+IMP!L48-EXP!L48+STK_CHG!L48-INTMARB!L48-INTAVI!L48</f>
        <v>2034.5848667239898</v>
      </c>
      <c r="M48" s="10">
        <f>PPRD!M48+RCV_RCY!M48+IMP!M48-EXP!M48+STK_CHG!M48-INTMARB!M48-INTAVI!M48</f>
        <v>1723.5119518486672</v>
      </c>
      <c r="N48" s="10">
        <f>PPRD!N48+RCV_RCY!N48+IMP!N48-EXP!N48+STK_CHG!N48-INTMARB!N48-INTAVI!N48</f>
        <v>1676.8892519346514</v>
      </c>
      <c r="O48" s="10">
        <f>PPRD!O48+RCV_RCY!O48+IMP!O48-EXP!O48+STK_CHG!O48-INTMARB!O48-INTAVI!O48</f>
        <v>1445.3042992261392</v>
      </c>
      <c r="P48" s="10">
        <f>PPRD!P48+RCV_RCY!P48+IMP!P48-EXP!P48+STK_CHG!P48-INTMARB!P48-INTAVI!P48</f>
        <v>1046.33611349957</v>
      </c>
      <c r="Q48" s="10">
        <f>PPRD!Q48+RCV_RCY!Q48+IMP!Q48-EXP!Q48+STK_CHG!Q48-INTMARB!Q48-INTAVI!Q48</f>
        <v>985.95588993981085</v>
      </c>
      <c r="R48" s="10">
        <f>PPRD!R48+RCV_RCY!R48+IMP!R48-EXP!R48+STK_CHG!R48-INTMARB!R48-INTAVI!R48</f>
        <v>929.39716251074799</v>
      </c>
      <c r="S48" s="10">
        <f>PPRD!S48+RCV_RCY!S48+IMP!S48-EXP!S48+STK_CHG!S48-INTMARB!S48-INTAVI!S48</f>
        <v>765.83551160791058</v>
      </c>
      <c r="T48" s="10">
        <f>PPRD!T48+RCV_RCY!T48+IMP!T48-EXP!T48+STK_CHG!T48-INTMARB!T48-INTAVI!T48</f>
        <v>536.11006018916589</v>
      </c>
      <c r="U48" s="10">
        <f>PPRD!U48+RCV_RCY!U48+IMP!U48-EXP!U48+STK_CHG!U48-INTMARB!U48-INTAVI!U48</f>
        <v>648.66337059329317</v>
      </c>
      <c r="V48" s="10">
        <f>PPRD!V48+RCV_RCY!V48+IMP!V48-EXP!V48+STK_CHG!V48-INTMARB!V48-INTAVI!V48</f>
        <v>751.19982803095445</v>
      </c>
      <c r="W48" s="10">
        <f>PPRD!W48+RCV_RCY!W48+IMP!W48-EXP!W48+STK_CHG!W48-INTMARB!W48-INTAVI!W48</f>
        <v>795.16173688736023</v>
      </c>
      <c r="X48" s="10">
        <f>PPRD!X48+RCV_RCY!X48+IMP!X48-EXP!X48+STK_CHG!X48-INTMARB!X48-INTAVI!X48</f>
        <v>913.66087704213237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-7.643078245915734</v>
      </c>
      <c r="F49" s="10">
        <f>PPRD!F49+RCV_RCY!F49+IMP!F49-EXP!F49+STK_CHG!F49-INTMARB!F49-INTAVI!F49</f>
        <v>-3.8214961306964752</v>
      </c>
      <c r="G49" s="10">
        <f>PPRD!G49+RCV_RCY!G49+IMP!G49-EXP!G49+STK_CHG!G49-INTMARB!G49-INTAVI!G49</f>
        <v>0</v>
      </c>
      <c r="H49" s="10">
        <f>PPRD!H49+RCV_RCY!H49+IMP!H49-EXP!H49+STK_CHG!H49-INTMARB!H49-INTAVI!H49</f>
        <v>-3.8214961306964752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47.769217540842639</v>
      </c>
      <c r="L49" s="10">
        <f>PPRD!L49+RCV_RCY!L49+IMP!L49-EXP!L49+STK_CHG!L49-INTMARB!L49-INTAVI!L49</f>
        <v>-10.50920034393809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-40.126139294926908</v>
      </c>
      <c r="P49" s="10">
        <f>PPRD!P49+RCV_RCY!P49+IMP!P49-EXP!P49+STK_CHG!P49-INTMARB!P49-INTAVI!P49</f>
        <v>-38.215391229578678</v>
      </c>
      <c r="Q49" s="10">
        <f>PPRD!Q49+RCV_RCY!Q49+IMP!Q49-EXP!Q49+STK_CHG!Q49-INTMARB!Q49-INTAVI!Q49</f>
        <v>-29.616938950988828</v>
      </c>
      <c r="R49" s="10">
        <f>PPRD!R49+RCV_RCY!R49+IMP!R49-EXP!R49+STK_CHG!R49-INTMARB!R49-INTAVI!R49</f>
        <v>-21.973860705073093</v>
      </c>
      <c r="S49" s="10">
        <f>PPRD!S49+RCV_RCY!S49+IMP!S49-EXP!S49+STK_CHG!S49-INTMARB!S49-INTAVI!S49</f>
        <v>-54.456835769561472</v>
      </c>
      <c r="T49" s="10">
        <f>PPRD!T49+RCV_RCY!T49+IMP!T49-EXP!T49+STK_CHG!T49-INTMARB!T49-INTAVI!T49</f>
        <v>-85.2441100601892</v>
      </c>
      <c r="U49" s="10">
        <f>PPRD!U49+RCV_RCY!U49+IMP!U49-EXP!U49+STK_CHG!U49-INTMARB!U49-INTAVI!U49</f>
        <v>-45.90335339638866</v>
      </c>
      <c r="V49" s="10">
        <f>PPRD!V49+RCV_RCY!V49+IMP!V49-EXP!V49+STK_CHG!V49-INTMARB!V49-INTAVI!V49</f>
        <v>2.477300085984524</v>
      </c>
      <c r="W49" s="10">
        <f>PPRD!W49+RCV_RCY!W49+IMP!W49-EXP!W49+STK_CHG!W49-INTMARB!W49-INTAVI!W49</f>
        <v>10.9067067927773</v>
      </c>
      <c r="X49" s="10">
        <f>PPRD!X49+RCV_RCY!X49+IMP!X49-EXP!X49+STK_CHG!X49-INTMARB!X49-INTAVI!X49</f>
        <v>31.938521066208082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-396.48417884780724</v>
      </c>
      <c r="D50" s="10">
        <f>PPRD!D50+RCV_RCY!D50+IMP!D50-EXP!D50+STK_CHG!D50-INTMARB!D50-INTAVI!D50</f>
        <v>-331.51805674978493</v>
      </c>
      <c r="E50" s="10">
        <f>PPRD!E50+RCV_RCY!E50+IMP!E50-EXP!E50+STK_CHG!E50-INTMARB!E50-INTAVI!E50</f>
        <v>-452.85176268271698</v>
      </c>
      <c r="F50" s="10">
        <f>PPRD!F50+RCV_RCY!F50+IMP!F50-EXP!F50+STK_CHG!F50-INTMARB!F50-INTAVI!F50</f>
        <v>-523.55021496130689</v>
      </c>
      <c r="G50" s="10">
        <f>PPRD!G50+RCV_RCY!G50+IMP!G50-EXP!G50+STK_CHG!G50-INTMARB!G50-INTAVI!G50</f>
        <v>-753.7976784178843</v>
      </c>
      <c r="H50" s="10">
        <f>PPRD!H50+RCV_RCY!H50+IMP!H50-EXP!H50+STK_CHG!H50-INTMARB!H50-INTAVI!H50</f>
        <v>-545.52398968185753</v>
      </c>
      <c r="I50" s="10">
        <f>PPRD!I50+RCV_RCY!I50+IMP!I50-EXP!I50+STK_CHG!I50-INTMARB!I50-INTAVI!I50</f>
        <v>-661.12545141874477</v>
      </c>
      <c r="J50" s="10">
        <f>PPRD!J50+RCV_RCY!J50+IMP!J50-EXP!J50+STK_CHG!J50-INTMARB!J50-INTAVI!J50</f>
        <v>-669.72390369733478</v>
      </c>
      <c r="K50" s="10">
        <f>PPRD!K50+RCV_RCY!K50+IMP!K50-EXP!K50+STK_CHG!K50-INTMARB!K50-INTAVI!K50</f>
        <v>-539.7917454858125</v>
      </c>
      <c r="L50" s="10">
        <f>PPRD!L50+RCV_RCY!L50+IMP!L50-EXP!L50+STK_CHG!L50-INTMARB!L50-INTAVI!L50</f>
        <v>-147.12914875322446</v>
      </c>
      <c r="M50" s="10">
        <f>PPRD!M50+RCV_RCY!M50+IMP!M50-EXP!M50+STK_CHG!M50-INTMARB!M50-INTAVI!M50</f>
        <v>-815.89759243336187</v>
      </c>
      <c r="N50" s="10">
        <f>PPRD!N50+RCV_RCY!N50+IMP!N50-EXP!N50+STK_CHG!N50-INTMARB!N50-INTAVI!N50</f>
        <v>-390.75184866723981</v>
      </c>
      <c r="O50" s="10">
        <f>PPRD!O50+RCV_RCY!O50+IMP!O50-EXP!O50+STK_CHG!O50-INTMARB!O50-INTAVI!O50</f>
        <v>-353.49191745485814</v>
      </c>
      <c r="P50" s="10">
        <f>PPRD!P50+RCV_RCY!P50+IMP!P50-EXP!P50+STK_CHG!P50-INTMARB!P50-INTAVI!P50</f>
        <v>369.73344797936369</v>
      </c>
      <c r="Q50" s="10">
        <f>PPRD!Q50+RCV_RCY!Q50+IMP!Q50-EXP!Q50+STK_CHG!Q50-INTMARB!Q50-INTAVI!Q50</f>
        <v>-34.393723129836751</v>
      </c>
      <c r="R50" s="10">
        <f>PPRD!R50+RCV_RCY!R50+IMP!R50-EXP!R50+STK_CHG!R50-INTMARB!R50-INTAVI!R50</f>
        <v>-107.0029234737747</v>
      </c>
      <c r="S50" s="10">
        <f>PPRD!S50+RCV_RCY!S50+IMP!S50-EXP!S50+STK_CHG!S50-INTMARB!S50-INTAVI!S50</f>
        <v>-484.37944969905419</v>
      </c>
      <c r="T50" s="10">
        <f>PPRD!T50+RCV_RCY!T50+IMP!T50-EXP!T50+STK_CHG!T50-INTMARB!T50-INTAVI!T50</f>
        <v>-519.27962166809971</v>
      </c>
      <c r="U50" s="10">
        <f>PPRD!U50+RCV_RCY!U50+IMP!U50-EXP!U50+STK_CHG!U50-INTMARB!U50-INTAVI!U50</f>
        <v>-601.74737747205506</v>
      </c>
      <c r="V50" s="10">
        <f>PPRD!V50+RCV_RCY!V50+IMP!V50-EXP!V50+STK_CHG!V50-INTMARB!V50-INTAVI!V50</f>
        <v>-324.8504729148753</v>
      </c>
      <c r="W50" s="10">
        <f>PPRD!W50+RCV_RCY!W50+IMP!W50-EXP!W50+STK_CHG!W50-INTMARB!W50-INTAVI!W50</f>
        <v>-345.15821152192592</v>
      </c>
      <c r="X50" s="10">
        <f>PPRD!X50+RCV_RCY!X50+IMP!X50-EXP!X50+STK_CHG!X50-INTMARB!X50-INTAVI!X50</f>
        <v>-301.52949269131557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57940.283748925191</v>
      </c>
      <c r="D51" s="37">
        <f>PPRD!D51+RCV_RCY!D51+IMP!D51-EXP!D51+STK_CHG!D51-INTMARB!D51-INTAVI!D51</f>
        <v>58099.204643164237</v>
      </c>
      <c r="E51" s="37">
        <f>PPRD!E51+RCV_RCY!E51+IMP!E51-EXP!E51+STK_CHG!E51-INTMARB!E51-INTAVI!E51</f>
        <v>57706.126397248489</v>
      </c>
      <c r="F51" s="37">
        <f>PPRD!F51+RCV_RCY!F51+IMP!F51-EXP!F51+STK_CHG!F51-INTMARB!F51-INTAVI!F51</f>
        <v>63620.958727429053</v>
      </c>
      <c r="G51" s="37">
        <f>PPRD!G51+RCV_RCY!G51+IMP!G51-EXP!G51+STK_CHG!G51-INTMARB!G51-INTAVI!G51</f>
        <v>66018.981083404986</v>
      </c>
      <c r="H51" s="37">
        <f>PPRD!H51+RCV_RCY!H51+IMP!H51-EXP!H51+STK_CHG!H51-INTMARB!H51-INTAVI!H51</f>
        <v>70651.246775580395</v>
      </c>
      <c r="I51" s="37">
        <f>PPRD!I51+RCV_RCY!I51+IMP!I51-EXP!I51+STK_CHG!I51-INTMARB!I51-INTAVI!I51</f>
        <v>69191.809974204632</v>
      </c>
      <c r="J51" s="37">
        <f>PPRD!J51+RCV_RCY!J51+IMP!J51-EXP!J51+STK_CHG!J51-INTMARB!J51-INTAVI!J51</f>
        <v>69530.868443680141</v>
      </c>
      <c r="K51" s="37">
        <f>PPRD!K51+RCV_RCY!K51+IMP!K51-EXP!K51+STK_CHG!K51-INTMARB!K51-INTAVI!K51</f>
        <v>69519.411006018912</v>
      </c>
      <c r="L51" s="37">
        <f>PPRD!L51+RCV_RCY!L51+IMP!L51-EXP!L51+STK_CHG!L51-INTMARB!L51-INTAVI!L51</f>
        <v>63901.91315563197</v>
      </c>
      <c r="M51" s="37">
        <f>PPRD!M51+RCV_RCY!M51+IMP!M51-EXP!M51+STK_CHG!M51-INTMARB!M51-INTAVI!M51</f>
        <v>68056.663800515918</v>
      </c>
      <c r="N51" s="37">
        <f>PPRD!N51+RCV_RCY!N51+IMP!N51-EXP!N51+STK_CHG!N51-INTMARB!N51-INTAVI!N51</f>
        <v>63814.144453998277</v>
      </c>
      <c r="O51" s="37">
        <f>PPRD!O51+RCV_RCY!O51+IMP!O51-EXP!O51+STK_CHG!O51-INTMARB!O51-INTAVI!O51</f>
        <v>61355.610490111772</v>
      </c>
      <c r="P51" s="37">
        <f>PPRD!P51+RCV_RCY!P51+IMP!P51-EXP!P51+STK_CHG!P51-INTMARB!P51-INTAVI!P51</f>
        <v>57386.715391229569</v>
      </c>
      <c r="Q51" s="37">
        <f>PPRD!Q51+RCV_RCY!Q51+IMP!Q51-EXP!Q51+STK_CHG!Q51-INTMARB!Q51-INTAVI!Q51</f>
        <v>50706.083404987105</v>
      </c>
      <c r="R51" s="37">
        <f>PPRD!R51+RCV_RCY!R51+IMP!R51-EXP!R51+STK_CHG!R51-INTMARB!R51-INTAVI!R51</f>
        <v>55301.50472914875</v>
      </c>
      <c r="S51" s="37">
        <f>PPRD!S51+RCV_RCY!S51+IMP!S51-EXP!S51+STK_CHG!S51-INTMARB!S51-INTAVI!S51</f>
        <v>58079.578675838347</v>
      </c>
      <c r="T51" s="37">
        <f>PPRD!T51+RCV_RCY!T51+IMP!T51-EXP!T51+STK_CHG!T51-INTMARB!T51-INTAVI!T51</f>
        <v>61549.022957867572</v>
      </c>
      <c r="U51" s="37">
        <f>PPRD!U51+RCV_RCY!U51+IMP!U51-EXP!U51+STK_CHG!U51-INTMARB!U51-INTAVI!U51</f>
        <v>59513.398194325011</v>
      </c>
      <c r="V51" s="37">
        <f>PPRD!V51+RCV_RCY!V51+IMP!V51-EXP!V51+STK_CHG!V51-INTMARB!V51-INTAVI!V51</f>
        <v>60949.060791057607</v>
      </c>
      <c r="W51" s="37">
        <f>PPRD!W51+RCV_RCY!W51+IMP!W51-EXP!W51+STK_CHG!W51-INTMARB!W51-INTAVI!W51</f>
        <v>58285.820636285454</v>
      </c>
      <c r="X51" s="37">
        <f>PPRD!X51+RCV_RCY!X51+IMP!X51-EXP!X51+STK_CHG!X51-INTMARB!X51-INTAVI!X51</f>
        <v>62430.44539982803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10112.82622527945</v>
      </c>
      <c r="D52" s="37">
        <f t="shared" si="20"/>
        <v>10341.08116938951</v>
      </c>
      <c r="E52" s="37">
        <f t="shared" si="20"/>
        <v>10889.378331900261</v>
      </c>
      <c r="F52" s="37">
        <f t="shared" si="20"/>
        <v>12909.269131556321</v>
      </c>
      <c r="G52" s="37">
        <f t="shared" si="20"/>
        <v>12963.411693895099</v>
      </c>
      <c r="H52" s="37">
        <f t="shared" si="20"/>
        <v>14106.71822871883</v>
      </c>
      <c r="I52" s="37">
        <f t="shared" si="20"/>
        <v>15326.491917454858</v>
      </c>
      <c r="J52" s="37">
        <f t="shared" si="20"/>
        <v>16945.995528804815</v>
      </c>
      <c r="K52" s="37">
        <f t="shared" si="20"/>
        <v>19707.179105760966</v>
      </c>
      <c r="L52" s="37">
        <f t="shared" si="20"/>
        <v>21026.557265692179</v>
      </c>
      <c r="M52" s="37">
        <f t="shared" si="20"/>
        <v>21864.302407566636</v>
      </c>
      <c r="N52" s="37">
        <f t="shared" si="20"/>
        <v>21025.852966466035</v>
      </c>
      <c r="O52" s="37">
        <f t="shared" si="20"/>
        <v>23884.739810834046</v>
      </c>
      <c r="P52" s="37">
        <f t="shared" si="20"/>
        <v>26370.626397248492</v>
      </c>
      <c r="Q52" s="37">
        <f t="shared" si="20"/>
        <v>26512.291143594153</v>
      </c>
      <c r="R52" s="37">
        <f t="shared" si="20"/>
        <v>26268.704471195182</v>
      </c>
      <c r="S52" s="37">
        <f t="shared" si="20"/>
        <v>26017.921152192601</v>
      </c>
      <c r="T52" s="37">
        <f t="shared" si="20"/>
        <v>28821.094840928628</v>
      </c>
      <c r="U52" s="37">
        <f t="shared" si="20"/>
        <v>29281.719862424765</v>
      </c>
      <c r="V52" s="37">
        <f t="shared" si="20"/>
        <v>29512.128116938951</v>
      </c>
      <c r="W52" s="37">
        <f t="shared" si="20"/>
        <v>29344.685812553736</v>
      </c>
      <c r="X52" s="37">
        <f t="shared" ref="X52" si="21">SUM(X53:X70)</f>
        <v>30172.944711951845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3800.4682717110918</v>
      </c>
      <c r="D53" s="10">
        <f>PPRD!D53+RCV_RCY!D53+IMP!D53-EXP!D53+STK_CHG!D53-INTMARB!D53-INTAVI!D53</f>
        <v>4024.958985382631</v>
      </c>
      <c r="E53" s="10">
        <f>PPRD!E53+RCV_RCY!E53+IMP!E53-EXP!E53+STK_CHG!E53-INTMARB!E53-INTAVI!E53</f>
        <v>3398.053138435082</v>
      </c>
      <c r="F53" s="10">
        <f>PPRD!F53+RCV_RCY!F53+IMP!F53-EXP!F53+STK_CHG!F53-INTMARB!F53-INTAVI!F53</f>
        <v>3153.0352536543419</v>
      </c>
      <c r="G53" s="10">
        <f>PPRD!G53+RCV_RCY!G53+IMP!G53-EXP!G53+STK_CHG!G53-INTMARB!G53-INTAVI!G53</f>
        <v>3640.402149613069</v>
      </c>
      <c r="H53" s="10">
        <f>PPRD!H53+RCV_RCY!H53+IMP!H53-EXP!H53+STK_CHG!H53-INTMARB!H53-INTAVI!H53</f>
        <v>3101.180825451419</v>
      </c>
      <c r="I53" s="10">
        <f>PPRD!I53+RCV_RCY!I53+IMP!I53-EXP!I53+STK_CHG!I53-INTMARB!I53-INTAVI!I53</f>
        <v>3180.9381771281169</v>
      </c>
      <c r="J53" s="10">
        <f>PPRD!J53+RCV_RCY!J53+IMP!J53-EXP!J53+STK_CHG!J53-INTMARB!J53-INTAVI!J53</f>
        <v>2821.6016337059332</v>
      </c>
      <c r="K53" s="10">
        <f>PPRD!K53+RCV_RCY!K53+IMP!K53-EXP!K53+STK_CHG!K53-INTMARB!K53-INTAVI!K53</f>
        <v>3578.9303525365431</v>
      </c>
      <c r="L53" s="10">
        <f>PPRD!L53+RCV_RCY!L53+IMP!L53-EXP!L53+STK_CHG!L53-INTMARB!L53-INTAVI!L53</f>
        <v>4225.0629406706794</v>
      </c>
      <c r="M53" s="10">
        <f>PPRD!M53+RCV_RCY!M53+IMP!M53-EXP!M53+STK_CHG!M53-INTMARB!M53-INTAVI!M53</f>
        <v>4395.2505588993981</v>
      </c>
      <c r="N53" s="10">
        <f>PPRD!N53+RCV_RCY!N53+IMP!N53-EXP!N53+STK_CHG!N53-INTMARB!N53-INTAVI!N53</f>
        <v>3940.0447979363712</v>
      </c>
      <c r="O53" s="10">
        <f>PPRD!O53+RCV_RCY!O53+IMP!O53-EXP!O53+STK_CHG!O53-INTMARB!O53-INTAVI!O53</f>
        <v>3600.5926913155631</v>
      </c>
      <c r="P53" s="10">
        <f>PPRD!P53+RCV_RCY!P53+IMP!P53-EXP!P53+STK_CHG!P53-INTMARB!P53-INTAVI!P53</f>
        <v>4537.6951848667231</v>
      </c>
      <c r="Q53" s="10">
        <f>PPRD!Q53+RCV_RCY!Q53+IMP!Q53-EXP!Q53+STK_CHG!Q53-INTMARB!Q53-INTAVI!Q53</f>
        <v>5034.0018056749777</v>
      </c>
      <c r="R53" s="10">
        <f>PPRD!R53+RCV_RCY!R53+IMP!R53-EXP!R53+STK_CHG!R53-INTMARB!R53-INTAVI!R53</f>
        <v>3915.5050730868438</v>
      </c>
      <c r="S53" s="10">
        <f>PPRD!S53+RCV_RCY!S53+IMP!S53-EXP!S53+STK_CHG!S53-INTMARB!S53-INTAVI!S53</f>
        <v>3648.474290627687</v>
      </c>
      <c r="T53" s="10">
        <f>PPRD!T53+RCV_RCY!T53+IMP!T53-EXP!T53+STK_CHG!T53-INTMARB!T53-INTAVI!T53</f>
        <v>3112.5288048151328</v>
      </c>
      <c r="U53" s="10">
        <f>PPRD!U53+RCV_RCY!U53+IMP!U53-EXP!U53+STK_CHG!U53-INTMARB!U53-INTAVI!U53</f>
        <v>4194.8765262252791</v>
      </c>
      <c r="V53" s="10">
        <f>PPRD!V53+RCV_RCY!V53+IMP!V53-EXP!V53+STK_CHG!V53-INTMARB!V53-INTAVI!V53</f>
        <v>3982.6769561478932</v>
      </c>
      <c r="W53" s="10">
        <f>PPRD!W53+RCV_RCY!W53+IMP!W53-EXP!W53+STK_CHG!W53-INTMARB!W53-INTAVI!W53</f>
        <v>4088.7174548581252</v>
      </c>
      <c r="X53" s="10">
        <f>PPRD!X53+RCV_RCY!X53+IMP!X53-EXP!X53+STK_CHG!X53-INTMARB!X53-INTAVI!X53</f>
        <v>3902.6796216680991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48.409286328460873</v>
      </c>
      <c r="D55" s="10">
        <f>PPRD!D55+RCV_RCY!D55+IMP!D55-EXP!D55+STK_CHG!D55-INTMARB!D55-INTAVI!D55</f>
        <v>101.3757523645744</v>
      </c>
      <c r="E55" s="10">
        <f>PPRD!E55+RCV_RCY!E55+IMP!E55-EXP!E55+STK_CHG!E55-INTMARB!E55-INTAVI!E55</f>
        <v>120.7222699914015</v>
      </c>
      <c r="F55" s="10">
        <f>PPRD!F55+RCV_RCY!F55+IMP!F55-EXP!F55+STK_CHG!F55-INTMARB!F55-INTAVI!F55</f>
        <v>125.3654342218401</v>
      </c>
      <c r="G55" s="10">
        <f>PPRD!G55+RCV_RCY!G55+IMP!G55-EXP!G55+STK_CHG!G55-INTMARB!G55-INTAVI!G55</f>
        <v>158.77429062768701</v>
      </c>
      <c r="H55" s="10">
        <f>PPRD!H55+RCV_RCY!H55+IMP!H55-EXP!H55+STK_CHG!H55-INTMARB!H55-INTAVI!H55</f>
        <v>201.49604471195181</v>
      </c>
      <c r="I55" s="10">
        <f>PPRD!I55+RCV_RCY!I55+IMP!I55-EXP!I55+STK_CHG!I55-INTMARB!I55-INTAVI!I55</f>
        <v>255.4372312983663</v>
      </c>
      <c r="J55" s="10">
        <f>PPRD!J55+RCV_RCY!J55+IMP!J55-EXP!J55+STK_CHG!J55-INTMARB!J55-INTAVI!J55</f>
        <v>346.89243336199479</v>
      </c>
      <c r="K55" s="10">
        <f>PPRD!K55+RCV_RCY!K55+IMP!K55-EXP!K55+STK_CHG!K55-INTMARB!K55-INTAVI!K55</f>
        <v>417.99802235597588</v>
      </c>
      <c r="L55" s="10">
        <f>PPRD!L55+RCV_RCY!L55+IMP!L55-EXP!L55+STK_CHG!L55-INTMARB!L55-INTAVI!L55</f>
        <v>562.58460877042137</v>
      </c>
      <c r="M55" s="10">
        <f>PPRD!M55+RCV_RCY!M55+IMP!M55-EXP!M55+STK_CHG!M55-INTMARB!M55-INTAVI!M55</f>
        <v>784.68770421324155</v>
      </c>
      <c r="N55" s="10">
        <f>PPRD!N55+RCV_RCY!N55+IMP!N55-EXP!N55+STK_CHG!N55-INTMARB!N55-INTAVI!N55</f>
        <v>847.49570077386068</v>
      </c>
      <c r="O55" s="10">
        <f>PPRD!O55+RCV_RCY!O55+IMP!O55-EXP!O55+STK_CHG!O55-INTMARB!O55-INTAVI!O55</f>
        <v>1152.805417024935</v>
      </c>
      <c r="P55" s="10">
        <f>PPRD!P55+RCV_RCY!P55+IMP!P55-EXP!P55+STK_CHG!P55-INTMARB!P55-INTAVI!P55</f>
        <v>1280.9081685296651</v>
      </c>
      <c r="Q55" s="10">
        <f>PPRD!Q55+RCV_RCY!Q55+IMP!Q55-EXP!Q55+STK_CHG!Q55-INTMARB!Q55-INTAVI!Q55</f>
        <v>1305.0997420464309</v>
      </c>
      <c r="R55" s="10">
        <f>PPRD!R55+RCV_RCY!R55+IMP!R55-EXP!R55+STK_CHG!R55-INTMARB!R55-INTAVI!R55</f>
        <v>1276.344110060189</v>
      </c>
      <c r="S55" s="10">
        <f>PPRD!S55+RCV_RCY!S55+IMP!S55-EXP!S55+STK_CHG!S55-INTMARB!S55-INTAVI!S55</f>
        <v>1520.95184866724</v>
      </c>
      <c r="T55" s="10">
        <f>PPRD!T55+RCV_RCY!T55+IMP!T55-EXP!T55+STK_CHG!T55-INTMARB!T55-INTAVI!T55</f>
        <v>1525.5295786758379</v>
      </c>
      <c r="U55" s="10">
        <f>PPRD!U55+RCV_RCY!U55+IMP!U55-EXP!U55+STK_CHG!U55-INTMARB!U55-INTAVI!U55</f>
        <v>1523.3391229578681</v>
      </c>
      <c r="V55" s="10">
        <f>PPRD!V55+RCV_RCY!V55+IMP!V55-EXP!V55+STK_CHG!V55-INTMARB!V55-INTAVI!V55</f>
        <v>1737.0629406706789</v>
      </c>
      <c r="W55" s="10">
        <f>PPRD!W55+RCV_RCY!W55+IMP!W55-EXP!W55+STK_CHG!W55-INTMARB!W55-INTAVI!W55</f>
        <v>1613.203525365434</v>
      </c>
      <c r="X55" s="10">
        <f>PPRD!X55+RCV_RCY!X55+IMP!X55-EXP!X55+STK_CHG!X55-INTMARB!X55-INTAVI!X55</f>
        <v>1799.424161650903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1.547721410146174</v>
      </c>
      <c r="D56" s="10">
        <f>PPRD!D56+RCV_RCY!D56+IMP!D56-EXP!D56+STK_CHG!D56-INTMARB!D56-INTAVI!D56</f>
        <v>1.633705932932072</v>
      </c>
      <c r="E56" s="10">
        <f>PPRD!E56+RCV_RCY!E56+IMP!E56-EXP!E56+STK_CHG!E56-INTMARB!E56-INTAVI!E56</f>
        <v>1.805674978503869</v>
      </c>
      <c r="F56" s="10">
        <f>PPRD!F56+RCV_RCY!F56+IMP!F56-EXP!F56+STK_CHG!F56-INTMARB!F56-INTAVI!F56</f>
        <v>2.0636285468615649</v>
      </c>
      <c r="G56" s="10">
        <f>PPRD!G56+RCV_RCY!G56+IMP!G56-EXP!G56+STK_CHG!G56-INTMARB!G56-INTAVI!G56</f>
        <v>2.493551160791057</v>
      </c>
      <c r="H56" s="10">
        <f>PPRD!H56+RCV_RCY!H56+IMP!H56-EXP!H56+STK_CHG!H56-INTMARB!H56-INTAVI!H56</f>
        <v>2.6655202063628551</v>
      </c>
      <c r="I56" s="10">
        <f>PPRD!I56+RCV_RCY!I56+IMP!I56-EXP!I56+STK_CHG!I56-INTMARB!I56-INTAVI!I56</f>
        <v>3.0094582975064492</v>
      </c>
      <c r="J56" s="10">
        <f>PPRD!J56+RCV_RCY!J56+IMP!J56-EXP!J56+STK_CHG!J56-INTMARB!J56-INTAVI!J56</f>
        <v>3.349355116079106</v>
      </c>
      <c r="K56" s="10">
        <f>PPRD!K56+RCV_RCY!K56+IMP!K56-EXP!K56+STK_CHG!K56-INTMARB!K56-INTAVI!K56</f>
        <v>16.59200343938091</v>
      </c>
      <c r="L56" s="10">
        <f>PPRD!L56+RCV_RCY!L56+IMP!L56-EXP!L56+STK_CHG!L56-INTMARB!L56-INTAVI!L56</f>
        <v>58.166895958727423</v>
      </c>
      <c r="M56" s="10">
        <f>PPRD!M56+RCV_RCY!M56+IMP!M56-EXP!M56+STK_CHG!M56-INTMARB!M56-INTAVI!M56</f>
        <v>163.85735167669819</v>
      </c>
      <c r="N56" s="10">
        <f>PPRD!N56+RCV_RCY!N56+IMP!N56-EXP!N56+STK_CHG!N56-INTMARB!N56-INTAVI!N56</f>
        <v>928.2650902837488</v>
      </c>
      <c r="O56" s="10">
        <f>PPRD!O56+RCV_RCY!O56+IMP!O56-EXP!O56+STK_CHG!O56-INTMARB!O56-INTAVI!O56</f>
        <v>1621.817024935511</v>
      </c>
      <c r="P56" s="10">
        <f>PPRD!P56+RCV_RCY!P56+IMP!P56-EXP!P56+STK_CHG!P56-INTMARB!P56-INTAVI!P56</f>
        <v>1856.2873602751499</v>
      </c>
      <c r="Q56" s="10">
        <f>PPRD!Q56+RCV_RCY!Q56+IMP!Q56-EXP!Q56+STK_CHG!Q56-INTMARB!Q56-INTAVI!Q56</f>
        <v>1918.0021496130701</v>
      </c>
      <c r="R56" s="10">
        <f>PPRD!R56+RCV_RCY!R56+IMP!R56-EXP!R56+STK_CHG!R56-INTMARB!R56-INTAVI!R56</f>
        <v>1972.673430782459</v>
      </c>
      <c r="S56" s="10">
        <f>PPRD!S56+RCV_RCY!S56+IMP!S56-EXP!S56+STK_CHG!S56-INTMARB!S56-INTAVI!S56</f>
        <v>1900.624161650903</v>
      </c>
      <c r="T56" s="10">
        <f>PPRD!T56+RCV_RCY!T56+IMP!T56-EXP!T56+STK_CHG!T56-INTMARB!T56-INTAVI!T56</f>
        <v>2096.1058469475488</v>
      </c>
      <c r="U56" s="10">
        <f>PPRD!U56+RCV_RCY!U56+IMP!U56-EXP!U56+STK_CHG!U56-INTMARB!U56-INTAVI!U56</f>
        <v>1947.879449699054</v>
      </c>
      <c r="V56" s="10">
        <f>PPRD!V56+RCV_RCY!V56+IMP!V56-EXP!V56+STK_CHG!V56-INTMARB!V56-INTAVI!V56</f>
        <v>2036.8787618228721</v>
      </c>
      <c r="W56" s="10">
        <f>PPRD!W56+RCV_RCY!W56+IMP!W56-EXP!W56+STK_CHG!W56-INTMARB!W56-INTAVI!W56</f>
        <v>2144.5833190025801</v>
      </c>
      <c r="X56" s="10">
        <f>PPRD!X56+RCV_RCY!X56+IMP!X56-EXP!X56+STK_CHG!X56-INTMARB!X56-INTAVI!X56</f>
        <v>2152.965606190885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10.89140154772141</v>
      </c>
      <c r="D57" s="10">
        <f>PPRD!D57+RCV_RCY!D57+IMP!D57-EXP!D57+STK_CHG!D57-INTMARB!D57-INTAVI!D57</f>
        <v>12.10945829750645</v>
      </c>
      <c r="E57" s="10">
        <f>PPRD!E57+RCV_RCY!E57+IMP!E57-EXP!E57+STK_CHG!E57-INTMARB!E57-INTAVI!E57</f>
        <v>13.99638865004299</v>
      </c>
      <c r="F57" s="10">
        <f>PPRD!F57+RCV_RCY!F57+IMP!F57-EXP!F57+STK_CHG!F57-INTMARB!F57-INTAVI!F57</f>
        <v>16.074290627687009</v>
      </c>
      <c r="G57" s="10">
        <f>PPRD!G57+RCV_RCY!G57+IMP!G57-EXP!G57+STK_CHG!G57-INTMARB!G57-INTAVI!G57</f>
        <v>18.486672398968189</v>
      </c>
      <c r="H57" s="10">
        <f>PPRD!H57+RCV_RCY!H57+IMP!H57-EXP!H57+STK_CHG!H57-INTMARB!H57-INTAVI!H57</f>
        <v>27.32398968185727</v>
      </c>
      <c r="I57" s="10">
        <f>PPRD!I57+RCV_RCY!I57+IMP!I57-EXP!I57+STK_CHG!I57-INTMARB!I57-INTAVI!I57</f>
        <v>34.799828030954423</v>
      </c>
      <c r="J57" s="10">
        <f>PPRD!J57+RCV_RCY!J57+IMP!J57-EXP!J57+STK_CHG!J57-INTMARB!J57-INTAVI!J57</f>
        <v>52.211693895098882</v>
      </c>
      <c r="K57" s="10">
        <f>PPRD!K57+RCV_RCY!K57+IMP!K57-EXP!K57+STK_CHG!K57-INTMARB!K57-INTAVI!K57</f>
        <v>66.876870163370597</v>
      </c>
      <c r="L57" s="10">
        <f>PPRD!L57+RCV_RCY!L57+IMP!L57-EXP!L57+STK_CHG!L57-INTMARB!L57-INTAVI!L57</f>
        <v>84.933619948409287</v>
      </c>
      <c r="M57" s="10">
        <f>PPRD!M57+RCV_RCY!M57+IMP!M57-EXP!M57+STK_CHG!M57-INTMARB!M57-INTAVI!M57</f>
        <v>134.13585554600169</v>
      </c>
      <c r="N57" s="10">
        <f>PPRD!N57+RCV_RCY!N57+IMP!N57-EXP!N57+STK_CHG!N57-INTMARB!N57-INTAVI!N57</f>
        <v>140.39363714531379</v>
      </c>
      <c r="O57" s="10">
        <f>PPRD!O57+RCV_RCY!O57+IMP!O57-EXP!O57+STK_CHG!O57-INTMARB!O57-INTAVI!O57</f>
        <v>155.34539982803091</v>
      </c>
      <c r="P57" s="10">
        <f>PPRD!P57+RCV_RCY!P57+IMP!P57-EXP!P57+STK_CHG!P57-INTMARB!P57-INTAVI!P57</f>
        <v>168.19527085124679</v>
      </c>
      <c r="Q57" s="10">
        <f>PPRD!Q57+RCV_RCY!Q57+IMP!Q57-EXP!Q57+STK_CHG!Q57-INTMARB!Q57-INTAVI!Q57</f>
        <v>179.58822012037831</v>
      </c>
      <c r="R57" s="10">
        <f>PPRD!R57+RCV_RCY!R57+IMP!R57-EXP!R57+STK_CHG!R57-INTMARB!R57-INTAVI!R57</f>
        <v>190.0018916595013</v>
      </c>
      <c r="S57" s="10">
        <f>PPRD!S57+RCV_RCY!S57+IMP!S57-EXP!S57+STK_CHG!S57-INTMARB!S57-INTAVI!S57</f>
        <v>200.20060189165949</v>
      </c>
      <c r="T57" s="10">
        <f>PPRD!T57+RCV_RCY!T57+IMP!T57-EXP!T57+STK_CHG!T57-INTMARB!T57-INTAVI!T57</f>
        <v>208.89372312983659</v>
      </c>
      <c r="U57" s="10">
        <f>PPRD!U57+RCV_RCY!U57+IMP!U57-EXP!U57+STK_CHG!U57-INTMARB!U57-INTAVI!U57</f>
        <v>218.5650042992261</v>
      </c>
      <c r="V57" s="10">
        <f>PPRD!V57+RCV_RCY!V57+IMP!V57-EXP!V57+STK_CHG!V57-INTMARB!V57-INTAVI!V57</f>
        <v>228.10808254514191</v>
      </c>
      <c r="W57" s="10">
        <f>PPRD!W57+RCV_RCY!W57+IMP!W57-EXP!W57+STK_CHG!W57-INTMARB!W57-INTAVI!W57</f>
        <v>236.4037833190026</v>
      </c>
      <c r="X57" s="10">
        <f>PPRD!X57+RCV_RCY!X57+IMP!X57-EXP!X57+STK_CHG!X57-INTMARB!X57-INTAVI!X57</f>
        <v>246.83757523645741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4258.5268271711093</v>
      </c>
      <c r="D58" s="10">
        <f>PPRD!D58+RCV_RCY!D58+IMP!D58-EXP!D58+STK_CHG!D58-INTMARB!D58-INTAVI!D58</f>
        <v>4092.457265692175</v>
      </c>
      <c r="E58" s="10">
        <f>PPRD!E58+RCV_RCY!E58+IMP!E58-EXP!E58+STK_CHG!E58-INTMARB!E58-INTAVI!E58</f>
        <v>4225.7332760103181</v>
      </c>
      <c r="F58" s="10">
        <f>PPRD!F58+RCV_RCY!F58+IMP!F58-EXP!F58+STK_CHG!F58-INTMARB!F58-INTAVI!F58</f>
        <v>4809.568185726569</v>
      </c>
      <c r="G58" s="10">
        <f>PPRD!G58+RCV_RCY!G58+IMP!G58-EXP!G58+STK_CHG!G58-INTMARB!G58-INTAVI!G58</f>
        <v>4888.1723129836628</v>
      </c>
      <c r="H58" s="10">
        <f>PPRD!H58+RCV_RCY!H58+IMP!H58-EXP!H58+STK_CHG!H58-INTMARB!H58-INTAVI!H58</f>
        <v>4791.1770421324163</v>
      </c>
      <c r="I58" s="10">
        <f>PPRD!I58+RCV_RCY!I58+IMP!I58-EXP!I58+STK_CHG!I58-INTMARB!I58-INTAVI!I58</f>
        <v>4965.6300945829744</v>
      </c>
      <c r="J58" s="10">
        <f>PPRD!J58+RCV_RCY!J58+IMP!J58-EXP!J58+STK_CHG!J58-INTMARB!J58-INTAVI!J58</f>
        <v>5001.5525365434214</v>
      </c>
      <c r="K58" s="10">
        <f>PPRD!K58+RCV_RCY!K58+IMP!K58-EXP!K58+STK_CHG!K58-INTMARB!K58-INTAVI!K58</f>
        <v>4959.5633705932933</v>
      </c>
      <c r="L58" s="10">
        <f>PPRD!L58+RCV_RCY!L58+IMP!L58-EXP!L58+STK_CHG!L58-INTMARB!L58-INTAVI!L58</f>
        <v>4806.1049011177984</v>
      </c>
      <c r="M58" s="10">
        <f>PPRD!M58+RCV_RCY!M58+IMP!M58-EXP!M58+STK_CHG!M58-INTMARB!M58-INTAVI!M58</f>
        <v>4775.8192605331033</v>
      </c>
      <c r="N58" s="10">
        <f>PPRD!N58+RCV_RCY!N58+IMP!N58-EXP!N58+STK_CHG!N58-INTMARB!N58-INTAVI!N58</f>
        <v>5015.1428202923471</v>
      </c>
      <c r="O58" s="10">
        <f>PPRD!O58+RCV_RCY!O58+IMP!O58-EXP!O58+STK_CHG!O58-INTMARB!O58-INTAVI!O58</f>
        <v>4957.2705073086836</v>
      </c>
      <c r="P58" s="10">
        <f>PPRD!P58+RCV_RCY!P58+IMP!P58-EXP!P58+STK_CHG!P58-INTMARB!P58-INTAVI!P58</f>
        <v>5016.2415305245058</v>
      </c>
      <c r="Q58" s="10">
        <f>PPRD!Q58+RCV_RCY!Q58+IMP!Q58-EXP!Q58+STK_CHG!Q58-INTMARB!Q58-INTAVI!Q58</f>
        <v>5234.9527085124673</v>
      </c>
      <c r="R58" s="10">
        <f>PPRD!R58+RCV_RCY!R58+IMP!R58-EXP!R58+STK_CHG!R58-INTMARB!R58-INTAVI!R58</f>
        <v>5469.4993981083398</v>
      </c>
      <c r="S58" s="10">
        <f>PPRD!S58+RCV_RCY!S58+IMP!S58-EXP!S58+STK_CHG!S58-INTMARB!S58-INTAVI!S58</f>
        <v>5570.6028374892512</v>
      </c>
      <c r="T58" s="10">
        <f>PPRD!T58+RCV_RCY!T58+IMP!T58-EXP!T58+STK_CHG!T58-INTMARB!T58-INTAVI!T58</f>
        <v>5500.7834049871017</v>
      </c>
      <c r="U58" s="10">
        <f>PPRD!U58+RCV_RCY!U58+IMP!U58-EXP!U58+STK_CHG!U58-INTMARB!U58-INTAVI!U58</f>
        <v>5419.7453138435076</v>
      </c>
      <c r="V58" s="10">
        <f>PPRD!V58+RCV_RCY!V58+IMP!V58-EXP!V58+STK_CHG!V58-INTMARB!V58-INTAVI!V58</f>
        <v>5395.824591573517</v>
      </c>
      <c r="W58" s="10">
        <f>PPRD!W58+RCV_RCY!W58+IMP!W58-EXP!W58+STK_CHG!W58-INTMARB!W58-INTAVI!W58</f>
        <v>5342.9030094582968</v>
      </c>
      <c r="X58" s="10">
        <f>PPRD!X58+RCV_RCY!X58+IMP!X58-EXP!X58+STK_CHG!X58-INTMARB!X58-INTAVI!X58</f>
        <v>5251.1623387790187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1666.4039552880479</v>
      </c>
      <c r="D59" s="10">
        <f>PPRD!D59+RCV_RCY!D59+IMP!D59-EXP!D59+STK_CHG!D59-INTMARB!D59-INTAVI!D59</f>
        <v>1721.8162510748061</v>
      </c>
      <c r="E59" s="10">
        <f>PPRD!E59+RCV_RCY!E59+IMP!E59-EXP!E59+STK_CHG!E59-INTMARB!E59-INTAVI!E59</f>
        <v>2669.7478073946691</v>
      </c>
      <c r="F59" s="10">
        <f>PPRD!F59+RCV_RCY!F59+IMP!F59-EXP!F59+STK_CHG!F59-INTMARB!F59-INTAVI!F59</f>
        <v>4171.873516766982</v>
      </c>
      <c r="G59" s="10">
        <f>PPRD!G59+RCV_RCY!G59+IMP!G59-EXP!G59+STK_CHG!G59-INTMARB!G59-INTAVI!G59</f>
        <v>3156.5157351676698</v>
      </c>
      <c r="H59" s="10">
        <f>PPRD!H59+RCV_RCY!H59+IMP!H59-EXP!H59+STK_CHG!H59-INTMARB!H59-INTAVI!H59</f>
        <v>4893.6419604471193</v>
      </c>
      <c r="I59" s="10">
        <f>PPRD!I59+RCV_RCY!I59+IMP!I59-EXP!I59+STK_CHG!I59-INTMARB!I59-INTAVI!I59</f>
        <v>5643.6896818572668</v>
      </c>
      <c r="J59" s="10">
        <f>PPRD!J59+RCV_RCY!J59+IMP!J59-EXP!J59+STK_CHG!J59-INTMARB!J59-INTAVI!J59</f>
        <v>7406.873946689595</v>
      </c>
      <c r="K59" s="10">
        <f>PPRD!K59+RCV_RCY!K59+IMP!K59-EXP!K59+STK_CHG!K59-INTMARB!K59-INTAVI!K59</f>
        <v>8824.496044711952</v>
      </c>
      <c r="L59" s="10">
        <f>PPRD!L59+RCV_RCY!L59+IMP!L59-EXP!L59+STK_CHG!L59-INTMARB!L59-INTAVI!L59</f>
        <v>8687.494067067928</v>
      </c>
      <c r="M59" s="10">
        <f>PPRD!M59+RCV_RCY!M59+IMP!M59-EXP!M59+STK_CHG!M59-INTMARB!M59-INTAVI!M59</f>
        <v>8283.2712811693891</v>
      </c>
      <c r="N59" s="10">
        <f>PPRD!N59+RCV_RCY!N59+IMP!N59-EXP!N59+STK_CHG!N59-INTMARB!N59-INTAVI!N59</f>
        <v>6237.1501289767848</v>
      </c>
      <c r="O59" s="10">
        <f>PPRD!O59+RCV_RCY!O59+IMP!O59-EXP!O59+STK_CHG!O59-INTMARB!O59-INTAVI!O59</f>
        <v>8397.8694754944099</v>
      </c>
      <c r="P59" s="10">
        <f>PPRD!P59+RCV_RCY!P59+IMP!P59-EXP!P59+STK_CHG!P59-INTMARB!P59-INTAVI!P59</f>
        <v>8848.0700773860699</v>
      </c>
      <c r="Q59" s="10">
        <f>PPRD!Q59+RCV_RCY!Q59+IMP!Q59-EXP!Q59+STK_CHG!Q59-INTMARB!Q59-INTAVI!Q59</f>
        <v>8066.3991401547728</v>
      </c>
      <c r="R59" s="10">
        <f>PPRD!R59+RCV_RCY!R59+IMP!R59-EXP!R59+STK_CHG!R59-INTMARB!R59-INTAVI!R59</f>
        <v>8578.0309544282009</v>
      </c>
      <c r="S59" s="10">
        <f>PPRD!S59+RCV_RCY!S59+IMP!S59-EXP!S59+STK_CHG!S59-INTMARB!S59-INTAVI!S59</f>
        <v>8441.1960447119509</v>
      </c>
      <c r="T59" s="10">
        <f>PPRD!T59+RCV_RCY!T59+IMP!T59-EXP!T59+STK_CHG!T59-INTMARB!T59-INTAVI!T59</f>
        <v>9012.6680997420463</v>
      </c>
      <c r="U59" s="10">
        <f>PPRD!U59+RCV_RCY!U59+IMP!U59-EXP!U59+STK_CHG!U59-INTMARB!U59-INTAVI!U59</f>
        <v>8511.104643164228</v>
      </c>
      <c r="V59" s="10">
        <f>PPRD!V59+RCV_RCY!V59+IMP!V59-EXP!V59+STK_CHG!V59-INTMARB!V59-INTAVI!V59</f>
        <v>8512.5633705932923</v>
      </c>
      <c r="W59" s="10">
        <f>PPRD!W59+RCV_RCY!W59+IMP!W59-EXP!W59+STK_CHG!W59-INTMARB!W59-INTAVI!W59</f>
        <v>8353.436199484091</v>
      </c>
      <c r="X59" s="10">
        <f>PPRD!X59+RCV_RCY!X59+IMP!X59-EXP!X59+STK_CHG!X59-INTMARB!X59-INTAVI!X59</f>
        <v>9117.7496130696472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28.690197764402399</v>
      </c>
      <c r="D60" s="10">
        <f>PPRD!D60+RCV_RCY!D60+IMP!D60-EXP!D60+STK_CHG!D60-INTMARB!D60-INTAVI!D60</f>
        <v>30.89707652622528</v>
      </c>
      <c r="E60" s="10">
        <f>PPRD!E60+RCV_RCY!E60+IMP!E60-EXP!E60+STK_CHG!E60-INTMARB!E60-INTAVI!E60</f>
        <v>30.161478933791919</v>
      </c>
      <c r="F60" s="10">
        <f>PPRD!F60+RCV_RCY!F60+IMP!F60-EXP!F60+STK_CHG!F60-INTMARB!F60-INTAVI!F60</f>
        <v>30.161478933791919</v>
      </c>
      <c r="G60" s="10">
        <f>PPRD!G60+RCV_RCY!G60+IMP!G60-EXP!G60+STK_CHG!G60-INTMARB!G60-INTAVI!G60</f>
        <v>33.83972484952708</v>
      </c>
      <c r="H60" s="10">
        <f>PPRD!H60+RCV_RCY!H60+IMP!H60-EXP!H60+STK_CHG!H60-INTMARB!H60-INTAVI!H60</f>
        <v>33.104041272570932</v>
      </c>
      <c r="I60" s="10">
        <f>PPRD!I60+RCV_RCY!I60+IMP!I60-EXP!I60+STK_CHG!I60-INTMARB!I60-INTAVI!I60</f>
        <v>46.345657781599307</v>
      </c>
      <c r="J60" s="10">
        <f>PPRD!J60+RCV_RCY!J60+IMP!J60-EXP!J60+STK_CHG!J60-INTMARB!J60-INTAVI!J60</f>
        <v>47.081341358555463</v>
      </c>
      <c r="K60" s="10">
        <f>PPRD!K60+RCV_RCY!K60+IMP!K60-EXP!K60+STK_CHG!K60-INTMARB!K60-INTAVI!K60</f>
        <v>47.816938950988828</v>
      </c>
      <c r="L60" s="10">
        <f>PPRD!L60+RCV_RCY!L60+IMP!L60-EXP!L60+STK_CHG!L60-INTMARB!L60-INTAVI!L60</f>
        <v>54.437747205502994</v>
      </c>
      <c r="M60" s="10">
        <f>PPRD!M60+RCV_RCY!M60+IMP!M60-EXP!M60+STK_CHG!M60-INTMARB!M60-INTAVI!M60</f>
        <v>50.023817712811685</v>
      </c>
      <c r="N60" s="10">
        <f>PPRD!N60+RCV_RCY!N60+IMP!N60-EXP!N60+STK_CHG!N60-INTMARB!N60-INTAVI!N60</f>
        <v>50.023817712811685</v>
      </c>
      <c r="O60" s="10">
        <f>PPRD!O60+RCV_RCY!O60+IMP!O60-EXP!O60+STK_CHG!O60-INTMARB!O60-INTAVI!O60</f>
        <v>43.403009458297504</v>
      </c>
      <c r="P60" s="10">
        <f>PPRD!P60+RCV_RCY!P60+IMP!P60-EXP!P60+STK_CHG!P60-INTMARB!P60-INTAVI!P60</f>
        <v>41.196130696474619</v>
      </c>
      <c r="Q60" s="10">
        <f>PPRD!Q60+RCV_RCY!Q60+IMP!Q60-EXP!Q60+STK_CHG!Q60-INTMARB!Q60-INTAVI!Q60</f>
        <v>44.138693035253652</v>
      </c>
      <c r="R60" s="10">
        <f>PPRD!R60+RCV_RCY!R60+IMP!R60-EXP!R60+STK_CHG!R60-INTMARB!R60-INTAVI!R60</f>
        <v>41.931728288907991</v>
      </c>
      <c r="S60" s="10">
        <f>PPRD!S60+RCV_RCY!S60+IMP!S60-EXP!S60+STK_CHG!S60-INTMARB!S60-INTAVI!S60</f>
        <v>44.138693035253652</v>
      </c>
      <c r="T60" s="10">
        <f>PPRD!T60+RCV_RCY!T60+IMP!T60-EXP!T60+STK_CHG!T60-INTMARB!T60-INTAVI!T60</f>
        <v>39.724849527085119</v>
      </c>
      <c r="U60" s="10">
        <f>PPRD!U60+RCV_RCY!U60+IMP!U60-EXP!U60+STK_CHG!U60-INTMARB!U60-INTAVI!U60</f>
        <v>45.25098882201204</v>
      </c>
      <c r="V60" s="10">
        <f>PPRD!V60+RCV_RCY!V60+IMP!V60-EXP!V60+STK_CHG!V60-INTMARB!V60-INTAVI!V60</f>
        <v>47.411607910576095</v>
      </c>
      <c r="W60" s="10">
        <f>PPRD!W60+RCV_RCY!W60+IMP!W60-EXP!W60+STK_CHG!W60-INTMARB!W60-INTAVI!W60</f>
        <v>57.522269991401544</v>
      </c>
      <c r="X60" s="10">
        <f>PPRD!X60+RCV_RCY!X60+IMP!X60-EXP!X60+STK_CHG!X60-INTMARB!X60-INTAVI!X60</f>
        <v>48.367927773000858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130.887532244196</v>
      </c>
      <c r="D61" s="10">
        <f>PPRD!D61+RCV_RCY!D61+IMP!D61-EXP!D61+STK_CHG!D61-INTMARB!D61-INTAVI!D61</f>
        <v>157.18452278589851</v>
      </c>
      <c r="E61" s="10">
        <f>PPRD!E61+RCV_RCY!E61+IMP!E61-EXP!E61+STK_CHG!E61-INTMARB!E61-INTAVI!E61</f>
        <v>216.03611349957009</v>
      </c>
      <c r="F61" s="10">
        <f>PPRD!F61+RCV_RCY!F61+IMP!F61-EXP!F61+STK_CHG!F61-INTMARB!F61-INTAVI!F61</f>
        <v>255.35012897678419</v>
      </c>
      <c r="G61" s="10">
        <f>PPRD!G61+RCV_RCY!G61+IMP!G61-EXP!G61+STK_CHG!G61-INTMARB!G61-INTAVI!G61</f>
        <v>318.93095442820288</v>
      </c>
      <c r="H61" s="10">
        <f>PPRD!H61+RCV_RCY!H61+IMP!H61-EXP!H61+STK_CHG!H61-INTMARB!H61-INTAVI!H61</f>
        <v>323.85116079105762</v>
      </c>
      <c r="I61" s="10">
        <f>PPRD!I61+RCV_RCY!I61+IMP!I61-EXP!I61+STK_CHG!I61-INTMARB!I61-INTAVI!I61</f>
        <v>358.86595012897669</v>
      </c>
      <c r="J61" s="10">
        <f>PPRD!J61+RCV_RCY!J61+IMP!J61-EXP!J61+STK_CHG!J61-INTMARB!J61-INTAVI!J61</f>
        <v>387.88572656921752</v>
      </c>
      <c r="K61" s="10">
        <f>PPRD!K61+RCV_RCY!K61+IMP!K61-EXP!K61+STK_CHG!K61-INTMARB!K61-INTAVI!K61</f>
        <v>409.97901977644023</v>
      </c>
      <c r="L61" s="10">
        <f>PPRD!L61+RCV_RCY!L61+IMP!L61-EXP!L61+STK_CHG!L61-INTMARB!L61-INTAVI!L61</f>
        <v>426.65038693035262</v>
      </c>
      <c r="M61" s="10">
        <f>PPRD!M61+RCV_RCY!M61+IMP!M61-EXP!M61+STK_CHG!M61-INTMARB!M61-INTAVI!M61</f>
        <v>507.54754944110061</v>
      </c>
      <c r="N61" s="10">
        <f>PPRD!N61+RCV_RCY!N61+IMP!N61-EXP!N61+STK_CHG!N61-INTMARB!N61-INTAVI!N61</f>
        <v>1103.8979363714529</v>
      </c>
      <c r="O61" s="10">
        <f>PPRD!O61+RCV_RCY!O61+IMP!O61-EXP!O61+STK_CHG!O61-INTMARB!O61-INTAVI!O61</f>
        <v>1178.7522785898541</v>
      </c>
      <c r="P61" s="10">
        <f>PPRD!P61+RCV_RCY!P61+IMP!P61-EXP!P61+STK_CHG!P61-INTMARB!P61-INTAVI!P61</f>
        <v>1815.539294926913</v>
      </c>
      <c r="Q61" s="10">
        <f>PPRD!Q61+RCV_RCY!Q61+IMP!Q61-EXP!Q61+STK_CHG!Q61-INTMARB!Q61-INTAVI!Q61</f>
        <v>1961.044196044712</v>
      </c>
      <c r="R61" s="10">
        <f>PPRD!R61+RCV_RCY!R61+IMP!R61-EXP!R61+STK_CHG!R61-INTMARB!R61-INTAVI!R61</f>
        <v>1871.477042132416</v>
      </c>
      <c r="S61" s="10">
        <f>PPRD!S61+RCV_RCY!S61+IMP!S61-EXP!S61+STK_CHG!S61-INTMARB!S61-INTAVI!S61</f>
        <v>1875.0596732588131</v>
      </c>
      <c r="T61" s="10">
        <f>PPRD!T61+RCV_RCY!T61+IMP!T61-EXP!T61+STK_CHG!T61-INTMARB!T61-INTAVI!T61</f>
        <v>1897.700085984523</v>
      </c>
      <c r="U61" s="10">
        <f>PPRD!U61+RCV_RCY!U61+IMP!U61-EXP!U61+STK_CHG!U61-INTMARB!U61-INTAVI!U61</f>
        <v>1892.1503869303519</v>
      </c>
      <c r="V61" s="10">
        <f>PPRD!V61+RCV_RCY!V61+IMP!V61-EXP!V61+STK_CHG!V61-INTMARB!V61-INTAVI!V61</f>
        <v>2013.1894239036969</v>
      </c>
      <c r="W61" s="10">
        <f>PPRD!W61+RCV_RCY!W61+IMP!W61-EXP!W61+STK_CHG!W61-INTMARB!W61-INTAVI!W61</f>
        <v>2017.8679277730009</v>
      </c>
      <c r="X61" s="10">
        <f>PPRD!X61+RCV_RCY!X61+IMP!X61-EXP!X61+STK_CHG!X61-INTMARB!X61-INTAVI!X61</f>
        <v>2078.1312123817711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167.0010318142734</v>
      </c>
      <c r="D62" s="10">
        <f>PPRD!D62+RCV_RCY!D62+IMP!D62-EXP!D62+STK_CHG!D62-INTMARB!D62-INTAVI!D62</f>
        <v>198.64815133276011</v>
      </c>
      <c r="E62" s="10">
        <f>PPRD!E62+RCV_RCY!E62+IMP!E62-EXP!E62+STK_CHG!E62-INTMARB!E62-INTAVI!E62</f>
        <v>213.12218400687871</v>
      </c>
      <c r="F62" s="10">
        <f>PPRD!F62+RCV_RCY!F62+IMP!F62-EXP!F62+STK_CHG!F62-INTMARB!F62-INTAVI!F62</f>
        <v>345.77721410146171</v>
      </c>
      <c r="G62" s="10">
        <f>PPRD!G62+RCV_RCY!G62+IMP!G62-EXP!G62+STK_CHG!G62-INTMARB!G62-INTAVI!G62</f>
        <v>493.04961306964748</v>
      </c>
      <c r="H62" s="10">
        <f>PPRD!H62+RCV_RCY!H62+IMP!H62-EXP!H62+STK_CHG!H62-INTMARB!H62-INTAVI!H62</f>
        <v>555.53164230438517</v>
      </c>
      <c r="I62" s="10">
        <f>PPRD!I62+RCV_RCY!I62+IMP!I62-EXP!I62+STK_CHG!I62-INTMARB!I62-INTAVI!I62</f>
        <v>640.70412725709366</v>
      </c>
      <c r="J62" s="10">
        <f>PPRD!J62+RCV_RCY!J62+IMP!J62-EXP!J62+STK_CHG!J62-INTMARB!J62-INTAVI!J62</f>
        <v>700.0334479793637</v>
      </c>
      <c r="K62" s="10">
        <f>PPRD!K62+RCV_RCY!K62+IMP!K62-EXP!K62+STK_CHG!K62-INTMARB!K62-INTAVI!K62</f>
        <v>639.05606190885635</v>
      </c>
      <c r="L62" s="10">
        <f>PPRD!L62+RCV_RCY!L62+IMP!L62-EXP!L62+STK_CHG!L62-INTMARB!L62-INTAVI!L62</f>
        <v>685.98933791917443</v>
      </c>
      <c r="M62" s="10">
        <f>PPRD!M62+RCV_RCY!M62+IMP!M62-EXP!M62+STK_CHG!M62-INTMARB!M62-INTAVI!M62</f>
        <v>778.37489251934642</v>
      </c>
      <c r="N62" s="10">
        <f>PPRD!N62+RCV_RCY!N62+IMP!N62-EXP!N62+STK_CHG!N62-INTMARB!N62-INTAVI!N62</f>
        <v>842.98271711091991</v>
      </c>
      <c r="O62" s="10">
        <f>PPRD!O62+RCV_RCY!O62+IMP!O62-EXP!O62+STK_CHG!O62-INTMARB!O62-INTAVI!O62</f>
        <v>806.82141014617366</v>
      </c>
      <c r="P62" s="10">
        <f>PPRD!P62+RCV_RCY!P62+IMP!P62-EXP!P62+STK_CHG!P62-INTMARB!P62-INTAVI!P62</f>
        <v>827.62493551160787</v>
      </c>
      <c r="Q62" s="10">
        <f>PPRD!Q62+RCV_RCY!Q62+IMP!Q62-EXP!Q62+STK_CHG!Q62-INTMARB!Q62-INTAVI!Q62</f>
        <v>858.43602751504727</v>
      </c>
      <c r="R62" s="10">
        <f>PPRD!R62+RCV_RCY!R62+IMP!R62-EXP!R62+STK_CHG!R62-INTMARB!R62-INTAVI!R62</f>
        <v>845.96827171109203</v>
      </c>
      <c r="S62" s="10">
        <f>PPRD!S62+RCV_RCY!S62+IMP!S62-EXP!S62+STK_CHG!S62-INTMARB!S62-INTAVI!S62</f>
        <v>870.6649183147033</v>
      </c>
      <c r="T62" s="10">
        <f>PPRD!T62+RCV_RCY!T62+IMP!T62-EXP!T62+STK_CHG!T62-INTMARB!T62-INTAVI!T62</f>
        <v>853.19346517626821</v>
      </c>
      <c r="U62" s="10">
        <f>PPRD!U62+RCV_RCY!U62+IMP!U62-EXP!U62+STK_CHG!U62-INTMARB!U62-INTAVI!U62</f>
        <v>846.62940670679268</v>
      </c>
      <c r="V62" s="10">
        <f>PPRD!V62+RCV_RCY!V62+IMP!V62-EXP!V62+STK_CHG!V62-INTMARB!V62-INTAVI!V62</f>
        <v>873.01220980223547</v>
      </c>
      <c r="W62" s="10">
        <f>PPRD!W62+RCV_RCY!W62+IMP!W62-EXP!W62+STK_CHG!W62-INTMARB!W62-INTAVI!W62</f>
        <v>843.22089423903685</v>
      </c>
      <c r="X62" s="10">
        <f>PPRD!X62+RCV_RCY!X62+IMP!X62-EXP!X62+STK_CHG!X62-INTMARB!X62-INTAVI!X62</f>
        <v>829.84505588993977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70.507308684436808</v>
      </c>
      <c r="L63" s="10">
        <f>PPRD!L63+RCV_RCY!L63+IMP!L63-EXP!L63+STK_CHG!L63-INTMARB!L63-INTAVI!L63</f>
        <v>92.863284608770428</v>
      </c>
      <c r="M63" s="10">
        <f>PPRD!M63+RCV_RCY!M63+IMP!M63-EXP!M63+STK_CHG!M63-INTMARB!M63-INTAVI!M63</f>
        <v>122.08443680137576</v>
      </c>
      <c r="N63" s="10">
        <f>PPRD!N63+RCV_RCY!N63+IMP!N63-EXP!N63+STK_CHG!N63-INTMARB!N63-INTAVI!N63</f>
        <v>114.26732588134135</v>
      </c>
      <c r="O63" s="10">
        <f>PPRD!O63+RCV_RCY!O63+IMP!O63-EXP!O63+STK_CHG!O63-INTMARB!O63-INTAVI!O63</f>
        <v>105.0822871883061</v>
      </c>
      <c r="P63" s="10">
        <f>PPRD!P63+RCV_RCY!P63+IMP!P63-EXP!P63+STK_CHG!P63-INTMARB!P63-INTAVI!P63</f>
        <v>74.318228718830596</v>
      </c>
      <c r="Q63" s="10">
        <f>PPRD!Q63+RCV_RCY!Q63+IMP!Q63-EXP!Q63+STK_CHG!Q63-INTMARB!Q63-INTAVI!Q63</f>
        <v>10.0006018916595</v>
      </c>
      <c r="R63" s="10">
        <f>PPRD!R63+RCV_RCY!R63+IMP!R63-EXP!R63+STK_CHG!R63-INTMARB!R63-INTAVI!R63</f>
        <v>24.801461736887362</v>
      </c>
      <c r="S63" s="10">
        <f>PPRD!S63+RCV_RCY!S63+IMP!S63-EXP!S63+STK_CHG!S63-INTMARB!S63-INTAVI!S63</f>
        <v>32.543422184006886</v>
      </c>
      <c r="T63" s="10">
        <f>PPRD!T63+RCV_RCY!T63+IMP!T63-EXP!T63+STK_CHG!T63-INTMARB!T63-INTAVI!T63</f>
        <v>33.060791057609634</v>
      </c>
      <c r="U63" s="10">
        <f>PPRD!U63+RCV_RCY!U63+IMP!U63-EXP!U63+STK_CHG!U63-INTMARB!U63-INTAVI!U63</f>
        <v>32.611177987962165</v>
      </c>
      <c r="V63" s="10">
        <f>PPRD!V63+RCV_RCY!V63+IMP!V63-EXP!V63+STK_CHG!V63-INTMARB!V63-INTAVI!V63</f>
        <v>30.435941530524502</v>
      </c>
      <c r="W63" s="10">
        <f>PPRD!W63+RCV_RCY!W63+IMP!W63-EXP!W63+STK_CHG!W63-INTMARB!W63-INTAVI!W63</f>
        <v>19.63628546861565</v>
      </c>
      <c r="X63" s="10">
        <f>PPRD!X63+RCV_RCY!X63+IMP!X63-EXP!X63+STK_CHG!X63-INTMARB!X63-INTAVI!X63</f>
        <v>27.089681857265699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252.74668959587271</v>
      </c>
      <c r="H65" s="10">
        <f>PPRD!H65+RCV_RCY!H65+IMP!H65-EXP!H65+STK_CHG!H65-INTMARB!H65-INTAVI!H65</f>
        <v>176.74600171969041</v>
      </c>
      <c r="I65" s="10">
        <f>PPRD!I65+RCV_RCY!I65+IMP!I65-EXP!I65+STK_CHG!I65-INTMARB!I65-INTAVI!I65</f>
        <v>197.0717110920034</v>
      </c>
      <c r="J65" s="10">
        <f>PPRD!J65+RCV_RCY!J65+IMP!J65-EXP!J65+STK_CHG!J65-INTMARB!J65-INTAVI!J65</f>
        <v>178.51341358555459</v>
      </c>
      <c r="K65" s="10">
        <f>PPRD!K65+RCV_RCY!K65+IMP!K65-EXP!K65+STK_CHG!K65-INTMARB!K65-INTAVI!K65</f>
        <v>658.37876182287175</v>
      </c>
      <c r="L65" s="10">
        <f>PPRD!L65+RCV_RCY!L65+IMP!L65-EXP!L65+STK_CHG!L65-INTMARB!L65-INTAVI!L65</f>
        <v>1051.9354256233878</v>
      </c>
      <c r="M65" s="10">
        <f>PPRD!M65+RCV_RCY!M65+IMP!M65-EXP!M65+STK_CHG!M65-INTMARB!M65-INTAVI!M65</f>
        <v>1297.6263972484953</v>
      </c>
      <c r="N65" s="10">
        <f>PPRD!N65+RCV_RCY!N65+IMP!N65-EXP!N65+STK_CHG!N65-INTMARB!N65-INTAVI!N65</f>
        <v>1287.0862424763541</v>
      </c>
      <c r="O65" s="10">
        <f>PPRD!O65+RCV_RCY!O65+IMP!O65-EXP!O65+STK_CHG!O65-INTMARB!O65-INTAVI!O65</f>
        <v>1263.1663800515905</v>
      </c>
      <c r="P65" s="10">
        <f>PPRD!P65+RCV_RCY!P65+IMP!P65-EXP!P65+STK_CHG!P65-INTMARB!P65-INTAVI!P65</f>
        <v>1179.6680137575233</v>
      </c>
      <c r="Q65" s="10">
        <f>PPRD!Q65+RCV_RCY!Q65+IMP!Q65-EXP!Q65+STK_CHG!Q65-INTMARB!Q65-INTAVI!Q65</f>
        <v>1057.1574376612211</v>
      </c>
      <c r="R65" s="10">
        <f>PPRD!R65+RCV_RCY!R65+IMP!R65-EXP!R65+STK_CHG!R65-INTMARB!R65-INTAVI!R65</f>
        <v>1144.0677558039552</v>
      </c>
      <c r="S65" s="10">
        <f>PPRD!S65+RCV_RCY!S65+IMP!S65-EXP!S65+STK_CHG!S65-INTMARB!S65-INTAVI!S65</f>
        <v>1010.7943250214962</v>
      </c>
      <c r="T65" s="10">
        <f>PPRD!T65+RCV_RCY!T65+IMP!T65-EXP!T65+STK_CHG!T65-INTMARB!T65-INTAVI!T65</f>
        <v>1031.1156491831468</v>
      </c>
      <c r="U65" s="10">
        <f>PPRD!U65+RCV_RCY!U65+IMP!U65-EXP!U65+STK_CHG!U65-INTMARB!U65-INTAVI!U65</f>
        <v>1219.6681857265692</v>
      </c>
      <c r="V65" s="10">
        <f>PPRD!V65+RCV_RCY!V65+IMP!V65-EXP!V65+STK_CHG!V65-INTMARB!V65-INTAVI!V65</f>
        <v>1248.3098882201202</v>
      </c>
      <c r="W65" s="10">
        <f>PPRD!W65+RCV_RCY!W65+IMP!W65-EXP!W65+STK_CHG!W65-INTMARB!W65-INTAVI!W65</f>
        <v>1247.5976784178845</v>
      </c>
      <c r="X65" s="10">
        <f>PPRD!X65+RCV_RCY!X65+IMP!X65-EXP!X65+STK_CHG!X65-INTMARB!X65-INTAVI!X65</f>
        <v>1389.8674978503861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16.984350816852963</v>
      </c>
      <c r="L69" s="10">
        <f>PPRD!L69+RCV_RCY!L69+IMP!L69-EXP!L69+STK_CHG!L69-INTMARB!L69-INTAVI!L69</f>
        <v>290.33404987102318</v>
      </c>
      <c r="M69" s="10">
        <f>PPRD!M69+RCV_RCY!M69+IMP!M69-EXP!M69+STK_CHG!M69-INTMARB!M69-INTAVI!M69</f>
        <v>571.62330180567494</v>
      </c>
      <c r="N69" s="10">
        <f>PPRD!N69+RCV_RCY!N69+IMP!N69-EXP!N69+STK_CHG!N69-INTMARB!N69-INTAVI!N69</f>
        <v>519.1027515047291</v>
      </c>
      <c r="O69" s="10">
        <f>PPRD!O69+RCV_RCY!O69+IMP!O69-EXP!O69+STK_CHG!O69-INTMARB!O69-INTAVI!O69</f>
        <v>601.81392949269127</v>
      </c>
      <c r="P69" s="10">
        <f>PPRD!P69+RCV_RCY!P69+IMP!P69-EXP!P69+STK_CHG!P69-INTMARB!P69-INTAVI!P69</f>
        <v>724.88220120378332</v>
      </c>
      <c r="Q69" s="10">
        <f>PPRD!Q69+RCV_RCY!Q69+IMP!Q69-EXP!Q69+STK_CHG!Q69-INTMARB!Q69-INTAVI!Q69</f>
        <v>843.47042132416152</v>
      </c>
      <c r="R69" s="10">
        <f>PPRD!R69+RCV_RCY!R69+IMP!R69-EXP!R69+STK_CHG!R69-INTMARB!R69-INTAVI!R69</f>
        <v>938.40335339638841</v>
      </c>
      <c r="S69" s="10">
        <f>PPRD!S69+RCV_RCY!S69+IMP!S69-EXP!S69+STK_CHG!S69-INTMARB!S69-INTAVI!S69</f>
        <v>902.67033533963888</v>
      </c>
      <c r="T69" s="10">
        <f>PPRD!T69+RCV_RCY!T69+IMP!T69-EXP!T69+STK_CHG!T69-INTMARB!T69-INTAVI!T69</f>
        <v>859.40412725709359</v>
      </c>
      <c r="U69" s="10">
        <f>PPRD!U69+RCV_RCY!U69+IMP!U69-EXP!U69+STK_CHG!U69-INTMARB!U69-INTAVI!U69</f>
        <v>833.74368013757521</v>
      </c>
      <c r="V69" s="10">
        <f>PPRD!V69+RCV_RCY!V69+IMP!V69-EXP!V69+STK_CHG!V69-INTMARB!V69-INTAVI!V69</f>
        <v>908.19380911435928</v>
      </c>
      <c r="W69" s="10">
        <f>PPRD!W69+RCV_RCY!W69+IMP!W69-EXP!W69+STK_CHG!W69-INTMARB!W69-INTAVI!W69</f>
        <v>904.23224419604469</v>
      </c>
      <c r="X69" s="10">
        <f>PPRD!X69+RCV_RCY!X69+IMP!X69-EXP!X69+STK_CHG!X69-INTMARB!X69-INTAVI!X69</f>
        <v>783.27248495270851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2650.3864144454001</v>
      </c>
      <c r="U70" s="10">
        <f>PPRD!U70+RCV_RCY!U70+IMP!U70-EXP!U70+STK_CHG!U70-INTMARB!U70-INTAVI!U70</f>
        <v>2596.1559759243341</v>
      </c>
      <c r="V70" s="10">
        <f>PPRD!V70+RCV_RCY!V70+IMP!V70-EXP!V70+STK_CHG!V70-INTMARB!V70-INTAVI!V70</f>
        <v>2498.4605331040411</v>
      </c>
      <c r="W70" s="10">
        <f>PPRD!W70+RCV_RCY!W70+IMP!W70-EXP!W70+STK_CHG!W70-INTMARB!W70-INTAVI!W70</f>
        <v>2475.3612209802241</v>
      </c>
      <c r="X70" s="10">
        <f>PPRD!X70+RCV_RCY!X70+IMP!X70-EXP!X70+STK_CHG!X70-INTMARB!X70-INTAVI!X70</f>
        <v>2545.5519346517631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258.52674118658638</v>
      </c>
      <c r="D71" s="37">
        <f t="shared" si="22"/>
        <v>293.39828030954425</v>
      </c>
      <c r="E71" s="37">
        <f t="shared" si="22"/>
        <v>295.38065348237319</v>
      </c>
      <c r="F71" s="37">
        <f t="shared" si="22"/>
        <v>476.21092003439378</v>
      </c>
      <c r="G71" s="37">
        <f t="shared" si="22"/>
        <v>656.08572656921751</v>
      </c>
      <c r="H71" s="37">
        <f t="shared" si="22"/>
        <v>672.75726569217534</v>
      </c>
      <c r="I71" s="37">
        <f t="shared" si="22"/>
        <v>766.00266552020628</v>
      </c>
      <c r="J71" s="37">
        <f t="shared" si="22"/>
        <v>825.71418744625964</v>
      </c>
      <c r="K71" s="37">
        <f t="shared" si="22"/>
        <v>751.95846947549444</v>
      </c>
      <c r="L71" s="37">
        <f t="shared" si="22"/>
        <v>802.37893379191735</v>
      </c>
      <c r="M71" s="37">
        <f t="shared" si="22"/>
        <v>1041.0576096302664</v>
      </c>
      <c r="N71" s="37">
        <f t="shared" si="22"/>
        <v>1135.1390369733447</v>
      </c>
      <c r="O71" s="37">
        <f t="shared" si="22"/>
        <v>1132.2728288907997</v>
      </c>
      <c r="P71" s="37">
        <f t="shared" si="22"/>
        <v>1137.9812553740326</v>
      </c>
      <c r="Q71" s="37">
        <f t="shared" si="22"/>
        <v>1157.7576956147893</v>
      </c>
      <c r="R71" s="37">
        <f t="shared" si="22"/>
        <v>1149.2070507308686</v>
      </c>
      <c r="S71" s="37">
        <f t="shared" si="22"/>
        <v>1183.1231298366292</v>
      </c>
      <c r="T71" s="37">
        <f t="shared" si="22"/>
        <v>1134.201203783319</v>
      </c>
      <c r="U71" s="37">
        <f t="shared" si="22"/>
        <v>1132.9836629406705</v>
      </c>
      <c r="V71" s="37">
        <f t="shared" si="22"/>
        <v>1182.3311263972485</v>
      </c>
      <c r="W71" s="37">
        <f t="shared" si="22"/>
        <v>1190.1110920034394</v>
      </c>
      <c r="X71" s="37">
        <f t="shared" ref="X71" si="23">SUM(X72:X73)</f>
        <v>1141.8083404987101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91.525709372312974</v>
      </c>
      <c r="D72" s="10">
        <f>PPRD!D72+RCV_RCY!D72+IMP!D72-EXP!D72+STK_CHG!D72-INTMARB!D72-INTAVI!D72</f>
        <v>94.750128976784168</v>
      </c>
      <c r="E72" s="10">
        <f>PPRD!E72+RCV_RCY!E72+IMP!E72-EXP!E72+STK_CHG!E72-INTMARB!E72-INTAVI!E72</f>
        <v>82.282373172828883</v>
      </c>
      <c r="F72" s="10">
        <f>PPRD!F72+RCV_RCY!F72+IMP!F72-EXP!F72+STK_CHG!F72-INTMARB!F72-INTAVI!F72</f>
        <v>130.4337059329321</v>
      </c>
      <c r="G72" s="10">
        <f>PPRD!G72+RCV_RCY!G72+IMP!G72-EXP!G72+STK_CHG!G72-INTMARB!G72-INTAVI!G72</f>
        <v>163.01229578675839</v>
      </c>
      <c r="H72" s="10">
        <f>PPRD!H72+RCV_RCY!H72+IMP!H72-EXP!H72+STK_CHG!H72-INTMARB!H72-INTAVI!H72</f>
        <v>117.2494411006019</v>
      </c>
      <c r="I72" s="10">
        <f>PPRD!I72+RCV_RCY!I72+IMP!I72-EXP!I72+STK_CHG!I72-INTMARB!I72-INTAVI!I72</f>
        <v>125.2985382631126</v>
      </c>
      <c r="J72" s="10">
        <f>PPRD!J72+RCV_RCY!J72+IMP!J72-EXP!J72+STK_CHG!J72-INTMARB!J72-INTAVI!J72</f>
        <v>125.6807394668959</v>
      </c>
      <c r="K72" s="10">
        <f>PPRD!K72+RCV_RCY!K72+IMP!K72-EXP!K72+STK_CHG!K72-INTMARB!K72-INTAVI!K72</f>
        <v>112.92631126397249</v>
      </c>
      <c r="L72" s="10">
        <f>PPRD!L72+RCV_RCY!L72+IMP!L72-EXP!L72+STK_CHG!L72-INTMARB!L72-INTAVI!L72</f>
        <v>116.3895958727429</v>
      </c>
      <c r="M72" s="10">
        <f>PPRD!M72+RCV_RCY!M72+IMP!M72-EXP!M72+STK_CHG!M72-INTMARB!M72-INTAVI!M72</f>
        <v>262.68271711092001</v>
      </c>
      <c r="N72" s="10">
        <f>PPRD!N72+RCV_RCY!N72+IMP!N72-EXP!N72+STK_CHG!N72-INTMARB!N72-INTAVI!N72</f>
        <v>292.15631986242471</v>
      </c>
      <c r="O72" s="10">
        <f>PPRD!O72+RCV_RCY!O72+IMP!O72-EXP!O72+STK_CHG!O72-INTMARB!O72-INTAVI!O72</f>
        <v>325.45141874462593</v>
      </c>
      <c r="P72" s="10">
        <f>PPRD!P72+RCV_RCY!P72+IMP!P72-EXP!P72+STK_CHG!P72-INTMARB!P72-INTAVI!P72</f>
        <v>310.35631986242481</v>
      </c>
      <c r="Q72" s="10">
        <f>PPRD!Q72+RCV_RCY!Q72+IMP!Q72-EXP!Q72+STK_CHG!Q72-INTMARB!Q72-INTAVI!Q72</f>
        <v>299.321668099742</v>
      </c>
      <c r="R72" s="10">
        <f>PPRD!R72+RCV_RCY!R72+IMP!R72-EXP!R72+STK_CHG!R72-INTMARB!R72-INTAVI!R72</f>
        <v>303.23877901977642</v>
      </c>
      <c r="S72" s="10">
        <f>PPRD!S72+RCV_RCY!S72+IMP!S72-EXP!S72+STK_CHG!S72-INTMARB!S72-INTAVI!S72</f>
        <v>312.45821152192599</v>
      </c>
      <c r="T72" s="10">
        <f>PPRD!T72+RCV_RCY!T72+IMP!T72-EXP!T72+STK_CHG!T72-INTMARB!T72-INTAVI!T72</f>
        <v>281.00773860705073</v>
      </c>
      <c r="U72" s="10">
        <f>PPRD!U72+RCV_RCY!U72+IMP!U72-EXP!U72+STK_CHG!U72-INTMARB!U72-INTAVI!U72</f>
        <v>286.35425623387789</v>
      </c>
      <c r="V72" s="10">
        <f>PPRD!V72+RCV_RCY!V72+IMP!V72-EXP!V72+STK_CHG!V72-INTMARB!V72-INTAVI!V72</f>
        <v>309.31891659501292</v>
      </c>
      <c r="W72" s="10">
        <f>PPRD!W72+RCV_RCY!W72+IMP!W72-EXP!W72+STK_CHG!W72-INTMARB!W72-INTAVI!W72</f>
        <v>346.89019776440239</v>
      </c>
      <c r="X72" s="10">
        <f>PPRD!X72+RCV_RCY!X72+IMP!X72-EXP!X72+STK_CHG!X72-INTMARB!X72-INTAVI!X72</f>
        <v>311.96328460877038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167.0010318142734</v>
      </c>
      <c r="D73" s="10">
        <f>PPRD!D73+RCV_RCY!D73+IMP!D73-EXP!D73+STK_CHG!D73-INTMARB!D73-INTAVI!D73</f>
        <v>198.64815133276011</v>
      </c>
      <c r="E73" s="10">
        <f>PPRD!E73+RCV_RCY!E73+IMP!E73-EXP!E73+STK_CHG!E73-INTMARB!E73-INTAVI!E73</f>
        <v>213.09828030954429</v>
      </c>
      <c r="F73" s="10">
        <f>PPRD!F73+RCV_RCY!F73+IMP!F73-EXP!F73+STK_CHG!F73-INTMARB!F73-INTAVI!F73</f>
        <v>345.77721410146171</v>
      </c>
      <c r="G73" s="10">
        <f>PPRD!G73+RCV_RCY!G73+IMP!G73-EXP!G73+STK_CHG!G73-INTMARB!G73-INTAVI!G73</f>
        <v>493.07343078245918</v>
      </c>
      <c r="H73" s="10">
        <f>PPRD!H73+RCV_RCY!H73+IMP!H73-EXP!H73+STK_CHG!H73-INTMARB!H73-INTAVI!H73</f>
        <v>555.50782459157347</v>
      </c>
      <c r="I73" s="10">
        <f>PPRD!I73+RCV_RCY!I73+IMP!I73-EXP!I73+STK_CHG!I73-INTMARB!I73-INTAVI!I73</f>
        <v>640.70412725709366</v>
      </c>
      <c r="J73" s="10">
        <f>PPRD!J73+RCV_RCY!J73+IMP!J73-EXP!J73+STK_CHG!J73-INTMARB!J73-INTAVI!J73</f>
        <v>700.0334479793637</v>
      </c>
      <c r="K73" s="10">
        <f>PPRD!K73+RCV_RCY!K73+IMP!K73-EXP!K73+STK_CHG!K73-INTMARB!K73-INTAVI!K73</f>
        <v>639.03215821152196</v>
      </c>
      <c r="L73" s="10">
        <f>PPRD!L73+RCV_RCY!L73+IMP!L73-EXP!L73+STK_CHG!L73-INTMARB!L73-INTAVI!L73</f>
        <v>685.98933791917443</v>
      </c>
      <c r="M73" s="10">
        <f>PPRD!M73+RCV_RCY!M73+IMP!M73-EXP!M73+STK_CHG!M73-INTMARB!M73-INTAVI!M73</f>
        <v>778.37489251934642</v>
      </c>
      <c r="N73" s="10">
        <f>PPRD!N73+RCV_RCY!N73+IMP!N73-EXP!N73+STK_CHG!N73-INTMARB!N73-INTAVI!N73</f>
        <v>842.98271711091991</v>
      </c>
      <c r="O73" s="10">
        <f>PPRD!O73+RCV_RCY!O73+IMP!O73-EXP!O73+STK_CHG!O73-INTMARB!O73-INTAVI!O73</f>
        <v>806.82141014617366</v>
      </c>
      <c r="P73" s="10">
        <f>PPRD!P73+RCV_RCY!P73+IMP!P73-EXP!P73+STK_CHG!P73-INTMARB!P73-INTAVI!P73</f>
        <v>827.62493551160787</v>
      </c>
      <c r="Q73" s="10">
        <f>PPRD!Q73+RCV_RCY!Q73+IMP!Q73-EXP!Q73+STK_CHG!Q73-INTMARB!Q73-INTAVI!Q73</f>
        <v>858.43602751504727</v>
      </c>
      <c r="R73" s="10">
        <f>PPRD!R73+RCV_RCY!R73+IMP!R73-EXP!R73+STK_CHG!R73-INTMARB!R73-INTAVI!R73</f>
        <v>845.96827171109203</v>
      </c>
      <c r="S73" s="10">
        <f>PPRD!S73+RCV_RCY!S73+IMP!S73-EXP!S73+STK_CHG!S73-INTMARB!S73-INTAVI!S73</f>
        <v>870.6649183147033</v>
      </c>
      <c r="T73" s="10">
        <f>PPRD!T73+RCV_RCY!T73+IMP!T73-EXP!T73+STK_CHG!T73-INTMARB!T73-INTAVI!T73</f>
        <v>853.19346517626821</v>
      </c>
      <c r="U73" s="10">
        <f>PPRD!U73+RCV_RCY!U73+IMP!U73-EXP!U73+STK_CHG!U73-INTMARB!U73-INTAVI!U73</f>
        <v>846.62940670679268</v>
      </c>
      <c r="V73" s="10">
        <f>PPRD!V73+RCV_RCY!V73+IMP!V73-EXP!V73+STK_CHG!V73-INTMARB!V73-INTAVI!V73</f>
        <v>873.01220980223547</v>
      </c>
      <c r="W73" s="10">
        <f>PPRD!W73+RCV_RCY!W73+IMP!W73-EXP!W73+STK_CHG!W73-INTMARB!W73-INTAVI!W73</f>
        <v>843.22089423903685</v>
      </c>
      <c r="X73" s="10">
        <f>PPRD!X73+RCV_RCY!X73+IMP!X73-EXP!X73+STK_CHG!X73-INTMARB!X73-INTAVI!X73</f>
        <v>829.84505588993977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3813.155631986242</v>
      </c>
      <c r="D76" s="40">
        <f>PPRD!D76+RCV_RCY!D76+IMP!D76-EXP!D76+STK_CHG!D76-INTMARB!D76-INTAVI!D76</f>
        <v>4159.6732588134137</v>
      </c>
      <c r="E76" s="40">
        <f>PPRD!E76+RCV_RCY!E76+IMP!E76-EXP!E76+STK_CHG!E76-INTMARB!E76-INTAVI!E76</f>
        <v>4350.5588993981082</v>
      </c>
      <c r="F76" s="40">
        <f>PPRD!F76+RCV_RCY!F76+IMP!F76-EXP!F76+STK_CHG!F76-INTMARB!F76-INTAVI!F76</f>
        <v>4382.4591573516764</v>
      </c>
      <c r="G76" s="40">
        <f>PPRD!G76+RCV_RCY!G76+IMP!G76-EXP!G76+STK_CHG!G76-INTMARB!G76-INTAVI!G76</f>
        <v>3923.9036973344791</v>
      </c>
      <c r="H76" s="40">
        <f>PPRD!H76+RCV_RCY!H76+IMP!H76-EXP!H76+STK_CHG!H76-INTMARB!H76-INTAVI!H76</f>
        <v>4226.5692175408421</v>
      </c>
      <c r="I76" s="40">
        <f>PPRD!I76+RCV_RCY!I76+IMP!I76-EXP!I76+STK_CHG!I76-INTMARB!I76-INTAVI!I76</f>
        <v>3868.0137575236454</v>
      </c>
      <c r="J76" s="40">
        <f>PPRD!J76+RCV_RCY!J76+IMP!J76-EXP!J76+STK_CHG!J76-INTMARB!J76-INTAVI!J76</f>
        <v>3979.6216680997413</v>
      </c>
      <c r="K76" s="40">
        <f>PPRD!K76+RCV_RCY!K76+IMP!K76-EXP!K76+STK_CHG!K76-INTMARB!K76-INTAVI!K76</f>
        <v>3442.3903697334481</v>
      </c>
      <c r="L76" s="40">
        <f>PPRD!L76+RCV_RCY!L76+IMP!L76-EXP!L76+STK_CHG!L76-INTMARB!L76-INTAVI!L76</f>
        <v>3865.778159931212</v>
      </c>
      <c r="M76" s="40">
        <f>PPRD!M76+RCV_RCY!M76+IMP!M76-EXP!M76+STK_CHG!M76-INTMARB!M76-INTAVI!M76</f>
        <v>3797.0765262252794</v>
      </c>
      <c r="N76" s="40">
        <f>PPRD!N76+RCV_RCY!N76+IMP!N76-EXP!N76+STK_CHG!N76-INTMARB!N76-INTAVI!N76</f>
        <v>3932.2441960447113</v>
      </c>
      <c r="O76" s="40">
        <f>PPRD!O76+RCV_RCY!O76+IMP!O76-EXP!O76+STK_CHG!O76-INTMARB!O76-INTAVI!O76</f>
        <v>3706.1908856405848</v>
      </c>
      <c r="P76" s="40">
        <f>PPRD!P76+RCV_RCY!P76+IMP!P76-EXP!P76+STK_CHG!P76-INTMARB!P76-INTAVI!P76</f>
        <v>3623.2158211521923</v>
      </c>
      <c r="Q76" s="40">
        <f>PPRD!Q76+RCV_RCY!Q76+IMP!Q76-EXP!Q76+STK_CHG!Q76-INTMARB!Q76-INTAVI!Q76</f>
        <v>3758.8993981083404</v>
      </c>
      <c r="R76" s="40">
        <f>PPRD!R76+RCV_RCY!R76+IMP!R76-EXP!R76+STK_CHG!R76-INTMARB!R76-INTAVI!R76</f>
        <v>3987.7901977644015</v>
      </c>
      <c r="S76" s="40">
        <f>PPRD!S76+RCV_RCY!S76+IMP!S76-EXP!S76+STK_CHG!S76-INTMARB!S76-INTAVI!S76</f>
        <v>3183.7489251934644</v>
      </c>
      <c r="T76" s="40">
        <f>PPRD!T76+RCV_RCY!T76+IMP!T76-EXP!T76+STK_CHG!T76-INTMARB!T76-INTAVI!T76</f>
        <v>3246.8314703353394</v>
      </c>
      <c r="U76" s="40">
        <f>PPRD!U76+RCV_RCY!U76+IMP!U76-EXP!U76+STK_CHG!U76-INTMARB!U76-INTAVI!U76</f>
        <v>3774.6164230438517</v>
      </c>
      <c r="V76" s="40">
        <f>PPRD!V76+RCV_RCY!V76+IMP!V76-EXP!V76+STK_CHG!V76-INTMARB!V76-INTAVI!V76</f>
        <v>3279.5557179707653</v>
      </c>
      <c r="W76" s="40">
        <f>PPRD!W76+RCV_RCY!W76+IMP!W76-EXP!W76+STK_CHG!W76-INTMARB!W76-INTAVI!W76</f>
        <v>2768.7347377472061</v>
      </c>
      <c r="X76" s="40">
        <f>PPRD!X76+RCV_RCY!X76+IMP!X76-EXP!X76+STK_CHG!X76-INTMARB!X76-INTAVI!X76</f>
        <v>3679.2614789337918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174539.79458297504</v>
      </c>
      <c r="D2" s="31">
        <f t="shared" si="0"/>
        <v>174882.50997420461</v>
      </c>
      <c r="E2" s="31">
        <f t="shared" si="0"/>
        <v>176116.63654342215</v>
      </c>
      <c r="F2" s="31">
        <f t="shared" si="0"/>
        <v>184718.21590713668</v>
      </c>
      <c r="G2" s="31">
        <f t="shared" si="0"/>
        <v>185971.11573516767</v>
      </c>
      <c r="H2" s="31">
        <f t="shared" si="0"/>
        <v>189445.04299226138</v>
      </c>
      <c r="I2" s="31">
        <f t="shared" si="0"/>
        <v>187956.21530524502</v>
      </c>
      <c r="J2" s="31">
        <f t="shared" si="0"/>
        <v>187607.45417024934</v>
      </c>
      <c r="K2" s="31">
        <f t="shared" si="0"/>
        <v>185028.87652622524</v>
      </c>
      <c r="L2" s="31">
        <f t="shared" si="0"/>
        <v>172571.84453998279</v>
      </c>
      <c r="M2" s="31">
        <f t="shared" si="0"/>
        <v>176844.50404127256</v>
      </c>
      <c r="N2" s="31">
        <f t="shared" si="0"/>
        <v>171191.76294067071</v>
      </c>
      <c r="O2" s="31">
        <f t="shared" si="0"/>
        <v>164440.98555460016</v>
      </c>
      <c r="P2" s="31">
        <f t="shared" si="0"/>
        <v>158391.15528804818</v>
      </c>
      <c r="Q2" s="31">
        <f t="shared" si="0"/>
        <v>149845.85485812553</v>
      </c>
      <c r="R2" s="31">
        <f t="shared" si="0"/>
        <v>155729.61874462597</v>
      </c>
      <c r="S2" s="31">
        <f t="shared" si="0"/>
        <v>154277.54909716253</v>
      </c>
      <c r="T2" s="31">
        <f t="shared" si="0"/>
        <v>156862.27007738606</v>
      </c>
      <c r="U2" s="31">
        <f t="shared" si="0"/>
        <v>154393.46706792776</v>
      </c>
      <c r="V2" s="31">
        <f t="shared" si="0"/>
        <v>152934.20653482372</v>
      </c>
      <c r="W2" s="31">
        <f t="shared" si="0"/>
        <v>139120.05571797074</v>
      </c>
      <c r="X2" s="31">
        <f t="shared" ref="X2" si="1">SUM(X3,X17,X22,X25,X26,X51,X52,X71,X74,X75,X76)</f>
        <v>151406.85666380051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12560.073086844368</v>
      </c>
      <c r="D3" s="34">
        <f t="shared" si="2"/>
        <v>13359.992175408426</v>
      </c>
      <c r="E3" s="34">
        <f t="shared" si="2"/>
        <v>13729.932330180565</v>
      </c>
      <c r="F3" s="34">
        <f t="shared" si="2"/>
        <v>14875.922527944973</v>
      </c>
      <c r="G3" s="34">
        <f t="shared" si="2"/>
        <v>16595.741874462597</v>
      </c>
      <c r="H3" s="34">
        <f t="shared" si="2"/>
        <v>16468.919690455721</v>
      </c>
      <c r="I3" s="34">
        <f t="shared" si="2"/>
        <v>16673.366294067069</v>
      </c>
      <c r="J3" s="34">
        <f t="shared" si="2"/>
        <v>16327.821926053315</v>
      </c>
      <c r="K3" s="34">
        <f t="shared" si="2"/>
        <v>15798.413585554594</v>
      </c>
      <c r="L3" s="34">
        <f t="shared" si="2"/>
        <v>12368.335683576957</v>
      </c>
      <c r="M3" s="34">
        <f t="shared" si="2"/>
        <v>13673.981341358551</v>
      </c>
      <c r="N3" s="34">
        <f t="shared" si="2"/>
        <v>15331.373946689593</v>
      </c>
      <c r="O3" s="34">
        <f t="shared" si="2"/>
        <v>15714.641444539979</v>
      </c>
      <c r="P3" s="34">
        <f t="shared" si="2"/>
        <v>13536.18056749785</v>
      </c>
      <c r="Q3" s="34">
        <f t="shared" si="2"/>
        <v>13058.828632846087</v>
      </c>
      <c r="R3" s="34">
        <f t="shared" si="2"/>
        <v>12299.679793637146</v>
      </c>
      <c r="S3" s="34">
        <f t="shared" si="2"/>
        <v>10983.002665520205</v>
      </c>
      <c r="T3" s="34">
        <f t="shared" si="2"/>
        <v>9341.7968185726568</v>
      </c>
      <c r="U3" s="34">
        <f t="shared" si="2"/>
        <v>8538.1613929492669</v>
      </c>
      <c r="V3" s="34">
        <f t="shared" si="2"/>
        <v>6480.3697334479793</v>
      </c>
      <c r="W3" s="34">
        <f t="shared" si="2"/>
        <v>5094.5490971625113</v>
      </c>
      <c r="X3" s="34">
        <f t="shared" ref="X3" si="3">SUM(X4,X8,X11)</f>
        <v>5537.732674118658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12176.656577815993</v>
      </c>
      <c r="D4" s="29">
        <f t="shared" si="4"/>
        <v>13052.728288907996</v>
      </c>
      <c r="E4" s="29">
        <f t="shared" si="4"/>
        <v>13297.987962166808</v>
      </c>
      <c r="F4" s="29">
        <f t="shared" si="4"/>
        <v>13971.395356835772</v>
      </c>
      <c r="G4" s="29">
        <f t="shared" si="4"/>
        <v>15952.094926913156</v>
      </c>
      <c r="H4" s="29">
        <f t="shared" si="4"/>
        <v>15984.140326741188</v>
      </c>
      <c r="I4" s="29">
        <f t="shared" si="4"/>
        <v>16386.68572656922</v>
      </c>
      <c r="J4" s="29">
        <f t="shared" si="4"/>
        <v>16149.502579535689</v>
      </c>
      <c r="K4" s="29">
        <f t="shared" si="4"/>
        <v>15960.186930352531</v>
      </c>
      <c r="L4" s="29">
        <f t="shared" si="4"/>
        <v>12292.235339638866</v>
      </c>
      <c r="M4" s="29">
        <f t="shared" si="4"/>
        <v>13614.398366294063</v>
      </c>
      <c r="N4" s="29">
        <f t="shared" si="4"/>
        <v>15427.010232158209</v>
      </c>
      <c r="O4" s="29">
        <f t="shared" si="4"/>
        <v>15680.754170249351</v>
      </c>
      <c r="P4" s="29">
        <f t="shared" si="4"/>
        <v>12927.167067927772</v>
      </c>
      <c r="Q4" s="29">
        <f t="shared" si="4"/>
        <v>12203.995442820293</v>
      </c>
      <c r="R4" s="29">
        <f t="shared" si="4"/>
        <v>11807.729406706792</v>
      </c>
      <c r="S4" s="29">
        <f t="shared" si="4"/>
        <v>10443.151160791058</v>
      </c>
      <c r="T4" s="29">
        <f t="shared" si="4"/>
        <v>9109.874978503869</v>
      </c>
      <c r="U4" s="29">
        <f t="shared" si="4"/>
        <v>8332.5144453998273</v>
      </c>
      <c r="V4" s="29">
        <f t="shared" si="4"/>
        <v>6294.314703353396</v>
      </c>
      <c r="W4" s="29">
        <f t="shared" si="4"/>
        <v>5004.8230438521068</v>
      </c>
      <c r="X4" s="29">
        <f t="shared" ref="X4" si="5">SUM(X5:X7)</f>
        <v>5280.9201203783314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20.366466036113501</v>
      </c>
      <c r="U5" s="10">
        <f>PPRD!U5+RCV_RCY!U5+IMP!U5-EXP!U5+STK_CHG!U5-INTMARB!U5</f>
        <v>46.820636285468616</v>
      </c>
      <c r="V5" s="10">
        <f>PPRD!V5+RCV_RCY!V5+IMP!V5-EXP!V5+STK_CHG!V5-INTMARB!V5</f>
        <v>62.251848667239884</v>
      </c>
      <c r="W5" s="10">
        <f>PPRD!W5+RCV_RCY!W5+IMP!W5-EXP!W5+STK_CHG!W5-INTMARB!W5</f>
        <v>50.821668099742041</v>
      </c>
      <c r="X5" s="10">
        <f>PPRD!X5+RCV_RCY!X5+IMP!X5-EXP!X5+STK_CHG!X5-INTMARB!X5</f>
        <v>63.551848667239895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4927.187188306104</v>
      </c>
      <c r="D6" s="10">
        <f>PPRD!D6+RCV_RCY!D6+IMP!D6-EXP!D6+STK_CHG!D6-INTMARB!D6</f>
        <v>4754.0177128116939</v>
      </c>
      <c r="E6" s="10">
        <f>PPRD!E6+RCV_RCY!E6+IMP!E6-EXP!E6+STK_CHG!E6-INTMARB!E6</f>
        <v>4184.1869303525355</v>
      </c>
      <c r="F6" s="10">
        <f>PPRD!F6+RCV_RCY!F6+IMP!F6-EXP!F6+STK_CHG!F6-INTMARB!F6</f>
        <v>3828.2276010318137</v>
      </c>
      <c r="G6" s="10">
        <f>PPRD!G6+RCV_RCY!G6+IMP!G6-EXP!G6+STK_CHG!G6-INTMARB!G6</f>
        <v>3761.6239896818565</v>
      </c>
      <c r="H6" s="10">
        <f>PPRD!H6+RCV_RCY!H6+IMP!H6-EXP!H6+STK_CHG!H6-INTMARB!H6</f>
        <v>4166.4258813413589</v>
      </c>
      <c r="I6" s="10">
        <f>PPRD!I6+RCV_RCY!I6+IMP!I6-EXP!I6+STK_CHG!I6-INTMARB!I6</f>
        <v>4506.1042992261391</v>
      </c>
      <c r="J6" s="10">
        <f>PPRD!J6+RCV_RCY!J6+IMP!J6-EXP!J6+STK_CHG!J6-INTMARB!J6</f>
        <v>4586.0287188306111</v>
      </c>
      <c r="K6" s="10">
        <f>PPRD!K6+RCV_RCY!K6+IMP!K6-EXP!K6+STK_CHG!K6-INTMARB!K6</f>
        <v>4384.7377472055023</v>
      </c>
      <c r="L6" s="10">
        <f>PPRD!L6+RCV_RCY!L6+IMP!L6-EXP!L6+STK_CHG!L6-INTMARB!L6</f>
        <v>2653.0438521066203</v>
      </c>
      <c r="M6" s="10">
        <f>PPRD!M6+RCV_RCY!M6+IMP!M6-EXP!M6+STK_CHG!M6-INTMARB!M6</f>
        <v>3807.5064488392086</v>
      </c>
      <c r="N6" s="10">
        <f>PPRD!N6+RCV_RCY!N6+IMP!N6-EXP!N6+STK_CHG!N6-INTMARB!N6</f>
        <v>4344.0355116079099</v>
      </c>
      <c r="O6" s="10">
        <f>PPRD!O6+RCV_RCY!O6+IMP!O6-EXP!O6+STK_CHG!O6-INTMARB!O6</f>
        <v>3880.0303525365434</v>
      </c>
      <c r="P6" s="10">
        <f>PPRD!P6+RCV_RCY!P6+IMP!P6-EXP!P6+STK_CHG!P6-INTMARB!P6</f>
        <v>2292.6442820292345</v>
      </c>
      <c r="Q6" s="10">
        <f>PPRD!Q6+RCV_RCY!Q6+IMP!Q6-EXP!Q6+STK_CHG!Q6-INTMARB!Q6</f>
        <v>1787.19690455718</v>
      </c>
      <c r="R6" s="10">
        <f>PPRD!R6+RCV_RCY!R6+IMP!R6-EXP!R6+STK_CHG!R6-INTMARB!R6</f>
        <v>1662.1300945829753</v>
      </c>
      <c r="S6" s="10">
        <f>PPRD!S6+RCV_RCY!S6+IMP!S6-EXP!S6+STK_CHG!S6-INTMARB!S6</f>
        <v>1805.6979363714534</v>
      </c>
      <c r="T6" s="10">
        <f>PPRD!T6+RCV_RCY!T6+IMP!T6-EXP!T6+STK_CHG!T6-INTMARB!T6</f>
        <v>1709.0346517626826</v>
      </c>
      <c r="U6" s="10">
        <f>PPRD!U6+RCV_RCY!U6+IMP!U6-EXP!U6+STK_CHG!U6-INTMARB!U6</f>
        <v>1696.4982803095443</v>
      </c>
      <c r="V6" s="10">
        <f>PPRD!V6+RCV_RCY!V6+IMP!V6-EXP!V6+STK_CHG!V6-INTMARB!V6</f>
        <v>1620.8520206362855</v>
      </c>
      <c r="W6" s="10">
        <f>PPRD!W6+RCV_RCY!W6+IMP!W6-EXP!W6+STK_CHG!W6-INTMARB!W6</f>
        <v>1169.437403267412</v>
      </c>
      <c r="X6" s="10">
        <f>PPRD!X6+RCV_RCY!X6+IMP!X6-EXP!X6+STK_CHG!X6-INTMARB!X6</f>
        <v>1189.7110920034397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7249.4693895098881</v>
      </c>
      <c r="D7" s="10">
        <f>PPRD!D7+RCV_RCY!D7+IMP!D7-EXP!D7+STK_CHG!D7-INTMARB!D7</f>
        <v>8298.7105760963022</v>
      </c>
      <c r="E7" s="10">
        <f>PPRD!E7+RCV_RCY!E7+IMP!E7-EXP!E7+STK_CHG!E7-INTMARB!E7</f>
        <v>9113.8010318142733</v>
      </c>
      <c r="F7" s="10">
        <f>PPRD!F7+RCV_RCY!F7+IMP!F7-EXP!F7+STK_CHG!F7-INTMARB!F7</f>
        <v>10143.167755803957</v>
      </c>
      <c r="G7" s="10">
        <f>PPRD!G7+RCV_RCY!G7+IMP!G7-EXP!G7+STK_CHG!G7-INTMARB!G7</f>
        <v>12190.470937231299</v>
      </c>
      <c r="H7" s="10">
        <f>PPRD!H7+RCV_RCY!H7+IMP!H7-EXP!H7+STK_CHG!H7-INTMARB!H7</f>
        <v>11817.714445399828</v>
      </c>
      <c r="I7" s="10">
        <f>PPRD!I7+RCV_RCY!I7+IMP!I7-EXP!I7+STK_CHG!I7-INTMARB!I7</f>
        <v>11880.581427343081</v>
      </c>
      <c r="J7" s="10">
        <f>PPRD!J7+RCV_RCY!J7+IMP!J7-EXP!J7+STK_CHG!J7-INTMARB!J7</f>
        <v>11563.473860705077</v>
      </c>
      <c r="K7" s="10">
        <f>PPRD!K7+RCV_RCY!K7+IMP!K7-EXP!K7+STK_CHG!K7-INTMARB!K7</f>
        <v>11575.44918314703</v>
      </c>
      <c r="L7" s="10">
        <f>PPRD!L7+RCV_RCY!L7+IMP!L7-EXP!L7+STK_CHG!L7-INTMARB!L7</f>
        <v>9639.1914875322454</v>
      </c>
      <c r="M7" s="10">
        <f>PPRD!M7+RCV_RCY!M7+IMP!M7-EXP!M7+STK_CHG!M7-INTMARB!M7</f>
        <v>9806.8919174548537</v>
      </c>
      <c r="N7" s="10">
        <f>PPRD!N7+RCV_RCY!N7+IMP!N7-EXP!N7+STK_CHG!N7-INTMARB!N7</f>
        <v>11082.974720550299</v>
      </c>
      <c r="O7" s="10">
        <f>PPRD!O7+RCV_RCY!O7+IMP!O7-EXP!O7+STK_CHG!O7-INTMARB!O7</f>
        <v>11800.723817712807</v>
      </c>
      <c r="P7" s="10">
        <f>PPRD!P7+RCV_RCY!P7+IMP!P7-EXP!P7+STK_CHG!P7-INTMARB!P7</f>
        <v>10634.522785898538</v>
      </c>
      <c r="Q7" s="10">
        <f>PPRD!Q7+RCV_RCY!Q7+IMP!Q7-EXP!Q7+STK_CHG!Q7-INTMARB!Q7</f>
        <v>10416.798538263112</v>
      </c>
      <c r="R7" s="10">
        <f>PPRD!R7+RCV_RCY!R7+IMP!R7-EXP!R7+STK_CHG!R7-INTMARB!R7</f>
        <v>10145.599312123817</v>
      </c>
      <c r="S7" s="10">
        <f>PPRD!S7+RCV_RCY!S7+IMP!S7-EXP!S7+STK_CHG!S7-INTMARB!S7</f>
        <v>8637.4532244196052</v>
      </c>
      <c r="T7" s="10">
        <f>PPRD!T7+RCV_RCY!T7+IMP!T7-EXP!T7+STK_CHG!T7-INTMARB!T7</f>
        <v>7380.4738607050722</v>
      </c>
      <c r="U7" s="10">
        <f>PPRD!U7+RCV_RCY!U7+IMP!U7-EXP!U7+STK_CHG!U7-INTMARB!U7</f>
        <v>6589.1955288048148</v>
      </c>
      <c r="V7" s="10">
        <f>PPRD!V7+RCV_RCY!V7+IMP!V7-EXP!V7+STK_CHG!V7-INTMARB!V7</f>
        <v>4611.2108340498708</v>
      </c>
      <c r="W7" s="10">
        <f>PPRD!W7+RCV_RCY!W7+IMP!W7-EXP!W7+STK_CHG!W7-INTMARB!W7</f>
        <v>3784.563972484953</v>
      </c>
      <c r="X7" s="10">
        <f>PPRD!X7+RCV_RCY!X7+IMP!X7-EXP!X7+STK_CHG!X7-INTMARB!X7</f>
        <v>4027.6571797076517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7.49853826311264</v>
      </c>
      <c r="D8" s="29">
        <f t="shared" si="6"/>
        <v>2.7494411006018908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261.73138435081682</v>
      </c>
      <c r="M8" s="29">
        <f t="shared" si="6"/>
        <v>178.71926053310406</v>
      </c>
      <c r="N8" s="29">
        <f t="shared" si="6"/>
        <v>93.458039552880479</v>
      </c>
      <c r="O8" s="29">
        <f t="shared" si="6"/>
        <v>196.6607050730868</v>
      </c>
      <c r="P8" s="29">
        <f t="shared" si="6"/>
        <v>223.89845227858987</v>
      </c>
      <c r="Q8" s="29">
        <f t="shared" si="6"/>
        <v>214.4024935511608</v>
      </c>
      <c r="R8" s="29">
        <f t="shared" si="6"/>
        <v>200.9085984522786</v>
      </c>
      <c r="S8" s="29">
        <f t="shared" si="6"/>
        <v>58.073774720550297</v>
      </c>
      <c r="T8" s="29">
        <f t="shared" si="6"/>
        <v>4.3013757523645735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259.98125537403263</v>
      </c>
      <c r="M9" s="10">
        <f>PPRD!M9+RCV_RCY!M9+IMP!M9-EXP!M9+STK_CHG!M9-INTMARB!M9</f>
        <v>177.2190885640585</v>
      </c>
      <c r="N9" s="10">
        <f>PPRD!N9+RCV_RCY!N9+IMP!N9-EXP!N9+STK_CHG!N9-INTMARB!N9</f>
        <v>92.207910576096296</v>
      </c>
      <c r="O9" s="10">
        <f>PPRD!O9+RCV_RCY!O9+IMP!O9-EXP!O9+STK_CHG!O9-INTMARB!O9</f>
        <v>195.660619088564</v>
      </c>
      <c r="P9" s="10">
        <f>PPRD!P9+RCV_RCY!P9+IMP!P9-EXP!P9+STK_CHG!P9-INTMARB!P9</f>
        <v>222.6483233018057</v>
      </c>
      <c r="Q9" s="10">
        <f>PPRD!Q9+RCV_RCY!Q9+IMP!Q9-EXP!Q9+STK_CHG!Q9-INTMARB!Q9</f>
        <v>213.6524505588994</v>
      </c>
      <c r="R9" s="10">
        <f>PPRD!R9+RCV_RCY!R9+IMP!R9-EXP!R9+STK_CHG!R9-INTMARB!R9</f>
        <v>200.1585554600172</v>
      </c>
      <c r="S9" s="10">
        <f>PPRD!S9+RCV_RCY!S9+IMP!S9-EXP!S9+STK_CHG!S9-INTMARB!S9</f>
        <v>57.573688736027513</v>
      </c>
      <c r="T9" s="10">
        <f>PPRD!T9+RCV_RCY!T9+IMP!T9-EXP!T9+STK_CHG!T9-INTMARB!T9</f>
        <v>3.7378331900257948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7.49853826311264</v>
      </c>
      <c r="D10" s="10">
        <f>PPRD!D10+RCV_RCY!D10+IMP!D10-EXP!D10+STK_CHG!D10-INTMARB!D10</f>
        <v>2.7494411006018908</v>
      </c>
      <c r="E10" s="10">
        <f>PPRD!E10+RCV_RCY!E10+IMP!E10-EXP!E10+STK_CHG!E10-INTMARB!E10</f>
        <v>2.499484092863284</v>
      </c>
      <c r="F10" s="10">
        <f>PPRD!F10+RCV_RCY!F10+IMP!F10-EXP!F10+STK_CHG!F10-INTMARB!F10</f>
        <v>2.0001719690455722</v>
      </c>
      <c r="G10" s="10">
        <f>PPRD!G10+RCV_RCY!G10+IMP!G10-EXP!G10+STK_CHG!G10-INTMARB!G10</f>
        <v>2.2502149613069649</v>
      </c>
      <c r="H10" s="10">
        <f>PPRD!H10+RCV_RCY!H10+IMP!H10-EXP!H10+STK_CHG!H10-INTMARB!H10</f>
        <v>2.0001719690455722</v>
      </c>
      <c r="I10" s="10">
        <f>PPRD!I10+RCV_RCY!I10+IMP!I10-EXP!I10+STK_CHG!I10-INTMARB!I10</f>
        <v>2.0001719690455722</v>
      </c>
      <c r="J10" s="10">
        <f>PPRD!J10+RCV_RCY!J10+IMP!J10-EXP!J10+STK_CHG!J10-INTMARB!J10</f>
        <v>1.0000859845227861</v>
      </c>
      <c r="K10" s="10">
        <f>PPRD!K10+RCV_RCY!K10+IMP!K10-EXP!K10+STK_CHG!K10-INTMARB!K10</f>
        <v>1.0000859845227861</v>
      </c>
      <c r="L10" s="10">
        <f>PPRD!L10+RCV_RCY!L10+IMP!L10-EXP!L10+STK_CHG!L10-INTMARB!L10</f>
        <v>1.750128976784179</v>
      </c>
      <c r="M10" s="10">
        <f>PPRD!M10+RCV_RCY!M10+IMP!M10-EXP!M10+STK_CHG!M10-INTMARB!M10</f>
        <v>1.5001719690455719</v>
      </c>
      <c r="N10" s="10">
        <f>PPRD!N10+RCV_RCY!N10+IMP!N10-EXP!N10+STK_CHG!N10-INTMARB!N10</f>
        <v>1.250128976784179</v>
      </c>
      <c r="O10" s="10">
        <f>PPRD!O10+RCV_RCY!O10+IMP!O10-EXP!O10+STK_CHG!O10-INTMARB!O10</f>
        <v>1.0000859845227861</v>
      </c>
      <c r="P10" s="10">
        <f>PPRD!P10+RCV_RCY!P10+IMP!P10-EXP!P10+STK_CHG!P10-INTMARB!P10</f>
        <v>1.250128976784179</v>
      </c>
      <c r="Q10" s="10">
        <f>PPRD!Q10+RCV_RCY!Q10+IMP!Q10-EXP!Q10+STK_CHG!Q10-INTMARB!Q10</f>
        <v>0.75004299226139293</v>
      </c>
      <c r="R10" s="10">
        <f>PPRD!R10+RCV_RCY!R10+IMP!R10-EXP!R10+STK_CHG!R10-INTMARB!R10</f>
        <v>0.75004299226139293</v>
      </c>
      <c r="S10" s="10">
        <f>PPRD!S10+RCV_RCY!S10+IMP!S10-EXP!S10+STK_CHG!S10-INTMARB!S10</f>
        <v>0.50008598452278585</v>
      </c>
      <c r="T10" s="10">
        <f>PPRD!T10+RCV_RCY!T10+IMP!T10-EXP!T10+STK_CHG!T10-INTMARB!T10</f>
        <v>0.56354256233877897</v>
      </c>
      <c r="U10" s="10">
        <f>PPRD!U10+RCV_RCY!U10+IMP!U10-EXP!U10+STK_CHG!U10-INTMARB!U10</f>
        <v>0.43576956147893381</v>
      </c>
      <c r="V10" s="10">
        <f>PPRD!V10+RCV_RCY!V10+IMP!V10-EXP!V10+STK_CHG!V10-INTMARB!V10</f>
        <v>0.36749785038693028</v>
      </c>
      <c r="W10" s="10">
        <f>PPRD!W10+RCV_RCY!W10+IMP!W10-EXP!W10+STK_CHG!W10-INTMARB!W10</f>
        <v>0.32725709372312978</v>
      </c>
      <c r="X10" s="10">
        <f>PPRD!X10+RCV_RCY!X10+IMP!X10-EXP!X10+STK_CHG!X10-INTMARB!X10</f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375.91797076526217</v>
      </c>
      <c r="D11" s="29">
        <f t="shared" si="8"/>
        <v>304.51444539982805</v>
      </c>
      <c r="E11" s="29">
        <f t="shared" si="8"/>
        <v>429.44488392089426</v>
      </c>
      <c r="F11" s="29">
        <f t="shared" si="8"/>
        <v>902.52699914015511</v>
      </c>
      <c r="G11" s="29">
        <f t="shared" si="8"/>
        <v>641.39673258813423</v>
      </c>
      <c r="H11" s="29">
        <f t="shared" si="8"/>
        <v>482.77919174548583</v>
      </c>
      <c r="I11" s="29">
        <f t="shared" si="8"/>
        <v>284.68039552880481</v>
      </c>
      <c r="J11" s="29">
        <f t="shared" si="8"/>
        <v>177.31926053310403</v>
      </c>
      <c r="K11" s="29">
        <f t="shared" si="8"/>
        <v>-162.7734307824592</v>
      </c>
      <c r="L11" s="29">
        <f t="shared" si="8"/>
        <v>-185.63104041272575</v>
      </c>
      <c r="M11" s="29">
        <f t="shared" si="8"/>
        <v>-119.13628546861565</v>
      </c>
      <c r="N11" s="29">
        <f t="shared" si="8"/>
        <v>-189.0943250214961</v>
      </c>
      <c r="O11" s="29">
        <f t="shared" si="8"/>
        <v>-162.77343078245912</v>
      </c>
      <c r="P11" s="29">
        <f t="shared" si="8"/>
        <v>385.11504729148743</v>
      </c>
      <c r="Q11" s="29">
        <f t="shared" si="8"/>
        <v>640.43069647463449</v>
      </c>
      <c r="R11" s="29">
        <f t="shared" si="8"/>
        <v>291.04178847807384</v>
      </c>
      <c r="S11" s="29">
        <f t="shared" si="8"/>
        <v>481.77773000859838</v>
      </c>
      <c r="T11" s="29">
        <f t="shared" si="8"/>
        <v>227.62046431642301</v>
      </c>
      <c r="U11" s="29">
        <f t="shared" si="8"/>
        <v>205.21117798796223</v>
      </c>
      <c r="V11" s="29">
        <f t="shared" si="8"/>
        <v>185.68753224419612</v>
      </c>
      <c r="W11" s="29">
        <f t="shared" si="8"/>
        <v>89.398796216680978</v>
      </c>
      <c r="X11" s="29">
        <f t="shared" ref="X11" si="9">SUM(X12:X16)</f>
        <v>256.48624247635416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375.91797076526217</v>
      </c>
      <c r="D13" s="10">
        <f>PPRD!D13+RCV_RCY!D13+IMP!D13-EXP!D13+STK_CHG!D13-INTMARB!D13</f>
        <v>304.51444539982805</v>
      </c>
      <c r="E13" s="10">
        <f>PPRD!E13+RCV_RCY!E13+IMP!E13-EXP!E13+STK_CHG!E13-INTMARB!E13</f>
        <v>429.44488392089426</v>
      </c>
      <c r="F13" s="10">
        <f>PPRD!F13+RCV_RCY!F13+IMP!F13-EXP!F13+STK_CHG!F13-INTMARB!F13</f>
        <v>902.52699914015511</v>
      </c>
      <c r="G13" s="10">
        <f>PPRD!G13+RCV_RCY!G13+IMP!G13-EXP!G13+STK_CHG!G13-INTMARB!G13</f>
        <v>641.39673258813423</v>
      </c>
      <c r="H13" s="10">
        <f>PPRD!H13+RCV_RCY!H13+IMP!H13-EXP!H13+STK_CHG!H13-INTMARB!H13</f>
        <v>482.77919174548583</v>
      </c>
      <c r="I13" s="10">
        <f>PPRD!I13+RCV_RCY!I13+IMP!I13-EXP!I13+STK_CHG!I13-INTMARB!I13</f>
        <v>284.68039552880481</v>
      </c>
      <c r="J13" s="10">
        <f>PPRD!J13+RCV_RCY!J13+IMP!J13-EXP!J13+STK_CHG!J13-INTMARB!J13</f>
        <v>177.31926053310403</v>
      </c>
      <c r="K13" s="10">
        <f>PPRD!K13+RCV_RCY!K13+IMP!K13-EXP!K13+STK_CHG!K13-INTMARB!K13</f>
        <v>-162.7734307824592</v>
      </c>
      <c r="L13" s="10">
        <f>PPRD!L13+RCV_RCY!L13+IMP!L13-EXP!L13+STK_CHG!L13-INTMARB!L13</f>
        <v>-185.63104041272575</v>
      </c>
      <c r="M13" s="10">
        <f>PPRD!M13+RCV_RCY!M13+IMP!M13-EXP!M13+STK_CHG!M13-INTMARB!M13</f>
        <v>-119.13628546861565</v>
      </c>
      <c r="N13" s="10">
        <f>PPRD!N13+RCV_RCY!N13+IMP!N13-EXP!N13+STK_CHG!N13-INTMARB!N13</f>
        <v>-189.0943250214961</v>
      </c>
      <c r="O13" s="10">
        <f>PPRD!O13+RCV_RCY!O13+IMP!O13-EXP!O13+STK_CHG!O13-INTMARB!O13</f>
        <v>-162.77343078245912</v>
      </c>
      <c r="P13" s="10">
        <f>PPRD!P13+RCV_RCY!P13+IMP!P13-EXP!P13+STK_CHG!P13-INTMARB!P13</f>
        <v>385.11504729148743</v>
      </c>
      <c r="Q13" s="10">
        <f>PPRD!Q13+RCV_RCY!Q13+IMP!Q13-EXP!Q13+STK_CHG!Q13-INTMARB!Q13</f>
        <v>640.43069647463449</v>
      </c>
      <c r="R13" s="10">
        <f>PPRD!R13+RCV_RCY!R13+IMP!R13-EXP!R13+STK_CHG!R13-INTMARB!R13</f>
        <v>291.04178847807384</v>
      </c>
      <c r="S13" s="10">
        <f>PPRD!S13+RCV_RCY!S13+IMP!S13-EXP!S13+STK_CHG!S13-INTMARB!S13</f>
        <v>481.77773000859838</v>
      </c>
      <c r="T13" s="10">
        <f>PPRD!T13+RCV_RCY!T13+IMP!T13-EXP!T13+STK_CHG!T13-INTMARB!T13</f>
        <v>240.0992261392949</v>
      </c>
      <c r="U13" s="10">
        <f>PPRD!U13+RCV_RCY!U13+IMP!U13-EXP!U13+STK_CHG!U13-INTMARB!U13</f>
        <v>221.13310404127265</v>
      </c>
      <c r="V13" s="10">
        <f>PPRD!V13+RCV_RCY!V13+IMP!V13-EXP!V13+STK_CHG!V13-INTMARB!V13</f>
        <v>198.24780739466902</v>
      </c>
      <c r="W13" s="10">
        <f>PPRD!W13+RCV_RCY!W13+IMP!W13-EXP!W13+STK_CHG!W13-INTMARB!W13</f>
        <v>98.4266552020636</v>
      </c>
      <c r="X13" s="10">
        <f>PPRD!X13+RCV_RCY!X13+IMP!X13-EXP!X13+STK_CHG!X13-INTMARB!X13</f>
        <v>267.42115219260523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-12.47876182287188</v>
      </c>
      <c r="U15" s="10">
        <f>PPRD!U15+RCV_RCY!U15+IMP!U15-EXP!U15+STK_CHG!U15-INTMARB!U15</f>
        <v>-15.921926053310402</v>
      </c>
      <c r="V15" s="10">
        <f>PPRD!V15+RCV_RCY!V15+IMP!V15-EXP!V15+STK_CHG!V15-INTMARB!V15</f>
        <v>-12.560275150472915</v>
      </c>
      <c r="W15" s="10">
        <f>PPRD!W15+RCV_RCY!W15+IMP!W15-EXP!W15+STK_CHG!W15-INTMARB!W15</f>
        <v>-9.0278589853826272</v>
      </c>
      <c r="X15" s="10">
        <f>PPRD!X15+RCV_RCY!X15+IMP!X15-EXP!X15+STK_CHG!X15-INTMARB!X15</f>
        <v>-10.934909716251076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89854.929148753203</v>
      </c>
      <c r="D26" s="37">
        <f t="shared" si="14"/>
        <v>88629.160447119502</v>
      </c>
      <c r="E26" s="37">
        <f t="shared" si="14"/>
        <v>89145.259931212364</v>
      </c>
      <c r="F26" s="37">
        <f t="shared" si="14"/>
        <v>88453.395442820271</v>
      </c>
      <c r="G26" s="37">
        <f t="shared" si="14"/>
        <v>85812.991659501291</v>
      </c>
      <c r="H26" s="37">
        <f t="shared" si="14"/>
        <v>83318.831814273421</v>
      </c>
      <c r="I26" s="37">
        <f t="shared" si="14"/>
        <v>82130.530696474598</v>
      </c>
      <c r="J26" s="37">
        <f t="shared" si="14"/>
        <v>79997.432416165087</v>
      </c>
      <c r="K26" s="37">
        <f t="shared" si="14"/>
        <v>75809.523989681824</v>
      </c>
      <c r="L26" s="37">
        <f t="shared" si="14"/>
        <v>70606.881341358559</v>
      </c>
      <c r="M26" s="37">
        <f t="shared" si="14"/>
        <v>68411.422355975927</v>
      </c>
      <c r="N26" s="37">
        <f t="shared" si="14"/>
        <v>65953.008340498724</v>
      </c>
      <c r="O26" s="37">
        <f t="shared" si="14"/>
        <v>58647.530094582959</v>
      </c>
      <c r="P26" s="37">
        <f t="shared" si="14"/>
        <v>56336.435855546006</v>
      </c>
      <c r="Q26" s="37">
        <f t="shared" si="14"/>
        <v>54651.994582975065</v>
      </c>
      <c r="R26" s="37">
        <f t="shared" si="14"/>
        <v>56722.732502149607</v>
      </c>
      <c r="S26" s="37">
        <f t="shared" si="14"/>
        <v>54830.174548581257</v>
      </c>
      <c r="T26" s="37">
        <f t="shared" si="14"/>
        <v>55419.709200343939</v>
      </c>
      <c r="U26" s="37">
        <f t="shared" si="14"/>
        <v>54748.743508168518</v>
      </c>
      <c r="V26" s="37">
        <f t="shared" si="14"/>
        <v>54029.22158211522</v>
      </c>
      <c r="W26" s="37">
        <f t="shared" si="14"/>
        <v>44911.515563198613</v>
      </c>
      <c r="X26" s="37">
        <f t="shared" ref="X26" si="15">SUM(X27,X33)</f>
        <v>50990.21599312123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94142.045657781578</v>
      </c>
      <c r="D27" s="29">
        <f t="shared" si="16"/>
        <v>95162.011435941517</v>
      </c>
      <c r="E27" s="29">
        <f t="shared" si="16"/>
        <v>95198.742218400672</v>
      </c>
      <c r="F27" s="29">
        <f t="shared" si="16"/>
        <v>95921.471453138423</v>
      </c>
      <c r="G27" s="29">
        <f t="shared" si="16"/>
        <v>97760.522269991401</v>
      </c>
      <c r="H27" s="29">
        <f t="shared" si="16"/>
        <v>99866.404987102316</v>
      </c>
      <c r="I27" s="29">
        <f t="shared" si="16"/>
        <v>97905.786156491798</v>
      </c>
      <c r="J27" s="29">
        <f t="shared" si="16"/>
        <v>100697.48048151332</v>
      </c>
      <c r="K27" s="29">
        <f t="shared" si="16"/>
        <v>93531.263972484929</v>
      </c>
      <c r="L27" s="29">
        <f t="shared" si="16"/>
        <v>85214.820636285469</v>
      </c>
      <c r="M27" s="29">
        <f t="shared" si="16"/>
        <v>88451.820636285469</v>
      </c>
      <c r="N27" s="29">
        <f t="shared" si="16"/>
        <v>84792.088564058475</v>
      </c>
      <c r="O27" s="29">
        <f t="shared" si="16"/>
        <v>79253.534479793612</v>
      </c>
      <c r="P27" s="29">
        <f t="shared" si="16"/>
        <v>69226.638349097164</v>
      </c>
      <c r="Q27" s="29">
        <f t="shared" si="16"/>
        <v>64346.969045571794</v>
      </c>
      <c r="R27" s="29">
        <f t="shared" si="16"/>
        <v>73138.032932072223</v>
      </c>
      <c r="S27" s="29">
        <f t="shared" si="16"/>
        <v>70220.768787618232</v>
      </c>
      <c r="T27" s="29">
        <f t="shared" si="16"/>
        <v>73923.416680997412</v>
      </c>
      <c r="U27" s="29">
        <f t="shared" si="16"/>
        <v>69311.715133275997</v>
      </c>
      <c r="V27" s="29">
        <f t="shared" si="16"/>
        <v>69207.255288048153</v>
      </c>
      <c r="W27" s="29">
        <f t="shared" si="16"/>
        <v>57035.113585554587</v>
      </c>
      <c r="X27" s="29">
        <f t="shared" ref="X27" si="17">SUM(X28:X32)</f>
        <v>63587.371453138425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87875.205846947531</v>
      </c>
      <c r="D28" s="10">
        <f>PPRD!D28+RCV_RCY!D28+IMP!D28-EXP!D28+STK_CHG!D28-INTMARB!D28</f>
        <v>87343.307566638003</v>
      </c>
      <c r="E28" s="10">
        <f>PPRD!E28+RCV_RCY!E28+IMP!E28-EXP!E28+STK_CHG!E28-INTMARB!E28</f>
        <v>86673.558211521915</v>
      </c>
      <c r="F28" s="10">
        <f>PPRD!F28+RCV_RCY!F28+IMP!F28-EXP!F28+STK_CHG!F28-INTMARB!F28</f>
        <v>88815.967497850375</v>
      </c>
      <c r="G28" s="10">
        <f>PPRD!G28+RCV_RCY!G28+IMP!G28-EXP!G28+STK_CHG!G28-INTMARB!G28</f>
        <v>92034.582287188299</v>
      </c>
      <c r="H28" s="10">
        <f>PPRD!H28+RCV_RCY!H28+IMP!H28-EXP!H28+STK_CHG!H28-INTMARB!H28</f>
        <v>94114.013585554596</v>
      </c>
      <c r="I28" s="10">
        <f>PPRD!I28+RCV_RCY!I28+IMP!I28-EXP!I28+STK_CHG!I28-INTMARB!I28</f>
        <v>91709.473086844344</v>
      </c>
      <c r="J28" s="10">
        <f>PPRD!J28+RCV_RCY!J28+IMP!J28-EXP!J28+STK_CHG!J28-INTMARB!J28</f>
        <v>93255.177730008596</v>
      </c>
      <c r="K28" s="10">
        <f>PPRD!K28+RCV_RCY!K28+IMP!K28-EXP!K28+STK_CHG!K28-INTMARB!K28</f>
        <v>86868.398280309528</v>
      </c>
      <c r="L28" s="10">
        <f>PPRD!L28+RCV_RCY!L28+IMP!L28-EXP!L28+STK_CHG!L28-INTMARB!L28</f>
        <v>80237.665520206356</v>
      </c>
      <c r="M28" s="10">
        <f>PPRD!M28+RCV_RCY!M28+IMP!M28-EXP!M28+STK_CHG!M28-INTMARB!M28</f>
        <v>82830.170077386065</v>
      </c>
      <c r="N28" s="10">
        <f>PPRD!N28+RCV_RCY!N28+IMP!N28-EXP!N28+STK_CHG!N28-INTMARB!N28</f>
        <v>78143.065864144461</v>
      </c>
      <c r="O28" s="10">
        <f>PPRD!O28+RCV_RCY!O28+IMP!O28-EXP!O28+STK_CHG!O28-INTMARB!O28</f>
        <v>73624.929320722251</v>
      </c>
      <c r="P28" s="10">
        <f>PPRD!P28+RCV_RCY!P28+IMP!P28-EXP!P28+STK_CHG!P28-INTMARB!P28</f>
        <v>62673.022355975925</v>
      </c>
      <c r="Q28" s="10">
        <f>PPRD!Q28+RCV_RCY!Q28+IMP!Q28-EXP!Q28+STK_CHG!Q28-INTMARB!Q28</f>
        <v>58969.730180567494</v>
      </c>
      <c r="R28" s="10">
        <f>PPRD!R28+RCV_RCY!R28+IMP!R28-EXP!R28+STK_CHG!R28-INTMARB!R28</f>
        <v>66995</v>
      </c>
      <c r="S28" s="10">
        <f>PPRD!S28+RCV_RCY!S28+IMP!S28-EXP!S28+STK_CHG!S28-INTMARB!S28</f>
        <v>64586</v>
      </c>
      <c r="T28" s="10">
        <f>PPRD!T28+RCV_RCY!T28+IMP!T28-EXP!T28+STK_CHG!T28-INTMARB!T28</f>
        <v>70108.242046431638</v>
      </c>
      <c r="U28" s="10">
        <f>PPRD!U28+RCV_RCY!U28+IMP!U28-EXP!U28+STK_CHG!U28-INTMARB!U28</f>
        <v>66992.282889079957</v>
      </c>
      <c r="V28" s="10">
        <f>PPRD!V28+RCV_RCY!V28+IMP!V28-EXP!V28+STK_CHG!V28-INTMARB!V28</f>
        <v>67272.060963026655</v>
      </c>
      <c r="W28" s="10">
        <f>PPRD!W28+RCV_RCY!W28+IMP!W28-EXP!W28+STK_CHG!W28-INTMARB!W28</f>
        <v>55649.936027515032</v>
      </c>
      <c r="X28" s="10">
        <f>PPRD!X28+RCV_RCY!X28+IMP!X28-EXP!X28+STK_CHG!X28-INTMARB!X28</f>
        <v>61753.113929492683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29.99423903697334</v>
      </c>
      <c r="D29" s="10">
        <f>PPRD!D29+RCV_RCY!D29+IMP!D29-EXP!D29+STK_CHG!D29-INTMARB!D29</f>
        <v>30.994067067927769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9.8371453138435072</v>
      </c>
      <c r="X29" s="10">
        <f>PPRD!X29+RCV_RCY!X29+IMP!X29-EXP!X29+STK_CHG!X29-INTMARB!X29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6052.6441100601878</v>
      </c>
      <c r="D30" s="10">
        <f>PPRD!D30+RCV_RCY!D30+IMP!D30-EXP!D30+STK_CHG!D30-INTMARB!D30</f>
        <v>7644.3085984522777</v>
      </c>
      <c r="E30" s="10">
        <f>PPRD!E30+RCV_RCY!E30+IMP!E30-EXP!E30+STK_CHG!E30-INTMARB!E30</f>
        <v>8281.5820292347362</v>
      </c>
      <c r="F30" s="10">
        <f>PPRD!F30+RCV_RCY!F30+IMP!F30-EXP!F30+STK_CHG!F30-INTMARB!F30</f>
        <v>6813.3016337059335</v>
      </c>
      <c r="G30" s="10">
        <f>PPRD!G30+RCV_RCY!G30+IMP!G30-EXP!G30+STK_CHG!G30-INTMARB!G30</f>
        <v>5047.035511607909</v>
      </c>
      <c r="H30" s="10">
        <f>PPRD!H30+RCV_RCY!H30+IMP!H30-EXP!H30+STK_CHG!H30-INTMARB!H30</f>
        <v>5447.9588134135847</v>
      </c>
      <c r="I30" s="10">
        <f>PPRD!I30+RCV_RCY!I30+IMP!I30-EXP!I30+STK_CHG!I30-INTMARB!I30</f>
        <v>5707.9091143594142</v>
      </c>
      <c r="J30" s="10">
        <f>PPRD!J30+RCV_RCY!J30+IMP!J30-EXP!J30+STK_CHG!J30-INTMARB!J30</f>
        <v>6814.6976784178851</v>
      </c>
      <c r="K30" s="10">
        <f>PPRD!K30+RCV_RCY!K30+IMP!K30-EXP!K30+STK_CHG!K30-INTMARB!K30</f>
        <v>5963.8601891659509</v>
      </c>
      <c r="L30" s="10">
        <f>PPRD!L30+RCV_RCY!L30+IMP!L30-EXP!L30+STK_CHG!L30-INTMARB!L30</f>
        <v>4443.1508168529654</v>
      </c>
      <c r="M30" s="10">
        <f>PPRD!M30+RCV_RCY!M30+IMP!M30-EXP!M30+STK_CHG!M30-INTMARB!M30</f>
        <v>4994.0454858125531</v>
      </c>
      <c r="N30" s="10">
        <f>PPRD!N30+RCV_RCY!N30+IMP!N30-EXP!N30+STK_CHG!N30-INTMARB!N30</f>
        <v>6179.8189165950116</v>
      </c>
      <c r="O30" s="10">
        <f>PPRD!O30+RCV_RCY!O30+IMP!O30-EXP!O30+STK_CHG!O30-INTMARB!O30</f>
        <v>5223.0018916595009</v>
      </c>
      <c r="P30" s="10">
        <f>PPRD!P30+RCV_RCY!P30+IMP!P30-EXP!P30+STK_CHG!P30-INTMARB!P30</f>
        <v>6209.813241616509</v>
      </c>
      <c r="Q30" s="10">
        <f>PPRD!Q30+RCV_RCY!Q30+IMP!Q30-EXP!Q30+STK_CHG!Q30-INTMARB!Q30</f>
        <v>5043.0361994840923</v>
      </c>
      <c r="R30" s="10">
        <f>PPRD!R30+RCV_RCY!R30+IMP!R30-EXP!R30+STK_CHG!R30-INTMARB!R30</f>
        <v>5703.819174548581</v>
      </c>
      <c r="S30" s="10">
        <f>PPRD!S30+RCV_RCY!S30+IMP!S30-EXP!S30+STK_CHG!S30-INTMARB!S30</f>
        <v>5204.3923473774721</v>
      </c>
      <c r="T30" s="10">
        <f>PPRD!T30+RCV_RCY!T30+IMP!T30-EXP!T30+STK_CHG!T30-INTMARB!T30</f>
        <v>3372.1184006878752</v>
      </c>
      <c r="U30" s="10">
        <f>PPRD!U30+RCV_RCY!U30+IMP!U30-EXP!U30+STK_CHG!U30-INTMARB!U30</f>
        <v>1863.4029234737752</v>
      </c>
      <c r="V30" s="10">
        <f>PPRD!V30+RCV_RCY!V30+IMP!V30-EXP!V30+STK_CHG!V30-INTMARB!V30</f>
        <v>1569.3663800515901</v>
      </c>
      <c r="W30" s="10">
        <f>PPRD!W30+RCV_RCY!W30+IMP!W30-EXP!W30+STK_CHG!W30-INTMARB!W30</f>
        <v>1011.9889079965609</v>
      </c>
      <c r="X30" s="10">
        <f>PPRD!X30+RCV_RCY!X30+IMP!X30-EXP!X30+STK_CHG!X30-INTMARB!X30</f>
        <v>1482.8204643164233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184.2014617368873</v>
      </c>
      <c r="D31" s="10">
        <f>PPRD!D31+RCV_RCY!D31+IMP!D31-EXP!D31+STK_CHG!D31-INTMARB!D31</f>
        <v>143.40120378331898</v>
      </c>
      <c r="E31" s="10">
        <f>PPRD!E31+RCV_RCY!E31+IMP!E31-EXP!E31+STK_CHG!E31-INTMARB!E31</f>
        <v>243.60197764402412</v>
      </c>
      <c r="F31" s="10">
        <f>PPRD!F31+RCV_RCY!F31+IMP!F31-EXP!F31+STK_CHG!F31-INTMARB!F31</f>
        <v>292.20232158211513</v>
      </c>
      <c r="G31" s="10">
        <f>PPRD!G31+RCV_RCY!G31+IMP!G31-EXP!G31+STK_CHG!G31-INTMARB!G31</f>
        <v>282.0023215821152</v>
      </c>
      <c r="H31" s="10">
        <f>PPRD!H31+RCV_RCY!H31+IMP!H31-EXP!H31+STK_CHG!H31-INTMARB!H31</f>
        <v>302.40240756663798</v>
      </c>
      <c r="I31" s="10">
        <f>PPRD!I31+RCV_RCY!I31+IMP!I31-EXP!I31+STK_CHG!I31-INTMARB!I31</f>
        <v>488.40395528804805</v>
      </c>
      <c r="J31" s="10">
        <f>PPRD!J31+RCV_RCY!J31+IMP!J31-EXP!J31+STK_CHG!J31-INTMARB!J31</f>
        <v>627.6050730868443</v>
      </c>
      <c r="K31" s="10">
        <f>PPRD!K31+RCV_RCY!K31+IMP!K31-EXP!K31+STK_CHG!K31-INTMARB!K31</f>
        <v>699.00550300945815</v>
      </c>
      <c r="L31" s="10">
        <f>PPRD!L31+RCV_RCY!L31+IMP!L31-EXP!L31+STK_CHG!L31-INTMARB!L31</f>
        <v>534.0042992261391</v>
      </c>
      <c r="M31" s="10">
        <f>PPRD!M31+RCV_RCY!M31+IMP!M31-EXP!M31+STK_CHG!M31-INTMARB!M31</f>
        <v>627.6050730868443</v>
      </c>
      <c r="N31" s="10">
        <f>PPRD!N31+RCV_RCY!N31+IMP!N31-EXP!N31+STK_CHG!N31-INTMARB!N31</f>
        <v>469.20378331900258</v>
      </c>
      <c r="O31" s="10">
        <f>PPRD!O31+RCV_RCY!O31+IMP!O31-EXP!O31+STK_CHG!O31-INTMARB!O31</f>
        <v>405.60326741186583</v>
      </c>
      <c r="P31" s="10">
        <f>PPRD!P31+RCV_RCY!P31+IMP!P31-EXP!P31+STK_CHG!P31-INTMARB!P31</f>
        <v>343.80275150472914</v>
      </c>
      <c r="Q31" s="10">
        <f>PPRD!Q31+RCV_RCY!Q31+IMP!Q31-EXP!Q31+STK_CHG!Q31-INTMARB!Q31</f>
        <v>334.20266552020632</v>
      </c>
      <c r="R31" s="10">
        <f>PPRD!R31+RCV_RCY!R31+IMP!R31-EXP!R31+STK_CHG!R31-INTMARB!R31</f>
        <v>439.21375752364577</v>
      </c>
      <c r="S31" s="10">
        <f>PPRD!S31+RCV_RCY!S31+IMP!S31-EXP!S31+STK_CHG!S31-INTMARB!S31</f>
        <v>430.37644024075661</v>
      </c>
      <c r="T31" s="10">
        <f>PPRD!T31+RCV_RCY!T31+IMP!T31-EXP!T31+STK_CHG!T31-INTMARB!T31</f>
        <v>443.05623387790189</v>
      </c>
      <c r="U31" s="10">
        <f>PPRD!U31+RCV_RCY!U31+IMP!U31-EXP!U31+STK_CHG!U31-INTMARB!U31</f>
        <v>456.02932072227003</v>
      </c>
      <c r="V31" s="10">
        <f>PPRD!V31+RCV_RCY!V31+IMP!V31-EXP!V31+STK_CHG!V31-INTMARB!V31</f>
        <v>365.82794496990522</v>
      </c>
      <c r="W31" s="10">
        <f>PPRD!W31+RCV_RCY!W31+IMP!W31-EXP!W31+STK_CHG!W31-INTMARB!W31</f>
        <v>330.63688736027507</v>
      </c>
      <c r="X31" s="10">
        <f>PPRD!X31+RCV_RCY!X31+IMP!X31-EXP!X31+STK_CHG!X31-INTMARB!X31</f>
        <v>260.73121238177123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396.90214961306958</v>
      </c>
      <c r="H32" s="10">
        <f>PPRD!H32+RCV_RCY!H32+IMP!H32-EXP!H32+STK_CHG!H32-INTMARB!H32</f>
        <v>2.0301805674978501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32.714617368873597</v>
      </c>
      <c r="X32" s="10">
        <f>PPRD!X32+RCV_RCY!X32+IMP!X32-EXP!X32+STK_CHG!X32-INTMARB!X32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-4287.1165090283757</v>
      </c>
      <c r="D33" s="29">
        <f t="shared" si="18"/>
        <v>-6532.8509888220105</v>
      </c>
      <c r="E33" s="29">
        <f t="shared" si="18"/>
        <v>-6053.4822871883043</v>
      </c>
      <c r="F33" s="29">
        <f t="shared" si="18"/>
        <v>-7468.0760103181465</v>
      </c>
      <c r="G33" s="29">
        <f t="shared" si="18"/>
        <v>-11947.530610490108</v>
      </c>
      <c r="H33" s="29">
        <f t="shared" si="18"/>
        <v>-16547.573172828892</v>
      </c>
      <c r="I33" s="29">
        <f t="shared" si="18"/>
        <v>-15775.255460017197</v>
      </c>
      <c r="J33" s="29">
        <f t="shared" si="18"/>
        <v>-20700.048065348241</v>
      </c>
      <c r="K33" s="29">
        <f t="shared" si="18"/>
        <v>-17721.739982803098</v>
      </c>
      <c r="L33" s="29">
        <f t="shared" si="18"/>
        <v>-14607.939294926915</v>
      </c>
      <c r="M33" s="29">
        <f t="shared" si="18"/>
        <v>-20040.398280309539</v>
      </c>
      <c r="N33" s="29">
        <f t="shared" si="18"/>
        <v>-18839.080223559755</v>
      </c>
      <c r="O33" s="29">
        <f t="shared" si="18"/>
        <v>-20606.004385210654</v>
      </c>
      <c r="P33" s="29">
        <f t="shared" si="18"/>
        <v>-12890.202493551158</v>
      </c>
      <c r="Q33" s="29">
        <f t="shared" si="18"/>
        <v>-9694.9744625967323</v>
      </c>
      <c r="R33" s="29">
        <f t="shared" si="18"/>
        <v>-16415.300429922612</v>
      </c>
      <c r="S33" s="29">
        <f t="shared" si="18"/>
        <v>-15390.594239036973</v>
      </c>
      <c r="T33" s="29">
        <f t="shared" si="18"/>
        <v>-18503.707480653473</v>
      </c>
      <c r="U33" s="29">
        <f t="shared" si="18"/>
        <v>-14562.971625107479</v>
      </c>
      <c r="V33" s="29">
        <f t="shared" si="18"/>
        <v>-15178.033705932932</v>
      </c>
      <c r="W33" s="29">
        <f t="shared" si="18"/>
        <v>-12123.598022355976</v>
      </c>
      <c r="X33" s="29">
        <f t="shared" ref="X33" si="19">SUM(X34:X50)</f>
        <v>-12597.155460017197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1612.8785898538267</v>
      </c>
      <c r="D36" s="10">
        <f>PPRD!D36+RCV_RCY!D36+IMP!D36-EXP!D36+STK_CHG!D36-INTMARB!D36</f>
        <v>1408.5219260533099</v>
      </c>
      <c r="E36" s="10">
        <f>PPRD!E36+RCV_RCY!E36+IMP!E36-EXP!E36+STK_CHG!E36-INTMARB!E36</f>
        <v>1474.4435081685299</v>
      </c>
      <c r="F36" s="10">
        <f>PPRD!F36+RCV_RCY!F36+IMP!F36-EXP!F36+STK_CHG!F36-INTMARB!F36</f>
        <v>1449.1736027515049</v>
      </c>
      <c r="G36" s="10">
        <f>PPRD!G36+RCV_RCY!G36+IMP!G36-EXP!G36+STK_CHG!G36-INTMARB!G36</f>
        <v>1101.9871883061053</v>
      </c>
      <c r="H36" s="10">
        <f>PPRD!H36+RCV_RCY!H36+IMP!H36-EXP!H36+STK_CHG!H36-INTMARB!H36</f>
        <v>1184.3890799656056</v>
      </c>
      <c r="I36" s="10">
        <f>PPRD!I36+RCV_RCY!I36+IMP!I36-EXP!I36+STK_CHG!I36-INTMARB!I36</f>
        <v>1207.4615649183147</v>
      </c>
      <c r="J36" s="10">
        <f>PPRD!J36+RCV_RCY!J36+IMP!J36-EXP!J36+STK_CHG!J36-INTMARB!J36</f>
        <v>916.30834049871066</v>
      </c>
      <c r="K36" s="10">
        <f>PPRD!K36+RCV_RCY!K36+IMP!K36-EXP!K36+STK_CHG!K36-INTMARB!K36</f>
        <v>1194.2772141014618</v>
      </c>
      <c r="L36" s="10">
        <f>PPRD!L36+RCV_RCY!L36+IMP!L36-EXP!L36+STK_CHG!L36-INTMARB!L36</f>
        <v>1533.7728288907995</v>
      </c>
      <c r="M36" s="10">
        <f>PPRD!M36+RCV_RCY!M36+IMP!M36-EXP!M36+STK_CHG!M36-INTMARB!M36</f>
        <v>1709.563370593293</v>
      </c>
      <c r="N36" s="10">
        <f>PPRD!N36+RCV_RCY!N36+IMP!N36-EXP!N36+STK_CHG!N36-INTMARB!N36</f>
        <v>1575.5231298366298</v>
      </c>
      <c r="O36" s="10">
        <f>PPRD!O36+RCV_RCY!O36+IMP!O36-EXP!O36+STK_CHG!O36-INTMARB!O36</f>
        <v>2093.0066208082544</v>
      </c>
      <c r="P36" s="10">
        <f>PPRD!P36+RCV_RCY!P36+IMP!P36-EXP!P36+STK_CHG!P36-INTMARB!P36</f>
        <v>2053.4537403267404</v>
      </c>
      <c r="Q36" s="10">
        <f>PPRD!Q36+RCV_RCY!Q36+IMP!Q36-EXP!Q36+STK_CHG!Q36-INTMARB!Q36</f>
        <v>2223.7508168529662</v>
      </c>
      <c r="R36" s="10">
        <f>PPRD!R36+RCV_RCY!R36+IMP!R36-EXP!R36+STK_CHG!R36-INTMARB!R36</f>
        <v>2253.4153912295787</v>
      </c>
      <c r="S36" s="10">
        <f>PPRD!S36+RCV_RCY!S36+IMP!S36-EXP!S36+STK_CHG!S36-INTMARB!S36</f>
        <v>2238.033791917454</v>
      </c>
      <c r="T36" s="10">
        <f>PPRD!T36+RCV_RCY!T36+IMP!T36-EXP!T36+STK_CHG!T36-INTMARB!T36</f>
        <v>2307.0601891659499</v>
      </c>
      <c r="U36" s="10">
        <f>PPRD!U36+RCV_RCY!U36+IMP!U36-EXP!U36+STK_CHG!U36-INTMARB!U36</f>
        <v>2277.3570937231298</v>
      </c>
      <c r="V36" s="10">
        <f>PPRD!V36+RCV_RCY!V36+IMP!V36-EXP!V36+STK_CHG!V36-INTMARB!V36</f>
        <v>2348.1018056749786</v>
      </c>
      <c r="W36" s="10">
        <f>PPRD!W36+RCV_RCY!W36+IMP!W36-EXP!W36+STK_CHG!W36-INTMARB!W36</f>
        <v>2327.8539982803095</v>
      </c>
      <c r="X36" s="10">
        <f>PPRD!X36+RCV_RCY!X36+IMP!X36-EXP!X36+STK_CHG!X36-INTMARB!X36</f>
        <v>2110.4251934651761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-2115.5058469475498</v>
      </c>
      <c r="D37" s="10">
        <f>PPRD!D37+RCV_RCY!D37+IMP!D37-EXP!D37+STK_CHG!D37-INTMARB!D37</f>
        <v>-3873.6982803095434</v>
      </c>
      <c r="E37" s="10">
        <f>PPRD!E37+RCV_RCY!E37+IMP!E37-EXP!E37+STK_CHG!E37-INTMARB!E37</f>
        <v>-4373.9371453138438</v>
      </c>
      <c r="F37" s="10">
        <f>PPRD!F37+RCV_RCY!F37+IMP!F37-EXP!F37+STK_CHG!F37-INTMARB!F37</f>
        <v>-4959.3006018916603</v>
      </c>
      <c r="G37" s="10">
        <f>PPRD!G37+RCV_RCY!G37+IMP!G37-EXP!G37+STK_CHG!G37-INTMARB!G37</f>
        <v>-5811.5983662940662</v>
      </c>
      <c r="H37" s="10">
        <f>PPRD!H37+RCV_RCY!H37+IMP!H37-EXP!H37+STK_CHG!H37-INTMARB!H37</f>
        <v>-7425.8144453998266</v>
      </c>
      <c r="I37" s="10">
        <f>PPRD!I37+RCV_RCY!I37+IMP!I37-EXP!I37+STK_CHG!I37-INTMARB!I37</f>
        <v>-8124.6775580395515</v>
      </c>
      <c r="J37" s="10">
        <f>PPRD!J37+RCV_RCY!J37+IMP!J37-EXP!J37+STK_CHG!J37-INTMARB!J37</f>
        <v>-9538.1676698194315</v>
      </c>
      <c r="K37" s="10">
        <f>PPRD!K37+RCV_RCY!K37+IMP!K37-EXP!K37+STK_CHG!K37-INTMARB!K37</f>
        <v>-9278.5898538263118</v>
      </c>
      <c r="L37" s="10">
        <f>PPRD!L37+RCV_RCY!L37+IMP!L37-EXP!L37+STK_CHG!L37-INTMARB!L37</f>
        <v>-8099.4554600171969</v>
      </c>
      <c r="M37" s="10">
        <f>PPRD!M37+RCV_RCY!M37+IMP!M37-EXP!M37+STK_CHG!M37-INTMARB!M37</f>
        <v>-9095.7293207222701</v>
      </c>
      <c r="N37" s="10">
        <f>PPRD!N37+RCV_RCY!N37+IMP!N37-EXP!N37+STK_CHG!N37-INTMARB!N37</f>
        <v>-8756.2816852966462</v>
      </c>
      <c r="O37" s="10">
        <f>PPRD!O37+RCV_RCY!O37+IMP!O37-EXP!O37+STK_CHG!O37-INTMARB!O37</f>
        <v>-9422.5661220980201</v>
      </c>
      <c r="P37" s="10">
        <f>PPRD!P37+RCV_RCY!P37+IMP!P37-EXP!P37+STK_CHG!P37-INTMARB!P37</f>
        <v>-8121.5248495270844</v>
      </c>
      <c r="Q37" s="10">
        <f>PPRD!Q37+RCV_RCY!Q37+IMP!Q37-EXP!Q37+STK_CHG!Q37-INTMARB!Q37</f>
        <v>-6918.2191745485807</v>
      </c>
      <c r="R37" s="10">
        <f>PPRD!R37+RCV_RCY!R37+IMP!R37-EXP!R37+STK_CHG!R37-INTMARB!R37</f>
        <v>-8348.5239036973344</v>
      </c>
      <c r="S37" s="10">
        <f>PPRD!S37+RCV_RCY!S37+IMP!S37-EXP!S37+STK_CHG!S37-INTMARB!S37</f>
        <v>-8030.0945829750626</v>
      </c>
      <c r="T37" s="10">
        <f>PPRD!T37+RCV_RCY!T37+IMP!T37-EXP!T37+STK_CHG!T37-INTMARB!T37</f>
        <v>-8718.6292347377457</v>
      </c>
      <c r="U37" s="10">
        <f>PPRD!U37+RCV_RCY!U37+IMP!U37-EXP!U37+STK_CHG!U37-INTMARB!U37</f>
        <v>-8394.9871883061041</v>
      </c>
      <c r="V37" s="10">
        <f>PPRD!V37+RCV_RCY!V37+IMP!V37-EXP!V37+STK_CHG!V37-INTMARB!V37</f>
        <v>-8553.2781599312111</v>
      </c>
      <c r="W37" s="10">
        <f>PPRD!W37+RCV_RCY!W37+IMP!W37-EXP!W37+STK_CHG!W37-INTMARB!W37</f>
        <v>-6553.883404987102</v>
      </c>
      <c r="X37" s="10">
        <f>PPRD!X37+RCV_RCY!X37+IMP!X37-EXP!X37+STK_CHG!X37-INTMARB!X37</f>
        <v>-7431.9202923473767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-93.532072226999134</v>
      </c>
      <c r="D38" s="10">
        <f>PPRD!D38+RCV_RCY!D38+IMP!D38-EXP!D38+STK_CHG!D38-INTMARB!D38</f>
        <v>0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0</v>
      </c>
      <c r="H38" s="10">
        <f>PPRD!H38+RCV_RCY!H38+IMP!H38-EXP!H38+STK_CHG!H38-INTMARB!H38</f>
        <v>0</v>
      </c>
      <c r="I38" s="10">
        <f>PPRD!I38+RCV_RCY!I38+IMP!I38-EXP!I38+STK_CHG!I38-INTMARB!I38</f>
        <v>0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1.31152192605331</v>
      </c>
      <c r="X38" s="10">
        <f>PPRD!X38+RCV_RCY!X38+IMP!X38-EXP!X38+STK_CHG!X38-INTMARB!X38</f>
        <v>1.4660361134995703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-534.05941530524512</v>
      </c>
      <c r="D40" s="10">
        <f>PPRD!D40+RCV_RCY!D40+IMP!D40-EXP!D40+STK_CHG!D40-INTMARB!D40</f>
        <v>-342.00343938091146</v>
      </c>
      <c r="E40" s="10">
        <f>PPRD!E40+RCV_RCY!E40+IMP!E40-EXP!E40+STK_CHG!E40-INTMARB!E40</f>
        <v>-849.35993121238175</v>
      </c>
      <c r="F40" s="10">
        <f>PPRD!F40+RCV_RCY!F40+IMP!F40-EXP!F40+STK_CHG!F40-INTMARB!F40</f>
        <v>-579.24909716251068</v>
      </c>
      <c r="G40" s="10">
        <f>PPRD!G40+RCV_RCY!G40+IMP!G40-EXP!G40+STK_CHG!G40-INTMARB!G40</f>
        <v>-180.75855546001722</v>
      </c>
      <c r="H40" s="10">
        <f>PPRD!H40+RCV_RCY!H40+IMP!H40-EXP!H40+STK_CHG!H40-INTMARB!H40</f>
        <v>-132.4877901977643</v>
      </c>
      <c r="I40" s="10">
        <f>PPRD!I40+RCV_RCY!I40+IMP!I40-EXP!I40+STK_CHG!I40-INTMARB!I40</f>
        <v>-68.811435941530618</v>
      </c>
      <c r="J40" s="10">
        <f>PPRD!J40+RCV_RCY!J40+IMP!J40-EXP!J40+STK_CHG!J40-INTMARB!J40</f>
        <v>202.32639724849537</v>
      </c>
      <c r="K40" s="10">
        <f>PPRD!K40+RCV_RCY!K40+IMP!K40-EXP!K40+STK_CHG!K40-INTMARB!K40</f>
        <v>496.05898538263102</v>
      </c>
      <c r="L40" s="10">
        <f>PPRD!L40+RCV_RCY!L40+IMP!L40-EXP!L40+STK_CHG!L40-INTMARB!L40</f>
        <v>659.35795356835752</v>
      </c>
      <c r="M40" s="10">
        <f>PPRD!M40+RCV_RCY!M40+IMP!M40-EXP!M40+STK_CHG!M40-INTMARB!M40</f>
        <v>723.03422184006877</v>
      </c>
      <c r="N40" s="10">
        <f>PPRD!N40+RCV_RCY!N40+IMP!N40-EXP!N40+STK_CHG!N40-INTMARB!N40</f>
        <v>947.95546001719731</v>
      </c>
      <c r="O40" s="10">
        <f>PPRD!O40+RCV_RCY!O40+IMP!O40-EXP!O40+STK_CHG!O40-INTMARB!O40</f>
        <v>1247.85030094583</v>
      </c>
      <c r="P40" s="10">
        <f>PPRD!P40+RCV_RCY!P40+IMP!P40-EXP!P40+STK_CHG!P40-INTMARB!P40</f>
        <v>1296.1211521926057</v>
      </c>
      <c r="Q40" s="10">
        <f>PPRD!Q40+RCV_RCY!Q40+IMP!Q40-EXP!Q40+STK_CHG!Q40-INTMARB!Q40</f>
        <v>1503.5828030954424</v>
      </c>
      <c r="R40" s="10">
        <f>PPRD!R40+RCV_RCY!R40+IMP!R40-EXP!R40+STK_CHG!R40-INTMARB!R40</f>
        <v>1818.8832330180564</v>
      </c>
      <c r="S40" s="10">
        <f>PPRD!S40+RCV_RCY!S40+IMP!S40-EXP!S40+STK_CHG!S40-INTMARB!S40</f>
        <v>2062.2910576096297</v>
      </c>
      <c r="T40" s="10">
        <f>PPRD!T40+RCV_RCY!T40+IMP!T40-EXP!T40+STK_CHG!T40-INTMARB!T40</f>
        <v>2067.627429062768</v>
      </c>
      <c r="U40" s="10">
        <f>PPRD!U40+RCV_RCY!U40+IMP!U40-EXP!U40+STK_CHG!U40-INTMARB!U40</f>
        <v>1976.5673258813417</v>
      </c>
      <c r="V40" s="10">
        <f>PPRD!V40+RCV_RCY!V40+IMP!V40-EXP!V40+STK_CHG!V40-INTMARB!V40</f>
        <v>2226.5029234737749</v>
      </c>
      <c r="W40" s="10">
        <f>PPRD!W40+RCV_RCY!W40+IMP!W40-EXP!W40+STK_CHG!W40-INTMARB!W40</f>
        <v>804.11478933791909</v>
      </c>
      <c r="X40" s="10">
        <f>PPRD!X40+RCV_RCY!X40+IMP!X40-EXP!X40+STK_CHG!X40-INTMARB!X40</f>
        <v>751.74823731728281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68.811521926053317</v>
      </c>
      <c r="D41" s="10">
        <f>PPRD!D41+RCV_RCY!D41+IMP!D41-EXP!D41+STK_CHG!D41-INTMARB!D41</f>
        <v>204.38048151332765</v>
      </c>
      <c r="E41" s="10">
        <f>PPRD!E41+RCV_RCY!E41+IMP!E41-EXP!E41+STK_CHG!E41-INTMARB!E41</f>
        <v>33.892261392949329</v>
      </c>
      <c r="F41" s="10">
        <f>PPRD!F41+RCV_RCY!F41+IMP!F41-EXP!F41+STK_CHG!F41-INTMARB!F41</f>
        <v>-7.1893379191745055</v>
      </c>
      <c r="G41" s="10">
        <f>PPRD!G41+RCV_RCY!G41+IMP!G41-EXP!G41+STK_CHG!G41-INTMARB!G41</f>
        <v>82.162940670679291</v>
      </c>
      <c r="H41" s="10">
        <f>PPRD!H41+RCV_RCY!H41+IMP!H41-EXP!H41+STK_CHG!H41-INTMARB!H41</f>
        <v>290.65167669819436</v>
      </c>
      <c r="I41" s="10">
        <f>PPRD!I41+RCV_RCY!I41+IMP!I41-EXP!I41+STK_CHG!I41-INTMARB!I41</f>
        <v>274.21900257953564</v>
      </c>
      <c r="J41" s="10">
        <f>PPRD!J41+RCV_RCY!J41+IMP!J41-EXP!J41+STK_CHG!J41-INTMARB!J41</f>
        <v>87.298194325021498</v>
      </c>
      <c r="K41" s="10">
        <f>PPRD!K41+RCV_RCY!K41+IMP!K41-EXP!K41+STK_CHG!K41-INTMARB!K41</f>
        <v>73.946689595872741</v>
      </c>
      <c r="L41" s="10">
        <f>PPRD!L41+RCV_RCY!L41+IMP!L41-EXP!L41+STK_CHG!L41-INTMARB!L41</f>
        <v>90.379363714531351</v>
      </c>
      <c r="M41" s="10">
        <f>PPRD!M41+RCV_RCY!M41+IMP!M41-EXP!M41+STK_CHG!M41-INTMARB!M41</f>
        <v>220.81306964746346</v>
      </c>
      <c r="N41" s="10">
        <f>PPRD!N41+RCV_RCY!N41+IMP!N41-EXP!N41+STK_CHG!N41-INTMARB!N41</f>
        <v>205.40748065348237</v>
      </c>
      <c r="O41" s="10">
        <f>PPRD!O41+RCV_RCY!O41+IMP!O41-EXP!O41+STK_CHG!O41-INTMARB!O41</f>
        <v>81.135941530524477</v>
      </c>
      <c r="P41" s="10">
        <f>PPRD!P41+RCV_RCY!P41+IMP!P41-EXP!P41+STK_CHG!P41-INTMARB!P41</f>
        <v>147.89329320722277</v>
      </c>
      <c r="Q41" s="10">
        <f>PPRD!Q41+RCV_RCY!Q41+IMP!Q41-EXP!Q41+STK_CHG!Q41-INTMARB!Q41</f>
        <v>363.57119518486678</v>
      </c>
      <c r="R41" s="10">
        <f>PPRD!R41+RCV_RCY!R41+IMP!R41-EXP!R41+STK_CHG!R41-INTMARB!R41</f>
        <v>49.297850386930406</v>
      </c>
      <c r="S41" s="10">
        <f>PPRD!S41+RCV_RCY!S41+IMP!S41-EXP!S41+STK_CHG!S41-INTMARB!S41</f>
        <v>10.27033533963886</v>
      </c>
      <c r="T41" s="10">
        <f>PPRD!T41+RCV_RCY!T41+IMP!T41-EXP!T41+STK_CHG!T41-INTMARB!T41</f>
        <v>-8.3292347377472424</v>
      </c>
      <c r="U41" s="10">
        <f>PPRD!U41+RCV_RCY!U41+IMP!U41-EXP!U41+STK_CHG!U41-INTMARB!U41</f>
        <v>-294.28529664660363</v>
      </c>
      <c r="V41" s="10">
        <f>PPRD!V41+RCV_RCY!V41+IMP!V41-EXP!V41+STK_CHG!V41-INTMARB!V41</f>
        <v>-37.552622527945005</v>
      </c>
      <c r="W41" s="10">
        <f>PPRD!W41+RCV_RCY!W41+IMP!W41-EXP!W41+STK_CHG!W41-INTMARB!W41</f>
        <v>-68.495184866723974</v>
      </c>
      <c r="X41" s="10">
        <f>PPRD!X41+RCV_RCY!X41+IMP!X41-EXP!X41+STK_CHG!X41-INTMARB!X41</f>
        <v>297.14866723989672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881.72355975924359</v>
      </c>
      <c r="D42" s="10">
        <f>PPRD!D42+RCV_RCY!D42+IMP!D42-EXP!D42+STK_CHG!D42-INTMARB!D42</f>
        <v>1522.7858985382629</v>
      </c>
      <c r="E42" s="10">
        <f>PPRD!E42+RCV_RCY!E42+IMP!E42-EXP!E42+STK_CHG!E42-INTMARB!E42</f>
        <v>1218.0185726569218</v>
      </c>
      <c r="F42" s="10">
        <f>PPRD!F42+RCV_RCY!F42+IMP!F42-EXP!F42+STK_CHG!F42-INTMARB!F42</f>
        <v>108.24505588993922</v>
      </c>
      <c r="G42" s="10">
        <f>PPRD!G42+RCV_RCY!G42+IMP!G42-EXP!G42+STK_CHG!G42-INTMARB!G42</f>
        <v>802.90438521066199</v>
      </c>
      <c r="H42" s="10">
        <f>PPRD!H42+RCV_RCY!H42+IMP!H42-EXP!H42+STK_CHG!H42-INTMARB!H42</f>
        <v>771.37669819432517</v>
      </c>
      <c r="I42" s="10">
        <f>PPRD!I42+RCV_RCY!I42+IMP!I42-EXP!I42+STK_CHG!I42-INTMARB!I42</f>
        <v>1037.2599312123821</v>
      </c>
      <c r="J42" s="10">
        <f>PPRD!J42+RCV_RCY!J42+IMP!J42-EXP!J42+STK_CHG!J42-INTMARB!J42</f>
        <v>1624.7252794496985</v>
      </c>
      <c r="K42" s="10">
        <f>PPRD!K42+RCV_RCY!K42+IMP!K42-EXP!K42+STK_CHG!K42-INTMARB!K42</f>
        <v>1242.1896818572661</v>
      </c>
      <c r="L42" s="10">
        <f>PPRD!L42+RCV_RCY!L42+IMP!L42-EXP!L42+STK_CHG!L42-INTMARB!L42</f>
        <v>1419.7955288048154</v>
      </c>
      <c r="M42" s="10">
        <f>PPRD!M42+RCV_RCY!M42+IMP!M42-EXP!M42+STK_CHG!M42-INTMARB!M42</f>
        <v>699.91401547721387</v>
      </c>
      <c r="N42" s="10">
        <f>PPRD!N42+RCV_RCY!N42+IMP!N42-EXP!N42+STK_CHG!N42-INTMARB!N42</f>
        <v>-334.19320722270038</v>
      </c>
      <c r="O42" s="10">
        <f>PPRD!O42+RCV_RCY!O42+IMP!O42-EXP!O42+STK_CHG!O42-INTMARB!O42</f>
        <v>67.259071367154093</v>
      </c>
      <c r="P42" s="10">
        <f>PPRD!P42+RCV_RCY!P42+IMP!P42-EXP!P42+STK_CHG!P42-INTMARB!P42</f>
        <v>556.98865004299182</v>
      </c>
      <c r="Q42" s="10">
        <f>PPRD!Q42+RCV_RCY!Q42+IMP!Q42-EXP!Q42+STK_CHG!Q42-INTMARB!Q42</f>
        <v>300.56371453138445</v>
      </c>
      <c r="R42" s="10">
        <f>PPRD!R42+RCV_RCY!R42+IMP!R42-EXP!R42+STK_CHG!R42-INTMARB!R42</f>
        <v>276.39243336199524</v>
      </c>
      <c r="S42" s="10">
        <f>PPRD!S42+RCV_RCY!S42+IMP!S42-EXP!S42+STK_CHG!S42-INTMARB!S42</f>
        <v>719.88151332760071</v>
      </c>
      <c r="T42" s="10">
        <f>PPRD!T42+RCV_RCY!T42+IMP!T42-EXP!T42+STK_CHG!T42-INTMARB!T42</f>
        <v>-531.16431642304417</v>
      </c>
      <c r="U42" s="10">
        <f>PPRD!U42+RCV_RCY!U42+IMP!U42-EXP!U42+STK_CHG!U42-INTMARB!U42</f>
        <v>628.62476354256205</v>
      </c>
      <c r="V42" s="10">
        <f>PPRD!V42+RCV_RCY!V42+IMP!V42-EXP!V42+STK_CHG!V42-INTMARB!V42</f>
        <v>-328.89432502149583</v>
      </c>
      <c r="W42" s="10">
        <f>PPRD!W42+RCV_RCY!W42+IMP!W42-EXP!W42+STK_CHG!W42-INTMARB!W42</f>
        <v>217.77093723129772</v>
      </c>
      <c r="X42" s="10">
        <f>PPRD!X42+RCV_RCY!X42+IMP!X42-EXP!X42+STK_CHG!X42-INTMARB!X42</f>
        <v>1527.5780739466891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-9009.8165950128969</v>
      </c>
      <c r="D43" s="10">
        <f>PPRD!D43+RCV_RCY!D43+IMP!D43-EXP!D43+STK_CHG!D43-INTMARB!D43</f>
        <v>-8830.7395528804791</v>
      </c>
      <c r="E43" s="10">
        <f>PPRD!E43+RCV_RCY!E43+IMP!E43-EXP!E43+STK_CHG!E43-INTMARB!E43</f>
        <v>-9805.488650042993</v>
      </c>
      <c r="F43" s="10">
        <f>PPRD!F43+RCV_RCY!F43+IMP!F43-EXP!F43+STK_CHG!F43-INTMARB!F43</f>
        <v>-8545.8441100601904</v>
      </c>
      <c r="G43" s="10">
        <f>PPRD!G43+RCV_RCY!G43+IMP!G43-EXP!G43+STK_CHG!G43-INTMARB!G43</f>
        <v>-8589.5958727429061</v>
      </c>
      <c r="H43" s="10">
        <f>PPRD!H43+RCV_RCY!H43+IMP!H43-EXP!H43+STK_CHG!H43-INTMARB!H43</f>
        <v>-8178.5325021496128</v>
      </c>
      <c r="I43" s="10">
        <f>PPRD!I43+RCV_RCY!I43+IMP!I43-EXP!I43+STK_CHG!I43-INTMARB!I43</f>
        <v>-7991.3155631986247</v>
      </c>
      <c r="J43" s="10">
        <f>PPRD!J43+RCV_RCY!J43+IMP!J43-EXP!J43+STK_CHG!J43-INTMARB!J43</f>
        <v>-9209.2433361994863</v>
      </c>
      <c r="K43" s="10">
        <f>PPRD!K43+RCV_RCY!K43+IMP!K43-EXP!K43+STK_CHG!K43-INTMARB!K43</f>
        <v>-8580.4385210662094</v>
      </c>
      <c r="L43" s="10">
        <f>PPRD!L43+RCV_RCY!L43+IMP!L43-EXP!L43+STK_CHG!L43-INTMARB!L43</f>
        <v>-7165.1189165950109</v>
      </c>
      <c r="M43" s="10">
        <f>PPRD!M43+RCV_RCY!M43+IMP!M43-EXP!M43+STK_CHG!M43-INTMARB!M43</f>
        <v>-8327.0851246775546</v>
      </c>
      <c r="N43" s="10">
        <f>PPRD!N43+RCV_RCY!N43+IMP!N43-EXP!N43+STK_CHG!N43-INTMARB!N43</f>
        <v>-7443.9094582975049</v>
      </c>
      <c r="O43" s="10">
        <f>PPRD!O43+RCV_RCY!O43+IMP!O43-EXP!O43+STK_CHG!O43-INTMARB!O43</f>
        <v>-8732.0435081685246</v>
      </c>
      <c r="P43" s="10">
        <f>PPRD!P43+RCV_RCY!P43+IMP!P43-EXP!P43+STK_CHG!P43-INTMARB!P43</f>
        <v>-5774.2189165950113</v>
      </c>
      <c r="Q43" s="10">
        <f>PPRD!Q43+RCV_RCY!Q43+IMP!Q43-EXP!Q43+STK_CHG!Q43-INTMARB!Q43</f>
        <v>-2942.5623387790197</v>
      </c>
      <c r="R43" s="10">
        <f>PPRD!R43+RCV_RCY!R43+IMP!R43-EXP!R43+STK_CHG!R43-INTMARB!R43</f>
        <v>-6260.5760963026651</v>
      </c>
      <c r="S43" s="10">
        <f>PPRD!S43+RCV_RCY!S43+IMP!S43-EXP!S43+STK_CHG!S43-INTMARB!S43</f>
        <v>-5177.9736027515046</v>
      </c>
      <c r="T43" s="10">
        <f>PPRD!T43+RCV_RCY!T43+IMP!T43-EXP!T43+STK_CHG!T43-INTMARB!T43</f>
        <v>-5291.9949269131503</v>
      </c>
      <c r="U43" s="10">
        <f>PPRD!U43+RCV_RCY!U43+IMP!U43-EXP!U43+STK_CHG!U43-INTMARB!U43</f>
        <v>-3819.5273430782454</v>
      </c>
      <c r="V43" s="10">
        <f>PPRD!V43+RCV_RCY!V43+IMP!V43-EXP!V43+STK_CHG!V43-INTMARB!V43</f>
        <v>-5145.8577815993131</v>
      </c>
      <c r="W43" s="10">
        <f>PPRD!W43+RCV_RCY!W43+IMP!W43-EXP!W43+STK_CHG!W43-INTMARB!W43</f>
        <v>-3805.1685296646606</v>
      </c>
      <c r="X43" s="10">
        <f>PPRD!X43+RCV_RCY!X43+IMP!X43-EXP!X43+STK_CHG!X43-INTMARB!X43</f>
        <v>-4015.1730868443674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4752.0779879621632</v>
      </c>
      <c r="D44" s="10">
        <f>PPRD!D44+RCV_RCY!D44+IMP!D44-EXP!D44+STK_CHG!D44-INTMARB!D44</f>
        <v>3302.7610490111765</v>
      </c>
      <c r="E44" s="10">
        <f>PPRD!E44+RCV_RCY!E44+IMP!E44-EXP!E44+STK_CHG!E44-INTMARB!E44</f>
        <v>6132.6072226999167</v>
      </c>
      <c r="F44" s="10">
        <f>PPRD!F44+RCV_RCY!F44+IMP!F44-EXP!F44+STK_CHG!F44-INTMARB!F44</f>
        <v>4426.2920894239032</v>
      </c>
      <c r="G44" s="10">
        <f>PPRD!G44+RCV_RCY!G44+IMP!G44-EXP!G44+STK_CHG!G44-INTMARB!G44</f>
        <v>310.49965606190881</v>
      </c>
      <c r="H44" s="10">
        <f>PPRD!H44+RCV_RCY!H44+IMP!H44-EXP!H44+STK_CHG!H44-INTMARB!H44</f>
        <v>-3745.1036973344799</v>
      </c>
      <c r="I44" s="10">
        <f>PPRD!I44+RCV_RCY!I44+IMP!I44-EXP!I44+STK_CHG!I44-INTMARB!I44</f>
        <v>-2388.458985382631</v>
      </c>
      <c r="J44" s="10">
        <f>PPRD!J44+RCV_RCY!J44+IMP!J44-EXP!J44+STK_CHG!J44-INTMARB!J44</f>
        <v>-4790.2932932072217</v>
      </c>
      <c r="K44" s="10">
        <f>PPRD!K44+RCV_RCY!K44+IMP!K44-EXP!K44+STK_CHG!K44-INTMARB!K44</f>
        <v>-3000.8598452278579</v>
      </c>
      <c r="L44" s="10">
        <f>PPRD!L44+RCV_RCY!L44+IMP!L44-EXP!L44+STK_CHG!L44-INTMARB!L44</f>
        <v>-3081.1120378331898</v>
      </c>
      <c r="M44" s="10">
        <f>PPRD!M44+RCV_RCY!M44+IMP!M44-EXP!M44+STK_CHG!M44-INTMARB!M44</f>
        <v>-4983.2807394668953</v>
      </c>
      <c r="N44" s="10">
        <f>PPRD!N44+RCV_RCY!N44+IMP!N44-EXP!N44+STK_CHG!N44-INTMARB!N44</f>
        <v>-4425.3368873602758</v>
      </c>
      <c r="O44" s="10">
        <f>PPRD!O44+RCV_RCY!O44+IMP!O44-EXP!O44+STK_CHG!O44-INTMARB!O44</f>
        <v>-5270.8511607910568</v>
      </c>
      <c r="P44" s="10">
        <f>PPRD!P44+RCV_RCY!P44+IMP!P44-EXP!P44+STK_CHG!P44-INTMARB!P44</f>
        <v>-2464.8895958727435</v>
      </c>
      <c r="Q44" s="10">
        <f>PPRD!Q44+RCV_RCY!Q44+IMP!Q44-EXP!Q44+STK_CHG!Q44-INTMARB!Q44</f>
        <v>-3319.0024935511615</v>
      </c>
      <c r="R44" s="10">
        <f>PPRD!R44+RCV_RCY!R44+IMP!R44-EXP!R44+STK_CHG!R44-INTMARB!R44</f>
        <v>-4867.6793637145311</v>
      </c>
      <c r="S44" s="10">
        <f>PPRD!S44+RCV_RCY!S44+IMP!S44-EXP!S44+STK_CHG!S44-INTMARB!S44</f>
        <v>-5433.2664660361133</v>
      </c>
      <c r="T44" s="10">
        <f>PPRD!T44+RCV_RCY!T44+IMP!T44-EXP!T44+STK_CHG!T44-INTMARB!T44</f>
        <v>-6113.258813413584</v>
      </c>
      <c r="U44" s="10">
        <f>PPRD!U44+RCV_RCY!U44+IMP!U44-EXP!U44+STK_CHG!U44-INTMARB!U44</f>
        <v>-4869.8680997420461</v>
      </c>
      <c r="V44" s="10">
        <f>PPRD!V44+RCV_RCY!V44+IMP!V44-EXP!V44+STK_CHG!V44-INTMARB!V44</f>
        <v>-4746.0417884780736</v>
      </c>
      <c r="W44" s="10">
        <f>PPRD!W44+RCV_RCY!W44+IMP!W44-EXP!W44+STK_CHG!W44-INTMARB!W44</f>
        <v>-3869.8491831470328</v>
      </c>
      <c r="X44" s="10">
        <f>PPRD!X44+RCV_RCY!X44+IMP!X44-EXP!X44+STK_CHG!X44-INTMARB!X44</f>
        <v>-4886.7908856405847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-493.55116079105755</v>
      </c>
      <c r="D46" s="10">
        <f>PPRD!D46+RCV_RCY!D46+IMP!D46-EXP!D46+STK_CHG!D46-INTMARB!D46</f>
        <v>-650.04307824591569</v>
      </c>
      <c r="E46" s="10">
        <f>PPRD!E46+RCV_RCY!E46+IMP!E46-EXP!E46+STK_CHG!E46-INTMARB!E46</f>
        <v>-747.34875322441951</v>
      </c>
      <c r="F46" s="10">
        <f>PPRD!F46+RCV_RCY!F46+IMP!F46-EXP!F46+STK_CHG!F46-INTMARB!F46</f>
        <v>-630.98323301805658</v>
      </c>
      <c r="G46" s="10">
        <f>PPRD!G46+RCV_RCY!G46+IMP!G46-EXP!G46+STK_CHG!G46-INTMARB!G46</f>
        <v>-619.94849527085125</v>
      </c>
      <c r="H46" s="10">
        <f>PPRD!H46+RCV_RCY!H46+IMP!H46-EXP!H46+STK_CHG!H46-INTMARB!H46</f>
        <v>-599.8853826311265</v>
      </c>
      <c r="I46" s="10">
        <f>PPRD!I46+RCV_RCY!I46+IMP!I46-EXP!I46+STK_CHG!I46-INTMARB!I46</f>
        <v>-548.72450558899402</v>
      </c>
      <c r="J46" s="10">
        <f>PPRD!J46+RCV_RCY!J46+IMP!J46-EXP!J46+STK_CHG!J46-INTMARB!J46</f>
        <v>-607.91066208082543</v>
      </c>
      <c r="K46" s="10">
        <f>PPRD!K46+RCV_RCY!K46+IMP!K46-EXP!K46+STK_CHG!K46-INTMARB!K46</f>
        <v>-600.88856405846934</v>
      </c>
      <c r="L46" s="10">
        <f>PPRD!L46+RCV_RCY!L46+IMP!L46-EXP!L46+STK_CHG!L46-INTMARB!L46</f>
        <v>-560.76242476354253</v>
      </c>
      <c r="M46" s="10">
        <f>PPRD!M46+RCV_RCY!M46+IMP!M46-EXP!M46+STK_CHG!M46-INTMARB!M46</f>
        <v>-764.40240756663775</v>
      </c>
      <c r="N46" s="10">
        <f>PPRD!N46+RCV_RCY!N46+IMP!N46-EXP!N46+STK_CHG!N46-INTMARB!N46</f>
        <v>-908.85649183147018</v>
      </c>
      <c r="O46" s="10">
        <f>PPRD!O46+RCV_RCY!O46+IMP!O46-EXP!O46+STK_CHG!O46-INTMARB!O46</f>
        <v>-705.21633705932982</v>
      </c>
      <c r="P46" s="10">
        <f>PPRD!P46+RCV_RCY!P46+IMP!P46-EXP!P46+STK_CHG!P46-INTMARB!P46</f>
        <v>-641.01453138435068</v>
      </c>
      <c r="Q46" s="10">
        <f>PPRD!Q46+RCV_RCY!Q46+IMP!Q46-EXP!Q46+STK_CHG!Q46-INTMARB!Q46</f>
        <v>-731.29836629406759</v>
      </c>
      <c r="R46" s="10">
        <f>PPRD!R46+RCV_RCY!R46+IMP!R46-EXP!R46+STK_CHG!R46-INTMARB!R46</f>
        <v>-757.38030954428211</v>
      </c>
      <c r="S46" s="10">
        <f>PPRD!S46+RCV_RCY!S46+IMP!S46-EXP!S46+STK_CHG!S46-INTMARB!S46</f>
        <v>-929.92261392949274</v>
      </c>
      <c r="T46" s="10">
        <f>PPRD!T46+RCV_RCY!T46+IMP!T46-EXP!T46+STK_CHG!T46-INTMARB!T46</f>
        <v>-931.00705073086795</v>
      </c>
      <c r="U46" s="10">
        <f>PPRD!U46+RCV_RCY!U46+IMP!U46-EXP!U46+STK_CHG!U46-INTMARB!U46</f>
        <v>-769.28976784178894</v>
      </c>
      <c r="V46" s="10">
        <f>PPRD!V46+RCV_RCY!V46+IMP!V46-EXP!V46+STK_CHG!V46-INTMARB!V46</f>
        <v>-315.58194325021509</v>
      </c>
      <c r="W46" s="10">
        <f>PPRD!W46+RCV_RCY!W46+IMP!W46-EXP!W46+STK_CHG!W46-INTMARB!W46</f>
        <v>-545.93783319002569</v>
      </c>
      <c r="X46" s="10">
        <f>PPRD!X46+RCV_RCY!X46+IMP!X46-EXP!X46+STK_CHG!X46-INTMARB!X46</f>
        <v>-508.15803955288044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-250.57325881341364</v>
      </c>
      <c r="D47" s="10">
        <f>PPRD!D47+RCV_RCY!D47+IMP!D47-EXP!D47+STK_CHG!D47-INTMARB!D47</f>
        <v>-299.9426483233018</v>
      </c>
      <c r="E47" s="10">
        <f>PPRD!E47+RCV_RCY!E47+IMP!E47-EXP!E47+STK_CHG!E47-INTMARB!E47</f>
        <v>-380.98314703353395</v>
      </c>
      <c r="F47" s="10">
        <f>PPRD!F47+RCV_RCY!F47+IMP!F47-EXP!F47+STK_CHG!F47-INTMARB!F47</f>
        <v>-533.7489251934652</v>
      </c>
      <c r="G47" s="10">
        <f>PPRD!G47+RCV_RCY!G47+IMP!G47-EXP!G47+STK_CHG!G47-INTMARB!G47</f>
        <v>-599.88538263112639</v>
      </c>
      <c r="H47" s="10">
        <f>PPRD!H47+RCV_RCY!H47+IMP!H47-EXP!H47+STK_CHG!H47-INTMARB!H47</f>
        <v>-580.32390369733446</v>
      </c>
      <c r="I47" s="10">
        <f>PPRD!I47+RCV_RCY!I47+IMP!I47-EXP!I47+STK_CHG!I47-INTMARB!I47</f>
        <v>-851.39011177987959</v>
      </c>
      <c r="J47" s="10">
        <f>PPRD!J47+RCV_RCY!J47+IMP!J47-EXP!J47+STK_CHG!J47-INTMARB!J47</f>
        <v>-984.59449699054153</v>
      </c>
      <c r="K47" s="10">
        <f>PPRD!K47+RCV_RCY!K47+IMP!K47-EXP!K47+STK_CHG!K47-INTMARB!K47</f>
        <v>-1161.5792777300085</v>
      </c>
      <c r="L47" s="10">
        <f>PPRD!L47+RCV_RCY!L47+IMP!L47-EXP!L47+STK_CHG!L47-INTMARB!L47</f>
        <v>-1281.7426483233019</v>
      </c>
      <c r="M47" s="10">
        <f>PPRD!M47+RCV_RCY!M47+IMP!M47-EXP!M47+STK_CHG!M47-INTMARB!M47</f>
        <v>-1130.8397248495271</v>
      </c>
      <c r="N47" s="10">
        <f>PPRD!N47+RCV_RCY!N47+IMP!N47-EXP!N47+STK_CHG!N47-INTMARB!N47</f>
        <v>-985.52596732588074</v>
      </c>
      <c r="O47" s="10">
        <f>PPRD!O47+RCV_RCY!O47+IMP!O47-EXP!O47+STK_CHG!O47-INTMARB!O47</f>
        <v>-1016.2654342218398</v>
      </c>
      <c r="P47" s="10">
        <f>PPRD!P47+RCV_RCY!P47+IMP!P47-EXP!P47+STK_CHG!P47-INTMARB!P47</f>
        <v>-1320.8656061908853</v>
      </c>
      <c r="Q47" s="10">
        <f>PPRD!Q47+RCV_RCY!Q47+IMP!Q47-EXP!Q47+STK_CHG!Q47-INTMARB!Q47</f>
        <v>-1097.3058469475493</v>
      </c>
      <c r="R47" s="10">
        <f>PPRD!R47+RCV_RCY!R47+IMP!R47-EXP!R47+STK_CHG!R47-INTMARB!R47</f>
        <v>-1379.5500429922613</v>
      </c>
      <c r="S47" s="10">
        <f>PPRD!S47+RCV_RCY!S47+IMP!S47-EXP!S47+STK_CHG!S47-INTMARB!S47</f>
        <v>-1076.8128976784174</v>
      </c>
      <c r="T47" s="10">
        <f>PPRD!T47+RCV_RCY!T47+IMP!T47-EXP!T47+STK_CHG!T47-INTMARB!T47</f>
        <v>-1215.5978503869303</v>
      </c>
      <c r="U47" s="10">
        <f>PPRD!U47+RCV_RCY!U47+IMP!U47-EXP!U47+STK_CHG!U47-INTMARB!U47</f>
        <v>-1298.5757523645748</v>
      </c>
      <c r="V47" s="10">
        <f>PPRD!V47+RCV_RCY!V47+IMP!V47-EXP!V47+STK_CHG!V47-INTMARB!V47</f>
        <v>-1054.2584694754944</v>
      </c>
      <c r="W47" s="10">
        <f>PPRD!W47+RCV_RCY!W47+IMP!W47-EXP!W47+STK_CHG!W47-INTMARB!W47</f>
        <v>-1092.2253654342217</v>
      </c>
      <c r="X47" s="10">
        <f>PPRD!X47+RCV_RCY!X47+IMP!X47-EXP!X47+STK_CHG!X47-INTMARB!X47</f>
        <v>-1087.549269131556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1290.9143594153054</v>
      </c>
      <c r="D48" s="10">
        <f>PPRD!D48+RCV_RCY!D48+IMP!D48-EXP!D48+STK_CHG!D48-INTMARB!D48</f>
        <v>1356.6447119518484</v>
      </c>
      <c r="E48" s="10">
        <f>PPRD!E48+RCV_RCY!E48+IMP!E48-EXP!E48+STK_CHG!E48-INTMARB!E48</f>
        <v>1705.1686156491826</v>
      </c>
      <c r="F48" s="10">
        <f>PPRD!F48+RCV_RCY!F48+IMP!F48-EXP!F48+STK_CHG!F48-INTMARB!F48</f>
        <v>2331.9002579535681</v>
      </c>
      <c r="G48" s="10">
        <f>PPRD!G48+RCV_RCY!G48+IMP!G48-EXP!G48+STK_CHG!G48-INTMARB!G48</f>
        <v>2310.4995700773861</v>
      </c>
      <c r="H48" s="10">
        <f>PPRD!H48+RCV_RCY!H48+IMP!H48-EXP!H48+STK_CHG!H48-INTMARB!H48</f>
        <v>2417.5025795356837</v>
      </c>
      <c r="I48" s="10">
        <f>PPRD!I48+RCV_RCY!I48+IMP!I48-EXP!I48+STK_CHG!I48-INTMARB!I48</f>
        <v>2340.3076526225282</v>
      </c>
      <c r="J48" s="10">
        <f>PPRD!J48+RCV_RCY!J48+IMP!J48-EXP!J48+STK_CHG!J48-INTMARB!J48</f>
        <v>2269.2270851246772</v>
      </c>
      <c r="K48" s="10">
        <f>PPRD!K48+RCV_RCY!K48+IMP!K48-EXP!K48+STK_CHG!K48-INTMARB!K48</f>
        <v>2386.1660361134996</v>
      </c>
      <c r="L48" s="10">
        <f>PPRD!L48+RCV_RCY!L48+IMP!L48-EXP!L48+STK_CHG!L48-INTMARB!L48</f>
        <v>2034.5848667239898</v>
      </c>
      <c r="M48" s="10">
        <f>PPRD!M48+RCV_RCY!M48+IMP!M48-EXP!M48+STK_CHG!M48-INTMARB!M48</f>
        <v>1723.5119518486672</v>
      </c>
      <c r="N48" s="10">
        <f>PPRD!N48+RCV_RCY!N48+IMP!N48-EXP!N48+STK_CHG!N48-INTMARB!N48</f>
        <v>1676.8892519346514</v>
      </c>
      <c r="O48" s="10">
        <f>PPRD!O48+RCV_RCY!O48+IMP!O48-EXP!O48+STK_CHG!O48-INTMARB!O48</f>
        <v>1445.3042992261392</v>
      </c>
      <c r="P48" s="10">
        <f>PPRD!P48+RCV_RCY!P48+IMP!P48-EXP!P48+STK_CHG!P48-INTMARB!P48</f>
        <v>1046.33611349957</v>
      </c>
      <c r="Q48" s="10">
        <f>PPRD!Q48+RCV_RCY!Q48+IMP!Q48-EXP!Q48+STK_CHG!Q48-INTMARB!Q48</f>
        <v>985.95588993981085</v>
      </c>
      <c r="R48" s="10">
        <f>PPRD!R48+RCV_RCY!R48+IMP!R48-EXP!R48+STK_CHG!R48-INTMARB!R48</f>
        <v>929.39716251074799</v>
      </c>
      <c r="S48" s="10">
        <f>PPRD!S48+RCV_RCY!S48+IMP!S48-EXP!S48+STK_CHG!S48-INTMARB!S48</f>
        <v>765.83551160791058</v>
      </c>
      <c r="T48" s="10">
        <f>PPRD!T48+RCV_RCY!T48+IMP!T48-EXP!T48+STK_CHG!T48-INTMARB!T48</f>
        <v>536.11006018916589</v>
      </c>
      <c r="U48" s="10">
        <f>PPRD!U48+RCV_RCY!U48+IMP!U48-EXP!U48+STK_CHG!U48-INTMARB!U48</f>
        <v>648.66337059329317</v>
      </c>
      <c r="V48" s="10">
        <f>PPRD!V48+RCV_RCY!V48+IMP!V48-EXP!V48+STK_CHG!V48-INTMARB!V48</f>
        <v>751.19982803095445</v>
      </c>
      <c r="W48" s="10">
        <f>PPRD!W48+RCV_RCY!W48+IMP!W48-EXP!W48+STK_CHG!W48-INTMARB!W48</f>
        <v>795.16173688736023</v>
      </c>
      <c r="X48" s="10">
        <f>PPRD!X48+RCV_RCY!X48+IMP!X48-EXP!X48+STK_CHG!X48-INTMARB!X48</f>
        <v>913.66087704213237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-7.643078245915734</v>
      </c>
      <c r="F49" s="10">
        <f>PPRD!F49+RCV_RCY!F49+IMP!F49-EXP!F49+STK_CHG!F49-INTMARB!F49</f>
        <v>-3.8214961306964752</v>
      </c>
      <c r="G49" s="10">
        <f>PPRD!G49+RCV_RCY!G49+IMP!G49-EXP!G49+STK_CHG!G49-INTMARB!G49</f>
        <v>0</v>
      </c>
      <c r="H49" s="10">
        <f>PPRD!H49+RCV_RCY!H49+IMP!H49-EXP!H49+STK_CHG!H49-INTMARB!H49</f>
        <v>-3.8214961306964752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47.769217540842639</v>
      </c>
      <c r="L49" s="10">
        <f>PPRD!L49+RCV_RCY!L49+IMP!L49-EXP!L49+STK_CHG!L49-INTMARB!L49</f>
        <v>-10.50920034393809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-40.126139294926908</v>
      </c>
      <c r="P49" s="10">
        <f>PPRD!P49+RCV_RCY!P49+IMP!P49-EXP!P49+STK_CHG!P49-INTMARB!P49</f>
        <v>-38.215391229578678</v>
      </c>
      <c r="Q49" s="10">
        <f>PPRD!Q49+RCV_RCY!Q49+IMP!Q49-EXP!Q49+STK_CHG!Q49-INTMARB!Q49</f>
        <v>-29.616938950988828</v>
      </c>
      <c r="R49" s="10">
        <f>PPRD!R49+RCV_RCY!R49+IMP!R49-EXP!R49+STK_CHG!R49-INTMARB!R49</f>
        <v>-21.973860705073093</v>
      </c>
      <c r="S49" s="10">
        <f>PPRD!S49+RCV_RCY!S49+IMP!S49-EXP!S49+STK_CHG!S49-INTMARB!S49</f>
        <v>-54.456835769561472</v>
      </c>
      <c r="T49" s="10">
        <f>PPRD!T49+RCV_RCY!T49+IMP!T49-EXP!T49+STK_CHG!T49-INTMARB!T49</f>
        <v>-85.2441100601892</v>
      </c>
      <c r="U49" s="10">
        <f>PPRD!U49+RCV_RCY!U49+IMP!U49-EXP!U49+STK_CHG!U49-INTMARB!U49</f>
        <v>-45.90335339638866</v>
      </c>
      <c r="V49" s="10">
        <f>PPRD!V49+RCV_RCY!V49+IMP!V49-EXP!V49+STK_CHG!V49-INTMARB!V49</f>
        <v>2.477300085984524</v>
      </c>
      <c r="W49" s="10">
        <f>PPRD!W49+RCV_RCY!W49+IMP!W49-EXP!W49+STK_CHG!W49-INTMARB!W49</f>
        <v>10.9067067927773</v>
      </c>
      <c r="X49" s="10">
        <f>PPRD!X49+RCV_RCY!X49+IMP!X49-EXP!X49+STK_CHG!X49-INTMARB!X49</f>
        <v>31.938521066208082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-396.48417884780724</v>
      </c>
      <c r="D50" s="10">
        <f>PPRD!D50+RCV_RCY!D50+IMP!D50-EXP!D50+STK_CHG!D50-INTMARB!D50</f>
        <v>-331.51805674978493</v>
      </c>
      <c r="E50" s="10">
        <f>PPRD!E50+RCV_RCY!E50+IMP!E50-EXP!E50+STK_CHG!E50-INTMARB!E50</f>
        <v>-452.85176268271698</v>
      </c>
      <c r="F50" s="10">
        <f>PPRD!F50+RCV_RCY!F50+IMP!F50-EXP!F50+STK_CHG!F50-INTMARB!F50</f>
        <v>-523.55021496130689</v>
      </c>
      <c r="G50" s="10">
        <f>PPRD!G50+RCV_RCY!G50+IMP!G50-EXP!G50+STK_CHG!G50-INTMARB!G50</f>
        <v>-753.7976784178843</v>
      </c>
      <c r="H50" s="10">
        <f>PPRD!H50+RCV_RCY!H50+IMP!H50-EXP!H50+STK_CHG!H50-INTMARB!H50</f>
        <v>-545.52398968185753</v>
      </c>
      <c r="I50" s="10">
        <f>PPRD!I50+RCV_RCY!I50+IMP!I50-EXP!I50+STK_CHG!I50-INTMARB!I50</f>
        <v>-661.12545141874477</v>
      </c>
      <c r="J50" s="10">
        <f>PPRD!J50+RCV_RCY!J50+IMP!J50-EXP!J50+STK_CHG!J50-INTMARB!J50</f>
        <v>-669.72390369733478</v>
      </c>
      <c r="K50" s="10">
        <f>PPRD!K50+RCV_RCY!K50+IMP!K50-EXP!K50+STK_CHG!K50-INTMARB!K50</f>
        <v>-539.7917454858125</v>
      </c>
      <c r="L50" s="10">
        <f>PPRD!L50+RCV_RCY!L50+IMP!L50-EXP!L50+STK_CHG!L50-INTMARB!L50</f>
        <v>-147.12914875322446</v>
      </c>
      <c r="M50" s="10">
        <f>PPRD!M50+RCV_RCY!M50+IMP!M50-EXP!M50+STK_CHG!M50-INTMARB!M50</f>
        <v>-815.89759243336187</v>
      </c>
      <c r="N50" s="10">
        <f>PPRD!N50+RCV_RCY!N50+IMP!N50-EXP!N50+STK_CHG!N50-INTMARB!N50</f>
        <v>-390.75184866723981</v>
      </c>
      <c r="O50" s="10">
        <f>PPRD!O50+RCV_RCY!O50+IMP!O50-EXP!O50+STK_CHG!O50-INTMARB!O50</f>
        <v>-353.49191745485814</v>
      </c>
      <c r="P50" s="10">
        <f>PPRD!P50+RCV_RCY!P50+IMP!P50-EXP!P50+STK_CHG!P50-INTMARB!P50</f>
        <v>369.73344797936369</v>
      </c>
      <c r="Q50" s="10">
        <f>PPRD!Q50+RCV_RCY!Q50+IMP!Q50-EXP!Q50+STK_CHG!Q50-INTMARB!Q50</f>
        <v>-34.393723129836751</v>
      </c>
      <c r="R50" s="10">
        <f>PPRD!R50+RCV_RCY!R50+IMP!R50-EXP!R50+STK_CHG!R50-INTMARB!R50</f>
        <v>-107.0029234737747</v>
      </c>
      <c r="S50" s="10">
        <f>PPRD!S50+RCV_RCY!S50+IMP!S50-EXP!S50+STK_CHG!S50-INTMARB!S50</f>
        <v>-484.37944969905419</v>
      </c>
      <c r="T50" s="10">
        <f>PPRD!T50+RCV_RCY!T50+IMP!T50-EXP!T50+STK_CHG!T50-INTMARB!T50</f>
        <v>-519.27962166809971</v>
      </c>
      <c r="U50" s="10">
        <f>PPRD!U50+RCV_RCY!U50+IMP!U50-EXP!U50+STK_CHG!U50-INTMARB!U50</f>
        <v>-601.74737747205506</v>
      </c>
      <c r="V50" s="10">
        <f>PPRD!V50+RCV_RCY!V50+IMP!V50-EXP!V50+STK_CHG!V50-INTMARB!V50</f>
        <v>-324.8504729148753</v>
      </c>
      <c r="W50" s="10">
        <f>PPRD!W50+RCV_RCY!W50+IMP!W50-EXP!W50+STK_CHG!W50-INTMARB!W50</f>
        <v>-345.15821152192592</v>
      </c>
      <c r="X50" s="10">
        <f>PPRD!X50+RCV_RCY!X50+IMP!X50-EXP!X50+STK_CHG!X50-INTMARB!X50</f>
        <v>-301.52949269131557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57940.283748925191</v>
      </c>
      <c r="D51" s="37">
        <f>PPRD!D51+RCV_RCY!D51+IMP!D51-EXP!D51+STK_CHG!D51-INTMARB!D51</f>
        <v>58099.204643164237</v>
      </c>
      <c r="E51" s="37">
        <f>PPRD!E51+RCV_RCY!E51+IMP!E51-EXP!E51+STK_CHG!E51-INTMARB!E51</f>
        <v>57706.126397248489</v>
      </c>
      <c r="F51" s="37">
        <f>PPRD!F51+RCV_RCY!F51+IMP!F51-EXP!F51+STK_CHG!F51-INTMARB!F51</f>
        <v>63620.958727429053</v>
      </c>
      <c r="G51" s="37">
        <f>PPRD!G51+RCV_RCY!G51+IMP!G51-EXP!G51+STK_CHG!G51-INTMARB!G51</f>
        <v>66018.981083404986</v>
      </c>
      <c r="H51" s="37">
        <f>PPRD!H51+RCV_RCY!H51+IMP!H51-EXP!H51+STK_CHG!H51-INTMARB!H51</f>
        <v>70651.246775580395</v>
      </c>
      <c r="I51" s="37">
        <f>PPRD!I51+RCV_RCY!I51+IMP!I51-EXP!I51+STK_CHG!I51-INTMARB!I51</f>
        <v>69191.809974204632</v>
      </c>
      <c r="J51" s="37">
        <f>PPRD!J51+RCV_RCY!J51+IMP!J51-EXP!J51+STK_CHG!J51-INTMARB!J51</f>
        <v>69530.868443680141</v>
      </c>
      <c r="K51" s="37">
        <f>PPRD!K51+RCV_RCY!K51+IMP!K51-EXP!K51+STK_CHG!K51-INTMARB!K51</f>
        <v>69519.411006018912</v>
      </c>
      <c r="L51" s="37">
        <f>PPRD!L51+RCV_RCY!L51+IMP!L51-EXP!L51+STK_CHG!L51-INTMARB!L51</f>
        <v>63901.91315563197</v>
      </c>
      <c r="M51" s="37">
        <f>PPRD!M51+RCV_RCY!M51+IMP!M51-EXP!M51+STK_CHG!M51-INTMARB!M51</f>
        <v>68056.663800515918</v>
      </c>
      <c r="N51" s="37">
        <f>PPRD!N51+RCV_RCY!N51+IMP!N51-EXP!N51+STK_CHG!N51-INTMARB!N51</f>
        <v>63814.144453998277</v>
      </c>
      <c r="O51" s="37">
        <f>PPRD!O51+RCV_RCY!O51+IMP!O51-EXP!O51+STK_CHG!O51-INTMARB!O51</f>
        <v>61355.610490111772</v>
      </c>
      <c r="P51" s="37">
        <f>PPRD!P51+RCV_RCY!P51+IMP!P51-EXP!P51+STK_CHG!P51-INTMARB!P51</f>
        <v>57386.715391229569</v>
      </c>
      <c r="Q51" s="37">
        <f>PPRD!Q51+RCV_RCY!Q51+IMP!Q51-EXP!Q51+STK_CHG!Q51-INTMARB!Q51</f>
        <v>50706.083404987105</v>
      </c>
      <c r="R51" s="37">
        <f>PPRD!R51+RCV_RCY!R51+IMP!R51-EXP!R51+STK_CHG!R51-INTMARB!R51</f>
        <v>55301.50472914875</v>
      </c>
      <c r="S51" s="37">
        <f>PPRD!S51+RCV_RCY!S51+IMP!S51-EXP!S51+STK_CHG!S51-INTMARB!S51</f>
        <v>58079.578675838347</v>
      </c>
      <c r="T51" s="37">
        <f>PPRD!T51+RCV_RCY!T51+IMP!T51-EXP!T51+STK_CHG!T51-INTMARB!T51</f>
        <v>61549.022957867572</v>
      </c>
      <c r="U51" s="37">
        <f>PPRD!U51+RCV_RCY!U51+IMP!U51-EXP!U51+STK_CHG!U51-INTMARB!U51</f>
        <v>59513.398194325011</v>
      </c>
      <c r="V51" s="37">
        <f>PPRD!V51+RCV_RCY!V51+IMP!V51-EXP!V51+STK_CHG!V51-INTMARB!V51</f>
        <v>60949.060791057607</v>
      </c>
      <c r="W51" s="37">
        <f>PPRD!W51+RCV_RCY!W51+IMP!W51-EXP!W51+STK_CHG!W51-INTMARB!W51</f>
        <v>58285.820636285454</v>
      </c>
      <c r="X51" s="37">
        <f>PPRD!X51+RCV_RCY!X51+IMP!X51-EXP!X51+STK_CHG!X51-INTMARB!X51</f>
        <v>62430.44539982803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10112.82622527945</v>
      </c>
      <c r="D52" s="37">
        <f t="shared" si="20"/>
        <v>10341.08116938951</v>
      </c>
      <c r="E52" s="37">
        <f t="shared" si="20"/>
        <v>10889.378331900261</v>
      </c>
      <c r="F52" s="37">
        <f t="shared" si="20"/>
        <v>12909.269131556321</v>
      </c>
      <c r="G52" s="37">
        <f t="shared" si="20"/>
        <v>12963.411693895099</v>
      </c>
      <c r="H52" s="37">
        <f t="shared" si="20"/>
        <v>14106.71822871883</v>
      </c>
      <c r="I52" s="37">
        <f t="shared" si="20"/>
        <v>15326.491917454858</v>
      </c>
      <c r="J52" s="37">
        <f t="shared" si="20"/>
        <v>16945.995528804815</v>
      </c>
      <c r="K52" s="37">
        <f t="shared" si="20"/>
        <v>19707.179105760966</v>
      </c>
      <c r="L52" s="37">
        <f t="shared" si="20"/>
        <v>21026.557265692179</v>
      </c>
      <c r="M52" s="37">
        <f t="shared" si="20"/>
        <v>21864.302407566636</v>
      </c>
      <c r="N52" s="37">
        <f t="shared" si="20"/>
        <v>21025.852966466035</v>
      </c>
      <c r="O52" s="37">
        <f t="shared" si="20"/>
        <v>23884.739810834046</v>
      </c>
      <c r="P52" s="37">
        <f t="shared" si="20"/>
        <v>26370.626397248492</v>
      </c>
      <c r="Q52" s="37">
        <f t="shared" si="20"/>
        <v>26512.291143594153</v>
      </c>
      <c r="R52" s="37">
        <f t="shared" si="20"/>
        <v>26268.704471195182</v>
      </c>
      <c r="S52" s="37">
        <f t="shared" si="20"/>
        <v>26017.921152192601</v>
      </c>
      <c r="T52" s="37">
        <f t="shared" si="20"/>
        <v>26170.70842648323</v>
      </c>
      <c r="U52" s="37">
        <f t="shared" si="20"/>
        <v>26685.563886500429</v>
      </c>
      <c r="V52" s="37">
        <f t="shared" si="20"/>
        <v>27013.667583834911</v>
      </c>
      <c r="W52" s="37">
        <f t="shared" si="20"/>
        <v>26869.324591573513</v>
      </c>
      <c r="X52" s="37">
        <f t="shared" ref="X52" si="21">SUM(X53:X70)</f>
        <v>27627.39277730008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3800.4682717110918</v>
      </c>
      <c r="D53" s="10">
        <f>PPRD!D53+RCV_RCY!D53+IMP!D53-EXP!D53+STK_CHG!D53-INTMARB!D53</f>
        <v>4024.958985382631</v>
      </c>
      <c r="E53" s="10">
        <f>PPRD!E53+RCV_RCY!E53+IMP!E53-EXP!E53+STK_CHG!E53-INTMARB!E53</f>
        <v>3398.053138435082</v>
      </c>
      <c r="F53" s="10">
        <f>PPRD!F53+RCV_RCY!F53+IMP!F53-EXP!F53+STK_CHG!F53-INTMARB!F53</f>
        <v>3153.0352536543419</v>
      </c>
      <c r="G53" s="10">
        <f>PPRD!G53+RCV_RCY!G53+IMP!G53-EXP!G53+STK_CHG!G53-INTMARB!G53</f>
        <v>3640.402149613069</v>
      </c>
      <c r="H53" s="10">
        <f>PPRD!H53+RCV_RCY!H53+IMP!H53-EXP!H53+STK_CHG!H53-INTMARB!H53</f>
        <v>3101.180825451419</v>
      </c>
      <c r="I53" s="10">
        <f>PPRD!I53+RCV_RCY!I53+IMP!I53-EXP!I53+STK_CHG!I53-INTMARB!I53</f>
        <v>3180.9381771281169</v>
      </c>
      <c r="J53" s="10">
        <f>PPRD!J53+RCV_RCY!J53+IMP!J53-EXP!J53+STK_CHG!J53-INTMARB!J53</f>
        <v>2821.6016337059332</v>
      </c>
      <c r="K53" s="10">
        <f>PPRD!K53+RCV_RCY!K53+IMP!K53-EXP!K53+STK_CHG!K53-INTMARB!K53</f>
        <v>3578.9303525365431</v>
      </c>
      <c r="L53" s="10">
        <f>PPRD!L53+RCV_RCY!L53+IMP!L53-EXP!L53+STK_CHG!L53-INTMARB!L53</f>
        <v>4225.0629406706794</v>
      </c>
      <c r="M53" s="10">
        <f>PPRD!M53+RCV_RCY!M53+IMP!M53-EXP!M53+STK_CHG!M53-INTMARB!M53</f>
        <v>4395.2505588993981</v>
      </c>
      <c r="N53" s="10">
        <f>PPRD!N53+RCV_RCY!N53+IMP!N53-EXP!N53+STK_CHG!N53-INTMARB!N53</f>
        <v>3940.0447979363712</v>
      </c>
      <c r="O53" s="10">
        <f>PPRD!O53+RCV_RCY!O53+IMP!O53-EXP!O53+STK_CHG!O53-INTMARB!O53</f>
        <v>3600.5926913155631</v>
      </c>
      <c r="P53" s="10">
        <f>PPRD!P53+RCV_RCY!P53+IMP!P53-EXP!P53+STK_CHG!P53-INTMARB!P53</f>
        <v>4537.6951848667231</v>
      </c>
      <c r="Q53" s="10">
        <f>PPRD!Q53+RCV_RCY!Q53+IMP!Q53-EXP!Q53+STK_CHG!Q53-INTMARB!Q53</f>
        <v>5034.0018056749777</v>
      </c>
      <c r="R53" s="10">
        <f>PPRD!R53+RCV_RCY!R53+IMP!R53-EXP!R53+STK_CHG!R53-INTMARB!R53</f>
        <v>3915.5050730868438</v>
      </c>
      <c r="S53" s="10">
        <f>PPRD!S53+RCV_RCY!S53+IMP!S53-EXP!S53+STK_CHG!S53-INTMARB!S53</f>
        <v>3648.474290627687</v>
      </c>
      <c r="T53" s="10">
        <f>PPRD!T53+RCV_RCY!T53+IMP!T53-EXP!T53+STK_CHG!T53-INTMARB!T53</f>
        <v>3112.5288048151328</v>
      </c>
      <c r="U53" s="10">
        <f>PPRD!U53+RCV_RCY!U53+IMP!U53-EXP!U53+STK_CHG!U53-INTMARB!U53</f>
        <v>4194.8765262252791</v>
      </c>
      <c r="V53" s="10">
        <f>PPRD!V53+RCV_RCY!V53+IMP!V53-EXP!V53+STK_CHG!V53-INTMARB!V53</f>
        <v>3982.6769561478932</v>
      </c>
      <c r="W53" s="10">
        <f>PPRD!W53+RCV_RCY!W53+IMP!W53-EXP!W53+STK_CHG!W53-INTMARB!W53</f>
        <v>4088.7174548581252</v>
      </c>
      <c r="X53" s="10">
        <f>PPRD!X53+RCV_RCY!X53+IMP!X53-EXP!X53+STK_CHG!X53-INTMARB!X53</f>
        <v>3902.6796216680991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48.409286328460873</v>
      </c>
      <c r="D55" s="10">
        <f>PPRD!D55+RCV_RCY!D55+IMP!D55-EXP!D55+STK_CHG!D55-INTMARB!D55</f>
        <v>101.3757523645744</v>
      </c>
      <c r="E55" s="10">
        <f>PPRD!E55+RCV_RCY!E55+IMP!E55-EXP!E55+STK_CHG!E55-INTMARB!E55</f>
        <v>120.7222699914015</v>
      </c>
      <c r="F55" s="10">
        <f>PPRD!F55+RCV_RCY!F55+IMP!F55-EXP!F55+STK_CHG!F55-INTMARB!F55</f>
        <v>125.3654342218401</v>
      </c>
      <c r="G55" s="10">
        <f>PPRD!G55+RCV_RCY!G55+IMP!G55-EXP!G55+STK_CHG!G55-INTMARB!G55</f>
        <v>158.77429062768701</v>
      </c>
      <c r="H55" s="10">
        <f>PPRD!H55+RCV_RCY!H55+IMP!H55-EXP!H55+STK_CHG!H55-INTMARB!H55</f>
        <v>201.49604471195181</v>
      </c>
      <c r="I55" s="10">
        <f>PPRD!I55+RCV_RCY!I55+IMP!I55-EXP!I55+STK_CHG!I55-INTMARB!I55</f>
        <v>255.4372312983663</v>
      </c>
      <c r="J55" s="10">
        <f>PPRD!J55+RCV_RCY!J55+IMP!J55-EXP!J55+STK_CHG!J55-INTMARB!J55</f>
        <v>346.89243336199479</v>
      </c>
      <c r="K55" s="10">
        <f>PPRD!K55+RCV_RCY!K55+IMP!K55-EXP!K55+STK_CHG!K55-INTMARB!K55</f>
        <v>417.99802235597588</v>
      </c>
      <c r="L55" s="10">
        <f>PPRD!L55+RCV_RCY!L55+IMP!L55-EXP!L55+STK_CHG!L55-INTMARB!L55</f>
        <v>562.58460877042137</v>
      </c>
      <c r="M55" s="10">
        <f>PPRD!M55+RCV_RCY!M55+IMP!M55-EXP!M55+STK_CHG!M55-INTMARB!M55</f>
        <v>784.68770421324155</v>
      </c>
      <c r="N55" s="10">
        <f>PPRD!N55+RCV_RCY!N55+IMP!N55-EXP!N55+STK_CHG!N55-INTMARB!N55</f>
        <v>847.49570077386068</v>
      </c>
      <c r="O55" s="10">
        <f>PPRD!O55+RCV_RCY!O55+IMP!O55-EXP!O55+STK_CHG!O55-INTMARB!O55</f>
        <v>1152.805417024935</v>
      </c>
      <c r="P55" s="10">
        <f>PPRD!P55+RCV_RCY!P55+IMP!P55-EXP!P55+STK_CHG!P55-INTMARB!P55</f>
        <v>1280.9081685296651</v>
      </c>
      <c r="Q55" s="10">
        <f>PPRD!Q55+RCV_RCY!Q55+IMP!Q55-EXP!Q55+STK_CHG!Q55-INTMARB!Q55</f>
        <v>1305.0997420464309</v>
      </c>
      <c r="R55" s="10">
        <f>PPRD!R55+RCV_RCY!R55+IMP!R55-EXP!R55+STK_CHG!R55-INTMARB!R55</f>
        <v>1276.344110060189</v>
      </c>
      <c r="S55" s="10">
        <f>PPRD!S55+RCV_RCY!S55+IMP!S55-EXP!S55+STK_CHG!S55-INTMARB!S55</f>
        <v>1520.95184866724</v>
      </c>
      <c r="T55" s="10">
        <f>PPRD!T55+RCV_RCY!T55+IMP!T55-EXP!T55+STK_CHG!T55-INTMARB!T55</f>
        <v>1525.5295786758379</v>
      </c>
      <c r="U55" s="10">
        <f>PPRD!U55+RCV_RCY!U55+IMP!U55-EXP!U55+STK_CHG!U55-INTMARB!U55</f>
        <v>1523.3391229578681</v>
      </c>
      <c r="V55" s="10">
        <f>PPRD!V55+RCV_RCY!V55+IMP!V55-EXP!V55+STK_CHG!V55-INTMARB!V55</f>
        <v>1737.0629406706789</v>
      </c>
      <c r="W55" s="10">
        <f>PPRD!W55+RCV_RCY!W55+IMP!W55-EXP!W55+STK_CHG!W55-INTMARB!W55</f>
        <v>1613.203525365434</v>
      </c>
      <c r="X55" s="10">
        <f>PPRD!X55+RCV_RCY!X55+IMP!X55-EXP!X55+STK_CHG!X55-INTMARB!X55</f>
        <v>1799.424161650903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1.547721410146174</v>
      </c>
      <c r="D56" s="10">
        <f>PPRD!D56+RCV_RCY!D56+IMP!D56-EXP!D56+STK_CHG!D56-INTMARB!D56</f>
        <v>1.633705932932072</v>
      </c>
      <c r="E56" s="10">
        <f>PPRD!E56+RCV_RCY!E56+IMP!E56-EXP!E56+STK_CHG!E56-INTMARB!E56</f>
        <v>1.805674978503869</v>
      </c>
      <c r="F56" s="10">
        <f>PPRD!F56+RCV_RCY!F56+IMP!F56-EXP!F56+STK_CHG!F56-INTMARB!F56</f>
        <v>2.0636285468615649</v>
      </c>
      <c r="G56" s="10">
        <f>PPRD!G56+RCV_RCY!G56+IMP!G56-EXP!G56+STK_CHG!G56-INTMARB!G56</f>
        <v>2.493551160791057</v>
      </c>
      <c r="H56" s="10">
        <f>PPRD!H56+RCV_RCY!H56+IMP!H56-EXP!H56+STK_CHG!H56-INTMARB!H56</f>
        <v>2.6655202063628551</v>
      </c>
      <c r="I56" s="10">
        <f>PPRD!I56+RCV_RCY!I56+IMP!I56-EXP!I56+STK_CHG!I56-INTMARB!I56</f>
        <v>3.0094582975064492</v>
      </c>
      <c r="J56" s="10">
        <f>PPRD!J56+RCV_RCY!J56+IMP!J56-EXP!J56+STK_CHG!J56-INTMARB!J56</f>
        <v>3.349355116079106</v>
      </c>
      <c r="K56" s="10">
        <f>PPRD!K56+RCV_RCY!K56+IMP!K56-EXP!K56+STK_CHG!K56-INTMARB!K56</f>
        <v>16.59200343938091</v>
      </c>
      <c r="L56" s="10">
        <f>PPRD!L56+RCV_RCY!L56+IMP!L56-EXP!L56+STK_CHG!L56-INTMARB!L56</f>
        <v>58.166895958727423</v>
      </c>
      <c r="M56" s="10">
        <f>PPRD!M56+RCV_RCY!M56+IMP!M56-EXP!M56+STK_CHG!M56-INTMARB!M56</f>
        <v>163.85735167669819</v>
      </c>
      <c r="N56" s="10">
        <f>PPRD!N56+RCV_RCY!N56+IMP!N56-EXP!N56+STK_CHG!N56-INTMARB!N56</f>
        <v>928.2650902837488</v>
      </c>
      <c r="O56" s="10">
        <f>PPRD!O56+RCV_RCY!O56+IMP!O56-EXP!O56+STK_CHG!O56-INTMARB!O56</f>
        <v>1621.817024935511</v>
      </c>
      <c r="P56" s="10">
        <f>PPRD!P56+RCV_RCY!P56+IMP!P56-EXP!P56+STK_CHG!P56-INTMARB!P56</f>
        <v>1856.2873602751499</v>
      </c>
      <c r="Q56" s="10">
        <f>PPRD!Q56+RCV_RCY!Q56+IMP!Q56-EXP!Q56+STK_CHG!Q56-INTMARB!Q56</f>
        <v>1918.0021496130701</v>
      </c>
      <c r="R56" s="10">
        <f>PPRD!R56+RCV_RCY!R56+IMP!R56-EXP!R56+STK_CHG!R56-INTMARB!R56</f>
        <v>1972.673430782459</v>
      </c>
      <c r="S56" s="10">
        <f>PPRD!S56+RCV_RCY!S56+IMP!S56-EXP!S56+STK_CHG!S56-INTMARB!S56</f>
        <v>1900.624161650903</v>
      </c>
      <c r="T56" s="10">
        <f>PPRD!T56+RCV_RCY!T56+IMP!T56-EXP!T56+STK_CHG!T56-INTMARB!T56</f>
        <v>2096.1058469475488</v>
      </c>
      <c r="U56" s="10">
        <f>PPRD!U56+RCV_RCY!U56+IMP!U56-EXP!U56+STK_CHG!U56-INTMARB!U56</f>
        <v>1947.879449699054</v>
      </c>
      <c r="V56" s="10">
        <f>PPRD!V56+RCV_RCY!V56+IMP!V56-EXP!V56+STK_CHG!V56-INTMARB!V56</f>
        <v>2036.8787618228721</v>
      </c>
      <c r="W56" s="10">
        <f>PPRD!W56+RCV_RCY!W56+IMP!W56-EXP!W56+STK_CHG!W56-INTMARB!W56</f>
        <v>2144.5833190025801</v>
      </c>
      <c r="X56" s="10">
        <f>PPRD!X56+RCV_RCY!X56+IMP!X56-EXP!X56+STK_CHG!X56-INTMARB!X56</f>
        <v>2152.965606190885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10.89140154772141</v>
      </c>
      <c r="D57" s="10">
        <f>PPRD!D57+RCV_RCY!D57+IMP!D57-EXP!D57+STK_CHG!D57-INTMARB!D57</f>
        <v>12.10945829750645</v>
      </c>
      <c r="E57" s="10">
        <f>PPRD!E57+RCV_RCY!E57+IMP!E57-EXP!E57+STK_CHG!E57-INTMARB!E57</f>
        <v>13.99638865004299</v>
      </c>
      <c r="F57" s="10">
        <f>PPRD!F57+RCV_RCY!F57+IMP!F57-EXP!F57+STK_CHG!F57-INTMARB!F57</f>
        <v>16.074290627687009</v>
      </c>
      <c r="G57" s="10">
        <f>PPRD!G57+RCV_RCY!G57+IMP!G57-EXP!G57+STK_CHG!G57-INTMARB!G57</f>
        <v>18.486672398968189</v>
      </c>
      <c r="H57" s="10">
        <f>PPRD!H57+RCV_RCY!H57+IMP!H57-EXP!H57+STK_CHG!H57-INTMARB!H57</f>
        <v>27.32398968185727</v>
      </c>
      <c r="I57" s="10">
        <f>PPRD!I57+RCV_RCY!I57+IMP!I57-EXP!I57+STK_CHG!I57-INTMARB!I57</f>
        <v>34.799828030954423</v>
      </c>
      <c r="J57" s="10">
        <f>PPRD!J57+RCV_RCY!J57+IMP!J57-EXP!J57+STK_CHG!J57-INTMARB!J57</f>
        <v>52.211693895098882</v>
      </c>
      <c r="K57" s="10">
        <f>PPRD!K57+RCV_RCY!K57+IMP!K57-EXP!K57+STK_CHG!K57-INTMARB!K57</f>
        <v>66.876870163370597</v>
      </c>
      <c r="L57" s="10">
        <f>PPRD!L57+RCV_RCY!L57+IMP!L57-EXP!L57+STK_CHG!L57-INTMARB!L57</f>
        <v>84.933619948409287</v>
      </c>
      <c r="M57" s="10">
        <f>PPRD!M57+RCV_RCY!M57+IMP!M57-EXP!M57+STK_CHG!M57-INTMARB!M57</f>
        <v>134.13585554600169</v>
      </c>
      <c r="N57" s="10">
        <f>PPRD!N57+RCV_RCY!N57+IMP!N57-EXP!N57+STK_CHG!N57-INTMARB!N57</f>
        <v>140.39363714531379</v>
      </c>
      <c r="O57" s="10">
        <f>PPRD!O57+RCV_RCY!O57+IMP!O57-EXP!O57+STK_CHG!O57-INTMARB!O57</f>
        <v>155.34539982803091</v>
      </c>
      <c r="P57" s="10">
        <f>PPRD!P57+RCV_RCY!P57+IMP!P57-EXP!P57+STK_CHG!P57-INTMARB!P57</f>
        <v>168.19527085124679</v>
      </c>
      <c r="Q57" s="10">
        <f>PPRD!Q57+RCV_RCY!Q57+IMP!Q57-EXP!Q57+STK_CHG!Q57-INTMARB!Q57</f>
        <v>179.58822012037831</v>
      </c>
      <c r="R57" s="10">
        <f>PPRD!R57+RCV_RCY!R57+IMP!R57-EXP!R57+STK_CHG!R57-INTMARB!R57</f>
        <v>190.0018916595013</v>
      </c>
      <c r="S57" s="10">
        <f>PPRD!S57+RCV_RCY!S57+IMP!S57-EXP!S57+STK_CHG!S57-INTMARB!S57</f>
        <v>200.20060189165949</v>
      </c>
      <c r="T57" s="10">
        <f>PPRD!T57+RCV_RCY!T57+IMP!T57-EXP!T57+STK_CHG!T57-INTMARB!T57</f>
        <v>208.89372312983659</v>
      </c>
      <c r="U57" s="10">
        <f>PPRD!U57+RCV_RCY!U57+IMP!U57-EXP!U57+STK_CHG!U57-INTMARB!U57</f>
        <v>218.5650042992261</v>
      </c>
      <c r="V57" s="10">
        <f>PPRD!V57+RCV_RCY!V57+IMP!V57-EXP!V57+STK_CHG!V57-INTMARB!V57</f>
        <v>228.10808254514191</v>
      </c>
      <c r="W57" s="10">
        <f>PPRD!W57+RCV_RCY!W57+IMP!W57-EXP!W57+STK_CHG!W57-INTMARB!W57</f>
        <v>236.4037833190026</v>
      </c>
      <c r="X57" s="10">
        <f>PPRD!X57+RCV_RCY!X57+IMP!X57-EXP!X57+STK_CHG!X57-INTMARB!X57</f>
        <v>246.83757523645741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4258.5268271711093</v>
      </c>
      <c r="D58" s="10">
        <f>PPRD!D58+RCV_RCY!D58+IMP!D58-EXP!D58+STK_CHG!D58-INTMARB!D58</f>
        <v>4092.457265692175</v>
      </c>
      <c r="E58" s="10">
        <f>PPRD!E58+RCV_RCY!E58+IMP!E58-EXP!E58+STK_CHG!E58-INTMARB!E58</f>
        <v>4225.7332760103181</v>
      </c>
      <c r="F58" s="10">
        <f>PPRD!F58+RCV_RCY!F58+IMP!F58-EXP!F58+STK_CHG!F58-INTMARB!F58</f>
        <v>4809.568185726569</v>
      </c>
      <c r="G58" s="10">
        <f>PPRD!G58+RCV_RCY!G58+IMP!G58-EXP!G58+STK_CHG!G58-INTMARB!G58</f>
        <v>4888.1723129836628</v>
      </c>
      <c r="H58" s="10">
        <f>PPRD!H58+RCV_RCY!H58+IMP!H58-EXP!H58+STK_CHG!H58-INTMARB!H58</f>
        <v>4791.1770421324163</v>
      </c>
      <c r="I58" s="10">
        <f>PPRD!I58+RCV_RCY!I58+IMP!I58-EXP!I58+STK_CHG!I58-INTMARB!I58</f>
        <v>4965.6300945829744</v>
      </c>
      <c r="J58" s="10">
        <f>PPRD!J58+RCV_RCY!J58+IMP!J58-EXP!J58+STK_CHG!J58-INTMARB!J58</f>
        <v>5001.5525365434214</v>
      </c>
      <c r="K58" s="10">
        <f>PPRD!K58+RCV_RCY!K58+IMP!K58-EXP!K58+STK_CHG!K58-INTMARB!K58</f>
        <v>4959.5633705932933</v>
      </c>
      <c r="L58" s="10">
        <f>PPRD!L58+RCV_RCY!L58+IMP!L58-EXP!L58+STK_CHG!L58-INTMARB!L58</f>
        <v>4806.1049011177984</v>
      </c>
      <c r="M58" s="10">
        <f>PPRD!M58+RCV_RCY!M58+IMP!M58-EXP!M58+STK_CHG!M58-INTMARB!M58</f>
        <v>4775.8192605331033</v>
      </c>
      <c r="N58" s="10">
        <f>PPRD!N58+RCV_RCY!N58+IMP!N58-EXP!N58+STK_CHG!N58-INTMARB!N58</f>
        <v>5015.1428202923471</v>
      </c>
      <c r="O58" s="10">
        <f>PPRD!O58+RCV_RCY!O58+IMP!O58-EXP!O58+STK_CHG!O58-INTMARB!O58</f>
        <v>4957.2705073086836</v>
      </c>
      <c r="P58" s="10">
        <f>PPRD!P58+RCV_RCY!P58+IMP!P58-EXP!P58+STK_CHG!P58-INTMARB!P58</f>
        <v>5016.2415305245058</v>
      </c>
      <c r="Q58" s="10">
        <f>PPRD!Q58+RCV_RCY!Q58+IMP!Q58-EXP!Q58+STK_CHG!Q58-INTMARB!Q58</f>
        <v>5234.9527085124673</v>
      </c>
      <c r="R58" s="10">
        <f>PPRD!R58+RCV_RCY!R58+IMP!R58-EXP!R58+STK_CHG!R58-INTMARB!R58</f>
        <v>5469.4993981083398</v>
      </c>
      <c r="S58" s="10">
        <f>PPRD!S58+RCV_RCY!S58+IMP!S58-EXP!S58+STK_CHG!S58-INTMARB!S58</f>
        <v>5570.6028374892512</v>
      </c>
      <c r="T58" s="10">
        <f>PPRD!T58+RCV_RCY!T58+IMP!T58-EXP!T58+STK_CHG!T58-INTMARB!T58</f>
        <v>5500.7834049871017</v>
      </c>
      <c r="U58" s="10">
        <f>PPRD!U58+RCV_RCY!U58+IMP!U58-EXP!U58+STK_CHG!U58-INTMARB!U58</f>
        <v>5419.7453138435076</v>
      </c>
      <c r="V58" s="10">
        <f>PPRD!V58+RCV_RCY!V58+IMP!V58-EXP!V58+STK_CHG!V58-INTMARB!V58</f>
        <v>5395.824591573517</v>
      </c>
      <c r="W58" s="10">
        <f>PPRD!W58+RCV_RCY!W58+IMP!W58-EXP!W58+STK_CHG!W58-INTMARB!W58</f>
        <v>5342.9030094582968</v>
      </c>
      <c r="X58" s="10">
        <f>PPRD!X58+RCV_RCY!X58+IMP!X58-EXP!X58+STK_CHG!X58-INTMARB!X58</f>
        <v>5251.1623387790187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1666.4039552880479</v>
      </c>
      <c r="D59" s="10">
        <f>PPRD!D59+RCV_RCY!D59+IMP!D59-EXP!D59+STK_CHG!D59-INTMARB!D59</f>
        <v>1721.8162510748061</v>
      </c>
      <c r="E59" s="10">
        <f>PPRD!E59+RCV_RCY!E59+IMP!E59-EXP!E59+STK_CHG!E59-INTMARB!E59</f>
        <v>2669.7478073946691</v>
      </c>
      <c r="F59" s="10">
        <f>PPRD!F59+RCV_RCY!F59+IMP!F59-EXP!F59+STK_CHG!F59-INTMARB!F59</f>
        <v>4171.873516766982</v>
      </c>
      <c r="G59" s="10">
        <f>PPRD!G59+RCV_RCY!G59+IMP!G59-EXP!G59+STK_CHG!G59-INTMARB!G59</f>
        <v>3156.5157351676698</v>
      </c>
      <c r="H59" s="10">
        <f>PPRD!H59+RCV_RCY!H59+IMP!H59-EXP!H59+STK_CHG!H59-INTMARB!H59</f>
        <v>4893.6419604471193</v>
      </c>
      <c r="I59" s="10">
        <f>PPRD!I59+RCV_RCY!I59+IMP!I59-EXP!I59+STK_CHG!I59-INTMARB!I59</f>
        <v>5643.6896818572668</v>
      </c>
      <c r="J59" s="10">
        <f>PPRD!J59+RCV_RCY!J59+IMP!J59-EXP!J59+STK_CHG!J59-INTMARB!J59</f>
        <v>7406.873946689595</v>
      </c>
      <c r="K59" s="10">
        <f>PPRD!K59+RCV_RCY!K59+IMP!K59-EXP!K59+STK_CHG!K59-INTMARB!K59</f>
        <v>8824.496044711952</v>
      </c>
      <c r="L59" s="10">
        <f>PPRD!L59+RCV_RCY!L59+IMP!L59-EXP!L59+STK_CHG!L59-INTMARB!L59</f>
        <v>8687.494067067928</v>
      </c>
      <c r="M59" s="10">
        <f>PPRD!M59+RCV_RCY!M59+IMP!M59-EXP!M59+STK_CHG!M59-INTMARB!M59</f>
        <v>8283.2712811693891</v>
      </c>
      <c r="N59" s="10">
        <f>PPRD!N59+RCV_RCY!N59+IMP!N59-EXP!N59+STK_CHG!N59-INTMARB!N59</f>
        <v>6237.1501289767848</v>
      </c>
      <c r="O59" s="10">
        <f>PPRD!O59+RCV_RCY!O59+IMP!O59-EXP!O59+STK_CHG!O59-INTMARB!O59</f>
        <v>8397.8694754944099</v>
      </c>
      <c r="P59" s="10">
        <f>PPRD!P59+RCV_RCY!P59+IMP!P59-EXP!P59+STK_CHG!P59-INTMARB!P59</f>
        <v>8848.0700773860699</v>
      </c>
      <c r="Q59" s="10">
        <f>PPRD!Q59+RCV_RCY!Q59+IMP!Q59-EXP!Q59+STK_CHG!Q59-INTMARB!Q59</f>
        <v>8066.3991401547728</v>
      </c>
      <c r="R59" s="10">
        <f>PPRD!R59+RCV_RCY!R59+IMP!R59-EXP!R59+STK_CHG!R59-INTMARB!R59</f>
        <v>8578.0309544282009</v>
      </c>
      <c r="S59" s="10">
        <f>PPRD!S59+RCV_RCY!S59+IMP!S59-EXP!S59+STK_CHG!S59-INTMARB!S59</f>
        <v>8441.1960447119509</v>
      </c>
      <c r="T59" s="10">
        <f>PPRD!T59+RCV_RCY!T59+IMP!T59-EXP!T59+STK_CHG!T59-INTMARB!T59</f>
        <v>9012.6680997420463</v>
      </c>
      <c r="U59" s="10">
        <f>PPRD!U59+RCV_RCY!U59+IMP!U59-EXP!U59+STK_CHG!U59-INTMARB!U59</f>
        <v>8511.104643164228</v>
      </c>
      <c r="V59" s="10">
        <f>PPRD!V59+RCV_RCY!V59+IMP!V59-EXP!V59+STK_CHG!V59-INTMARB!V59</f>
        <v>8512.5633705932923</v>
      </c>
      <c r="W59" s="10">
        <f>PPRD!W59+RCV_RCY!W59+IMP!W59-EXP!W59+STK_CHG!W59-INTMARB!W59</f>
        <v>8353.436199484091</v>
      </c>
      <c r="X59" s="10">
        <f>PPRD!X59+RCV_RCY!X59+IMP!X59-EXP!X59+STK_CHG!X59-INTMARB!X59</f>
        <v>9117.7496130696472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28.690197764402399</v>
      </c>
      <c r="D60" s="10">
        <f>PPRD!D60+RCV_RCY!D60+IMP!D60-EXP!D60+STK_CHG!D60-INTMARB!D60</f>
        <v>30.89707652622528</v>
      </c>
      <c r="E60" s="10">
        <f>PPRD!E60+RCV_RCY!E60+IMP!E60-EXP!E60+STK_CHG!E60-INTMARB!E60</f>
        <v>30.161478933791919</v>
      </c>
      <c r="F60" s="10">
        <f>PPRD!F60+RCV_RCY!F60+IMP!F60-EXP!F60+STK_CHG!F60-INTMARB!F60</f>
        <v>30.161478933791919</v>
      </c>
      <c r="G60" s="10">
        <f>PPRD!G60+RCV_RCY!G60+IMP!G60-EXP!G60+STK_CHG!G60-INTMARB!G60</f>
        <v>33.83972484952708</v>
      </c>
      <c r="H60" s="10">
        <f>PPRD!H60+RCV_RCY!H60+IMP!H60-EXP!H60+STK_CHG!H60-INTMARB!H60</f>
        <v>33.104041272570932</v>
      </c>
      <c r="I60" s="10">
        <f>PPRD!I60+RCV_RCY!I60+IMP!I60-EXP!I60+STK_CHG!I60-INTMARB!I60</f>
        <v>46.345657781599307</v>
      </c>
      <c r="J60" s="10">
        <f>PPRD!J60+RCV_RCY!J60+IMP!J60-EXP!J60+STK_CHG!J60-INTMARB!J60</f>
        <v>47.081341358555463</v>
      </c>
      <c r="K60" s="10">
        <f>PPRD!K60+RCV_RCY!K60+IMP!K60-EXP!K60+STK_CHG!K60-INTMARB!K60</f>
        <v>47.816938950988828</v>
      </c>
      <c r="L60" s="10">
        <f>PPRD!L60+RCV_RCY!L60+IMP!L60-EXP!L60+STK_CHG!L60-INTMARB!L60</f>
        <v>54.437747205502994</v>
      </c>
      <c r="M60" s="10">
        <f>PPRD!M60+RCV_RCY!M60+IMP!M60-EXP!M60+STK_CHG!M60-INTMARB!M60</f>
        <v>50.023817712811685</v>
      </c>
      <c r="N60" s="10">
        <f>PPRD!N60+RCV_RCY!N60+IMP!N60-EXP!N60+STK_CHG!N60-INTMARB!N60</f>
        <v>50.023817712811685</v>
      </c>
      <c r="O60" s="10">
        <f>PPRD!O60+RCV_RCY!O60+IMP!O60-EXP!O60+STK_CHG!O60-INTMARB!O60</f>
        <v>43.403009458297504</v>
      </c>
      <c r="P60" s="10">
        <f>PPRD!P60+RCV_RCY!P60+IMP!P60-EXP!P60+STK_CHG!P60-INTMARB!P60</f>
        <v>41.196130696474619</v>
      </c>
      <c r="Q60" s="10">
        <f>PPRD!Q60+RCV_RCY!Q60+IMP!Q60-EXP!Q60+STK_CHG!Q60-INTMARB!Q60</f>
        <v>44.138693035253652</v>
      </c>
      <c r="R60" s="10">
        <f>PPRD!R60+RCV_RCY!R60+IMP!R60-EXP!R60+STK_CHG!R60-INTMARB!R60</f>
        <v>41.931728288907991</v>
      </c>
      <c r="S60" s="10">
        <f>PPRD!S60+RCV_RCY!S60+IMP!S60-EXP!S60+STK_CHG!S60-INTMARB!S60</f>
        <v>44.138693035253652</v>
      </c>
      <c r="T60" s="10">
        <f>PPRD!T60+RCV_RCY!T60+IMP!T60-EXP!T60+STK_CHG!T60-INTMARB!T60</f>
        <v>39.724849527085119</v>
      </c>
      <c r="U60" s="10">
        <f>PPRD!U60+RCV_RCY!U60+IMP!U60-EXP!U60+STK_CHG!U60-INTMARB!U60</f>
        <v>45.25098882201204</v>
      </c>
      <c r="V60" s="10">
        <f>PPRD!V60+RCV_RCY!V60+IMP!V60-EXP!V60+STK_CHG!V60-INTMARB!V60</f>
        <v>47.411607910576095</v>
      </c>
      <c r="W60" s="10">
        <f>PPRD!W60+RCV_RCY!W60+IMP!W60-EXP!W60+STK_CHG!W60-INTMARB!W60</f>
        <v>57.522269991401544</v>
      </c>
      <c r="X60" s="10">
        <f>PPRD!X60+RCV_RCY!X60+IMP!X60-EXP!X60+STK_CHG!X60-INTMARB!X60</f>
        <v>48.367927773000858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130.887532244196</v>
      </c>
      <c r="D61" s="10">
        <f>PPRD!D61+RCV_RCY!D61+IMP!D61-EXP!D61+STK_CHG!D61-INTMARB!D61</f>
        <v>157.18452278589851</v>
      </c>
      <c r="E61" s="10">
        <f>PPRD!E61+RCV_RCY!E61+IMP!E61-EXP!E61+STK_CHG!E61-INTMARB!E61</f>
        <v>216.03611349957009</v>
      </c>
      <c r="F61" s="10">
        <f>PPRD!F61+RCV_RCY!F61+IMP!F61-EXP!F61+STK_CHG!F61-INTMARB!F61</f>
        <v>255.35012897678419</v>
      </c>
      <c r="G61" s="10">
        <f>PPRD!G61+RCV_RCY!G61+IMP!G61-EXP!G61+STK_CHG!G61-INTMARB!G61</f>
        <v>318.93095442820288</v>
      </c>
      <c r="H61" s="10">
        <f>PPRD!H61+RCV_RCY!H61+IMP!H61-EXP!H61+STK_CHG!H61-INTMARB!H61</f>
        <v>323.85116079105762</v>
      </c>
      <c r="I61" s="10">
        <f>PPRD!I61+RCV_RCY!I61+IMP!I61-EXP!I61+STK_CHG!I61-INTMARB!I61</f>
        <v>358.86595012897669</v>
      </c>
      <c r="J61" s="10">
        <f>PPRD!J61+RCV_RCY!J61+IMP!J61-EXP!J61+STK_CHG!J61-INTMARB!J61</f>
        <v>387.88572656921752</v>
      </c>
      <c r="K61" s="10">
        <f>PPRD!K61+RCV_RCY!K61+IMP!K61-EXP!K61+STK_CHG!K61-INTMARB!K61</f>
        <v>409.97901977644023</v>
      </c>
      <c r="L61" s="10">
        <f>PPRD!L61+RCV_RCY!L61+IMP!L61-EXP!L61+STK_CHG!L61-INTMARB!L61</f>
        <v>426.65038693035262</v>
      </c>
      <c r="M61" s="10">
        <f>PPRD!M61+RCV_RCY!M61+IMP!M61-EXP!M61+STK_CHG!M61-INTMARB!M61</f>
        <v>507.54754944110061</v>
      </c>
      <c r="N61" s="10">
        <f>PPRD!N61+RCV_RCY!N61+IMP!N61-EXP!N61+STK_CHG!N61-INTMARB!N61</f>
        <v>1103.8979363714529</v>
      </c>
      <c r="O61" s="10">
        <f>PPRD!O61+RCV_RCY!O61+IMP!O61-EXP!O61+STK_CHG!O61-INTMARB!O61</f>
        <v>1178.7522785898541</v>
      </c>
      <c r="P61" s="10">
        <f>PPRD!P61+RCV_RCY!P61+IMP!P61-EXP!P61+STK_CHG!P61-INTMARB!P61</f>
        <v>1815.539294926913</v>
      </c>
      <c r="Q61" s="10">
        <f>PPRD!Q61+RCV_RCY!Q61+IMP!Q61-EXP!Q61+STK_CHG!Q61-INTMARB!Q61</f>
        <v>1961.044196044712</v>
      </c>
      <c r="R61" s="10">
        <f>PPRD!R61+RCV_RCY!R61+IMP!R61-EXP!R61+STK_CHG!R61-INTMARB!R61</f>
        <v>1871.477042132416</v>
      </c>
      <c r="S61" s="10">
        <f>PPRD!S61+RCV_RCY!S61+IMP!S61-EXP!S61+STK_CHG!S61-INTMARB!S61</f>
        <v>1875.0596732588131</v>
      </c>
      <c r="T61" s="10">
        <f>PPRD!T61+RCV_RCY!T61+IMP!T61-EXP!T61+STK_CHG!T61-INTMARB!T61</f>
        <v>1897.700085984523</v>
      </c>
      <c r="U61" s="10">
        <f>PPRD!U61+RCV_RCY!U61+IMP!U61-EXP!U61+STK_CHG!U61-INTMARB!U61</f>
        <v>1892.1503869303519</v>
      </c>
      <c r="V61" s="10">
        <f>PPRD!V61+RCV_RCY!V61+IMP!V61-EXP!V61+STK_CHG!V61-INTMARB!V61</f>
        <v>2013.1894239036969</v>
      </c>
      <c r="W61" s="10">
        <f>PPRD!W61+RCV_RCY!W61+IMP!W61-EXP!W61+STK_CHG!W61-INTMARB!W61</f>
        <v>2017.8679277730009</v>
      </c>
      <c r="X61" s="10">
        <f>PPRD!X61+RCV_RCY!X61+IMP!X61-EXP!X61+STK_CHG!X61-INTMARB!X61</f>
        <v>2078.1312123817711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167.0010318142734</v>
      </c>
      <c r="D62" s="10">
        <f>PPRD!D62+RCV_RCY!D62+IMP!D62-EXP!D62+STK_CHG!D62-INTMARB!D62</f>
        <v>198.64815133276011</v>
      </c>
      <c r="E62" s="10">
        <f>PPRD!E62+RCV_RCY!E62+IMP!E62-EXP!E62+STK_CHG!E62-INTMARB!E62</f>
        <v>213.12218400687871</v>
      </c>
      <c r="F62" s="10">
        <f>PPRD!F62+RCV_RCY!F62+IMP!F62-EXP!F62+STK_CHG!F62-INTMARB!F62</f>
        <v>345.77721410146171</v>
      </c>
      <c r="G62" s="10">
        <f>PPRD!G62+RCV_RCY!G62+IMP!G62-EXP!G62+STK_CHG!G62-INTMARB!G62</f>
        <v>493.04961306964748</v>
      </c>
      <c r="H62" s="10">
        <f>PPRD!H62+RCV_RCY!H62+IMP!H62-EXP!H62+STK_CHG!H62-INTMARB!H62</f>
        <v>555.53164230438517</v>
      </c>
      <c r="I62" s="10">
        <f>PPRD!I62+RCV_RCY!I62+IMP!I62-EXP!I62+STK_CHG!I62-INTMARB!I62</f>
        <v>640.70412725709366</v>
      </c>
      <c r="J62" s="10">
        <f>PPRD!J62+RCV_RCY!J62+IMP!J62-EXP!J62+STK_CHG!J62-INTMARB!J62</f>
        <v>700.0334479793637</v>
      </c>
      <c r="K62" s="10">
        <f>PPRD!K62+RCV_RCY!K62+IMP!K62-EXP!K62+STK_CHG!K62-INTMARB!K62</f>
        <v>639.05606190885635</v>
      </c>
      <c r="L62" s="10">
        <f>PPRD!L62+RCV_RCY!L62+IMP!L62-EXP!L62+STK_CHG!L62-INTMARB!L62</f>
        <v>685.98933791917443</v>
      </c>
      <c r="M62" s="10">
        <f>PPRD!M62+RCV_RCY!M62+IMP!M62-EXP!M62+STK_CHG!M62-INTMARB!M62</f>
        <v>778.37489251934642</v>
      </c>
      <c r="N62" s="10">
        <f>PPRD!N62+RCV_RCY!N62+IMP!N62-EXP!N62+STK_CHG!N62-INTMARB!N62</f>
        <v>842.98271711091991</v>
      </c>
      <c r="O62" s="10">
        <f>PPRD!O62+RCV_RCY!O62+IMP!O62-EXP!O62+STK_CHG!O62-INTMARB!O62</f>
        <v>806.82141014617366</v>
      </c>
      <c r="P62" s="10">
        <f>PPRD!P62+RCV_RCY!P62+IMP!P62-EXP!P62+STK_CHG!P62-INTMARB!P62</f>
        <v>827.62493551160787</v>
      </c>
      <c r="Q62" s="10">
        <f>PPRD!Q62+RCV_RCY!Q62+IMP!Q62-EXP!Q62+STK_CHG!Q62-INTMARB!Q62</f>
        <v>858.43602751504727</v>
      </c>
      <c r="R62" s="10">
        <f>PPRD!R62+RCV_RCY!R62+IMP!R62-EXP!R62+STK_CHG!R62-INTMARB!R62</f>
        <v>845.96827171109203</v>
      </c>
      <c r="S62" s="10">
        <f>PPRD!S62+RCV_RCY!S62+IMP!S62-EXP!S62+STK_CHG!S62-INTMARB!S62</f>
        <v>870.6649183147033</v>
      </c>
      <c r="T62" s="10">
        <f>PPRD!T62+RCV_RCY!T62+IMP!T62-EXP!T62+STK_CHG!T62-INTMARB!T62</f>
        <v>853.19346517626821</v>
      </c>
      <c r="U62" s="10">
        <f>PPRD!U62+RCV_RCY!U62+IMP!U62-EXP!U62+STK_CHG!U62-INTMARB!U62</f>
        <v>846.62940670679268</v>
      </c>
      <c r="V62" s="10">
        <f>PPRD!V62+RCV_RCY!V62+IMP!V62-EXP!V62+STK_CHG!V62-INTMARB!V62</f>
        <v>873.01220980223547</v>
      </c>
      <c r="W62" s="10">
        <f>PPRD!W62+RCV_RCY!W62+IMP!W62-EXP!W62+STK_CHG!W62-INTMARB!W62</f>
        <v>843.22089423903685</v>
      </c>
      <c r="X62" s="10">
        <f>PPRD!X62+RCV_RCY!X62+IMP!X62-EXP!X62+STK_CHG!X62-INTMARB!X62</f>
        <v>829.84505588993977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70.507308684436808</v>
      </c>
      <c r="L63" s="10">
        <f>PPRD!L63+RCV_RCY!L63+IMP!L63-EXP!L63+STK_CHG!L63-INTMARB!L63</f>
        <v>92.863284608770428</v>
      </c>
      <c r="M63" s="10">
        <f>PPRD!M63+RCV_RCY!M63+IMP!M63-EXP!M63+STK_CHG!M63-INTMARB!M63</f>
        <v>122.08443680137576</v>
      </c>
      <c r="N63" s="10">
        <f>PPRD!N63+RCV_RCY!N63+IMP!N63-EXP!N63+STK_CHG!N63-INTMARB!N63</f>
        <v>114.26732588134135</v>
      </c>
      <c r="O63" s="10">
        <f>PPRD!O63+RCV_RCY!O63+IMP!O63-EXP!O63+STK_CHG!O63-INTMARB!O63</f>
        <v>105.0822871883061</v>
      </c>
      <c r="P63" s="10">
        <f>PPRD!P63+RCV_RCY!P63+IMP!P63-EXP!P63+STK_CHG!P63-INTMARB!P63</f>
        <v>74.318228718830596</v>
      </c>
      <c r="Q63" s="10">
        <f>PPRD!Q63+RCV_RCY!Q63+IMP!Q63-EXP!Q63+STK_CHG!Q63-INTMARB!Q63</f>
        <v>10.0006018916595</v>
      </c>
      <c r="R63" s="10">
        <f>PPRD!R63+RCV_RCY!R63+IMP!R63-EXP!R63+STK_CHG!R63-INTMARB!R63</f>
        <v>24.801461736887362</v>
      </c>
      <c r="S63" s="10">
        <f>PPRD!S63+RCV_RCY!S63+IMP!S63-EXP!S63+STK_CHG!S63-INTMARB!S63</f>
        <v>32.543422184006886</v>
      </c>
      <c r="T63" s="10">
        <f>PPRD!T63+RCV_RCY!T63+IMP!T63-EXP!T63+STK_CHG!T63-INTMARB!T63</f>
        <v>33.060791057609634</v>
      </c>
      <c r="U63" s="10">
        <f>PPRD!U63+RCV_RCY!U63+IMP!U63-EXP!U63+STK_CHG!U63-INTMARB!U63</f>
        <v>32.611177987962165</v>
      </c>
      <c r="V63" s="10">
        <f>PPRD!V63+RCV_RCY!V63+IMP!V63-EXP!V63+STK_CHG!V63-INTMARB!V63</f>
        <v>30.435941530524502</v>
      </c>
      <c r="W63" s="10">
        <f>PPRD!W63+RCV_RCY!W63+IMP!W63-EXP!W63+STK_CHG!W63-INTMARB!W63</f>
        <v>19.63628546861565</v>
      </c>
      <c r="X63" s="10">
        <f>PPRD!X63+RCV_RCY!X63+IMP!X63-EXP!X63+STK_CHG!X63-INTMARB!X63</f>
        <v>27.089681857265699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252.74668959587271</v>
      </c>
      <c r="H65" s="10">
        <f>PPRD!H65+RCV_RCY!H65+IMP!H65-EXP!H65+STK_CHG!H65-INTMARB!H65</f>
        <v>176.74600171969041</v>
      </c>
      <c r="I65" s="10">
        <f>PPRD!I65+RCV_RCY!I65+IMP!I65-EXP!I65+STK_CHG!I65-INTMARB!I65</f>
        <v>197.0717110920034</v>
      </c>
      <c r="J65" s="10">
        <f>PPRD!J65+RCV_RCY!J65+IMP!J65-EXP!J65+STK_CHG!J65-INTMARB!J65</f>
        <v>178.51341358555459</v>
      </c>
      <c r="K65" s="10">
        <f>PPRD!K65+RCV_RCY!K65+IMP!K65-EXP!K65+STK_CHG!K65-INTMARB!K65</f>
        <v>658.37876182287175</v>
      </c>
      <c r="L65" s="10">
        <f>PPRD!L65+RCV_RCY!L65+IMP!L65-EXP!L65+STK_CHG!L65-INTMARB!L65</f>
        <v>1051.9354256233878</v>
      </c>
      <c r="M65" s="10">
        <f>PPRD!M65+RCV_RCY!M65+IMP!M65-EXP!M65+STK_CHG!M65-INTMARB!M65</f>
        <v>1297.6263972484953</v>
      </c>
      <c r="N65" s="10">
        <f>PPRD!N65+RCV_RCY!N65+IMP!N65-EXP!N65+STK_CHG!N65-INTMARB!N65</f>
        <v>1287.0862424763541</v>
      </c>
      <c r="O65" s="10">
        <f>PPRD!O65+RCV_RCY!O65+IMP!O65-EXP!O65+STK_CHG!O65-INTMARB!O65</f>
        <v>1263.1663800515905</v>
      </c>
      <c r="P65" s="10">
        <f>PPRD!P65+RCV_RCY!P65+IMP!P65-EXP!P65+STK_CHG!P65-INTMARB!P65</f>
        <v>1179.6680137575233</v>
      </c>
      <c r="Q65" s="10">
        <f>PPRD!Q65+RCV_RCY!Q65+IMP!Q65-EXP!Q65+STK_CHG!Q65-INTMARB!Q65</f>
        <v>1057.1574376612211</v>
      </c>
      <c r="R65" s="10">
        <f>PPRD!R65+RCV_RCY!R65+IMP!R65-EXP!R65+STK_CHG!R65-INTMARB!R65</f>
        <v>1144.0677558039552</v>
      </c>
      <c r="S65" s="10">
        <f>PPRD!S65+RCV_RCY!S65+IMP!S65-EXP!S65+STK_CHG!S65-INTMARB!S65</f>
        <v>1010.7943250214962</v>
      </c>
      <c r="T65" s="10">
        <f>PPRD!T65+RCV_RCY!T65+IMP!T65-EXP!T65+STK_CHG!T65-INTMARB!T65</f>
        <v>1031.1156491831468</v>
      </c>
      <c r="U65" s="10">
        <f>PPRD!U65+RCV_RCY!U65+IMP!U65-EXP!U65+STK_CHG!U65-INTMARB!U65</f>
        <v>1219.6681857265692</v>
      </c>
      <c r="V65" s="10">
        <f>PPRD!V65+RCV_RCY!V65+IMP!V65-EXP!V65+STK_CHG!V65-INTMARB!V65</f>
        <v>1248.3098882201202</v>
      </c>
      <c r="W65" s="10">
        <f>PPRD!W65+RCV_RCY!W65+IMP!W65-EXP!W65+STK_CHG!W65-INTMARB!W65</f>
        <v>1247.5976784178845</v>
      </c>
      <c r="X65" s="10">
        <f>PPRD!X65+RCV_RCY!X65+IMP!X65-EXP!X65+STK_CHG!X65-INTMARB!X65</f>
        <v>1389.8674978503861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16.984350816852963</v>
      </c>
      <c r="L69" s="10">
        <f>PPRD!L69+RCV_RCY!L69+IMP!L69-EXP!L69+STK_CHG!L69-INTMARB!L69</f>
        <v>290.33404987102318</v>
      </c>
      <c r="M69" s="10">
        <f>PPRD!M69+RCV_RCY!M69+IMP!M69-EXP!M69+STK_CHG!M69-INTMARB!M69</f>
        <v>571.62330180567494</v>
      </c>
      <c r="N69" s="10">
        <f>PPRD!N69+RCV_RCY!N69+IMP!N69-EXP!N69+STK_CHG!N69-INTMARB!N69</f>
        <v>519.1027515047291</v>
      </c>
      <c r="O69" s="10">
        <f>PPRD!O69+RCV_RCY!O69+IMP!O69-EXP!O69+STK_CHG!O69-INTMARB!O69</f>
        <v>601.81392949269127</v>
      </c>
      <c r="P69" s="10">
        <f>PPRD!P69+RCV_RCY!P69+IMP!P69-EXP!P69+STK_CHG!P69-INTMARB!P69</f>
        <v>724.88220120378332</v>
      </c>
      <c r="Q69" s="10">
        <f>PPRD!Q69+RCV_RCY!Q69+IMP!Q69-EXP!Q69+STK_CHG!Q69-INTMARB!Q69</f>
        <v>843.47042132416152</v>
      </c>
      <c r="R69" s="10">
        <f>PPRD!R69+RCV_RCY!R69+IMP!R69-EXP!R69+STK_CHG!R69-INTMARB!R69</f>
        <v>938.40335339638841</v>
      </c>
      <c r="S69" s="10">
        <f>PPRD!S69+RCV_RCY!S69+IMP!S69-EXP!S69+STK_CHG!S69-INTMARB!S69</f>
        <v>902.67033533963888</v>
      </c>
      <c r="T69" s="10">
        <f>PPRD!T69+RCV_RCY!T69+IMP!T69-EXP!T69+STK_CHG!T69-INTMARB!T69</f>
        <v>859.40412725709359</v>
      </c>
      <c r="U69" s="10">
        <f>PPRD!U69+RCV_RCY!U69+IMP!U69-EXP!U69+STK_CHG!U69-INTMARB!U69</f>
        <v>833.74368013757521</v>
      </c>
      <c r="V69" s="10">
        <f>PPRD!V69+RCV_RCY!V69+IMP!V69-EXP!V69+STK_CHG!V69-INTMARB!V69</f>
        <v>908.19380911435928</v>
      </c>
      <c r="W69" s="10">
        <f>PPRD!W69+RCV_RCY!W69+IMP!W69-EXP!W69+STK_CHG!W69-INTMARB!W69</f>
        <v>904.23224419604469</v>
      </c>
      <c r="X69" s="10">
        <f>PPRD!X69+RCV_RCY!X69+IMP!X69-EXP!X69+STK_CHG!X69-INTMARB!X69</f>
        <v>783.27248495270851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258.52674118658638</v>
      </c>
      <c r="D71" s="37">
        <f t="shared" si="22"/>
        <v>293.39828030954425</v>
      </c>
      <c r="E71" s="37">
        <f t="shared" si="22"/>
        <v>295.38065348237319</v>
      </c>
      <c r="F71" s="37">
        <f t="shared" si="22"/>
        <v>476.21092003439378</v>
      </c>
      <c r="G71" s="37">
        <f t="shared" si="22"/>
        <v>656.08572656921751</v>
      </c>
      <c r="H71" s="37">
        <f t="shared" si="22"/>
        <v>672.75726569217534</v>
      </c>
      <c r="I71" s="37">
        <f t="shared" si="22"/>
        <v>766.00266552020628</v>
      </c>
      <c r="J71" s="37">
        <f t="shared" si="22"/>
        <v>825.71418744625964</v>
      </c>
      <c r="K71" s="37">
        <f t="shared" si="22"/>
        <v>751.95846947549444</v>
      </c>
      <c r="L71" s="37">
        <f t="shared" si="22"/>
        <v>802.37893379191735</v>
      </c>
      <c r="M71" s="37">
        <f t="shared" si="22"/>
        <v>1041.0576096302664</v>
      </c>
      <c r="N71" s="37">
        <f t="shared" si="22"/>
        <v>1135.1390369733447</v>
      </c>
      <c r="O71" s="37">
        <f t="shared" si="22"/>
        <v>1132.2728288907997</v>
      </c>
      <c r="P71" s="37">
        <f t="shared" si="22"/>
        <v>1137.9812553740326</v>
      </c>
      <c r="Q71" s="37">
        <f t="shared" si="22"/>
        <v>1157.7576956147893</v>
      </c>
      <c r="R71" s="37">
        <f t="shared" si="22"/>
        <v>1149.2070507308686</v>
      </c>
      <c r="S71" s="37">
        <f t="shared" si="22"/>
        <v>1183.1231298366292</v>
      </c>
      <c r="T71" s="37">
        <f t="shared" si="22"/>
        <v>1134.201203783319</v>
      </c>
      <c r="U71" s="37">
        <f t="shared" si="22"/>
        <v>1132.9836629406705</v>
      </c>
      <c r="V71" s="37">
        <f t="shared" si="22"/>
        <v>1182.3311263972485</v>
      </c>
      <c r="W71" s="37">
        <f t="shared" si="22"/>
        <v>1190.1110920034394</v>
      </c>
      <c r="X71" s="37">
        <f t="shared" ref="X71" si="23">SUM(X72:X73)</f>
        <v>1141.8083404987101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91.525709372312974</v>
      </c>
      <c r="D72" s="10">
        <f>PPRD!D72+RCV_RCY!D72+IMP!D72-EXP!D72+STK_CHG!D72-INTMARB!D72</f>
        <v>94.750128976784168</v>
      </c>
      <c r="E72" s="10">
        <f>PPRD!E72+RCV_RCY!E72+IMP!E72-EXP!E72+STK_CHG!E72-INTMARB!E72</f>
        <v>82.282373172828883</v>
      </c>
      <c r="F72" s="10">
        <f>PPRD!F72+RCV_RCY!F72+IMP!F72-EXP!F72+STK_CHG!F72-INTMARB!F72</f>
        <v>130.4337059329321</v>
      </c>
      <c r="G72" s="10">
        <f>PPRD!G72+RCV_RCY!G72+IMP!G72-EXP!G72+STK_CHG!G72-INTMARB!G72</f>
        <v>163.01229578675839</v>
      </c>
      <c r="H72" s="10">
        <f>PPRD!H72+RCV_RCY!H72+IMP!H72-EXP!H72+STK_CHG!H72-INTMARB!H72</f>
        <v>117.2494411006019</v>
      </c>
      <c r="I72" s="10">
        <f>PPRD!I72+RCV_RCY!I72+IMP!I72-EXP!I72+STK_CHG!I72-INTMARB!I72</f>
        <v>125.2985382631126</v>
      </c>
      <c r="J72" s="10">
        <f>PPRD!J72+RCV_RCY!J72+IMP!J72-EXP!J72+STK_CHG!J72-INTMARB!J72</f>
        <v>125.6807394668959</v>
      </c>
      <c r="K72" s="10">
        <f>PPRD!K72+RCV_RCY!K72+IMP!K72-EXP!K72+STK_CHG!K72-INTMARB!K72</f>
        <v>112.92631126397249</v>
      </c>
      <c r="L72" s="10">
        <f>PPRD!L72+RCV_RCY!L72+IMP!L72-EXP!L72+STK_CHG!L72-INTMARB!L72</f>
        <v>116.3895958727429</v>
      </c>
      <c r="M72" s="10">
        <f>PPRD!M72+RCV_RCY!M72+IMP!M72-EXP!M72+STK_CHG!M72-INTMARB!M72</f>
        <v>262.68271711092001</v>
      </c>
      <c r="N72" s="10">
        <f>PPRD!N72+RCV_RCY!N72+IMP!N72-EXP!N72+STK_CHG!N72-INTMARB!N72</f>
        <v>292.15631986242471</v>
      </c>
      <c r="O72" s="10">
        <f>PPRD!O72+RCV_RCY!O72+IMP!O72-EXP!O72+STK_CHG!O72-INTMARB!O72</f>
        <v>325.45141874462593</v>
      </c>
      <c r="P72" s="10">
        <f>PPRD!P72+RCV_RCY!P72+IMP!P72-EXP!P72+STK_CHG!P72-INTMARB!P72</f>
        <v>310.35631986242481</v>
      </c>
      <c r="Q72" s="10">
        <f>PPRD!Q72+RCV_RCY!Q72+IMP!Q72-EXP!Q72+STK_CHG!Q72-INTMARB!Q72</f>
        <v>299.321668099742</v>
      </c>
      <c r="R72" s="10">
        <f>PPRD!R72+RCV_RCY!R72+IMP!R72-EXP!R72+STK_CHG!R72-INTMARB!R72</f>
        <v>303.23877901977642</v>
      </c>
      <c r="S72" s="10">
        <f>PPRD!S72+RCV_RCY!S72+IMP!S72-EXP!S72+STK_CHG!S72-INTMARB!S72</f>
        <v>312.45821152192599</v>
      </c>
      <c r="T72" s="10">
        <f>PPRD!T72+RCV_RCY!T72+IMP!T72-EXP!T72+STK_CHG!T72-INTMARB!T72</f>
        <v>281.00773860705073</v>
      </c>
      <c r="U72" s="10">
        <f>PPRD!U72+RCV_RCY!U72+IMP!U72-EXP!U72+STK_CHG!U72-INTMARB!U72</f>
        <v>286.35425623387789</v>
      </c>
      <c r="V72" s="10">
        <f>PPRD!V72+RCV_RCY!V72+IMP!V72-EXP!V72+STK_CHG!V72-INTMARB!V72</f>
        <v>309.31891659501292</v>
      </c>
      <c r="W72" s="10">
        <f>PPRD!W72+RCV_RCY!W72+IMP!W72-EXP!W72+STK_CHG!W72-INTMARB!W72</f>
        <v>346.89019776440239</v>
      </c>
      <c r="X72" s="10">
        <f>PPRD!X72+RCV_RCY!X72+IMP!X72-EXP!X72+STK_CHG!X72-INTMARB!X72</f>
        <v>311.96328460877038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167.0010318142734</v>
      </c>
      <c r="D73" s="10">
        <f>PPRD!D73+RCV_RCY!D73+IMP!D73-EXP!D73+STK_CHG!D73-INTMARB!D73</f>
        <v>198.64815133276011</v>
      </c>
      <c r="E73" s="10">
        <f>PPRD!E73+RCV_RCY!E73+IMP!E73-EXP!E73+STK_CHG!E73-INTMARB!E73</f>
        <v>213.09828030954429</v>
      </c>
      <c r="F73" s="10">
        <f>PPRD!F73+RCV_RCY!F73+IMP!F73-EXP!F73+STK_CHG!F73-INTMARB!F73</f>
        <v>345.77721410146171</v>
      </c>
      <c r="G73" s="10">
        <f>PPRD!G73+RCV_RCY!G73+IMP!G73-EXP!G73+STK_CHG!G73-INTMARB!G73</f>
        <v>493.07343078245918</v>
      </c>
      <c r="H73" s="10">
        <f>PPRD!H73+RCV_RCY!H73+IMP!H73-EXP!H73+STK_CHG!H73-INTMARB!H73</f>
        <v>555.50782459157347</v>
      </c>
      <c r="I73" s="10">
        <f>PPRD!I73+RCV_RCY!I73+IMP!I73-EXP!I73+STK_CHG!I73-INTMARB!I73</f>
        <v>640.70412725709366</v>
      </c>
      <c r="J73" s="10">
        <f>PPRD!J73+RCV_RCY!J73+IMP!J73-EXP!J73+STK_CHG!J73-INTMARB!J73</f>
        <v>700.0334479793637</v>
      </c>
      <c r="K73" s="10">
        <f>PPRD!K73+RCV_RCY!K73+IMP!K73-EXP!K73+STK_CHG!K73-INTMARB!K73</f>
        <v>639.03215821152196</v>
      </c>
      <c r="L73" s="10">
        <f>PPRD!L73+RCV_RCY!L73+IMP!L73-EXP!L73+STK_CHG!L73-INTMARB!L73</f>
        <v>685.98933791917443</v>
      </c>
      <c r="M73" s="10">
        <f>PPRD!M73+RCV_RCY!M73+IMP!M73-EXP!M73+STK_CHG!M73-INTMARB!M73</f>
        <v>778.37489251934642</v>
      </c>
      <c r="N73" s="10">
        <f>PPRD!N73+RCV_RCY!N73+IMP!N73-EXP!N73+STK_CHG!N73-INTMARB!N73</f>
        <v>842.98271711091991</v>
      </c>
      <c r="O73" s="10">
        <f>PPRD!O73+RCV_RCY!O73+IMP!O73-EXP!O73+STK_CHG!O73-INTMARB!O73</f>
        <v>806.82141014617366</v>
      </c>
      <c r="P73" s="10">
        <f>PPRD!P73+RCV_RCY!P73+IMP!P73-EXP!P73+STK_CHG!P73-INTMARB!P73</f>
        <v>827.62493551160787</v>
      </c>
      <c r="Q73" s="10">
        <f>PPRD!Q73+RCV_RCY!Q73+IMP!Q73-EXP!Q73+STK_CHG!Q73-INTMARB!Q73</f>
        <v>858.43602751504727</v>
      </c>
      <c r="R73" s="10">
        <f>PPRD!R73+RCV_RCY!R73+IMP!R73-EXP!R73+STK_CHG!R73-INTMARB!R73</f>
        <v>845.96827171109203</v>
      </c>
      <c r="S73" s="10">
        <f>PPRD!S73+RCV_RCY!S73+IMP!S73-EXP!S73+STK_CHG!S73-INTMARB!S73</f>
        <v>870.6649183147033</v>
      </c>
      <c r="T73" s="10">
        <f>PPRD!T73+RCV_RCY!T73+IMP!T73-EXP!T73+STK_CHG!T73-INTMARB!T73</f>
        <v>853.19346517626821</v>
      </c>
      <c r="U73" s="10">
        <f>PPRD!U73+RCV_RCY!U73+IMP!U73-EXP!U73+STK_CHG!U73-INTMARB!U73</f>
        <v>846.62940670679268</v>
      </c>
      <c r="V73" s="10">
        <f>PPRD!V73+RCV_RCY!V73+IMP!V73-EXP!V73+STK_CHG!V73-INTMARB!V73</f>
        <v>873.01220980223547</v>
      </c>
      <c r="W73" s="10">
        <f>PPRD!W73+RCV_RCY!W73+IMP!W73-EXP!W73+STK_CHG!W73-INTMARB!W73</f>
        <v>843.22089423903685</v>
      </c>
      <c r="X73" s="10">
        <f>PPRD!X73+RCV_RCY!X73+IMP!X73-EXP!X73+STK_CHG!X73-INTMARB!X73</f>
        <v>829.84505588993977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3813.155631986242</v>
      </c>
      <c r="D76" s="40">
        <f>PPRD!D76+RCV_RCY!D76+IMP!D76-EXP!D76+STK_CHG!D76-INTMARB!D76</f>
        <v>4159.6732588134137</v>
      </c>
      <c r="E76" s="40">
        <f>PPRD!E76+RCV_RCY!E76+IMP!E76-EXP!E76+STK_CHG!E76-INTMARB!E76</f>
        <v>4350.5588993981082</v>
      </c>
      <c r="F76" s="40">
        <f>PPRD!F76+RCV_RCY!F76+IMP!F76-EXP!F76+STK_CHG!F76-INTMARB!F76</f>
        <v>4382.4591573516764</v>
      </c>
      <c r="G76" s="40">
        <f>PPRD!G76+RCV_RCY!G76+IMP!G76-EXP!G76+STK_CHG!G76-INTMARB!G76</f>
        <v>3923.9036973344791</v>
      </c>
      <c r="H76" s="40">
        <f>PPRD!H76+RCV_RCY!H76+IMP!H76-EXP!H76+STK_CHG!H76-INTMARB!H76</f>
        <v>4226.5692175408421</v>
      </c>
      <c r="I76" s="40">
        <f>PPRD!I76+RCV_RCY!I76+IMP!I76-EXP!I76+STK_CHG!I76-INTMARB!I76</f>
        <v>3868.0137575236454</v>
      </c>
      <c r="J76" s="40">
        <f>PPRD!J76+RCV_RCY!J76+IMP!J76-EXP!J76+STK_CHG!J76-INTMARB!J76</f>
        <v>3979.6216680997413</v>
      </c>
      <c r="K76" s="40">
        <f>PPRD!K76+RCV_RCY!K76+IMP!K76-EXP!K76+STK_CHG!K76-INTMARB!K76</f>
        <v>3442.3903697334481</v>
      </c>
      <c r="L76" s="40">
        <f>PPRD!L76+RCV_RCY!L76+IMP!L76-EXP!L76+STK_CHG!L76-INTMARB!L76</f>
        <v>3865.778159931212</v>
      </c>
      <c r="M76" s="40">
        <f>PPRD!M76+RCV_RCY!M76+IMP!M76-EXP!M76+STK_CHG!M76-INTMARB!M76</f>
        <v>3797.0765262252794</v>
      </c>
      <c r="N76" s="40">
        <f>PPRD!N76+RCV_RCY!N76+IMP!N76-EXP!N76+STK_CHG!N76-INTMARB!N76</f>
        <v>3932.2441960447113</v>
      </c>
      <c r="O76" s="40">
        <f>PPRD!O76+RCV_RCY!O76+IMP!O76-EXP!O76+STK_CHG!O76-INTMARB!O76</f>
        <v>3706.1908856405848</v>
      </c>
      <c r="P76" s="40">
        <f>PPRD!P76+RCV_RCY!P76+IMP!P76-EXP!P76+STK_CHG!P76-INTMARB!P76</f>
        <v>3623.2158211521923</v>
      </c>
      <c r="Q76" s="40">
        <f>PPRD!Q76+RCV_RCY!Q76+IMP!Q76-EXP!Q76+STK_CHG!Q76-INTMARB!Q76</f>
        <v>3758.8993981083404</v>
      </c>
      <c r="R76" s="40">
        <f>PPRD!R76+RCV_RCY!R76+IMP!R76-EXP!R76+STK_CHG!R76-INTMARB!R76</f>
        <v>3987.7901977644015</v>
      </c>
      <c r="S76" s="40">
        <f>PPRD!S76+RCV_RCY!S76+IMP!S76-EXP!S76+STK_CHG!S76-INTMARB!S76</f>
        <v>3183.7489251934644</v>
      </c>
      <c r="T76" s="40">
        <f>PPRD!T76+RCV_RCY!T76+IMP!T76-EXP!T76+STK_CHG!T76-INTMARB!T76</f>
        <v>3246.8314703353394</v>
      </c>
      <c r="U76" s="40">
        <f>PPRD!U76+RCV_RCY!U76+IMP!U76-EXP!U76+STK_CHG!U76-INTMARB!U76</f>
        <v>3774.6164230438517</v>
      </c>
      <c r="V76" s="40">
        <f>PPRD!V76+RCV_RCY!V76+IMP!V76-EXP!V76+STK_CHG!V76-INTMARB!V76</f>
        <v>3279.5557179707653</v>
      </c>
      <c r="W76" s="40">
        <f>PPRD!W76+RCV_RCY!W76+IMP!W76-EXP!W76+STK_CHG!W76-INTMARB!W76</f>
        <v>2768.7347377472061</v>
      </c>
      <c r="X76" s="40">
        <f>PPRD!X76+RCV_RCY!X76+IMP!X76-EXP!X76+STK_CHG!X76-INTMARB!X76</f>
        <v>3679.2614789337918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166110.85597592432</v>
      </c>
      <c r="D2" s="31">
        <f>'GIC2020-2030'!D2-FC_NE!D2</f>
        <v>165435.07910576093</v>
      </c>
      <c r="E2" s="31">
        <f>'GIC2020-2030'!E2-FC_NE!E2</f>
        <v>166700.24780739463</v>
      </c>
      <c r="F2" s="31">
        <f>'GIC2020-2030'!F2-FC_NE!F2</f>
        <v>175784.0042992261</v>
      </c>
      <c r="G2" s="31">
        <f>'GIC2020-2030'!G2-FC_NE!G2</f>
        <v>177659.20404127258</v>
      </c>
      <c r="H2" s="31">
        <f>'GIC2020-2030'!H2-FC_NE!H2</f>
        <v>180834.42717110919</v>
      </c>
      <c r="I2" s="31">
        <f>'GIC2020-2030'!I2-FC_NE!I2</f>
        <v>178950.46225279444</v>
      </c>
      <c r="J2" s="31">
        <f>'GIC2020-2030'!J2-FC_NE!J2</f>
        <v>178673.18013757523</v>
      </c>
      <c r="K2" s="31">
        <f>'GIC2020-2030'!K2-FC_NE!K2</f>
        <v>176119.72201203779</v>
      </c>
      <c r="L2" s="31">
        <f>'GIC2020-2030'!L2-FC_NE!L2</f>
        <v>164083.5072226999</v>
      </c>
      <c r="M2" s="31">
        <f>'GIC2020-2030'!M2-FC_NE!M2</f>
        <v>167284.47755803954</v>
      </c>
      <c r="N2" s="31">
        <f>'GIC2020-2030'!N2-FC_NE!N2</f>
        <v>162004.63233018061</v>
      </c>
      <c r="O2" s="31">
        <f>'GIC2020-2030'!O2-FC_NE!O2</f>
        <v>156560.63637145312</v>
      </c>
      <c r="P2" s="31">
        <f>'GIC2020-2030'!P2-FC_NE!P2</f>
        <v>152051.7312123818</v>
      </c>
      <c r="Q2" s="31">
        <f>'GIC2020-2030'!Q2-FC_NE!Q2</f>
        <v>142658.34170249355</v>
      </c>
      <c r="R2" s="31">
        <f>'GIC2020-2030'!R2-FC_NE!R2</f>
        <v>149124.20266552022</v>
      </c>
      <c r="S2" s="31">
        <f>'GIC2020-2030'!S2-FC_NE!S2</f>
        <v>148036.18830610492</v>
      </c>
      <c r="T2" s="31">
        <f>'GIC2020-2030'!T2-FC_NE!T2</f>
        <v>149009.03095442819</v>
      </c>
      <c r="U2" s="31">
        <f>'GIC2020-2030'!U2-FC_NE!U2</f>
        <v>147289.30816852965</v>
      </c>
      <c r="V2" s="31">
        <f>'GIC2020-2030'!V2-FC_NE!V2</f>
        <v>145935.45958727429</v>
      </c>
      <c r="W2" s="31">
        <f>'GIC2020-2030'!W2-FC_NE!W2</f>
        <v>132349.37523645742</v>
      </c>
      <c r="X2" s="31">
        <f>'GIC2020-2030'!X2-FC_NE!X2</f>
        <v>145556.17635425623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124816.65202063628</v>
      </c>
      <c r="D2" s="31">
        <f>FC_E!D2-FC_E!D70+INTAVI!D2+TI_BF_E!D2-TO_BF!D2+(NRG_BF_E!D3+NRG_BF_E!D17+NRG_BF_E!D22+NRG_BF_E!D25+NRG_BF_E!D26+NRG_BF_E!D51)</f>
        <v>126143.12983662939</v>
      </c>
      <c r="E2" s="31">
        <f>FC_E!E2-FC_E!E70+INTAVI!E2+TI_BF_E!E2-TO_BF!E2+(NRG_BF_E!E3+NRG_BF_E!E17+NRG_BF_E!E22+NRG_BF_E!E25+NRG_BF_E!E26+NRG_BF_E!E51)</f>
        <v>126445.78220120376</v>
      </c>
      <c r="F2" s="31">
        <f>FC_E!F2-FC_E!F70+INTAVI!F2+TI_BF_E!F2-TO_BF!F2+(NRG_BF_E!F3+NRG_BF_E!F17+NRG_BF_E!F22+NRG_BF_E!F25+NRG_BF_E!F26+NRG_BF_E!F51)</f>
        <v>133333.30137575234</v>
      </c>
      <c r="G2" s="31">
        <f>FC_E!G2-FC_E!G70+INTAVI!G2+TI_BF_E!G2-TO_BF!G2+(NRG_BF_E!G3+NRG_BF_E!G17+NRG_BF_E!G22+NRG_BF_E!G25+NRG_BF_E!G26+NRG_BF_E!G51)</f>
        <v>133798.07239896816</v>
      </c>
      <c r="H2" s="31">
        <f>FC_E!H2-FC_E!H70+INTAVI!H2+TI_BF_E!H2-TO_BF!H2+(NRG_BF_E!H3+NRG_BF_E!H17+NRG_BF_E!H22+NRG_BF_E!H25+NRG_BF_E!H26+NRG_BF_E!H51)</f>
        <v>137215.73026655201</v>
      </c>
      <c r="I2" s="31">
        <f>FC_E!I2-FC_E!I70+INTAVI!I2+TI_BF_E!I2-TO_BF!I2+(NRG_BF_E!I3+NRG_BF_E!I17+NRG_BF_E!I22+NRG_BF_E!I25+NRG_BF_E!I26+NRG_BF_E!I51)</f>
        <v>135659.45047291488</v>
      </c>
      <c r="J2" s="31">
        <f>FC_E!J2-FC_E!J70+INTAVI!J2+TI_BF_E!J2-TO_BF!J2+(NRG_BF_E!J3+NRG_BF_E!J17+NRG_BF_E!J22+NRG_BF_E!J25+NRG_BF_E!J26+NRG_BF_E!J51)</f>
        <v>134623.98177128113</v>
      </c>
      <c r="K2" s="31">
        <f>FC_E!K2-FC_E!K70+INTAVI!K2+TI_BF_E!K2-TO_BF!K2+(NRG_BF_E!K3+NRG_BF_E!K17+NRG_BF_E!K22+NRG_BF_E!K25+NRG_BF_E!K26+NRG_BF_E!K51)</f>
        <v>134279.04488392087</v>
      </c>
      <c r="L2" s="31">
        <f>FC_E!L2-FC_E!L70+INTAVI!L2+TI_BF_E!L2-TO_BF!L2+(NRG_BF_E!L3+NRG_BF_E!L17+NRG_BF_E!L22+NRG_BF_E!L25+NRG_BF_E!L26+NRG_BF_E!L51)</f>
        <v>126173.53662940666</v>
      </c>
      <c r="M2" s="31">
        <f>FC_E!M2-FC_E!M70+INTAVI!M2+TI_BF_E!M2-TO_BF!M2+(NRG_BF_E!M3+NRG_BF_E!M17+NRG_BF_E!M22+NRG_BF_E!M25+NRG_BF_E!M26+NRG_BF_E!M51)</f>
        <v>128505.89355116079</v>
      </c>
      <c r="N2" s="31">
        <f>FC_E!N2-FC_E!N70+INTAVI!N2+TI_BF_E!N2-TO_BF!N2+(NRG_BF_E!N3+NRG_BF_E!N17+NRG_BF_E!N22+NRG_BF_E!N25+NRG_BF_E!N26+NRG_BF_E!N51)</f>
        <v>123184.48443680134</v>
      </c>
      <c r="O2" s="31">
        <f>FC_E!O2-FC_E!O70+INTAVI!O2+TI_BF_E!O2-TO_BF!O2+(NRG_BF_E!O3+NRG_BF_E!O17+NRG_BF_E!O22+NRG_BF_E!O25+NRG_BF_E!O26+NRG_BF_E!O51)</f>
        <v>121816.47420464316</v>
      </c>
      <c r="P2" s="31">
        <f>FC_E!P2-FC_E!P70+INTAVI!P2+TI_BF_E!P2-TO_BF!P2+(NRG_BF_E!P3+NRG_BF_E!P17+NRG_BF_E!P22+NRG_BF_E!P25+NRG_BF_E!P26+NRG_BF_E!P51)</f>
        <v>118554.03370593293</v>
      </c>
      <c r="Q2" s="31">
        <f>FC_E!Q2-FC_E!Q70+INTAVI!Q2+TI_BF_E!Q2-TO_BF!Q2+(NRG_BF_E!Q3+NRG_BF_E!Q17+NRG_BF_E!Q22+NRG_BF_E!Q25+NRG_BF_E!Q26+NRG_BF_E!Q51)</f>
        <v>113309.74797936372</v>
      </c>
      <c r="R2" s="31">
        <f>FC_E!R2-FC_E!R70+INTAVI!R2+TI_BF_E!R2-TO_BF!R2+(NRG_BF_E!R3+NRG_BF_E!R17+NRG_BF_E!R22+NRG_BF_E!R25+NRG_BF_E!R26+NRG_BF_E!R51)</f>
        <v>116224.3694754944</v>
      </c>
      <c r="S2" s="31">
        <f>FC_E!S2-FC_E!S70+INTAVI!S2+TI_BF_E!S2-TO_BF!S2+(NRG_BF_E!S3+NRG_BF_E!S17+NRG_BF_E!S22+NRG_BF_E!S25+NRG_BF_E!S26+NRG_BF_E!S51)</f>
        <v>115920.21496130695</v>
      </c>
      <c r="T2" s="31">
        <f>FC_E!T2-FC_E!T70+INTAVI!T2+TI_BF_E!T2-TO_BF!T2+(NRG_BF_E!T3+NRG_BF_E!T17+NRG_BF_E!T22+NRG_BF_E!T25+NRG_BF_E!T26+NRG_BF_E!T51)</f>
        <v>115185.51298366292</v>
      </c>
      <c r="U2" s="31">
        <f>FC_E!U2-FC_E!U70+INTAVI!U2+TI_BF_E!U2-TO_BF!U2+(NRG_BF_E!U3+NRG_BF_E!U17+NRG_BF_E!U22+NRG_BF_E!U25+NRG_BF_E!U26+NRG_BF_E!U51)</f>
        <v>116325.59337919172</v>
      </c>
      <c r="V2" s="31">
        <f>FC_E!V2-FC_E!V70+INTAVI!V2+TI_BF_E!V2-TO_BF!V2+(NRG_BF_E!V3+NRG_BF_E!V17+NRG_BF_E!V22+NRG_BF_E!V25+NRG_BF_E!V26+NRG_BF_E!V51)</f>
        <v>115355.54333619951</v>
      </c>
      <c r="W2" s="31">
        <f>FC_E!W2-FC_E!W70+INTAVI!W2+TI_BF_E!W2-TO_BF!W2+(NRG_BF_E!W3+NRG_BF_E!W17+NRG_BF_E!W22+NRG_BF_E!W25+NRG_BF_E!W26+NRG_BF_E!W51)</f>
        <v>102738.06139294924</v>
      </c>
      <c r="X2" s="31">
        <f>FC_E!X2-FC_E!X70+INTAVI!X2+TI_BF_E!X2-TO_BF!X2+(NRG_BF_E!X3+NRG_BF_E!X17+NRG_BF_E!X22+NRG_BF_E!X25+NRG_BF_E!X26+NRG_BF_E!X51)</f>
        <v>114401.43516766978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163614.69982803095</v>
      </c>
      <c r="D2" s="31">
        <f t="shared" si="0"/>
        <v>162493.29234737743</v>
      </c>
      <c r="E2" s="31">
        <f t="shared" si="0"/>
        <v>163069.60395528804</v>
      </c>
      <c r="F2" s="31">
        <f t="shared" si="0"/>
        <v>167877.89750644885</v>
      </c>
      <c r="G2" s="31">
        <f t="shared" si="0"/>
        <v>175919.46835769559</v>
      </c>
      <c r="H2" s="31">
        <f t="shared" si="0"/>
        <v>176392.37128116935</v>
      </c>
      <c r="I2" s="31">
        <f t="shared" si="0"/>
        <v>178167.59251934648</v>
      </c>
      <c r="J2" s="31">
        <f t="shared" si="0"/>
        <v>177801.48753224418</v>
      </c>
      <c r="K2" s="31">
        <f t="shared" si="0"/>
        <v>169869.54230438519</v>
      </c>
      <c r="L2" s="31">
        <f t="shared" si="0"/>
        <v>152605.35219260529</v>
      </c>
      <c r="M2" s="31">
        <f t="shared" si="0"/>
        <v>161454.08426483232</v>
      </c>
      <c r="N2" s="31">
        <f t="shared" si="0"/>
        <v>158129.84462596732</v>
      </c>
      <c r="O2" s="31">
        <f t="shared" si="0"/>
        <v>151504.2313843508</v>
      </c>
      <c r="P2" s="31">
        <f t="shared" si="0"/>
        <v>133242.42089423901</v>
      </c>
      <c r="Q2" s="31">
        <f t="shared" si="0"/>
        <v>127106.18882201205</v>
      </c>
      <c r="R2" s="31">
        <f t="shared" si="0"/>
        <v>136657.55313843503</v>
      </c>
      <c r="S2" s="31">
        <f t="shared" si="0"/>
        <v>134469.7985382631</v>
      </c>
      <c r="T2" s="31">
        <f t="shared" si="0"/>
        <v>139366.67411865864</v>
      </c>
      <c r="U2" s="31">
        <f t="shared" si="0"/>
        <v>134860.80292347373</v>
      </c>
      <c r="V2" s="31">
        <f t="shared" si="0"/>
        <v>138580.31994840928</v>
      </c>
      <c r="W2" s="31">
        <f t="shared" si="0"/>
        <v>121212.62665520205</v>
      </c>
      <c r="X2" s="31">
        <f t="shared" ref="X2" si="1">SUM(X3,X17,X22,X25,X26,X51,X52,X71,X74,X75,X76)</f>
        <v>134965.80885640584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13886.230782459155</v>
      </c>
      <c r="D3" s="34">
        <f t="shared" si="2"/>
        <v>15031.373000859843</v>
      </c>
      <c r="E3" s="34">
        <f t="shared" si="2"/>
        <v>15077.591917454858</v>
      </c>
      <c r="F3" s="34">
        <f t="shared" si="2"/>
        <v>15967.116938950987</v>
      </c>
      <c r="G3" s="34">
        <f t="shared" si="2"/>
        <v>18116.269905417023</v>
      </c>
      <c r="H3" s="34">
        <f t="shared" si="2"/>
        <v>17882.195012897679</v>
      </c>
      <c r="I3" s="34">
        <f t="shared" si="2"/>
        <v>18648.084694754947</v>
      </c>
      <c r="J3" s="34">
        <f t="shared" si="2"/>
        <v>17893.855288048147</v>
      </c>
      <c r="K3" s="34">
        <f t="shared" si="2"/>
        <v>17319.304127257095</v>
      </c>
      <c r="L3" s="34">
        <f t="shared" si="2"/>
        <v>13563.237919174548</v>
      </c>
      <c r="M3" s="34">
        <f t="shared" si="2"/>
        <v>15728.67067927773</v>
      </c>
      <c r="N3" s="34">
        <f t="shared" si="2"/>
        <v>17447.642648323301</v>
      </c>
      <c r="O3" s="34">
        <f t="shared" si="2"/>
        <v>17478.763542562338</v>
      </c>
      <c r="P3" s="34">
        <f t="shared" si="2"/>
        <v>14338.314015477215</v>
      </c>
      <c r="Q3" s="34">
        <f t="shared" si="2"/>
        <v>13524.398452278589</v>
      </c>
      <c r="R3" s="34">
        <f t="shared" si="2"/>
        <v>12890.022269991399</v>
      </c>
      <c r="S3" s="34">
        <f t="shared" si="2"/>
        <v>11465.550042992261</v>
      </c>
      <c r="T3" s="34">
        <f t="shared" si="2"/>
        <v>10224.58770421324</v>
      </c>
      <c r="U3" s="34">
        <f t="shared" si="2"/>
        <v>9361.6017196904559</v>
      </c>
      <c r="V3" s="34">
        <f t="shared" si="2"/>
        <v>7188.1460877042127</v>
      </c>
      <c r="W3" s="34">
        <f t="shared" si="2"/>
        <v>5502.5159071367161</v>
      </c>
      <c r="X3" s="34">
        <f t="shared" ref="X3" si="3">SUM(X4,X8,X11)</f>
        <v>6240.5453138435078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11531.018486672398</v>
      </c>
      <c r="D4" s="29">
        <f t="shared" si="4"/>
        <v>12387.996904557178</v>
      </c>
      <c r="E4" s="29">
        <f t="shared" si="4"/>
        <v>12769.671797076526</v>
      </c>
      <c r="F4" s="29">
        <f t="shared" si="4"/>
        <v>13303.86577815993</v>
      </c>
      <c r="G4" s="29">
        <f t="shared" si="4"/>
        <v>15499.426483233015</v>
      </c>
      <c r="H4" s="29">
        <f t="shared" si="4"/>
        <v>15209.246689595873</v>
      </c>
      <c r="I4" s="29">
        <f t="shared" si="4"/>
        <v>16063.795958727431</v>
      </c>
      <c r="J4" s="29">
        <f t="shared" si="4"/>
        <v>15368.442046431639</v>
      </c>
      <c r="K4" s="29">
        <f t="shared" si="4"/>
        <v>15162.38237317283</v>
      </c>
      <c r="L4" s="29">
        <f t="shared" si="4"/>
        <v>12034.316165090284</v>
      </c>
      <c r="M4" s="29">
        <f t="shared" si="4"/>
        <v>13377.90619088564</v>
      </c>
      <c r="N4" s="29">
        <f t="shared" si="4"/>
        <v>14877.814617368873</v>
      </c>
      <c r="O4" s="29">
        <f t="shared" si="4"/>
        <v>15197.52441960447</v>
      </c>
      <c r="P4" s="29">
        <f t="shared" si="4"/>
        <v>12526.719518486672</v>
      </c>
      <c r="Q4" s="29">
        <f t="shared" si="4"/>
        <v>11798.329836629406</v>
      </c>
      <c r="R4" s="29">
        <f t="shared" si="4"/>
        <v>11600.951160791055</v>
      </c>
      <c r="S4" s="29">
        <f t="shared" si="4"/>
        <v>10153.050386930354</v>
      </c>
      <c r="T4" s="29">
        <f t="shared" si="4"/>
        <v>9206.2171969045557</v>
      </c>
      <c r="U4" s="29">
        <f t="shared" si="4"/>
        <v>8358.0238177128122</v>
      </c>
      <c r="V4" s="29">
        <f t="shared" si="4"/>
        <v>6230.5340498710229</v>
      </c>
      <c r="W4" s="29">
        <f t="shared" si="4"/>
        <v>4804.2583834909719</v>
      </c>
      <c r="X4" s="29">
        <f t="shared" ref="X4" si="5">SUM(X5:X7)</f>
        <v>5265.6447979363711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20.366466036113501</v>
      </c>
      <c r="U5" s="10">
        <f>TI_EHG_E!U5+TI_CO_E!U5+TI_BF_E!U5+TI_GW_E!U5+TI_RPI_E!U5+TI_PF_E!U5+TI_BKBPB_E!U5+TI_CL_E!U5+TI_BNG_E!U5+TI_LBB_E!U5+TI_CPP_E!U5+TI_GTL_E!U5+TI_NSP_E!U5</f>
        <v>46.820636285468609</v>
      </c>
      <c r="V5" s="10">
        <f>TI_EHG_E!V5+TI_CO_E!V5+TI_BF_E!V5+TI_GW_E!V5+TI_RPI_E!V5+TI_PF_E!V5+TI_BKBPB_E!V5+TI_CL_E!V5+TI_BNG_E!V5+TI_LBB_E!V5+TI_CPP_E!V5+TI_GTL_E!V5+TI_NSP_E!V5</f>
        <v>62.251848667239898</v>
      </c>
      <c r="W5" s="10">
        <f>TI_EHG_E!W5+TI_CO_E!W5+TI_BF_E!W5+TI_GW_E!W5+TI_RPI_E!W5+TI_PF_E!W5+TI_BKBPB_E!W5+TI_CL_E!W5+TI_BNG_E!W5+TI_LBB_E!W5+TI_CPP_E!W5+TI_GTL_E!W5+TI_NSP_E!W5</f>
        <v>50.821668099742048</v>
      </c>
      <c r="X5" s="10">
        <f>TI_EHG_E!X5+TI_CO_E!X5+TI_BF_E!X5+TI_GW_E!X5+TI_RPI_E!X5+TI_PF_E!X5+TI_BKBPB_E!X5+TI_CL_E!X5+TI_BNG_E!X5+TI_LBB_E!X5+TI_CPP_E!X5+TI_GTL_E!X5+TI_NSP_E!X5</f>
        <v>42.746775580395521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4724.4161650902834</v>
      </c>
      <c r="D6" s="10">
        <f>TI_EHG_E!D6+TI_CO_E!D6+TI_BF_E!D6+TI_GW_E!D6+TI_RPI_E!D6+TI_PF_E!D6+TI_BKBPB_E!D6+TI_CL_E!D6+TI_BNG_E!D6+TI_LBB_E!D6+TI_CPP_E!D6+TI_GTL_E!D6+TI_NSP_E!D6</f>
        <v>4543.8463456577811</v>
      </c>
      <c r="E6" s="10">
        <f>TI_EHG_E!E6+TI_CO_E!E6+TI_BF_E!E6+TI_GW_E!E6+TI_RPI_E!E6+TI_PF_E!E6+TI_BKBPB_E!E6+TI_CL_E!E6+TI_BNG_E!E6+TI_LBB_E!E6+TI_CPP_E!E6+TI_GTL_E!E6+TI_NSP_E!E6</f>
        <v>3974.0154772141009</v>
      </c>
      <c r="F6" s="10">
        <f>TI_EHG_E!F6+TI_CO_E!F6+TI_BF_E!F6+TI_GW_E!F6+TI_RPI_E!F6+TI_PF_E!F6+TI_BKBPB_E!F6+TI_CL_E!F6+TI_BNG_E!F6+TI_LBB_E!F6+TI_CPP_E!F6+TI_GTL_E!F6+TI_NSP_E!F6</f>
        <v>3652.8380911435938</v>
      </c>
      <c r="G6" s="10">
        <f>TI_EHG_E!G6+TI_CO_E!G6+TI_BF_E!G6+TI_GW_E!G6+TI_RPI_E!G6+TI_PF_E!G6+TI_BKBPB_E!G6+TI_CL_E!G6+TI_BNG_E!G6+TI_LBB_E!G6+TI_CPP_E!G6+TI_GTL_E!G6+TI_NSP_E!G6</f>
        <v>3574.3938091143591</v>
      </c>
      <c r="H6" s="10">
        <f>TI_EHG_E!H6+TI_CO_E!H6+TI_BF_E!H6+TI_GW_E!H6+TI_RPI_E!H6+TI_PF_E!H6+TI_BKBPB_E!H6+TI_CL_E!H6+TI_BNG_E!H6+TI_LBB_E!H6+TI_CPP_E!H6+TI_GTL_E!H6+TI_NSP_E!H6</f>
        <v>3744.603009458297</v>
      </c>
      <c r="I6" s="10">
        <f>TI_EHG_E!I6+TI_CO_E!I6+TI_BF_E!I6+TI_GW_E!I6+TI_RPI_E!I6+TI_PF_E!I6+TI_BKBPB_E!I6+TI_CL_E!I6+TI_BNG_E!I6+TI_LBB_E!I6+TI_CPP_E!I6+TI_GTL_E!I6+TI_NSP_E!I6</f>
        <v>4298.1530524505588</v>
      </c>
      <c r="J6" s="10">
        <f>TI_EHG_E!J6+TI_CO_E!J6+TI_BF_E!J6+TI_GW_E!J6+TI_RPI_E!J6+TI_PF_E!J6+TI_BKBPB_E!J6+TI_CL_E!J6+TI_BNG_E!J6+TI_LBB_E!J6+TI_CPP_E!J6+TI_GTL_E!J6+TI_NSP_E!J6</f>
        <v>4375.1171969045563</v>
      </c>
      <c r="K6" s="10">
        <f>TI_EHG_E!K6+TI_CO_E!K6+TI_BF_E!K6+TI_GW_E!K6+TI_RPI_E!K6+TI_PF_E!K6+TI_BKBPB_E!K6+TI_CL_E!K6+TI_BNG_E!K6+TI_LBB_E!K6+TI_CPP_E!K6+TI_GTL_E!K6+TI_NSP_E!K6</f>
        <v>4177.5264832330176</v>
      </c>
      <c r="L6" s="10">
        <f>TI_EHG_E!L6+TI_CO_E!L6+TI_BF_E!L6+TI_GW_E!L6+TI_RPI_E!L6+TI_PF_E!L6+TI_BKBPB_E!L6+TI_CL_E!L6+TI_BNG_E!L6+TI_LBB_E!L6+TI_CPP_E!L6+TI_GTL_E!L6+TI_NSP_E!L6</f>
        <v>2511.6962166809972</v>
      </c>
      <c r="M6" s="10">
        <f>TI_EHG_E!M6+TI_CO_E!M6+TI_BF_E!M6+TI_GW_E!M6+TI_RPI_E!M6+TI_PF_E!M6+TI_BKBPB_E!M6+TI_CL_E!M6+TI_BNG_E!M6+TI_LBB_E!M6+TI_CPP_E!M6+TI_GTL_E!M6+TI_NSP_E!M6</f>
        <v>3638.7773000859852</v>
      </c>
      <c r="N6" s="10">
        <f>TI_EHG_E!N6+TI_CO_E!N6+TI_BF_E!N6+TI_GW_E!N6+TI_RPI_E!N6+TI_PF_E!N6+TI_BKBPB_E!N6+TI_CL_E!N6+TI_BNG_E!N6+TI_LBB_E!N6+TI_CPP_E!N6+TI_GTL_E!N6+TI_NSP_E!N6</f>
        <v>4136.8243336199484</v>
      </c>
      <c r="O6" s="10">
        <f>TI_EHG_E!O6+TI_CO_E!O6+TI_BF_E!O6+TI_GW_E!O6+TI_RPI_E!O6+TI_PF_E!O6+TI_BKBPB_E!O6+TI_CL_E!O6+TI_BNG_E!O6+TI_LBB_E!O6+TI_CPP_E!O6+TI_GTL_E!O6+TI_NSP_E!O6</f>
        <v>3701.6807394668949</v>
      </c>
      <c r="P6" s="10">
        <f>TI_EHG_E!P6+TI_CO_E!P6+TI_BF_E!P6+TI_GW_E!P6+TI_RPI_E!P6+TI_PF_E!P6+TI_BKBPB_E!P6+TI_CL_E!P6+TI_BNG_E!P6+TI_LBB_E!P6+TI_CPP_E!P6+TI_GTL_E!P6+TI_NSP_E!P6</f>
        <v>2128.3553740326738</v>
      </c>
      <c r="Q6" s="10">
        <f>TI_EHG_E!Q6+TI_CO_E!Q6+TI_BF_E!Q6+TI_GW_E!Q6+TI_RPI_E!Q6+TI_PF_E!Q6+TI_BKBPB_E!Q6+TI_CL_E!Q6+TI_BNG_E!Q6+TI_LBB_E!Q6+TI_CPP_E!Q6+TI_GTL_E!Q6+TI_NSP_E!Q6</f>
        <v>1690.2516766981939</v>
      </c>
      <c r="R6" s="10">
        <f>TI_EHG_E!R6+TI_CO_E!R6+TI_BF_E!R6+TI_GW_E!R6+TI_RPI_E!R6+TI_PF_E!R6+TI_BKBPB_E!R6+TI_CL_E!R6+TI_BNG_E!R6+TI_LBB_E!R6+TI_CPP_E!R6+TI_GTL_E!R6+TI_NSP_E!R6</f>
        <v>1593.3063628546861</v>
      </c>
      <c r="S6" s="10">
        <f>TI_EHG_E!S6+TI_CO_E!S6+TI_BF_E!S6+TI_GW_E!S6+TI_RPI_E!S6+TI_PF_E!S6+TI_BKBPB_E!S6+TI_CL_E!S6+TI_BNG_E!S6+TI_LBB_E!S6+TI_CPP_E!S6+TI_GTL_E!S6+TI_NSP_E!S6</f>
        <v>1740.57437661221</v>
      </c>
      <c r="T6" s="10">
        <f>TI_EHG_E!T6+TI_CO_E!T6+TI_BF_E!T6+TI_GW_E!T6+TI_RPI_E!T6+TI_PF_E!T6+TI_BKBPB_E!T6+TI_CL_E!T6+TI_BNG_E!T6+TI_LBB_E!T6+TI_CPP_E!T6+TI_GTL_E!T6+TI_NSP_E!T6</f>
        <v>1647.6112639724849</v>
      </c>
      <c r="U6" s="10">
        <f>TI_EHG_E!U6+TI_CO_E!U6+TI_BF_E!U6+TI_GW_E!U6+TI_RPI_E!U6+TI_PF_E!U6+TI_BKBPB_E!U6+TI_CL_E!U6+TI_BNG_E!U6+TI_LBB_E!U6+TI_CPP_E!U6+TI_GTL_E!U6+TI_NSP_E!U6</f>
        <v>1650.875150472915</v>
      </c>
      <c r="V6" s="10">
        <f>TI_EHG_E!V6+TI_CO_E!V6+TI_BF_E!V6+TI_GW_E!V6+TI_RPI_E!V6+TI_PF_E!V6+TI_BKBPB_E!V6+TI_CL_E!V6+TI_BNG_E!V6+TI_LBB_E!V6+TI_CPP_E!V6+TI_GTL_E!V6+TI_NSP_E!V6</f>
        <v>1579.4814273430779</v>
      </c>
      <c r="W6" s="10">
        <f>TI_EHG_E!W6+TI_CO_E!W6+TI_BF_E!W6+TI_GW_E!W6+TI_RPI_E!W6+TI_PF_E!W6+TI_BKBPB_E!W6+TI_CL_E!W6+TI_BNG_E!W6+TI_LBB_E!W6+TI_CPP_E!W6+TI_GTL_E!W6+TI_NSP_E!W6</f>
        <v>1135.7406706792781</v>
      </c>
      <c r="X6" s="10">
        <f>TI_EHG_E!X6+TI_CO_E!X6+TI_BF_E!X6+TI_GW_E!X6+TI_RPI_E!X6+TI_PF_E!X6+TI_BKBPB_E!X6+TI_CL_E!X6+TI_BNG_E!X6+TI_LBB_E!X6+TI_CPP_E!X6+TI_GTL_E!X6+TI_NSP_E!X6</f>
        <v>1209.3750644883919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6806.6023215821151</v>
      </c>
      <c r="D7" s="10">
        <f>TI_EHG_E!D7+TI_CO_E!D7+TI_BF_E!D7+TI_GW_E!D7+TI_RPI_E!D7+TI_PF_E!D7+TI_BKBPB_E!D7+TI_CL_E!D7+TI_BNG_E!D7+TI_LBB_E!D7+TI_CPP_E!D7+TI_GTL_E!D7+TI_NSP_E!D7</f>
        <v>7844.1505588993969</v>
      </c>
      <c r="E7" s="10">
        <f>TI_EHG_E!E7+TI_CO_E!E7+TI_BF_E!E7+TI_GW_E!E7+TI_RPI_E!E7+TI_PF_E!E7+TI_BKBPB_E!E7+TI_CL_E!E7+TI_BNG_E!E7+TI_LBB_E!E7+TI_CPP_E!E7+TI_GTL_E!E7+TI_NSP_E!E7</f>
        <v>8795.6563198624244</v>
      </c>
      <c r="F7" s="10">
        <f>TI_EHG_E!F7+TI_CO_E!F7+TI_BF_E!F7+TI_GW_E!F7+TI_RPI_E!F7+TI_PF_E!F7+TI_BKBPB_E!F7+TI_CL_E!F7+TI_BNG_E!F7+TI_LBB_E!F7+TI_CPP_E!F7+TI_GTL_E!F7+TI_NSP_E!F7</f>
        <v>9651.0276870163361</v>
      </c>
      <c r="G7" s="10">
        <f>TI_EHG_E!G7+TI_CO_E!G7+TI_BF_E!G7+TI_GW_E!G7+TI_RPI_E!G7+TI_PF_E!G7+TI_BKBPB_E!G7+TI_CL_E!G7+TI_BNG_E!G7+TI_LBB_E!G7+TI_CPP_E!G7+TI_GTL_E!G7+TI_NSP_E!G7</f>
        <v>11925.032674118656</v>
      </c>
      <c r="H7" s="10">
        <f>TI_EHG_E!H7+TI_CO_E!H7+TI_BF_E!H7+TI_GW_E!H7+TI_RPI_E!H7+TI_PF_E!H7+TI_BKBPB_E!H7+TI_CL_E!H7+TI_BNG_E!H7+TI_LBB_E!H7+TI_CPP_E!H7+TI_GTL_E!H7+TI_NSP_E!H7</f>
        <v>11464.643680137577</v>
      </c>
      <c r="I7" s="10">
        <f>TI_EHG_E!I7+TI_CO_E!I7+TI_BF_E!I7+TI_GW_E!I7+TI_RPI_E!I7+TI_PF_E!I7+TI_BKBPB_E!I7+TI_CL_E!I7+TI_BNG_E!I7+TI_LBB_E!I7+TI_CPP_E!I7+TI_GTL_E!I7+TI_NSP_E!I7</f>
        <v>11765.642906276873</v>
      </c>
      <c r="J7" s="10">
        <f>TI_EHG_E!J7+TI_CO_E!J7+TI_BF_E!J7+TI_GW_E!J7+TI_RPI_E!J7+TI_PF_E!J7+TI_BKBPB_E!J7+TI_CL_E!J7+TI_BNG_E!J7+TI_LBB_E!J7+TI_CPP_E!J7+TI_GTL_E!J7+TI_NSP_E!J7</f>
        <v>10993.324849527082</v>
      </c>
      <c r="K7" s="10">
        <f>TI_EHG_E!K7+TI_CO_E!K7+TI_BF_E!K7+TI_GW_E!K7+TI_RPI_E!K7+TI_PF_E!K7+TI_BKBPB_E!K7+TI_CL_E!K7+TI_BNG_E!K7+TI_LBB_E!K7+TI_CPP_E!K7+TI_GTL_E!K7+TI_NSP_E!K7</f>
        <v>10984.855889939812</v>
      </c>
      <c r="L7" s="10">
        <f>TI_EHG_E!L7+TI_CO_E!L7+TI_BF_E!L7+TI_GW_E!L7+TI_RPI_E!L7+TI_PF_E!L7+TI_BKBPB_E!L7+TI_CL_E!L7+TI_BNG_E!L7+TI_LBB_E!L7+TI_CPP_E!L7+TI_GTL_E!L7+TI_NSP_E!L7</f>
        <v>9522.6199484092867</v>
      </c>
      <c r="M7" s="10">
        <f>TI_EHG_E!M7+TI_CO_E!M7+TI_BF_E!M7+TI_GW_E!M7+TI_RPI_E!M7+TI_PF_E!M7+TI_BKBPB_E!M7+TI_CL_E!M7+TI_BNG_E!M7+TI_LBB_E!M7+TI_CPP_E!M7+TI_GTL_E!M7+TI_NSP_E!M7</f>
        <v>9739.128890799655</v>
      </c>
      <c r="N7" s="10">
        <f>TI_EHG_E!N7+TI_CO_E!N7+TI_BF_E!N7+TI_GW_E!N7+TI_RPI_E!N7+TI_PF_E!N7+TI_BKBPB_E!N7+TI_CL_E!N7+TI_BNG_E!N7+TI_LBB_E!N7+TI_CPP_E!N7+TI_GTL_E!N7+TI_NSP_E!N7</f>
        <v>10740.990283748924</v>
      </c>
      <c r="O7" s="10">
        <f>TI_EHG_E!O7+TI_CO_E!O7+TI_BF_E!O7+TI_GW_E!O7+TI_RPI_E!O7+TI_PF_E!O7+TI_BKBPB_E!O7+TI_CL_E!O7+TI_BNG_E!O7+TI_LBB_E!O7+TI_CPP_E!O7+TI_GTL_E!O7+TI_NSP_E!O7</f>
        <v>11495.843680137576</v>
      </c>
      <c r="P7" s="10">
        <f>TI_EHG_E!P7+TI_CO_E!P7+TI_BF_E!P7+TI_GW_E!P7+TI_RPI_E!P7+TI_PF_E!P7+TI_BKBPB_E!P7+TI_CL_E!P7+TI_BNG_E!P7+TI_LBB_E!P7+TI_CPP_E!P7+TI_GTL_E!P7+TI_NSP_E!P7</f>
        <v>10398.364144453999</v>
      </c>
      <c r="Q7" s="10">
        <f>TI_EHG_E!Q7+TI_CO_E!Q7+TI_BF_E!Q7+TI_GW_E!Q7+TI_RPI_E!Q7+TI_PF_E!Q7+TI_BKBPB_E!Q7+TI_CL_E!Q7+TI_BNG_E!Q7+TI_LBB_E!Q7+TI_CPP_E!Q7+TI_GTL_E!Q7+TI_NSP_E!Q7</f>
        <v>10108.078159931212</v>
      </c>
      <c r="R7" s="10">
        <f>TI_EHG_E!R7+TI_CO_E!R7+TI_BF_E!R7+TI_GW_E!R7+TI_RPI_E!R7+TI_PF_E!R7+TI_BKBPB_E!R7+TI_CL_E!R7+TI_BNG_E!R7+TI_LBB_E!R7+TI_CPP_E!R7+TI_GTL_E!R7+TI_NSP_E!R7</f>
        <v>10007.644797936369</v>
      </c>
      <c r="S7" s="10">
        <f>TI_EHG_E!S7+TI_CO_E!S7+TI_BF_E!S7+TI_GW_E!S7+TI_RPI_E!S7+TI_PF_E!S7+TI_BKBPB_E!S7+TI_CL_E!S7+TI_BNG_E!S7+TI_LBB_E!S7+TI_CPP_E!S7+TI_GTL_E!S7+TI_NSP_E!S7</f>
        <v>8412.4760103181434</v>
      </c>
      <c r="T7" s="10">
        <f>TI_EHG_E!T7+TI_CO_E!T7+TI_BF_E!T7+TI_GW_E!T7+TI_RPI_E!T7+TI_PF_E!T7+TI_BKBPB_E!T7+TI_CL_E!T7+TI_BNG_E!T7+TI_LBB_E!T7+TI_CPP_E!T7+TI_GTL_E!T7+TI_NSP_E!T7</f>
        <v>7538.2394668959578</v>
      </c>
      <c r="U7" s="10">
        <f>TI_EHG_E!U7+TI_CO_E!U7+TI_BF_E!U7+TI_GW_E!U7+TI_RPI_E!U7+TI_PF_E!U7+TI_BKBPB_E!U7+TI_CL_E!U7+TI_BNG_E!U7+TI_LBB_E!U7+TI_CPP_E!U7+TI_GTL_E!U7+TI_NSP_E!U7</f>
        <v>6660.328030954428</v>
      </c>
      <c r="V7" s="10">
        <f>TI_EHG_E!V7+TI_CO_E!V7+TI_BF_E!V7+TI_GW_E!V7+TI_RPI_E!V7+TI_PF_E!V7+TI_BKBPB_E!V7+TI_CL_E!V7+TI_BNG_E!V7+TI_LBB_E!V7+TI_CPP_E!V7+TI_GTL_E!V7+TI_NSP_E!V7</f>
        <v>4588.8007738607048</v>
      </c>
      <c r="W7" s="10">
        <f>TI_EHG_E!W7+TI_CO_E!W7+TI_BF_E!W7+TI_GW_E!W7+TI_RPI_E!W7+TI_PF_E!W7+TI_BKBPB_E!W7+TI_CL_E!W7+TI_BNG_E!W7+TI_LBB_E!W7+TI_CPP_E!W7+TI_GTL_E!W7+TI_NSP_E!W7</f>
        <v>3617.6960447119518</v>
      </c>
      <c r="X7" s="10">
        <f>TI_EHG_E!X7+TI_CO_E!X7+TI_BF_E!X7+TI_GW_E!X7+TI_RPI_E!X7+TI_PF_E!X7+TI_BKBPB_E!X7+TI_CL_E!X7+TI_BNG_E!X7+TI_LBB_E!X7+TI_CPP_E!X7+TI_GTL_E!X7+TI_NSP_E!X7</f>
        <v>4013.522957867584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0.99982803095442818</v>
      </c>
      <c r="D8" s="29">
        <f t="shared" si="6"/>
        <v>0.74987102321582111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259.98125537403263</v>
      </c>
      <c r="M8" s="29">
        <f t="shared" si="6"/>
        <v>177.2190885640585</v>
      </c>
      <c r="N8" s="29">
        <f t="shared" si="6"/>
        <v>92.207910576096296</v>
      </c>
      <c r="O8" s="29">
        <f t="shared" si="6"/>
        <v>195.660619088564</v>
      </c>
      <c r="P8" s="29">
        <f t="shared" si="6"/>
        <v>222.6483233018057</v>
      </c>
      <c r="Q8" s="29">
        <f t="shared" si="6"/>
        <v>213.6524505588994</v>
      </c>
      <c r="R8" s="29">
        <f t="shared" si="6"/>
        <v>200.1585554600172</v>
      </c>
      <c r="S8" s="29">
        <f t="shared" si="6"/>
        <v>57.573688736027513</v>
      </c>
      <c r="T8" s="29">
        <f t="shared" si="6"/>
        <v>3.7378331900257948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259.98125537403263</v>
      </c>
      <c r="M9" s="10">
        <f>TI_EHG_E!M9+TI_CO_E!M9+TI_BF_E!M9+TI_GW_E!M9+TI_RPI_E!M9+TI_PF_E!M9+TI_BKBPB_E!M9+TI_CL_E!M9+TI_BNG_E!M9+TI_LBB_E!M9+TI_CPP_E!M9+TI_GTL_E!M9+TI_NSP_E!M9</f>
        <v>177.2190885640585</v>
      </c>
      <c r="N9" s="10">
        <f>TI_EHG_E!N9+TI_CO_E!N9+TI_BF_E!N9+TI_GW_E!N9+TI_RPI_E!N9+TI_PF_E!N9+TI_BKBPB_E!N9+TI_CL_E!N9+TI_BNG_E!N9+TI_LBB_E!N9+TI_CPP_E!N9+TI_GTL_E!N9+TI_NSP_E!N9</f>
        <v>92.207910576096296</v>
      </c>
      <c r="O9" s="10">
        <f>TI_EHG_E!O9+TI_CO_E!O9+TI_BF_E!O9+TI_GW_E!O9+TI_RPI_E!O9+TI_PF_E!O9+TI_BKBPB_E!O9+TI_CL_E!O9+TI_BNG_E!O9+TI_LBB_E!O9+TI_CPP_E!O9+TI_GTL_E!O9+TI_NSP_E!O9</f>
        <v>195.660619088564</v>
      </c>
      <c r="P9" s="10">
        <f>TI_EHG_E!P9+TI_CO_E!P9+TI_BF_E!P9+TI_GW_E!P9+TI_RPI_E!P9+TI_PF_E!P9+TI_BKBPB_E!P9+TI_CL_E!P9+TI_BNG_E!P9+TI_LBB_E!P9+TI_CPP_E!P9+TI_GTL_E!P9+TI_NSP_E!P9</f>
        <v>222.6483233018057</v>
      </c>
      <c r="Q9" s="10">
        <f>TI_EHG_E!Q9+TI_CO_E!Q9+TI_BF_E!Q9+TI_GW_E!Q9+TI_RPI_E!Q9+TI_PF_E!Q9+TI_BKBPB_E!Q9+TI_CL_E!Q9+TI_BNG_E!Q9+TI_LBB_E!Q9+TI_CPP_E!Q9+TI_GTL_E!Q9+TI_NSP_E!Q9</f>
        <v>213.6524505588994</v>
      </c>
      <c r="R9" s="10">
        <f>TI_EHG_E!R9+TI_CO_E!R9+TI_BF_E!R9+TI_GW_E!R9+TI_RPI_E!R9+TI_PF_E!R9+TI_BKBPB_E!R9+TI_CL_E!R9+TI_BNG_E!R9+TI_LBB_E!R9+TI_CPP_E!R9+TI_GTL_E!R9+TI_NSP_E!R9</f>
        <v>200.1585554600172</v>
      </c>
      <c r="S9" s="10">
        <f>TI_EHG_E!S9+TI_CO_E!S9+TI_BF_E!S9+TI_GW_E!S9+TI_RPI_E!S9+TI_PF_E!S9+TI_BKBPB_E!S9+TI_CL_E!S9+TI_BNG_E!S9+TI_LBB_E!S9+TI_CPP_E!S9+TI_GTL_E!S9+TI_NSP_E!S9</f>
        <v>57.573688736027513</v>
      </c>
      <c r="T9" s="10">
        <f>TI_EHG_E!T9+TI_CO_E!T9+TI_BF_E!T9+TI_GW_E!T9+TI_RPI_E!T9+TI_PF_E!T9+TI_BKBPB_E!T9+TI_CL_E!T9+TI_BNG_E!T9+TI_LBB_E!T9+TI_CPP_E!T9+TI_GTL_E!T9+TI_NSP_E!T9</f>
        <v>3.7378331900257948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0.99982803095442818</v>
      </c>
      <c r="D10" s="10">
        <f>TI_EHG_E!D10+TI_CO_E!D10+TI_BF_E!D10+TI_GW_E!D10+TI_RPI_E!D10+TI_PF_E!D10+TI_BKBPB_E!D10+TI_CL_E!D10+TI_BNG_E!D10+TI_LBB_E!D10+TI_CPP_E!D10+TI_GTL_E!D10+TI_NSP_E!D10</f>
        <v>0.74987102321582111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2354.212467755804</v>
      </c>
      <c r="D11" s="29">
        <f t="shared" si="8"/>
        <v>2642.626225279449</v>
      </c>
      <c r="E11" s="29">
        <f t="shared" si="8"/>
        <v>2307.9201203783318</v>
      </c>
      <c r="F11" s="29">
        <f t="shared" si="8"/>
        <v>2663.2511607910569</v>
      </c>
      <c r="G11" s="29">
        <f t="shared" si="8"/>
        <v>2616.8434221840071</v>
      </c>
      <c r="H11" s="29">
        <f t="shared" si="8"/>
        <v>2672.948323301805</v>
      </c>
      <c r="I11" s="29">
        <f t="shared" si="8"/>
        <v>2584.2887360275149</v>
      </c>
      <c r="J11" s="29">
        <f t="shared" si="8"/>
        <v>2525.4132416165089</v>
      </c>
      <c r="K11" s="29">
        <f t="shared" si="8"/>
        <v>2156.9217540842651</v>
      </c>
      <c r="L11" s="29">
        <f t="shared" si="8"/>
        <v>1268.9404987102321</v>
      </c>
      <c r="M11" s="29">
        <f t="shared" si="8"/>
        <v>2173.5453998280309</v>
      </c>
      <c r="N11" s="29">
        <f t="shared" si="8"/>
        <v>2477.6201203783321</v>
      </c>
      <c r="O11" s="29">
        <f t="shared" si="8"/>
        <v>2085.5785038693029</v>
      </c>
      <c r="P11" s="29">
        <f t="shared" si="8"/>
        <v>1588.9461736887361</v>
      </c>
      <c r="Q11" s="29">
        <f t="shared" si="8"/>
        <v>1512.416165090284</v>
      </c>
      <c r="R11" s="29">
        <f t="shared" si="8"/>
        <v>1088.912553740327</v>
      </c>
      <c r="S11" s="29">
        <f t="shared" si="8"/>
        <v>1254.9259673258809</v>
      </c>
      <c r="T11" s="29">
        <f t="shared" si="8"/>
        <v>1014.632674118659</v>
      </c>
      <c r="U11" s="29">
        <f t="shared" si="8"/>
        <v>1003.577901977644</v>
      </c>
      <c r="V11" s="29">
        <f t="shared" si="8"/>
        <v>957.61203783319002</v>
      </c>
      <c r="W11" s="29">
        <f t="shared" si="8"/>
        <v>698.25752364574373</v>
      </c>
      <c r="X11" s="29">
        <f t="shared" ref="X11" si="9">SUM(X12:X16)</f>
        <v>974.90051590713676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2354.212467755804</v>
      </c>
      <c r="D13" s="10">
        <f>TI_EHG_E!D13+TI_CO_E!D13+TI_BF_E!D13+TI_GW_E!D13+TI_RPI_E!D13+TI_PF_E!D13+TI_BKBPB_E!D13+TI_CL_E!D13+TI_BNG_E!D13+TI_LBB_E!D13+TI_CPP_E!D13+TI_GTL_E!D13+TI_NSP_E!D13</f>
        <v>2642.626225279449</v>
      </c>
      <c r="E13" s="10">
        <f>TI_EHG_E!E13+TI_CO_E!E13+TI_BF_E!E13+TI_GW_E!E13+TI_RPI_E!E13+TI_PF_E!E13+TI_BKBPB_E!E13+TI_CL_E!E13+TI_BNG_E!E13+TI_LBB_E!E13+TI_CPP_E!E13+TI_GTL_E!E13+TI_NSP_E!E13</f>
        <v>2307.9201203783318</v>
      </c>
      <c r="F13" s="10">
        <f>TI_EHG_E!F13+TI_CO_E!F13+TI_BF_E!F13+TI_GW_E!F13+TI_RPI_E!F13+TI_PF_E!F13+TI_BKBPB_E!F13+TI_CL_E!F13+TI_BNG_E!F13+TI_LBB_E!F13+TI_CPP_E!F13+TI_GTL_E!F13+TI_NSP_E!F13</f>
        <v>2663.2511607910569</v>
      </c>
      <c r="G13" s="10">
        <f>TI_EHG_E!G13+TI_CO_E!G13+TI_BF_E!G13+TI_GW_E!G13+TI_RPI_E!G13+TI_PF_E!G13+TI_BKBPB_E!G13+TI_CL_E!G13+TI_BNG_E!G13+TI_LBB_E!G13+TI_CPP_E!G13+TI_GTL_E!G13+TI_NSP_E!G13</f>
        <v>2616.8434221840071</v>
      </c>
      <c r="H13" s="10">
        <f>TI_EHG_E!H13+TI_CO_E!H13+TI_BF_E!H13+TI_GW_E!H13+TI_RPI_E!H13+TI_PF_E!H13+TI_BKBPB_E!H13+TI_CL_E!H13+TI_BNG_E!H13+TI_LBB_E!H13+TI_CPP_E!H13+TI_GTL_E!H13+TI_NSP_E!H13</f>
        <v>2672.948323301805</v>
      </c>
      <c r="I13" s="10">
        <f>TI_EHG_E!I13+TI_CO_E!I13+TI_BF_E!I13+TI_GW_E!I13+TI_RPI_E!I13+TI_PF_E!I13+TI_BKBPB_E!I13+TI_CL_E!I13+TI_BNG_E!I13+TI_LBB_E!I13+TI_CPP_E!I13+TI_GTL_E!I13+TI_NSP_E!I13</f>
        <v>2584.2887360275149</v>
      </c>
      <c r="J13" s="10">
        <f>TI_EHG_E!J13+TI_CO_E!J13+TI_BF_E!J13+TI_GW_E!J13+TI_RPI_E!J13+TI_PF_E!J13+TI_BKBPB_E!J13+TI_CL_E!J13+TI_BNG_E!J13+TI_LBB_E!J13+TI_CPP_E!J13+TI_GTL_E!J13+TI_NSP_E!J13</f>
        <v>2525.4132416165089</v>
      </c>
      <c r="K13" s="10">
        <f>TI_EHG_E!K13+TI_CO_E!K13+TI_BF_E!K13+TI_GW_E!K13+TI_RPI_E!K13+TI_PF_E!K13+TI_BKBPB_E!K13+TI_CL_E!K13+TI_BNG_E!K13+TI_LBB_E!K13+TI_CPP_E!K13+TI_GTL_E!K13+TI_NSP_E!K13</f>
        <v>2156.9217540842651</v>
      </c>
      <c r="L13" s="10">
        <f>TI_EHG_E!L13+TI_CO_E!L13+TI_BF_E!L13+TI_GW_E!L13+TI_RPI_E!L13+TI_PF_E!L13+TI_BKBPB_E!L13+TI_CL_E!L13+TI_BNG_E!L13+TI_LBB_E!L13+TI_CPP_E!L13+TI_GTL_E!L13+TI_NSP_E!L13</f>
        <v>1268.9404987102321</v>
      </c>
      <c r="M13" s="10">
        <f>TI_EHG_E!M13+TI_CO_E!M13+TI_BF_E!M13+TI_GW_E!M13+TI_RPI_E!M13+TI_PF_E!M13+TI_BKBPB_E!M13+TI_CL_E!M13+TI_BNG_E!M13+TI_LBB_E!M13+TI_CPP_E!M13+TI_GTL_E!M13+TI_NSP_E!M13</f>
        <v>2173.5453998280309</v>
      </c>
      <c r="N13" s="10">
        <f>TI_EHG_E!N13+TI_CO_E!N13+TI_BF_E!N13+TI_GW_E!N13+TI_RPI_E!N13+TI_PF_E!N13+TI_BKBPB_E!N13+TI_CL_E!N13+TI_BNG_E!N13+TI_LBB_E!N13+TI_CPP_E!N13+TI_GTL_E!N13+TI_NSP_E!N13</f>
        <v>2477.6201203783321</v>
      </c>
      <c r="O13" s="10">
        <f>TI_EHG_E!O13+TI_CO_E!O13+TI_BF_E!O13+TI_GW_E!O13+TI_RPI_E!O13+TI_PF_E!O13+TI_BKBPB_E!O13+TI_CL_E!O13+TI_BNG_E!O13+TI_LBB_E!O13+TI_CPP_E!O13+TI_GTL_E!O13+TI_NSP_E!O13</f>
        <v>2085.5785038693029</v>
      </c>
      <c r="P13" s="10">
        <f>TI_EHG_E!P13+TI_CO_E!P13+TI_BF_E!P13+TI_GW_E!P13+TI_RPI_E!P13+TI_PF_E!P13+TI_BKBPB_E!P13+TI_CL_E!P13+TI_BNG_E!P13+TI_LBB_E!P13+TI_CPP_E!P13+TI_GTL_E!P13+TI_NSP_E!P13</f>
        <v>1588.9461736887361</v>
      </c>
      <c r="Q13" s="10">
        <f>TI_EHG_E!Q13+TI_CO_E!Q13+TI_BF_E!Q13+TI_GW_E!Q13+TI_RPI_E!Q13+TI_PF_E!Q13+TI_BKBPB_E!Q13+TI_CL_E!Q13+TI_BNG_E!Q13+TI_LBB_E!Q13+TI_CPP_E!Q13+TI_GTL_E!Q13+TI_NSP_E!Q13</f>
        <v>1512.416165090284</v>
      </c>
      <c r="R13" s="10">
        <f>TI_EHG_E!R13+TI_CO_E!R13+TI_BF_E!R13+TI_GW_E!R13+TI_RPI_E!R13+TI_PF_E!R13+TI_BKBPB_E!R13+TI_CL_E!R13+TI_BNG_E!R13+TI_LBB_E!R13+TI_CPP_E!R13+TI_GTL_E!R13+TI_NSP_E!R13</f>
        <v>1088.912553740327</v>
      </c>
      <c r="S13" s="10">
        <f>TI_EHG_E!S13+TI_CO_E!S13+TI_BF_E!S13+TI_GW_E!S13+TI_RPI_E!S13+TI_PF_E!S13+TI_BKBPB_E!S13+TI_CL_E!S13+TI_BNG_E!S13+TI_LBB_E!S13+TI_CPP_E!S13+TI_GTL_E!S13+TI_NSP_E!S13</f>
        <v>1254.9259673258809</v>
      </c>
      <c r="T13" s="10">
        <f>TI_EHG_E!T13+TI_CO_E!T13+TI_BF_E!T13+TI_GW_E!T13+TI_RPI_E!T13+TI_PF_E!T13+TI_BKBPB_E!T13+TI_CL_E!T13+TI_BNG_E!T13+TI_LBB_E!T13+TI_CPP_E!T13+TI_GTL_E!T13+TI_NSP_E!T13</f>
        <v>1014.632674118659</v>
      </c>
      <c r="U13" s="10">
        <f>TI_EHG_E!U13+TI_CO_E!U13+TI_BF_E!U13+TI_GW_E!U13+TI_RPI_E!U13+TI_PF_E!U13+TI_BKBPB_E!U13+TI_CL_E!U13+TI_BNG_E!U13+TI_LBB_E!U13+TI_CPP_E!U13+TI_GTL_E!U13+TI_NSP_E!U13</f>
        <v>1003.577901977644</v>
      </c>
      <c r="V13" s="10">
        <f>TI_EHG_E!V13+TI_CO_E!V13+TI_BF_E!V13+TI_GW_E!V13+TI_RPI_E!V13+TI_PF_E!V13+TI_BKBPB_E!V13+TI_CL_E!V13+TI_BNG_E!V13+TI_LBB_E!V13+TI_CPP_E!V13+TI_GTL_E!V13+TI_NSP_E!V13</f>
        <v>957.61203783319002</v>
      </c>
      <c r="W13" s="10">
        <f>TI_EHG_E!W13+TI_CO_E!W13+TI_BF_E!W13+TI_GW_E!W13+TI_RPI_E!W13+TI_PF_E!W13+TI_BKBPB_E!W13+TI_CL_E!W13+TI_BNG_E!W13+TI_LBB_E!W13+TI_CPP_E!W13+TI_GTL_E!W13+TI_NSP_E!W13</f>
        <v>698.25752364574373</v>
      </c>
      <c r="X13" s="10">
        <f>TI_EHG_E!X13+TI_CO_E!X13+TI_BF_E!X13+TI_GW_E!X13+TI_RPI_E!X13+TI_PF_E!X13+TI_BKBPB_E!X13+TI_CL_E!X13+TI_BNG_E!X13+TI_LBB_E!X13+TI_CPP_E!X13+TI_GTL_E!X13+TI_NSP_E!X13</f>
        <v>974.90051590713676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978.77145313843494</v>
      </c>
      <c r="D17" s="37">
        <f t="shared" si="10"/>
        <v>1060.2990541702493</v>
      </c>
      <c r="E17" s="37">
        <f t="shared" si="10"/>
        <v>1065.5752364574375</v>
      </c>
      <c r="F17" s="37">
        <f t="shared" si="10"/>
        <v>1144.5447979363712</v>
      </c>
      <c r="G17" s="37">
        <f t="shared" si="10"/>
        <v>1151.9323301805675</v>
      </c>
      <c r="H17" s="37">
        <f t="shared" si="10"/>
        <v>1302.1471195184868</v>
      </c>
      <c r="I17" s="37">
        <f t="shared" si="10"/>
        <v>1373.4498710232156</v>
      </c>
      <c r="J17" s="37">
        <f t="shared" si="10"/>
        <v>1318.8330180567498</v>
      </c>
      <c r="K17" s="37">
        <f t="shared" si="10"/>
        <v>1272.9411865864142</v>
      </c>
      <c r="L17" s="37">
        <f t="shared" si="10"/>
        <v>847.89810834049865</v>
      </c>
      <c r="M17" s="37">
        <f t="shared" si="10"/>
        <v>1111.6675838349097</v>
      </c>
      <c r="N17" s="37">
        <f t="shared" si="10"/>
        <v>1267.8776440240756</v>
      </c>
      <c r="O17" s="37">
        <f t="shared" si="10"/>
        <v>1210.5498710232157</v>
      </c>
      <c r="P17" s="37">
        <f t="shared" si="10"/>
        <v>825.68787618228725</v>
      </c>
      <c r="Q17" s="37">
        <f t="shared" si="10"/>
        <v>800.70937231298353</v>
      </c>
      <c r="R17" s="37">
        <f t="shared" si="10"/>
        <v>607.98469475494403</v>
      </c>
      <c r="S17" s="37">
        <f t="shared" si="10"/>
        <v>766.74780739466883</v>
      </c>
      <c r="T17" s="37">
        <f t="shared" si="10"/>
        <v>655.46603611349951</v>
      </c>
      <c r="U17" s="37">
        <f t="shared" si="10"/>
        <v>652.2512467755804</v>
      </c>
      <c r="V17" s="37">
        <f t="shared" si="10"/>
        <v>641.64273430782453</v>
      </c>
      <c r="W17" s="37">
        <f t="shared" si="10"/>
        <v>439.25210662080821</v>
      </c>
      <c r="X17" s="37">
        <f t="shared" ref="X17" si="11">SUM(X18:X21)</f>
        <v>509.62330180567494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280.69647463456567</v>
      </c>
      <c r="D19" s="10">
        <f>TI_EHG_E!D19+TI_CO_E!D19+TI_BF_E!D19+TI_GW_E!D19+TI_RPI_E!D19+TI_PF_E!D19+TI_BKBPB_E!D19+TI_CL_E!D19+TI_BNG_E!D19+TI_LBB_E!D19+TI_CPP_E!D19+TI_GTL_E!D19+TI_NSP_E!D19</f>
        <v>280.61049011177982</v>
      </c>
      <c r="E19" s="10">
        <f>TI_EHG_E!E19+TI_CO_E!E19+TI_BF_E!E19+TI_GW_E!E19+TI_RPI_E!E19+TI_PF_E!E19+TI_BKBPB_E!E19+TI_CL_E!E19+TI_BNG_E!E19+TI_LBB_E!E19+TI_CPP_E!E19+TI_GTL_E!E19+TI_NSP_E!E19</f>
        <v>274.39810834049871</v>
      </c>
      <c r="F19" s="10">
        <f>TI_EHG_E!F19+TI_CO_E!F19+TI_BF_E!F19+TI_GW_E!F19+TI_RPI_E!F19+TI_PF_E!F19+TI_BKBPB_E!F19+TI_CL_E!F19+TI_BNG_E!F19+TI_LBB_E!F19+TI_CPP_E!F19+TI_GTL_E!F19+TI_NSP_E!F19</f>
        <v>309.80223559759236</v>
      </c>
      <c r="G19" s="10">
        <f>TI_EHG_E!G19+TI_CO_E!G19+TI_BF_E!G19+TI_GW_E!G19+TI_RPI_E!G19+TI_PF_E!G19+TI_BKBPB_E!G19+TI_CL_E!G19+TI_BNG_E!G19+TI_LBB_E!G19+TI_CPP_E!G19+TI_GTL_E!G19+TI_NSP_E!G19</f>
        <v>298.34479793637149</v>
      </c>
      <c r="H19" s="10">
        <f>TI_EHG_E!H19+TI_CO_E!H19+TI_BF_E!H19+TI_GW_E!H19+TI_RPI_E!H19+TI_PF_E!H19+TI_BKBPB_E!H19+TI_CL_E!H19+TI_BNG_E!H19+TI_LBB_E!H19+TI_CPP_E!H19+TI_GTL_E!H19+TI_NSP_E!H19</f>
        <v>294.86242476354255</v>
      </c>
      <c r="I19" s="10">
        <f>TI_EHG_E!I19+TI_CO_E!I19+TI_BF_E!I19+TI_GW_E!I19+TI_RPI_E!I19+TI_PF_E!I19+TI_BKBPB_E!I19+TI_CL_E!I19+TI_BNG_E!I19+TI_LBB_E!I19+TI_CPP_E!I19+TI_GTL_E!I19+TI_NSP_E!I19</f>
        <v>310.4901117798795</v>
      </c>
      <c r="J19" s="10">
        <f>TI_EHG_E!J19+TI_CO_E!J19+TI_BF_E!J19+TI_GW_E!J19+TI_RPI_E!J19+TI_PF_E!J19+TI_BKBPB_E!J19+TI_CL_E!J19+TI_BNG_E!J19+TI_LBB_E!J19+TI_CPP_E!J19+TI_GTL_E!J19+TI_NSP_E!J19</f>
        <v>341.80997420464314</v>
      </c>
      <c r="K19" s="10">
        <f>TI_EHG_E!K19+TI_CO_E!K19+TI_BF_E!K19+TI_GW_E!K19+TI_RPI_E!K19+TI_PF_E!K19+TI_BKBPB_E!K19+TI_CL_E!K19+TI_BNG_E!K19+TI_LBB_E!K19+TI_CPP_E!K19+TI_GTL_E!K19+TI_NSP_E!K19</f>
        <v>353.50386930352533</v>
      </c>
      <c r="L19" s="10">
        <f>TI_EHG_E!L19+TI_CO_E!L19+TI_BF_E!L19+TI_GW_E!L19+TI_RPI_E!L19+TI_PF_E!L19+TI_BKBPB_E!L19+TI_CL_E!L19+TI_BNG_E!L19+TI_LBB_E!L19+TI_CPP_E!L19+TI_GTL_E!L19+TI_NSP_E!L19</f>
        <v>272.39896818572652</v>
      </c>
      <c r="M19" s="10">
        <f>TI_EHG_E!M19+TI_CO_E!M19+TI_BF_E!M19+TI_GW_E!M19+TI_RPI_E!M19+TI_PF_E!M19+TI_BKBPB_E!M19+TI_CL_E!M19+TI_BNG_E!M19+TI_LBB_E!M19+TI_CPP_E!M19+TI_GTL_E!M19+TI_NSP_E!M19</f>
        <v>342.15391229578665</v>
      </c>
      <c r="N19" s="10">
        <f>TI_EHG_E!N19+TI_CO_E!N19+TI_BF_E!N19+TI_GW_E!N19+TI_RPI_E!N19+TI_PF_E!N19+TI_BKBPB_E!N19+TI_CL_E!N19+TI_BNG_E!N19+TI_LBB_E!N19+TI_CPP_E!N19+TI_GTL_E!N19+TI_NSP_E!N19</f>
        <v>405.95442820292351</v>
      </c>
      <c r="O19" s="10">
        <f>TI_EHG_E!O19+TI_CO_E!O19+TI_BF_E!O19+TI_GW_E!O19+TI_RPI_E!O19+TI_PF_E!O19+TI_BKBPB_E!O19+TI_CL_E!O19+TI_BNG_E!O19+TI_LBB_E!O19+TI_CPP_E!O19+TI_GTL_E!O19+TI_NSP_E!O19</f>
        <v>440.17626827171108</v>
      </c>
      <c r="P19" s="10">
        <f>TI_EHG_E!P19+TI_CO_E!P19+TI_BF_E!P19+TI_GW_E!P19+TI_RPI_E!P19+TI_PF_E!P19+TI_BKBPB_E!P19+TI_CL_E!P19+TI_BNG_E!P19+TI_LBB_E!P19+TI_CPP_E!P19+TI_GTL_E!P19+TI_NSP_E!P19</f>
        <v>250.66638005159072</v>
      </c>
      <c r="Q19" s="10">
        <f>TI_EHG_E!Q19+TI_CO_E!Q19+TI_BF_E!Q19+TI_GW_E!Q19+TI_RPI_E!Q19+TI_PF_E!Q19+TI_BKBPB_E!Q19+TI_CL_E!Q19+TI_BNG_E!Q19+TI_LBB_E!Q19+TI_CPP_E!Q19+TI_GTL_E!Q19+TI_NSP_E!Q19</f>
        <v>200.32244196044712</v>
      </c>
      <c r="R19" s="10">
        <f>TI_EHG_E!R19+TI_CO_E!R19+TI_BF_E!R19+TI_GW_E!R19+TI_RPI_E!R19+TI_PF_E!R19+TI_BKBPB_E!R19+TI_CL_E!R19+TI_BNG_E!R19+TI_LBB_E!R19+TI_CPP_E!R19+TI_GTL_E!R19+TI_NSP_E!R19</f>
        <v>149.80653482373171</v>
      </c>
      <c r="S19" s="10">
        <f>TI_EHG_E!S19+TI_CO_E!S19+TI_BF_E!S19+TI_GW_E!S19+TI_RPI_E!S19+TI_PF_E!S19+TI_BKBPB_E!S19+TI_CL_E!S19+TI_BNG_E!S19+TI_LBB_E!S19+TI_CPP_E!S19+TI_GTL_E!S19+TI_NSP_E!S19</f>
        <v>198.58125537403262</v>
      </c>
      <c r="T19" s="10">
        <f>TI_EHG_E!T19+TI_CO_E!T19+TI_BF_E!T19+TI_GW_E!T19+TI_RPI_E!T19+TI_PF_E!T19+TI_BKBPB_E!T19+TI_CL_E!T19+TI_BNG_E!T19+TI_LBB_E!T19+TI_CPP_E!T19+TI_GTL_E!T19+TI_NSP_E!T19</f>
        <v>208.55030094582975</v>
      </c>
      <c r="U19" s="10">
        <f>TI_EHG_E!U19+TI_CO_E!U19+TI_BF_E!U19+TI_GW_E!U19+TI_RPI_E!U19+TI_PF_E!U19+TI_BKBPB_E!U19+TI_CL_E!U19+TI_BNG_E!U19+TI_LBB_E!U19+TI_CPP_E!U19+TI_GTL_E!U19+TI_NSP_E!U19</f>
        <v>220.20404127257095</v>
      </c>
      <c r="V19" s="10">
        <f>TI_EHG_E!V19+TI_CO_E!V19+TI_BF_E!V19+TI_GW_E!V19+TI_RPI_E!V19+TI_PF_E!V19+TI_BKBPB_E!V19+TI_CL_E!V19+TI_BNG_E!V19+TI_LBB_E!V19+TI_CPP_E!V19+TI_GTL_E!V19+TI_NSP_E!V19</f>
        <v>232.33095442820289</v>
      </c>
      <c r="W19" s="10">
        <f>TI_EHG_E!W19+TI_CO_E!W19+TI_BF_E!W19+TI_GW_E!W19+TI_RPI_E!W19+TI_PF_E!W19+TI_BKBPB_E!W19+TI_CL_E!W19+TI_BNG_E!W19+TI_LBB_E!W19+TI_CPP_E!W19+TI_GTL_E!W19+TI_NSP_E!W19</f>
        <v>169.37179707652618</v>
      </c>
      <c r="X19" s="10">
        <f>TI_EHG_E!X19+TI_CO_E!X19+TI_BF_E!X19+TI_GW_E!X19+TI_RPI_E!X19+TI_PF_E!X19+TI_BKBPB_E!X19+TI_CL_E!X19+TI_BNG_E!X19+TI_LBB_E!X19+TI_CPP_E!X19+TI_GTL_E!X19+TI_NSP_E!X19</f>
        <v>154.65760963026656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635.377901977644</v>
      </c>
      <c r="D20" s="10">
        <f>TI_EHG_E!D20+TI_CO_E!D20+TI_BF_E!D20+TI_GW_E!D20+TI_RPI_E!D20+TI_PF_E!D20+TI_BKBPB_E!D20+TI_CL_E!D20+TI_BNG_E!D20+TI_LBB_E!D20+TI_CPP_E!D20+TI_GTL_E!D20+TI_NSP_E!D20</f>
        <v>708.72742906276858</v>
      </c>
      <c r="E20" s="10">
        <f>TI_EHG_E!E20+TI_CO_E!E20+TI_BF_E!E20+TI_GW_E!E20+TI_RPI_E!E20+TI_PF_E!E20+TI_BKBPB_E!E20+TI_CL_E!E20+TI_BNG_E!E20+TI_LBB_E!E20+TI_CPP_E!E20+TI_GTL_E!E20+TI_NSP_E!E20</f>
        <v>733.20920034393794</v>
      </c>
      <c r="F20" s="10">
        <f>TI_EHG_E!F20+TI_CO_E!F20+TI_BF_E!F20+TI_GW_E!F20+TI_RPI_E!F20+TI_PF_E!F20+TI_BKBPB_E!F20+TI_CL_E!F20+TI_BNG_E!F20+TI_LBB_E!F20+TI_CPP_E!F20+TI_GTL_E!F20+TI_NSP_E!F20</f>
        <v>752.79449699054157</v>
      </c>
      <c r="G20" s="10">
        <f>TI_EHG_E!G20+TI_CO_E!G20+TI_BF_E!G20+TI_GW_E!G20+TI_RPI_E!G20+TI_PF_E!G20+TI_BKBPB_E!G20+TI_CL_E!G20+TI_BNG_E!G20+TI_LBB_E!G20+TI_CPP_E!G20+TI_GTL_E!G20+TI_NSP_E!G20</f>
        <v>781.07386070507312</v>
      </c>
      <c r="H20" s="10">
        <f>TI_EHG_E!H20+TI_CO_E!H20+TI_BF_E!H20+TI_GW_E!H20+TI_RPI_E!H20+TI_PF_E!H20+TI_BKBPB_E!H20+TI_CL_E!H20+TI_BNG_E!H20+TI_LBB_E!H20+TI_CPP_E!H20+TI_GTL_E!H20+TI_NSP_E!H20</f>
        <v>900.66388650042995</v>
      </c>
      <c r="I20" s="10">
        <f>TI_EHG_E!I20+TI_CO_E!I20+TI_BF_E!I20+TI_GW_E!I20+TI_RPI_E!I20+TI_PF_E!I20+TI_BKBPB_E!I20+TI_CL_E!I20+TI_BNG_E!I20+TI_LBB_E!I20+TI_CPP_E!I20+TI_GTL_E!I20+TI_NSP_E!I20</f>
        <v>972.96259673258805</v>
      </c>
      <c r="J20" s="10">
        <f>TI_EHG_E!J20+TI_CO_E!J20+TI_BF_E!J20+TI_GW_E!J20+TI_RPI_E!J20+TI_PF_E!J20+TI_BKBPB_E!J20+TI_CL_E!J20+TI_BNG_E!J20+TI_LBB_E!J20+TI_CPP_E!J20+TI_GTL_E!J20+TI_NSP_E!J20</f>
        <v>935.3921754084264</v>
      </c>
      <c r="K20" s="10">
        <f>TI_EHG_E!K20+TI_CO_E!K20+TI_BF_E!K20+TI_GW_E!K20+TI_RPI_E!K20+TI_PF_E!K20+TI_BKBPB_E!K20+TI_CL_E!K20+TI_BNG_E!K20+TI_LBB_E!K20+TI_CPP_E!K20+TI_GTL_E!K20+TI_NSP_E!K20</f>
        <v>880.12330180567483</v>
      </c>
      <c r="L20" s="10">
        <f>TI_EHG_E!L20+TI_CO_E!L20+TI_BF_E!L20+TI_GW_E!L20+TI_RPI_E!L20+TI_PF_E!L20+TI_BKBPB_E!L20+TI_CL_E!L20+TI_BNG_E!L20+TI_LBB_E!L20+TI_CPP_E!L20+TI_GTL_E!L20+TI_NSP_E!L20</f>
        <v>528.01659501289771</v>
      </c>
      <c r="M20" s="10">
        <f>TI_EHG_E!M20+TI_CO_E!M20+TI_BF_E!M20+TI_GW_E!M20+TI_RPI_E!M20+TI_PF_E!M20+TI_BKBPB_E!M20+TI_CL_E!M20+TI_BNG_E!M20+TI_LBB_E!M20+TI_CPP_E!M20+TI_GTL_E!M20+TI_NSP_E!M20</f>
        <v>706.76887360275146</v>
      </c>
      <c r="N20" s="10">
        <f>TI_EHG_E!N20+TI_CO_E!N20+TI_BF_E!N20+TI_GW_E!N20+TI_RPI_E!N20+TI_PF_E!N20+TI_BKBPB_E!N20+TI_CL_E!N20+TI_BNG_E!N20+TI_LBB_E!N20+TI_CPP_E!N20+TI_GTL_E!N20+TI_NSP_E!N20</f>
        <v>827.24273430782455</v>
      </c>
      <c r="O20" s="10">
        <f>TI_EHG_E!O20+TI_CO_E!O20+TI_BF_E!O20+TI_GW_E!O20+TI_RPI_E!O20+TI_PF_E!O20+TI_BKBPB_E!O20+TI_CL_E!O20+TI_BNG_E!O20+TI_LBB_E!O20+TI_CPP_E!O20+TI_GTL_E!O20+TI_NSP_E!O20</f>
        <v>752.22132416165095</v>
      </c>
      <c r="P20" s="10">
        <f>TI_EHG_E!P20+TI_CO_E!P20+TI_BF_E!P20+TI_GW_E!P20+TI_RPI_E!P20+TI_PF_E!P20+TI_BKBPB_E!P20+TI_CL_E!P20+TI_BNG_E!P20+TI_LBB_E!P20+TI_CPP_E!P20+TI_GTL_E!P20+TI_NSP_E!P20</f>
        <v>558.99492691315561</v>
      </c>
      <c r="Q20" s="10">
        <f>TI_EHG_E!Q20+TI_CO_E!Q20+TI_BF_E!Q20+TI_GW_E!Q20+TI_RPI_E!Q20+TI_PF_E!Q20+TI_BKBPB_E!Q20+TI_CL_E!Q20+TI_BNG_E!Q20+TI_LBB_E!Q20+TI_CPP_E!Q20+TI_GTL_E!Q20+TI_NSP_E!Q20</f>
        <v>598.33284608770407</v>
      </c>
      <c r="R20" s="10">
        <f>TI_EHG_E!R20+TI_CO_E!R20+TI_BF_E!R20+TI_GW_E!R20+TI_RPI_E!R20+TI_PF_E!R20+TI_BKBPB_E!R20+TI_CL_E!R20+TI_BNG_E!R20+TI_LBB_E!R20+TI_CPP_E!R20+TI_GTL_E!R20+TI_NSP_E!R20</f>
        <v>374.31934651762685</v>
      </c>
      <c r="S20" s="10">
        <f>TI_EHG_E!S20+TI_CO_E!S20+TI_BF_E!S20+TI_GW_E!S20+TI_RPI_E!S20+TI_PF_E!S20+TI_BKBPB_E!S20+TI_CL_E!S20+TI_BNG_E!S20+TI_LBB_E!S20+TI_CPP_E!S20+TI_GTL_E!S20+TI_NSP_E!S20</f>
        <v>565.73035253654336</v>
      </c>
      <c r="T20" s="10">
        <f>TI_EHG_E!T20+TI_CO_E!T20+TI_BF_E!T20+TI_GW_E!T20+TI_RPI_E!T20+TI_PF_E!T20+TI_BKBPB_E!T20+TI_CL_E!T20+TI_BNG_E!T20+TI_LBB_E!T20+TI_CPP_E!T20+TI_GTL_E!T20+TI_NSP_E!T20</f>
        <v>404.91109200343942</v>
      </c>
      <c r="U20" s="10">
        <f>TI_EHG_E!U20+TI_CO_E!U20+TI_BF_E!U20+TI_GW_E!U20+TI_RPI_E!U20+TI_PF_E!U20+TI_BKBPB_E!U20+TI_CL_E!U20+TI_BNG_E!U20+TI_LBB_E!U20+TI_CPP_E!U20+TI_GTL_E!U20+TI_NSP_E!U20</f>
        <v>429.61100601891661</v>
      </c>
      <c r="V20" s="10">
        <f>TI_EHG_E!V20+TI_CO_E!V20+TI_BF_E!V20+TI_GW_E!V20+TI_RPI_E!V20+TI_PF_E!V20+TI_BKBPB_E!V20+TI_CL_E!V20+TI_BNG_E!V20+TI_LBB_E!V20+TI_CPP_E!V20+TI_GTL_E!V20+TI_NSP_E!V20</f>
        <v>407.73155631986242</v>
      </c>
      <c r="W20" s="10">
        <f>TI_EHG_E!W20+TI_CO_E!W20+TI_BF_E!W20+TI_GW_E!W20+TI_RPI_E!W20+TI_PF_E!W20+TI_BKBPB_E!W20+TI_CL_E!W20+TI_BNG_E!W20+TI_LBB_E!W20+TI_CPP_E!W20+TI_GTL_E!W20+TI_NSP_E!W20</f>
        <v>258.56156491831467</v>
      </c>
      <c r="X20" s="10">
        <f>TI_EHG_E!X20+TI_CO_E!X20+TI_BF_E!X20+TI_GW_E!X20+TI_RPI_E!X20+TI_PF_E!X20+TI_BKBPB_E!X20+TI_CL_E!X20+TI_BNG_E!X20+TI_LBB_E!X20+TI_CPP_E!X20+TI_GTL_E!X20+TI_NSP_E!X20</f>
        <v>352.64006878761819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62.697076526225274</v>
      </c>
      <c r="D21" s="10">
        <f>TI_EHG_E!D21+TI_CO_E!D21+TI_BF_E!D21+TI_GW_E!D21+TI_RPI_E!D21+TI_PF_E!D21+TI_BKBPB_E!D21+TI_CL_E!D21+TI_BNG_E!D21+TI_LBB_E!D21+TI_CPP_E!D21+TI_GTL_E!D21+TI_NSP_E!D21</f>
        <v>70.961134995700775</v>
      </c>
      <c r="E21" s="10">
        <f>TI_EHG_E!E21+TI_CO_E!E21+TI_BF_E!E21+TI_GW_E!E21+TI_RPI_E!E21+TI_PF_E!E21+TI_BKBPB_E!E21+TI_CL_E!E21+TI_BNG_E!E21+TI_LBB_E!E21+TI_CPP_E!E21+TI_GTL_E!E21+TI_NSP_E!E21</f>
        <v>57.967927773000852</v>
      </c>
      <c r="F21" s="10">
        <f>TI_EHG_E!F21+TI_CO_E!F21+TI_BF_E!F21+TI_GW_E!F21+TI_RPI_E!F21+TI_PF_E!F21+TI_BKBPB_E!F21+TI_CL_E!F21+TI_BNG_E!F21+TI_LBB_E!F21+TI_CPP_E!F21+TI_GTL_E!F21+TI_NSP_E!F21</f>
        <v>81.948065348237321</v>
      </c>
      <c r="G21" s="10">
        <f>TI_EHG_E!G21+TI_CO_E!G21+TI_BF_E!G21+TI_GW_E!G21+TI_RPI_E!G21+TI_PF_E!G21+TI_BKBPB_E!G21+TI_CL_E!G21+TI_BNG_E!G21+TI_LBB_E!G21+TI_CPP_E!G21+TI_GTL_E!G21+TI_NSP_E!G21</f>
        <v>72.513671539122953</v>
      </c>
      <c r="H21" s="10">
        <f>TI_EHG_E!H21+TI_CO_E!H21+TI_BF_E!H21+TI_GW_E!H21+TI_RPI_E!H21+TI_PF_E!H21+TI_BKBPB_E!H21+TI_CL_E!H21+TI_BNG_E!H21+TI_LBB_E!H21+TI_CPP_E!H21+TI_GTL_E!H21+TI_NSP_E!H21</f>
        <v>106.62080825451417</v>
      </c>
      <c r="I21" s="10">
        <f>TI_EHG_E!I21+TI_CO_E!I21+TI_BF_E!I21+TI_GW_E!I21+TI_RPI_E!I21+TI_PF_E!I21+TI_BKBPB_E!I21+TI_CL_E!I21+TI_BNG_E!I21+TI_LBB_E!I21+TI_CPP_E!I21+TI_GTL_E!I21+TI_NSP_E!I21</f>
        <v>89.997162510748069</v>
      </c>
      <c r="J21" s="10">
        <f>TI_EHG_E!J21+TI_CO_E!J21+TI_BF_E!J21+TI_GW_E!J21+TI_RPI_E!J21+TI_PF_E!J21+TI_BKBPB_E!J21+TI_CL_E!J21+TI_BNG_E!J21+TI_LBB_E!J21+TI_CPP_E!J21+TI_GTL_E!J21+TI_NSP_E!J21</f>
        <v>41.630868443680143</v>
      </c>
      <c r="K21" s="10">
        <f>TI_EHG_E!K21+TI_CO_E!K21+TI_BF_E!K21+TI_GW_E!K21+TI_RPI_E!K21+TI_PF_E!K21+TI_BKBPB_E!K21+TI_CL_E!K21+TI_BNG_E!K21+TI_LBB_E!K21+TI_CPP_E!K21+TI_GTL_E!K21+TI_NSP_E!K21</f>
        <v>39.314015477214099</v>
      </c>
      <c r="L21" s="10">
        <f>TI_EHG_E!L21+TI_CO_E!L21+TI_BF_E!L21+TI_GW_E!L21+TI_RPI_E!L21+TI_PF_E!L21+TI_BKBPB_E!L21+TI_CL_E!L21+TI_BNG_E!L21+TI_LBB_E!L21+TI_CPP_E!L21+TI_GTL_E!L21+TI_NSP_E!L21</f>
        <v>47.482545141874454</v>
      </c>
      <c r="M21" s="10">
        <f>TI_EHG_E!M21+TI_CO_E!M21+TI_BF_E!M21+TI_GW_E!M21+TI_RPI_E!M21+TI_PF_E!M21+TI_BKBPB_E!M21+TI_CL_E!M21+TI_BNG_E!M21+TI_LBB_E!M21+TI_CPP_E!M21+TI_GTL_E!M21+TI_NSP_E!M21</f>
        <v>62.744797936371448</v>
      </c>
      <c r="N21" s="10">
        <f>TI_EHG_E!N21+TI_CO_E!N21+TI_BF_E!N21+TI_GW_E!N21+TI_RPI_E!N21+TI_PF_E!N21+TI_BKBPB_E!N21+TI_CL_E!N21+TI_BNG_E!N21+TI_LBB_E!N21+TI_CPP_E!N21+TI_GTL_E!N21+TI_NSP_E!N21</f>
        <v>34.680481513327599</v>
      </c>
      <c r="O21" s="10">
        <f>TI_EHG_E!O21+TI_CO_E!O21+TI_BF_E!O21+TI_GW_E!O21+TI_RPI_E!O21+TI_PF_E!O21+TI_BKBPB_E!O21+TI_CL_E!O21+TI_BNG_E!O21+TI_LBB_E!O21+TI_CPP_E!O21+TI_GTL_E!O21+TI_NSP_E!O21</f>
        <v>18.152278589853829</v>
      </c>
      <c r="P21" s="10">
        <f>TI_EHG_E!P21+TI_CO_E!P21+TI_BF_E!P21+TI_GW_E!P21+TI_RPI_E!P21+TI_PF_E!P21+TI_BKBPB_E!P21+TI_CL_E!P21+TI_BNG_E!P21+TI_LBB_E!P21+TI_CPP_E!P21+TI_GTL_E!P21+TI_NSP_E!P21</f>
        <v>16.026569217540846</v>
      </c>
      <c r="Q21" s="10">
        <f>TI_EHG_E!Q21+TI_CO_E!Q21+TI_BF_E!Q21+TI_GW_E!Q21+TI_RPI_E!Q21+TI_PF_E!Q21+TI_BKBPB_E!Q21+TI_CL_E!Q21+TI_BNG_E!Q21+TI_LBB_E!Q21+TI_CPP_E!Q21+TI_GTL_E!Q21+TI_NSP_E!Q21</f>
        <v>2.0540842648323299</v>
      </c>
      <c r="R21" s="10">
        <f>TI_EHG_E!R21+TI_CO_E!R21+TI_BF_E!R21+TI_GW_E!R21+TI_RPI_E!R21+TI_PF_E!R21+TI_BKBPB_E!R21+TI_CL_E!R21+TI_BNG_E!R21+TI_LBB_E!R21+TI_CPP_E!R21+TI_GTL_E!R21+TI_NSP_E!R21</f>
        <v>83.858813413585551</v>
      </c>
      <c r="S21" s="10">
        <f>TI_EHG_E!S21+TI_CO_E!S21+TI_BF_E!S21+TI_GW_E!S21+TI_RPI_E!S21+TI_PF_E!S21+TI_BKBPB_E!S21+TI_CL_E!S21+TI_BNG_E!S21+TI_LBB_E!S21+TI_CPP_E!S21+TI_GTL_E!S21+TI_NSP_E!S21</f>
        <v>2.4361994840928629</v>
      </c>
      <c r="T21" s="10">
        <f>TI_EHG_E!T21+TI_CO_E!T21+TI_BF_E!T21+TI_GW_E!T21+TI_RPI_E!T21+TI_PF_E!T21+TI_BKBPB_E!T21+TI_CL_E!T21+TI_BNG_E!T21+TI_LBB_E!T21+TI_CPP_E!T21+TI_GTL_E!T21+TI_NSP_E!T21</f>
        <v>42.004643164230437</v>
      </c>
      <c r="U21" s="10">
        <f>TI_EHG_E!U21+TI_CO_E!U21+TI_BF_E!U21+TI_GW_E!U21+TI_RPI_E!U21+TI_PF_E!U21+TI_BKBPB_E!U21+TI_CL_E!U21+TI_BNG_E!U21+TI_LBB_E!U21+TI_CPP_E!U21+TI_GTL_E!U21+TI_NSP_E!U21</f>
        <v>2.4361994840928629</v>
      </c>
      <c r="V21" s="10">
        <f>TI_EHG_E!V21+TI_CO_E!V21+TI_BF_E!V21+TI_GW_E!V21+TI_RPI_E!V21+TI_PF_E!V21+TI_BKBPB_E!V21+TI_CL_E!V21+TI_BNG_E!V21+TI_LBB_E!V21+TI_CPP_E!V21+TI_GTL_E!V21+TI_NSP_E!V21</f>
        <v>1.5802235597592429</v>
      </c>
      <c r="W21" s="10">
        <f>TI_EHG_E!W21+TI_CO_E!W21+TI_BF_E!W21+TI_GW_E!W21+TI_RPI_E!W21+TI_PF_E!W21+TI_BKBPB_E!W21+TI_CL_E!W21+TI_BNG_E!W21+TI_LBB_E!W21+TI_CPP_E!W21+TI_GTL_E!W21+TI_NSP_E!W21</f>
        <v>11.318744625967319</v>
      </c>
      <c r="X21" s="10">
        <f>TI_EHG_E!X21+TI_CO_E!X21+TI_BF_E!X21+TI_GW_E!X21+TI_RPI_E!X21+TI_PF_E!X21+TI_BKBPB_E!X21+TI_CL_E!X21+TI_BNG_E!X21+TI_LBB_E!X21+TI_CPP_E!X21+TI_GTL_E!X21+TI_NSP_E!X21</f>
        <v>2.3256233877901979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120810.92080825449</v>
      </c>
      <c r="D26" s="37">
        <f t="shared" si="14"/>
        <v>119000.52209802232</v>
      </c>
      <c r="E26" s="37">
        <f t="shared" si="14"/>
        <v>119125.02553740326</v>
      </c>
      <c r="F26" s="37">
        <f t="shared" si="14"/>
        <v>119378.32914875321</v>
      </c>
      <c r="G26" s="37">
        <f t="shared" si="14"/>
        <v>119593.70885640584</v>
      </c>
      <c r="H26" s="37">
        <f t="shared" si="14"/>
        <v>117752.64127257092</v>
      </c>
      <c r="I26" s="37">
        <f t="shared" si="14"/>
        <v>117465.74213241614</v>
      </c>
      <c r="J26" s="37">
        <f t="shared" si="14"/>
        <v>115783.27609630267</v>
      </c>
      <c r="K26" s="37">
        <f t="shared" si="14"/>
        <v>107482.66655202064</v>
      </c>
      <c r="L26" s="37">
        <f t="shared" si="14"/>
        <v>97572.636629406697</v>
      </c>
      <c r="M26" s="37">
        <f t="shared" si="14"/>
        <v>101339.87033533964</v>
      </c>
      <c r="N26" s="37">
        <f t="shared" si="14"/>
        <v>96071.403353396381</v>
      </c>
      <c r="O26" s="37">
        <f t="shared" si="14"/>
        <v>91150.766638005152</v>
      </c>
      <c r="P26" s="37">
        <f t="shared" si="14"/>
        <v>77692.186242476339</v>
      </c>
      <c r="Q26" s="37">
        <f t="shared" si="14"/>
        <v>73734.319690455726</v>
      </c>
      <c r="R26" s="37">
        <f t="shared" si="14"/>
        <v>82675.15649183144</v>
      </c>
      <c r="S26" s="37">
        <f t="shared" si="14"/>
        <v>79359.815219260534</v>
      </c>
      <c r="T26" s="37">
        <f t="shared" si="14"/>
        <v>83573.899398108333</v>
      </c>
      <c r="U26" s="37">
        <f t="shared" si="14"/>
        <v>80803.330868443663</v>
      </c>
      <c r="V26" s="37">
        <f t="shared" si="14"/>
        <v>84318.071539122961</v>
      </c>
      <c r="W26" s="37">
        <f t="shared" si="14"/>
        <v>69982.439638865006</v>
      </c>
      <c r="X26" s="37">
        <f t="shared" ref="X26" si="15">SUM(X27,X33)</f>
        <v>81391.295442820294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96373.818314703341</v>
      </c>
      <c r="D27" s="29">
        <f t="shared" si="16"/>
        <v>97392.415649183124</v>
      </c>
      <c r="E27" s="29">
        <f t="shared" si="16"/>
        <v>97196.311521926051</v>
      </c>
      <c r="F27" s="29">
        <f t="shared" si="16"/>
        <v>98603.773086844361</v>
      </c>
      <c r="G27" s="29">
        <f t="shared" si="16"/>
        <v>99775.021582115209</v>
      </c>
      <c r="H27" s="29">
        <f t="shared" si="16"/>
        <v>101316.33645743765</v>
      </c>
      <c r="I27" s="29">
        <f t="shared" si="16"/>
        <v>100364.33774720549</v>
      </c>
      <c r="J27" s="29">
        <f t="shared" si="16"/>
        <v>101807.26818572657</v>
      </c>
      <c r="K27" s="29">
        <f t="shared" si="16"/>
        <v>94937.202235597593</v>
      </c>
      <c r="L27" s="29">
        <f t="shared" si="16"/>
        <v>86700.545657781593</v>
      </c>
      <c r="M27" s="29">
        <f t="shared" si="16"/>
        <v>90379.846001719692</v>
      </c>
      <c r="N27" s="29">
        <f t="shared" si="16"/>
        <v>85868.243336199477</v>
      </c>
      <c r="O27" s="29">
        <f t="shared" si="16"/>
        <v>81738.857953568353</v>
      </c>
      <c r="P27" s="29">
        <f t="shared" si="16"/>
        <v>69866.916423043833</v>
      </c>
      <c r="Q27" s="29">
        <f t="shared" si="16"/>
        <v>66530.366981943254</v>
      </c>
      <c r="R27" s="29">
        <f t="shared" si="16"/>
        <v>74724.045915735143</v>
      </c>
      <c r="S27" s="29">
        <f t="shared" si="16"/>
        <v>72086.214961306963</v>
      </c>
      <c r="T27" s="29">
        <f t="shared" si="16"/>
        <v>75670.75081685296</v>
      </c>
      <c r="U27" s="29">
        <f t="shared" si="16"/>
        <v>72413.247807394655</v>
      </c>
      <c r="V27" s="29">
        <f t="shared" si="16"/>
        <v>74286.945485812554</v>
      </c>
      <c r="W27" s="29">
        <f t="shared" si="16"/>
        <v>60912.977901977647</v>
      </c>
      <c r="X27" s="29">
        <f t="shared" ref="X27" si="17">SUM(X28:X32)</f>
        <v>69436.686070507305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87479.281513327602</v>
      </c>
      <c r="D28" s="10">
        <f>TI_EHG_E!D28+TI_CO_E!D28+TI_BF_E!D28+TI_GW_E!D28+TI_RPI_E!D28+TI_PF_E!D28+TI_BKBPB_E!D28+TI_CL_E!D28+TI_BNG_E!D28+TI_LBB_E!D28+TI_CPP_E!D28+TI_GTL_E!D28+TI_NSP_E!D28</f>
        <v>87254.324505588986</v>
      </c>
      <c r="E28" s="10">
        <f>TI_EHG_E!E28+TI_CO_E!E28+TI_BF_E!E28+TI_GW_E!E28+TI_RPI_E!E28+TI_PF_E!E28+TI_BKBPB_E!E28+TI_CL_E!E28+TI_BNG_E!E28+TI_LBB_E!E28+TI_CPP_E!E28+TI_GTL_E!E28+TI_NSP_E!E28</f>
        <v>86491.523387790192</v>
      </c>
      <c r="F28" s="10">
        <f>TI_EHG_E!F28+TI_CO_E!F28+TI_BF_E!F28+TI_GW_E!F28+TI_RPI_E!F28+TI_PF_E!F28+TI_BKBPB_E!F28+TI_CL_E!F28+TI_BNG_E!F28+TI_LBB_E!F28+TI_CPP_E!F28+TI_GTL_E!F28+TI_NSP_E!F28</f>
        <v>89391.077300085977</v>
      </c>
      <c r="G28" s="10">
        <f>TI_EHG_E!G28+TI_CO_E!G28+TI_BF_E!G28+TI_GW_E!G28+TI_RPI_E!G28+TI_PF_E!G28+TI_BKBPB_E!G28+TI_CL_E!G28+TI_BNG_E!G28+TI_LBB_E!G28+TI_CPP_E!G28+TI_GTL_E!G28+TI_NSP_E!G28</f>
        <v>91738.525709372305</v>
      </c>
      <c r="H28" s="10">
        <f>TI_EHG_E!H28+TI_CO_E!H28+TI_BF_E!H28+TI_GW_E!H28+TI_RPI_E!H28+TI_PF_E!H28+TI_BKBPB_E!H28+TI_CL_E!H28+TI_BNG_E!H28+TI_LBB_E!H28+TI_CPP_E!H28+TI_GTL_E!H28+TI_NSP_E!H28</f>
        <v>94087.018744625952</v>
      </c>
      <c r="I28" s="10">
        <f>TI_EHG_E!I28+TI_CO_E!I28+TI_BF_E!I28+TI_GW_E!I28+TI_RPI_E!I28+TI_PF_E!I28+TI_BKBPB_E!I28+TI_CL_E!I28+TI_BNG_E!I28+TI_LBB_E!I28+TI_CPP_E!I28+TI_GTL_E!I28+TI_NSP_E!I28</f>
        <v>91971.42304385209</v>
      </c>
      <c r="J28" s="10">
        <f>TI_EHG_E!J28+TI_CO_E!J28+TI_BF_E!J28+TI_GW_E!J28+TI_RPI_E!J28+TI_PF_E!J28+TI_BKBPB_E!J28+TI_CL_E!J28+TI_BNG_E!J28+TI_LBB_E!J28+TI_CPP_E!J28+TI_GTL_E!J28+TI_NSP_E!J28</f>
        <v>92752.273774720539</v>
      </c>
      <c r="K28" s="10">
        <f>TI_EHG_E!K28+TI_CO_E!K28+TI_BF_E!K28+TI_GW_E!K28+TI_RPI_E!K28+TI_PF_E!K28+TI_BKBPB_E!K28+TI_CL_E!K28+TI_BNG_E!K28+TI_LBB_E!K28+TI_CPP_E!K28+TI_GTL_E!K28+TI_NSP_E!K28</f>
        <v>86927.387016337059</v>
      </c>
      <c r="L28" s="10">
        <f>TI_EHG_E!L28+TI_CO_E!L28+TI_BF_E!L28+TI_GW_E!L28+TI_RPI_E!L28+TI_PF_E!L28+TI_BKBPB_E!L28+TI_CL_E!L28+TI_BNG_E!L28+TI_LBB_E!L28+TI_CPP_E!L28+TI_GTL_E!L28+TI_NSP_E!L28</f>
        <v>80332.647377472051</v>
      </c>
      <c r="M28" s="10">
        <f>TI_EHG_E!M28+TI_CO_E!M28+TI_BF_E!M28+TI_GW_E!M28+TI_RPI_E!M28+TI_PF_E!M28+TI_BKBPB_E!M28+TI_CL_E!M28+TI_BNG_E!M28+TI_LBB_E!M28+TI_CPP_E!M28+TI_GTL_E!M28+TI_NSP_E!M28</f>
        <v>83268.086328460879</v>
      </c>
      <c r="N28" s="10">
        <f>TI_EHG_E!N28+TI_CO_E!N28+TI_BF_E!N28+TI_GW_E!N28+TI_RPI_E!N28+TI_PF_E!N28+TI_BKBPB_E!N28+TI_CL_E!N28+TI_BNG_E!N28+TI_LBB_E!N28+TI_CPP_E!N28+TI_GTL_E!N28+TI_NSP_E!N28</f>
        <v>78143.065864144446</v>
      </c>
      <c r="O28" s="10">
        <f>TI_EHG_E!O28+TI_CO_E!O28+TI_BF_E!O28+TI_GW_E!O28+TI_RPI_E!O28+TI_PF_E!O28+TI_BKBPB_E!O28+TI_CL_E!O28+TI_BNG_E!O28+TI_LBB_E!O28+TI_CPP_E!O28+TI_GTL_E!O28+TI_NSP_E!O28</f>
        <v>73624.929320722265</v>
      </c>
      <c r="P28" s="10">
        <f>TI_EHG_E!P28+TI_CO_E!P28+TI_BF_E!P28+TI_GW_E!P28+TI_RPI_E!P28+TI_PF_E!P28+TI_BKBPB_E!P28+TI_CL_E!P28+TI_BNG_E!P28+TI_LBB_E!P28+TI_CPP_E!P28+TI_GTL_E!P28+TI_NSP_E!P28</f>
        <v>62673.022355975918</v>
      </c>
      <c r="Q28" s="10">
        <f>TI_EHG_E!Q28+TI_CO_E!Q28+TI_BF_E!Q28+TI_GW_E!Q28+TI_RPI_E!Q28+TI_PF_E!Q28+TI_BKBPB_E!Q28+TI_CL_E!Q28+TI_BNG_E!Q28+TI_LBB_E!Q28+TI_CPP_E!Q28+TI_GTL_E!Q28+TI_NSP_E!Q28</f>
        <v>59633.603267411861</v>
      </c>
      <c r="R28" s="10">
        <f>TI_EHG_E!R28+TI_CO_E!R28+TI_BF_E!R28+TI_GW_E!R28+TI_RPI_E!R28+TI_PF_E!R28+TI_BKBPB_E!R28+TI_CL_E!R28+TI_BNG_E!R28+TI_LBB_E!R28+TI_CPP_E!R28+TI_GTL_E!R28+TI_NSP_E!R28</f>
        <v>67091.999999999985</v>
      </c>
      <c r="S28" s="10">
        <f>TI_EHG_E!S28+TI_CO_E!S28+TI_BF_E!S28+TI_GW_E!S28+TI_RPI_E!S28+TI_PF_E!S28+TI_BKBPB_E!S28+TI_CL_E!S28+TI_BNG_E!S28+TI_LBB_E!S28+TI_CPP_E!S28+TI_GTL_E!S28+TI_NSP_E!S28</f>
        <v>64586</v>
      </c>
      <c r="T28" s="10">
        <f>TI_EHG_E!T28+TI_CO_E!T28+TI_BF_E!T28+TI_GW_E!T28+TI_RPI_E!T28+TI_PF_E!T28+TI_BKBPB_E!T28+TI_CL_E!T28+TI_BNG_E!T28+TI_LBB_E!T28+TI_CPP_E!T28+TI_GTL_E!T28+TI_NSP_E!T28</f>
        <v>69656.315993121229</v>
      </c>
      <c r="U28" s="10">
        <f>TI_EHG_E!U28+TI_CO_E!U28+TI_BF_E!U28+TI_GW_E!U28+TI_RPI_E!U28+TI_PF_E!U28+TI_BKBPB_E!U28+TI_CL_E!U28+TI_BNG_E!U28+TI_LBB_E!U28+TI_CPP_E!U28+TI_GTL_E!U28+TI_NSP_E!U28</f>
        <v>67040.836973344791</v>
      </c>
      <c r="V28" s="10">
        <f>TI_EHG_E!V28+TI_CO_E!V28+TI_BF_E!V28+TI_GW_E!V28+TI_RPI_E!V28+TI_PF_E!V28+TI_BKBPB_E!V28+TI_CL_E!V28+TI_BNG_E!V28+TI_LBB_E!V28+TI_CPP_E!V28+TI_GTL_E!V28+TI_NSP_E!V28</f>
        <v>67466.24703353396</v>
      </c>
      <c r="W28" s="10">
        <f>TI_EHG_E!W28+TI_CO_E!W28+TI_BF_E!W28+TI_GW_E!W28+TI_RPI_E!W28+TI_PF_E!W28+TI_BKBPB_E!W28+TI_CL_E!W28+TI_BNG_E!W28+TI_LBB_E!W28+TI_CPP_E!W28+TI_GTL_E!W28+TI_NSP_E!W28</f>
        <v>55182.563972484953</v>
      </c>
      <c r="X28" s="10">
        <f>TI_EHG_E!X28+TI_CO_E!X28+TI_BF_E!X28+TI_GW_E!X28+TI_RPI_E!X28+TI_PF_E!X28+TI_BKBPB_E!X28+TI_CL_E!X28+TI_BNG_E!X28+TI_LBB_E!X28+TI_CPP_E!X28+TI_GTL_E!X28+TI_NSP_E!X28</f>
        <v>60924.639036973342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29.99423903697334</v>
      </c>
      <c r="D29" s="10">
        <f>TI_EHG_E!D29+TI_CO_E!D29+TI_BF_E!D29+TI_GW_E!D29+TI_RPI_E!D29+TI_PF_E!D29+TI_BKBPB_E!D29+TI_CL_E!D29+TI_BNG_E!D29+TI_LBB_E!D29+TI_CPP_E!D29+TI_GTL_E!D29+TI_NSP_E!D29</f>
        <v>30.994067067927769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9.8371453138435072</v>
      </c>
      <c r="X29" s="10">
        <f>TI_EHG_E!X29+TI_CO_E!X29+TI_BF_E!X29+TI_GW_E!X29+TI_RPI_E!X29+TI_PF_E!X29+TI_BKBPB_E!X29+TI_CL_E!X29+TI_BNG_E!X29+TI_LBB_E!X29+TI_CPP_E!X29+TI_GTL_E!X29+TI_NSP_E!X29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8680.3411006018905</v>
      </c>
      <c r="D30" s="10">
        <f>TI_EHG_E!D30+TI_CO_E!D30+TI_BF_E!D30+TI_GW_E!D30+TI_RPI_E!D30+TI_PF_E!D30+TI_BKBPB_E!D30+TI_CL_E!D30+TI_BNG_E!D30+TI_LBB_E!D30+TI_CPP_E!D30+TI_GTL_E!D30+TI_NSP_E!D30</f>
        <v>9963.0959587274283</v>
      </c>
      <c r="E30" s="10">
        <f>TI_EHG_E!E30+TI_CO_E!E30+TI_BF_E!E30+TI_GW_E!E30+TI_RPI_E!E30+TI_PF_E!E30+TI_BKBPB_E!E30+TI_CL_E!E30+TI_BNG_E!E30+TI_LBB_E!E30+TI_CPP_E!E30+TI_GTL_E!E30+TI_NSP_E!E30</f>
        <v>10393.985640584689</v>
      </c>
      <c r="F30" s="10">
        <f>TI_EHG_E!F30+TI_CO_E!F30+TI_BF_E!F30+TI_GW_E!F30+TI_RPI_E!F30+TI_PF_E!F30+TI_BKBPB_E!F30+TI_CL_E!F30+TI_BNG_E!F30+TI_LBB_E!F30+TI_CPP_E!F30+TI_GTL_E!F30+TI_NSP_E!F30</f>
        <v>8861.6929492691306</v>
      </c>
      <c r="G30" s="10">
        <f>TI_EHG_E!G30+TI_CO_E!G30+TI_BF_E!G30+TI_GW_E!G30+TI_RPI_E!G30+TI_PF_E!G30+TI_BKBPB_E!G30+TI_CL_E!G30+TI_BNG_E!G30+TI_LBB_E!G30+TI_CPP_E!G30+TI_GTL_E!G30+TI_NSP_E!G30</f>
        <v>7369.5915735167673</v>
      </c>
      <c r="H30" s="10">
        <f>TI_EHG_E!H30+TI_CO_E!H30+TI_BF_E!H30+TI_GW_E!H30+TI_RPI_E!H30+TI_PF_E!H30+TI_BKBPB_E!H30+TI_CL_E!H30+TI_BNG_E!H30+TI_LBB_E!H30+TI_CPP_E!H30+TI_GTL_E!H30+TI_NSP_E!H30</f>
        <v>6881.684780739467</v>
      </c>
      <c r="I30" s="10">
        <f>TI_EHG_E!I30+TI_CO_E!I30+TI_BF_E!I30+TI_GW_E!I30+TI_RPI_E!I30+TI_PF_E!I30+TI_BKBPB_E!I30+TI_CL_E!I30+TI_BNG_E!I30+TI_LBB_E!I30+TI_CPP_E!I30+TI_GTL_E!I30+TI_NSP_E!I30</f>
        <v>7796.5099742046423</v>
      </c>
      <c r="J30" s="10">
        <f>TI_EHG_E!J30+TI_CO_E!J30+TI_BF_E!J30+TI_GW_E!J30+TI_RPI_E!J30+TI_PF_E!J30+TI_BKBPB_E!J30+TI_CL_E!J30+TI_BNG_E!J30+TI_LBB_E!J30+TI_CPP_E!J30+TI_GTL_E!J30+TI_NSP_E!J30</f>
        <v>8427.3894239036963</v>
      </c>
      <c r="K30" s="10">
        <f>TI_EHG_E!K30+TI_CO_E!K30+TI_BF_E!K30+TI_GW_E!K30+TI_RPI_E!K30+TI_PF_E!K30+TI_BKBPB_E!K30+TI_CL_E!K30+TI_BNG_E!K30+TI_LBB_E!K30+TI_CPP_E!K30+TI_GTL_E!K30+TI_NSP_E!K30</f>
        <v>7276.6093723129834</v>
      </c>
      <c r="L30" s="10">
        <f>TI_EHG_E!L30+TI_CO_E!L30+TI_BF_E!L30+TI_GW_E!L30+TI_RPI_E!L30+TI_PF_E!L30+TI_BKBPB_E!L30+TI_CL_E!L30+TI_BNG_E!L30+TI_LBB_E!L30+TI_CPP_E!L30+TI_GTL_E!L30+TI_NSP_E!L30</f>
        <v>5788.8936371453137</v>
      </c>
      <c r="M30" s="10">
        <f>TI_EHG_E!M30+TI_CO_E!M30+TI_BF_E!M30+TI_GW_E!M30+TI_RPI_E!M30+TI_PF_E!M30+TI_BKBPB_E!M30+TI_CL_E!M30+TI_BNG_E!M30+TI_LBB_E!M30+TI_CPP_E!M30+TI_GTL_E!M30+TI_NSP_E!M30</f>
        <v>6514.75494411006</v>
      </c>
      <c r="N30" s="10">
        <f>TI_EHG_E!N30+TI_CO_E!N30+TI_BF_E!N30+TI_GW_E!N30+TI_RPI_E!N30+TI_PF_E!N30+TI_BKBPB_E!N30+TI_CL_E!N30+TI_BNG_E!N30+TI_LBB_E!N30+TI_CPP_E!N30+TI_GTL_E!N30+TI_NSP_E!N30</f>
        <v>7454.5753224419605</v>
      </c>
      <c r="O30" s="10">
        <f>TI_EHG_E!O30+TI_CO_E!O30+TI_BF_E!O30+TI_GW_E!O30+TI_RPI_E!O30+TI_PF_E!O30+TI_BKBPB_E!O30+TI_CL_E!O30+TI_BNG_E!O30+TI_LBB_E!O30+TI_CPP_E!O30+TI_GTL_E!O30+TI_NSP_E!O30</f>
        <v>7715.5254514187454</v>
      </c>
      <c r="P30" s="10">
        <f>TI_EHG_E!P30+TI_CO_E!P30+TI_BF_E!P30+TI_GW_E!P30+TI_RPI_E!P30+TI_PF_E!P30+TI_BKBPB_E!P30+TI_CL_E!P30+TI_BNG_E!P30+TI_LBB_E!P30+TI_CPP_E!P30+TI_GTL_E!P30+TI_NSP_E!P30</f>
        <v>6847.6913155631973</v>
      </c>
      <c r="Q30" s="10">
        <f>TI_EHG_E!Q30+TI_CO_E!Q30+TI_BF_E!Q30+TI_GW_E!Q30+TI_RPI_E!Q30+TI_PF_E!Q30+TI_BKBPB_E!Q30+TI_CL_E!Q30+TI_BNG_E!Q30+TI_LBB_E!Q30+TI_CPP_E!Q30+TI_GTL_E!Q30+TI_NSP_E!Q30</f>
        <v>6485.7604471195182</v>
      </c>
      <c r="R30" s="10">
        <f>TI_EHG_E!R30+TI_CO_E!R30+TI_BF_E!R30+TI_GW_E!R30+TI_RPI_E!R30+TI_PF_E!R30+TI_BKBPB_E!R30+TI_CL_E!R30+TI_BNG_E!R30+TI_LBB_E!R30+TI_CPP_E!R30+TI_GTL_E!R30+TI_NSP_E!R30</f>
        <v>7191.9484952708508</v>
      </c>
      <c r="S30" s="10">
        <f>TI_EHG_E!S30+TI_CO_E!S30+TI_BF_E!S30+TI_GW_E!S30+TI_RPI_E!S30+TI_PF_E!S30+TI_BKBPB_E!S30+TI_CL_E!S30+TI_BNG_E!S30+TI_LBB_E!S30+TI_CPP_E!S30+TI_GTL_E!S30+TI_NSP_E!S30</f>
        <v>7061.0012037833176</v>
      </c>
      <c r="T30" s="10">
        <f>TI_EHG_E!T30+TI_CO_E!T30+TI_BF_E!T30+TI_GW_E!T30+TI_RPI_E!T30+TI_PF_E!T30+TI_BKBPB_E!T30+TI_CL_E!T30+TI_BNG_E!T30+TI_LBB_E!T30+TI_CPP_E!T30+TI_GTL_E!T30+TI_NSP_E!T30</f>
        <v>5571.3786758383476</v>
      </c>
      <c r="U30" s="10">
        <f>TI_EHG_E!U30+TI_CO_E!U30+TI_BF_E!U30+TI_GW_E!U30+TI_RPI_E!U30+TI_PF_E!U30+TI_BKBPB_E!U30+TI_CL_E!U30+TI_BNG_E!U30+TI_LBB_E!U30+TI_CPP_E!U30+TI_GTL_E!U30+TI_NSP_E!U30</f>
        <v>4916.3815133276003</v>
      </c>
      <c r="V30" s="10">
        <f>TI_EHG_E!V30+TI_CO_E!V30+TI_BF_E!V30+TI_GW_E!V30+TI_RPI_E!V30+TI_PF_E!V30+TI_BKBPB_E!V30+TI_CL_E!V30+TI_BNG_E!V30+TI_LBB_E!V30+TI_CPP_E!V30+TI_GTL_E!V30+TI_NSP_E!V30</f>
        <v>6432.8391229578656</v>
      </c>
      <c r="W30" s="10">
        <f>TI_EHG_E!W30+TI_CO_E!W30+TI_BF_E!W30+TI_GW_E!W30+TI_RPI_E!W30+TI_PF_E!W30+TI_BKBPB_E!W30+TI_CL_E!W30+TI_BNG_E!W30+TI_LBB_E!W30+TI_CPP_E!W30+TI_GTL_E!W30+TI_NSP_E!W30</f>
        <v>5376.8255374032669</v>
      </c>
      <c r="X30" s="10">
        <f>TI_EHG_E!X30+TI_CO_E!X30+TI_BF_E!X30+TI_GW_E!X30+TI_RPI_E!X30+TI_PF_E!X30+TI_BKBPB_E!X30+TI_CL_E!X30+TI_BNG_E!X30+TI_LBB_E!X30+TI_CPP_E!X30+TI_GTL_E!X30+TI_NSP_E!X30</f>
        <v>8158.922957867584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184.20146173688735</v>
      </c>
      <c r="D31" s="10">
        <f>TI_EHG_E!D31+TI_CO_E!D31+TI_BF_E!D31+TI_GW_E!D31+TI_RPI_E!D31+TI_PF_E!D31+TI_BKBPB_E!D31+TI_CL_E!D31+TI_BNG_E!D31+TI_LBB_E!D31+TI_CPP_E!D31+TI_GTL_E!D31+TI_NSP_E!D31</f>
        <v>144.0011177987962</v>
      </c>
      <c r="E31" s="10">
        <f>TI_EHG_E!E31+TI_CO_E!E31+TI_BF_E!E31+TI_GW_E!E31+TI_RPI_E!E31+TI_PF_E!E31+TI_BKBPB_E!E31+TI_CL_E!E31+TI_BNG_E!E31+TI_LBB_E!E31+TI_CPP_E!E31+TI_GTL_E!E31+TI_NSP_E!E31</f>
        <v>310.80249355116081</v>
      </c>
      <c r="F31" s="10">
        <f>TI_EHG_E!F31+TI_CO_E!F31+TI_BF_E!F31+TI_GW_E!F31+TI_RPI_E!F31+TI_PF_E!F31+TI_BKBPB_E!F31+TI_CL_E!F31+TI_BNG_E!F31+TI_LBB_E!F31+TI_CPP_E!F31+TI_GTL_E!F31+TI_NSP_E!F31</f>
        <v>351.00283748925187</v>
      </c>
      <c r="G31" s="10">
        <f>TI_EHG_E!G31+TI_CO_E!G31+TI_BF_E!G31+TI_GW_E!G31+TI_RPI_E!G31+TI_PF_E!G31+TI_BKBPB_E!G31+TI_CL_E!G31+TI_BNG_E!G31+TI_LBB_E!G31+TI_CPP_E!G31+TI_GTL_E!G31+TI_NSP_E!G31</f>
        <v>270.00214961306961</v>
      </c>
      <c r="H31" s="10">
        <f>TI_EHG_E!H31+TI_CO_E!H31+TI_BF_E!H31+TI_GW_E!H31+TI_RPI_E!H31+TI_PF_E!H31+TI_BKBPB_E!H31+TI_CL_E!H31+TI_BNG_E!H31+TI_LBB_E!H31+TI_CPP_E!H31+TI_GTL_E!H31+TI_NSP_E!H31</f>
        <v>345.60275150472921</v>
      </c>
      <c r="I31" s="10">
        <f>TI_EHG_E!I31+TI_CO_E!I31+TI_BF_E!I31+TI_GW_E!I31+TI_RPI_E!I31+TI_PF_E!I31+TI_BKBPB_E!I31+TI_CL_E!I31+TI_BNG_E!I31+TI_LBB_E!I31+TI_CPP_E!I31+TI_GTL_E!I31+TI_NSP_E!I31</f>
        <v>596.40472914875318</v>
      </c>
      <c r="J31" s="10">
        <f>TI_EHG_E!J31+TI_CO_E!J31+TI_BF_E!J31+TI_GW_E!J31+TI_RPI_E!J31+TI_PF_E!J31+TI_BKBPB_E!J31+TI_CL_E!J31+TI_BNG_E!J31+TI_LBB_E!J31+TI_CPP_E!J31+TI_GTL_E!J31+TI_NSP_E!J31</f>
        <v>627.60498710232162</v>
      </c>
      <c r="K31" s="10">
        <f>TI_EHG_E!K31+TI_CO_E!K31+TI_BF_E!K31+TI_GW_E!K31+TI_RPI_E!K31+TI_PF_E!K31+TI_BKBPB_E!K31+TI_CL_E!K31+TI_BNG_E!K31+TI_LBB_E!K31+TI_CPP_E!K31+TI_GTL_E!K31+TI_NSP_E!K31</f>
        <v>733.20584694754928</v>
      </c>
      <c r="L31" s="10">
        <f>TI_EHG_E!L31+TI_CO_E!L31+TI_BF_E!L31+TI_GW_E!L31+TI_RPI_E!L31+TI_PF_E!L31+TI_BKBPB_E!L31+TI_CL_E!L31+TI_BNG_E!L31+TI_LBB_E!L31+TI_CPP_E!L31+TI_GTL_E!L31+TI_NSP_E!L31</f>
        <v>579.0046431642304</v>
      </c>
      <c r="M31" s="10">
        <f>TI_EHG_E!M31+TI_CO_E!M31+TI_BF_E!M31+TI_GW_E!M31+TI_RPI_E!M31+TI_PF_E!M31+TI_BKBPB_E!M31+TI_CL_E!M31+TI_BNG_E!M31+TI_LBB_E!M31+TI_CPP_E!M31+TI_GTL_E!M31+TI_NSP_E!M31</f>
        <v>597.0047291487532</v>
      </c>
      <c r="N31" s="10">
        <f>TI_EHG_E!N31+TI_CO_E!N31+TI_BF_E!N31+TI_GW_E!N31+TI_RPI_E!N31+TI_PF_E!N31+TI_BKBPB_E!N31+TI_CL_E!N31+TI_BNG_E!N31+TI_LBB_E!N31+TI_CPP_E!N31+TI_GTL_E!N31+TI_NSP_E!N31</f>
        <v>270.60214961306963</v>
      </c>
      <c r="O31" s="10">
        <f>TI_EHG_E!O31+TI_CO_E!O31+TI_BF_E!O31+TI_GW_E!O31+TI_RPI_E!O31+TI_PF_E!O31+TI_BKBPB_E!O31+TI_CL_E!O31+TI_BNG_E!O31+TI_LBB_E!O31+TI_CPP_E!O31+TI_GTL_E!O31+TI_NSP_E!O31</f>
        <v>398.40318142734299</v>
      </c>
      <c r="P31" s="10">
        <f>TI_EHG_E!P31+TI_CO_E!P31+TI_BF_E!P31+TI_GW_E!P31+TI_RPI_E!P31+TI_PF_E!P31+TI_BKBPB_E!P31+TI_CL_E!P31+TI_BNG_E!P31+TI_LBB_E!P31+TI_CPP_E!P31+TI_GTL_E!P31+TI_NSP_E!P31</f>
        <v>346.20275150472912</v>
      </c>
      <c r="Q31" s="10">
        <f>TI_EHG_E!Q31+TI_CO_E!Q31+TI_BF_E!Q31+TI_GW_E!Q31+TI_RPI_E!Q31+TI_PF_E!Q31+TI_BKBPB_E!Q31+TI_CL_E!Q31+TI_BNG_E!Q31+TI_LBB_E!Q31+TI_CPP_E!Q31+TI_GTL_E!Q31+TI_NSP_E!Q31</f>
        <v>411.00326741186581</v>
      </c>
      <c r="R31" s="10">
        <f>TI_EHG_E!R31+TI_CO_E!R31+TI_BF_E!R31+TI_GW_E!R31+TI_RPI_E!R31+TI_PF_E!R31+TI_BKBPB_E!R31+TI_CL_E!R31+TI_BNG_E!R31+TI_LBB_E!R31+TI_CPP_E!R31+TI_GTL_E!R31+TI_NSP_E!R31</f>
        <v>440.09742046431637</v>
      </c>
      <c r="S31" s="10">
        <f>TI_EHG_E!S31+TI_CO_E!S31+TI_BF_E!S31+TI_GW_E!S31+TI_RPI_E!S31+TI_PF_E!S31+TI_BKBPB_E!S31+TI_CL_E!S31+TI_BNG_E!S31+TI_LBB_E!S31+TI_CPP_E!S31+TI_GTL_E!S31+TI_NSP_E!S31</f>
        <v>439.21375752364571</v>
      </c>
      <c r="T31" s="10">
        <f>TI_EHG_E!T31+TI_CO_E!T31+TI_BF_E!T31+TI_GW_E!T31+TI_RPI_E!T31+TI_PF_E!T31+TI_BKBPB_E!T31+TI_CL_E!T31+TI_BNG_E!T31+TI_LBB_E!T31+TI_CPP_E!T31+TI_GTL_E!T31+TI_NSP_E!T31</f>
        <v>443.0561478933792</v>
      </c>
      <c r="U31" s="10">
        <f>TI_EHG_E!U31+TI_CO_E!U31+TI_BF_E!U31+TI_GW_E!U31+TI_RPI_E!U31+TI_PF_E!U31+TI_BKBPB_E!U31+TI_CL_E!U31+TI_BNG_E!U31+TI_LBB_E!U31+TI_CPP_E!U31+TI_GTL_E!U31+TI_NSP_E!U31</f>
        <v>456.02932072226997</v>
      </c>
      <c r="V31" s="10">
        <f>TI_EHG_E!V31+TI_CO_E!V31+TI_BF_E!V31+TI_GW_E!V31+TI_RPI_E!V31+TI_PF_E!V31+TI_BKBPB_E!V31+TI_CL_E!V31+TI_BNG_E!V31+TI_LBB_E!V31+TI_CPP_E!V31+TI_GTL_E!V31+TI_NSP_E!V31</f>
        <v>387.85932932072222</v>
      </c>
      <c r="W31" s="10">
        <f>TI_EHG_E!W31+TI_CO_E!W31+TI_BF_E!W31+TI_GW_E!W31+TI_RPI_E!W31+TI_PF_E!W31+TI_BKBPB_E!W31+TI_CL_E!W31+TI_BNG_E!W31+TI_LBB_E!W31+TI_CPP_E!W31+TI_GTL_E!W31+TI_NSP_E!W31</f>
        <v>311.03662940670682</v>
      </c>
      <c r="X31" s="10">
        <f>TI_EHG_E!X31+TI_CO_E!X31+TI_BF_E!X31+TI_GW_E!X31+TI_RPI_E!X31+TI_PF_E!X31+TI_BKBPB_E!X31+TI_CL_E!X31+TI_BNG_E!X31+TI_LBB_E!X31+TI_CPP_E!X31+TI_GTL_E!X31+TI_NSP_E!X31</f>
        <v>262.41822871883062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396.90214961306958</v>
      </c>
      <c r="H32" s="10">
        <f>TI_EHG_E!H32+TI_CO_E!H32+TI_BF_E!H32+TI_GW_E!H32+TI_RPI_E!H32+TI_PF_E!H32+TI_BKBPB_E!H32+TI_CL_E!H32+TI_BNG_E!H32+TI_LBB_E!H32+TI_CPP_E!H32+TI_GTL_E!H32+TI_NSP_E!H32</f>
        <v>2.0301805674978501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32.714617368873597</v>
      </c>
      <c r="X32" s="10">
        <f>TI_EHG_E!X32+TI_CO_E!X32+TI_BF_E!X32+TI_GW_E!X32+TI_RPI_E!X32+TI_PF_E!X32+TI_BKBPB_E!X32+TI_CL_E!X32+TI_BNG_E!X32+TI_LBB_E!X32+TI_CPP_E!X32+TI_GTL_E!X32+TI_NSP_E!X32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24437.102493551156</v>
      </c>
      <c r="D33" s="29">
        <f t="shared" si="18"/>
        <v>21608.1064488392</v>
      </c>
      <c r="E33" s="29">
        <f t="shared" si="18"/>
        <v>21928.71401547721</v>
      </c>
      <c r="F33" s="29">
        <f t="shared" si="18"/>
        <v>20774.556061908854</v>
      </c>
      <c r="G33" s="29">
        <f t="shared" si="18"/>
        <v>19818.687274290623</v>
      </c>
      <c r="H33" s="29">
        <f t="shared" si="18"/>
        <v>16436.304815133277</v>
      </c>
      <c r="I33" s="29">
        <f t="shared" si="18"/>
        <v>17101.404385210662</v>
      </c>
      <c r="J33" s="29">
        <f t="shared" si="18"/>
        <v>13976.007910576094</v>
      </c>
      <c r="K33" s="29">
        <f t="shared" si="18"/>
        <v>12545.464316423044</v>
      </c>
      <c r="L33" s="29">
        <f t="shared" si="18"/>
        <v>10872.090971625106</v>
      </c>
      <c r="M33" s="29">
        <f t="shared" si="18"/>
        <v>10960.024333619949</v>
      </c>
      <c r="N33" s="29">
        <f t="shared" si="18"/>
        <v>10203.160017196904</v>
      </c>
      <c r="O33" s="29">
        <f t="shared" si="18"/>
        <v>9411.9086844368012</v>
      </c>
      <c r="P33" s="29">
        <f t="shared" si="18"/>
        <v>7825.2698194324994</v>
      </c>
      <c r="Q33" s="29">
        <f t="shared" si="18"/>
        <v>7203.9527085124664</v>
      </c>
      <c r="R33" s="29">
        <f t="shared" si="18"/>
        <v>7951.1105760963019</v>
      </c>
      <c r="S33" s="29">
        <f t="shared" si="18"/>
        <v>7273.6002579535689</v>
      </c>
      <c r="T33" s="29">
        <f t="shared" si="18"/>
        <v>7903.1485812553728</v>
      </c>
      <c r="U33" s="29">
        <f t="shared" si="18"/>
        <v>8390.083061049012</v>
      </c>
      <c r="V33" s="29">
        <f t="shared" si="18"/>
        <v>10031.126053310403</v>
      </c>
      <c r="W33" s="29">
        <f t="shared" si="18"/>
        <v>9069.4617368873605</v>
      </c>
      <c r="X33" s="29">
        <f t="shared" ref="X33" si="19">SUM(X34:X50)</f>
        <v>11954.609372312983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1231.9432502149609</v>
      </c>
      <c r="D34" s="10">
        <f>TI_EHG_E!D34+TI_CO_E!D34+TI_BF_E!D34+TI_GW_E!D34+TI_RPI_E!D34+TI_PF_E!D34+TI_BKBPB_E!D34+TI_CL_E!D34+TI_BNG_E!D34+TI_LBB_E!D34+TI_CPP_E!D34+TI_GTL_E!D34+TI_NSP_E!D34</f>
        <v>666.80997420464314</v>
      </c>
      <c r="E34" s="10">
        <f>TI_EHG_E!E34+TI_CO_E!E34+TI_BF_E!E34+TI_GW_E!E34+TI_RPI_E!E34+TI_PF_E!E34+TI_BKBPB_E!E34+TI_CL_E!E34+TI_BNG_E!E34+TI_LBB_E!E34+TI_CPP_E!E34+TI_GTL_E!E34+TI_NSP_E!E34</f>
        <v>714.10146173688736</v>
      </c>
      <c r="F34" s="10">
        <f>TI_EHG_E!F34+TI_CO_E!F34+TI_BF_E!F34+TI_GW_E!F34+TI_RPI_E!F34+TI_PF_E!F34+TI_BKBPB_E!F34+TI_CL_E!F34+TI_BNG_E!F34+TI_LBB_E!F34+TI_CPP_E!F34+TI_GTL_E!F34+TI_NSP_E!F34</f>
        <v>677.45055889939795</v>
      </c>
      <c r="G34" s="10">
        <f>TI_EHG_E!G34+TI_CO_E!G34+TI_BF_E!G34+TI_GW_E!G34+TI_RPI_E!G34+TI_PF_E!G34+TI_BKBPB_E!G34+TI_CL_E!G34+TI_BNG_E!G34+TI_LBB_E!G34+TI_CPP_E!G34+TI_GTL_E!G34+TI_NSP_E!G34</f>
        <v>1116.0791057609629</v>
      </c>
      <c r="H34" s="10">
        <f>TI_EHG_E!H34+TI_CO_E!H34+TI_BF_E!H34+TI_GW_E!H34+TI_RPI_E!H34+TI_PF_E!H34+TI_BKBPB_E!H34+TI_CL_E!H34+TI_BNG_E!H34+TI_LBB_E!H34+TI_CPP_E!H34+TI_GTL_E!H34+TI_NSP_E!H34</f>
        <v>1116.0791057609631</v>
      </c>
      <c r="I34" s="10">
        <f>TI_EHG_E!I34+TI_CO_E!I34+TI_BF_E!I34+TI_GW_E!I34+TI_RPI_E!I34+TI_PF_E!I34+TI_BKBPB_E!I34+TI_CL_E!I34+TI_BNG_E!I34+TI_LBB_E!I34+TI_CPP_E!I34+TI_GTL_E!I34+TI_NSP_E!I34</f>
        <v>1220.1203783319002</v>
      </c>
      <c r="J34" s="10">
        <f>TI_EHG_E!J34+TI_CO_E!J34+TI_BF_E!J34+TI_GW_E!J34+TI_RPI_E!J34+TI_PF_E!J34+TI_BKBPB_E!J34+TI_CL_E!J34+TI_BNG_E!J34+TI_LBB_E!J34+TI_CPP_E!J34+TI_GTL_E!J34+TI_NSP_E!J34</f>
        <v>1133.8134135855546</v>
      </c>
      <c r="K34" s="10">
        <f>TI_EHG_E!K34+TI_CO_E!K34+TI_BF_E!K34+TI_GW_E!K34+TI_RPI_E!K34+TI_PF_E!K34+TI_BKBPB_E!K34+TI_CL_E!K34+TI_BNG_E!K34+TI_LBB_E!K34+TI_CPP_E!K34+TI_GTL_E!K34+TI_NSP_E!K34</f>
        <v>904.44969905417008</v>
      </c>
      <c r="L34" s="10">
        <f>TI_EHG_E!L34+TI_CO_E!L34+TI_BF_E!L34+TI_GW_E!L34+TI_RPI_E!L34+TI_PF_E!L34+TI_BKBPB_E!L34+TI_CL_E!L34+TI_BNG_E!L34+TI_LBB_E!L34+TI_CPP_E!L34+TI_GTL_E!L34+TI_NSP_E!L34</f>
        <v>847.69991401547725</v>
      </c>
      <c r="M34" s="10">
        <f>TI_EHG_E!M34+TI_CO_E!M34+TI_BF_E!M34+TI_GW_E!M34+TI_RPI_E!M34+TI_PF_E!M34+TI_BKBPB_E!M34+TI_CL_E!M34+TI_BNG_E!M34+TI_LBB_E!M34+TI_CPP_E!M34+TI_GTL_E!M34+TI_NSP_E!M34</f>
        <v>916.27257093723119</v>
      </c>
      <c r="N34" s="10">
        <f>TI_EHG_E!N34+TI_CO_E!N34+TI_BF_E!N34+TI_GW_E!N34+TI_RPI_E!N34+TI_PF_E!N34+TI_BKBPB_E!N34+TI_CL_E!N34+TI_BNG_E!N34+TI_LBB_E!N34+TI_CPP_E!N34+TI_GTL_E!N34+TI_NSP_E!N34</f>
        <v>911.54342218400677</v>
      </c>
      <c r="O34" s="10">
        <f>TI_EHG_E!O34+TI_CO_E!O34+TI_BF_E!O34+TI_GW_E!O34+TI_RPI_E!O34+TI_PF_E!O34+TI_BKBPB_E!O34+TI_CL_E!O34+TI_BNG_E!O34+TI_LBB_E!O34+TI_CPP_E!O34+TI_GTL_E!O34+TI_NSP_E!O34</f>
        <v>962.38177128116922</v>
      </c>
      <c r="P34" s="10">
        <f>TI_EHG_E!P34+TI_CO_E!P34+TI_BF_E!P34+TI_GW_E!P34+TI_RPI_E!P34+TI_PF_E!P34+TI_BKBPB_E!P34+TI_CL_E!P34+TI_BNG_E!P34+TI_LBB_E!P34+TI_CPP_E!P34+TI_GTL_E!P34+TI_NSP_E!P34</f>
        <v>811.04901117798784</v>
      </c>
      <c r="Q34" s="10">
        <f>TI_EHG_E!Q34+TI_CO_E!Q34+TI_BF_E!Q34+TI_GW_E!Q34+TI_RPI_E!Q34+TI_PF_E!Q34+TI_BKBPB_E!Q34+TI_CL_E!Q34+TI_BNG_E!Q34+TI_LBB_E!Q34+TI_CPP_E!Q34+TI_GTL_E!Q34+TI_NSP_E!Q34</f>
        <v>679.81513327601033</v>
      </c>
      <c r="R34" s="10">
        <f>TI_EHG_E!R34+TI_CO_E!R34+TI_BF_E!R34+TI_GW_E!R34+TI_RPI_E!R34+TI_PF_E!R34+TI_BKBPB_E!R34+TI_CL_E!R34+TI_BNG_E!R34+TI_LBB_E!R34+TI_CPP_E!R34+TI_GTL_E!R34+TI_NSP_E!R34</f>
        <v>790.95012897678407</v>
      </c>
      <c r="S34" s="10">
        <f>TI_EHG_E!S34+TI_CO_E!S34+TI_BF_E!S34+TI_GW_E!S34+TI_RPI_E!S34+TI_PF_E!S34+TI_BKBPB_E!S34+TI_CL_E!S34+TI_BNG_E!S34+TI_LBB_E!S34+TI_CPP_E!S34+TI_GTL_E!S34+TI_NSP_E!S34</f>
        <v>970.6577815993121</v>
      </c>
      <c r="T34" s="10">
        <f>TI_EHG_E!T34+TI_CO_E!T34+TI_BF_E!T34+TI_GW_E!T34+TI_RPI_E!T34+TI_PF_E!T34+TI_BKBPB_E!T34+TI_CL_E!T34+TI_BNG_E!T34+TI_LBB_E!T34+TI_CPP_E!T34+TI_GTL_E!T34+TI_NSP_E!T34</f>
        <v>993.80464316423036</v>
      </c>
      <c r="U34" s="10">
        <f>TI_EHG_E!U34+TI_CO_E!U34+TI_BF_E!U34+TI_GW_E!U34+TI_RPI_E!U34+TI_PF_E!U34+TI_BKBPB_E!U34+TI_CL_E!U34+TI_BNG_E!U34+TI_LBB_E!U34+TI_CPP_E!U34+TI_GTL_E!U34+TI_NSP_E!U34</f>
        <v>1021.04815133276</v>
      </c>
      <c r="V34" s="10">
        <f>TI_EHG_E!V34+TI_CO_E!V34+TI_BF_E!V34+TI_GW_E!V34+TI_RPI_E!V34+TI_PF_E!V34+TI_BKBPB_E!V34+TI_CL_E!V34+TI_BNG_E!V34+TI_LBB_E!V34+TI_CPP_E!V34+TI_GTL_E!V34+TI_NSP_E!V34</f>
        <v>979.87850386930359</v>
      </c>
      <c r="W34" s="10">
        <f>TI_EHG_E!W34+TI_CO_E!W34+TI_BF_E!W34+TI_GW_E!W34+TI_RPI_E!W34+TI_PF_E!W34+TI_BKBPB_E!W34+TI_CL_E!W34+TI_BNG_E!W34+TI_LBB_E!W34+TI_CPP_E!W34+TI_GTL_E!W34+TI_NSP_E!W34</f>
        <v>957.15726569217532</v>
      </c>
      <c r="X34" s="10">
        <f>TI_EHG_E!X34+TI_CO_E!X34+TI_BF_E!X34+TI_GW_E!X34+TI_RPI_E!X34+TI_PF_E!X34+TI_BKBPB_E!X34+TI_CL_E!X34+TI_BNG_E!X34+TI_LBB_E!X34+TI_CPP_E!X34+TI_GTL_E!X34+TI_NSP_E!X34</f>
        <v>958.97678417884777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383.44325021496127</v>
      </c>
      <c r="D36" s="10">
        <f>TI_EHG_E!D36+TI_CO_E!D36+TI_BF_E!D36+TI_GW_E!D36+TI_RPI_E!D36+TI_PF_E!D36+TI_BKBPB_E!D36+TI_CL_E!D36+TI_BNG_E!D36+TI_LBB_E!D36+TI_CPP_E!D36+TI_GTL_E!D36+TI_NSP_E!D36</f>
        <v>281.26491831470332</v>
      </c>
      <c r="E36" s="10">
        <f>TI_EHG_E!E36+TI_CO_E!E36+TI_BF_E!E36+TI_GW_E!E36+TI_RPI_E!E36+TI_PF_E!E36+TI_BKBPB_E!E36+TI_CL_E!E36+TI_BNG_E!E36+TI_LBB_E!E36+TI_CPP_E!E36+TI_GTL_E!E36+TI_NSP_E!E36</f>
        <v>173.5932072226999</v>
      </c>
      <c r="F36" s="10">
        <f>TI_EHG_E!F36+TI_CO_E!F36+TI_BF_E!F36+TI_GW_E!F36+TI_RPI_E!F36+TI_PF_E!F36+TI_BKBPB_E!F36+TI_CL_E!F36+TI_BNG_E!F36+TI_LBB_E!F36+TI_CPP_E!F36+TI_GTL_E!F36+TI_NSP_E!F36</f>
        <v>170.29716251074802</v>
      </c>
      <c r="G36" s="10">
        <f>TI_EHG_E!G36+TI_CO_E!G36+TI_BF_E!G36+TI_GW_E!G36+TI_RPI_E!G36+TI_PF_E!G36+TI_BKBPB_E!G36+TI_CL_E!G36+TI_BNG_E!G36+TI_LBB_E!G36+TI_CPP_E!G36+TI_GTL_E!G36+TI_NSP_E!G36</f>
        <v>182.38271711092</v>
      </c>
      <c r="H36" s="10">
        <f>TI_EHG_E!H36+TI_CO_E!H36+TI_BF_E!H36+TI_GW_E!H36+TI_RPI_E!H36+TI_PF_E!H36+TI_BKBPB_E!H36+TI_CL_E!H36+TI_BNG_E!H36+TI_LBB_E!H36+TI_CPP_E!H36+TI_GTL_E!H36+TI_NSP_E!H36</f>
        <v>186.7775580395529</v>
      </c>
      <c r="I36" s="10">
        <f>TI_EHG_E!I36+TI_CO_E!I36+TI_BF_E!I36+TI_GW_E!I36+TI_RPI_E!I36+TI_PF_E!I36+TI_BKBPB_E!I36+TI_CL_E!I36+TI_BNG_E!I36+TI_LBB_E!I36+TI_CPP_E!I36+TI_GTL_E!I36+TI_NSP_E!I36</f>
        <v>186.7775580395529</v>
      </c>
      <c r="J36" s="10">
        <f>TI_EHG_E!J36+TI_CO_E!J36+TI_BF_E!J36+TI_GW_E!J36+TI_RPI_E!J36+TI_PF_E!J36+TI_BKBPB_E!J36+TI_CL_E!J36+TI_BNG_E!J36+TI_LBB_E!J36+TI_CPP_E!J36+TI_GTL_E!J36+TI_NSP_E!J36</f>
        <v>177.98796216680995</v>
      </c>
      <c r="K36" s="10">
        <f>TI_EHG_E!K36+TI_CO_E!K36+TI_BF_E!K36+TI_GW_E!K36+TI_RPI_E!K36+TI_PF_E!K36+TI_BKBPB_E!K36+TI_CL_E!K36+TI_BNG_E!K36+TI_LBB_E!K36+TI_CPP_E!K36+TI_GTL_E!K36+TI_NSP_E!K36</f>
        <v>130.74428202923477</v>
      </c>
      <c r="L36" s="10">
        <f>TI_EHG_E!L36+TI_CO_E!L36+TI_BF_E!L36+TI_GW_E!L36+TI_RPI_E!L36+TI_PF_E!L36+TI_BKBPB_E!L36+TI_CL_E!L36+TI_BNG_E!L36+TI_LBB_E!L36+TI_CPP_E!L36+TI_GTL_E!L36+TI_NSP_E!L36</f>
        <v>53.835769561478926</v>
      </c>
      <c r="M36" s="10">
        <f>TI_EHG_E!M36+TI_CO_E!M36+TI_BF_E!M36+TI_GW_E!M36+TI_RPI_E!M36+TI_PF_E!M36+TI_BKBPB_E!M36+TI_CL_E!M36+TI_BNG_E!M36+TI_LBB_E!M36+TI_CPP_E!M36+TI_GTL_E!M36+TI_NSP_E!M36</f>
        <v>54.934651762682705</v>
      </c>
      <c r="N36" s="10">
        <f>TI_EHG_E!N36+TI_CO_E!N36+TI_BF_E!N36+TI_GW_E!N36+TI_RPI_E!N36+TI_PF_E!N36+TI_BKBPB_E!N36+TI_CL_E!N36+TI_BNG_E!N36+TI_LBB_E!N36+TI_CPP_E!N36+TI_GTL_E!N36+TI_NSP_E!N36</f>
        <v>533.96397248495271</v>
      </c>
      <c r="O36" s="10">
        <f>TI_EHG_E!O36+TI_CO_E!O36+TI_BF_E!O36+TI_GW_E!O36+TI_RPI_E!O36+TI_PF_E!O36+TI_BKBPB_E!O36+TI_CL_E!O36+TI_BNG_E!O36+TI_LBB_E!O36+TI_CPP_E!O36+TI_GTL_E!O36+TI_NSP_E!O36</f>
        <v>397.72622527944969</v>
      </c>
      <c r="P36" s="10">
        <f>TI_EHG_E!P36+TI_CO_E!P36+TI_BF_E!P36+TI_GW_E!P36+TI_RPI_E!P36+TI_PF_E!P36+TI_BKBPB_E!P36+TI_CL_E!P36+TI_BNG_E!P36+TI_LBB_E!P36+TI_CPP_E!P36+TI_GTL_E!P36+TI_NSP_E!P36</f>
        <v>324.11384350816854</v>
      </c>
      <c r="Q36" s="10">
        <f>TI_EHG_E!Q36+TI_CO_E!Q36+TI_BF_E!Q36+TI_GW_E!Q36+TI_RPI_E!Q36+TI_PF_E!Q36+TI_BKBPB_E!Q36+TI_CL_E!Q36+TI_BNG_E!Q36+TI_LBB_E!Q36+TI_CPP_E!Q36+TI_GTL_E!Q36+TI_NSP_E!Q36</f>
        <v>349.38374892519352</v>
      </c>
      <c r="R36" s="10">
        <f>TI_EHG_E!R36+TI_CO_E!R36+TI_BF_E!R36+TI_GW_E!R36+TI_RPI_E!R36+TI_PF_E!R36+TI_BKBPB_E!R36+TI_CL_E!R36+TI_BNG_E!R36+TI_LBB_E!R36+TI_CPP_E!R36+TI_GTL_E!R36+TI_NSP_E!R36</f>
        <v>117.56001719690455</v>
      </c>
      <c r="S36" s="10">
        <f>TI_EHG_E!S36+TI_CO_E!S36+TI_BF_E!S36+TI_GW_E!S36+TI_RPI_E!S36+TI_PF_E!S36+TI_BKBPB_E!S36+TI_CL_E!S36+TI_BNG_E!S36+TI_LBB_E!S36+TI_CPP_E!S36+TI_GTL_E!S36+TI_NSP_E!S36</f>
        <v>209.85004299226134</v>
      </c>
      <c r="T36" s="10">
        <f>TI_EHG_E!T36+TI_CO_E!T36+TI_BF_E!T36+TI_GW_E!T36+TI_RPI_E!T36+TI_PF_E!T36+TI_BKBPB_E!T36+TI_CL_E!T36+TI_BNG_E!T36+TI_LBB_E!T36+TI_CPP_E!T36+TI_GTL_E!T36+TI_NSP_E!T36</f>
        <v>363.74153052450561</v>
      </c>
      <c r="U36" s="10">
        <f>TI_EHG_E!U36+TI_CO_E!U36+TI_BF_E!U36+TI_GW_E!U36+TI_RPI_E!U36+TI_PF_E!U36+TI_BKBPB_E!U36+TI_CL_E!U36+TI_BNG_E!U36+TI_LBB_E!U36+TI_CPP_E!U36+TI_GTL_E!U36+TI_NSP_E!U36</f>
        <v>396.70223559759228</v>
      </c>
      <c r="V36" s="10">
        <f>TI_EHG_E!V36+TI_CO_E!V36+TI_BF_E!V36+TI_GW_E!V36+TI_RPI_E!V36+TI_PF_E!V36+TI_BKBPB_E!V36+TI_CL_E!V36+TI_BNG_E!V36+TI_LBB_E!V36+TI_CPP_E!V36+TI_GTL_E!V36+TI_NSP_E!V36</f>
        <v>312.48968185726574</v>
      </c>
      <c r="W36" s="10">
        <f>TI_EHG_E!W36+TI_CO_E!W36+TI_BF_E!W36+TI_GW_E!W36+TI_RPI_E!W36+TI_PF_E!W36+TI_BKBPB_E!W36+TI_CL_E!W36+TI_BNG_E!W36+TI_LBB_E!W36+TI_CPP_E!W36+TI_GTL_E!W36+TI_NSP_E!W36</f>
        <v>259.22957867583835</v>
      </c>
      <c r="X36" s="10">
        <f>TI_EHG_E!X36+TI_CO_E!X36+TI_BF_E!X36+TI_GW_E!X36+TI_RPI_E!X36+TI_PF_E!X36+TI_BKBPB_E!X36+TI_CL_E!X36+TI_BNG_E!X36+TI_LBB_E!X36+TI_CPP_E!X36+TI_GTL_E!X36+TI_NSP_E!X36</f>
        <v>293.45055889939812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1993.5989681857259</v>
      </c>
      <c r="D37" s="10">
        <f>TI_EHG_E!D37+TI_CO_E!D37+TI_BF_E!D37+TI_GW_E!D37+TI_RPI_E!D37+TI_PF_E!D37+TI_BKBPB_E!D37+TI_CL_E!D37+TI_BNG_E!D37+TI_LBB_E!D37+TI_CPP_E!D37+TI_GTL_E!D37+TI_NSP_E!D37</f>
        <v>1811.7894239036975</v>
      </c>
      <c r="E37" s="10">
        <f>TI_EHG_E!E37+TI_CO_E!E37+TI_BF_E!E37+TI_GW_E!E37+TI_RPI_E!E37+TI_PF_E!E37+TI_BKBPB_E!E37+TI_CL_E!E37+TI_BNG_E!E37+TI_LBB_E!E37+TI_CPP_E!E37+TI_GTL_E!E37+TI_NSP_E!E37</f>
        <v>1557.4662940670676</v>
      </c>
      <c r="F37" s="10">
        <f>TI_EHG_E!F37+TI_CO_E!F37+TI_BF_E!F37+TI_GW_E!F37+TI_RPI_E!F37+TI_PF_E!F37+TI_BKBPB_E!F37+TI_CL_E!F37+TI_BNG_E!F37+TI_LBB_E!F37+TI_CPP_E!F37+TI_GTL_E!F37+TI_NSP_E!F37</f>
        <v>1629.9799656061907</v>
      </c>
      <c r="G37" s="10">
        <f>TI_EHG_E!G37+TI_CO_E!G37+TI_BF_E!G37+TI_GW_E!G37+TI_RPI_E!G37+TI_PF_E!G37+TI_BKBPB_E!G37+TI_CL_E!G37+TI_BNG_E!G37+TI_LBB_E!G37+TI_CPP_E!G37+TI_GTL_E!G37+TI_NSP_E!G37</f>
        <v>1767.6507308684436</v>
      </c>
      <c r="H37" s="10">
        <f>TI_EHG_E!H37+TI_CO_E!H37+TI_BF_E!H37+TI_GW_E!H37+TI_RPI_E!H37+TI_PF_E!H37+TI_BKBPB_E!H37+TI_CL_E!H37+TI_BNG_E!H37+TI_LBB_E!H37+TI_CPP_E!H37+TI_GTL_E!H37+TI_NSP_E!H37</f>
        <v>1660.4566638005158</v>
      </c>
      <c r="I37" s="10">
        <f>TI_EHG_E!I37+TI_CO_E!I37+TI_BF_E!I37+TI_GW_E!I37+TI_RPI_E!I37+TI_PF_E!I37+TI_BKBPB_E!I37+TI_CL_E!I37+TI_BNG_E!I37+TI_LBB_E!I37+TI_CPP_E!I37+TI_GTL_E!I37+TI_NSP_E!I37</f>
        <v>1611.0633705932937</v>
      </c>
      <c r="J37" s="10">
        <f>TI_EHG_E!J37+TI_CO_E!J37+TI_BF_E!J37+TI_GW_E!J37+TI_RPI_E!J37+TI_PF_E!J37+TI_BKBPB_E!J37+TI_CL_E!J37+TI_BNG_E!J37+TI_LBB_E!J37+TI_CPP_E!J37+TI_GTL_E!J37+TI_NSP_E!J37</f>
        <v>1084.5514187446258</v>
      </c>
      <c r="K37" s="10">
        <f>TI_EHG_E!K37+TI_CO_E!K37+TI_BF_E!K37+TI_GW_E!K37+TI_RPI_E!K37+TI_PF_E!K37+TI_BKBPB_E!K37+TI_CL_E!K37+TI_BNG_E!K37+TI_LBB_E!K37+TI_CPP_E!K37+TI_GTL_E!K37+TI_NSP_E!K37</f>
        <v>1003.630438521066</v>
      </c>
      <c r="L37" s="10">
        <f>TI_EHG_E!L37+TI_CO_E!L37+TI_BF_E!L37+TI_GW_E!L37+TI_RPI_E!L37+TI_PF_E!L37+TI_BKBPB_E!L37+TI_CL_E!L37+TI_BNG_E!L37+TI_LBB_E!L37+TI_CPP_E!L37+TI_GTL_E!L37+TI_NSP_E!L37</f>
        <v>210.184350816853</v>
      </c>
      <c r="M37" s="10">
        <f>TI_EHG_E!M37+TI_CO_E!M37+TI_BF_E!M37+TI_GW_E!M37+TI_RPI_E!M37+TI_PF_E!M37+TI_BKBPB_E!M37+TI_CL_E!M37+TI_BNG_E!M37+TI_LBB_E!M37+TI_CPP_E!M37+TI_GTL_E!M37+TI_NSP_E!M37</f>
        <v>231.20275150472921</v>
      </c>
      <c r="N37" s="10">
        <f>TI_EHG_E!N37+TI_CO_E!N37+TI_BF_E!N37+TI_GW_E!N37+TI_RPI_E!N37+TI_PF_E!N37+TI_BKBPB_E!N37+TI_CL_E!N37+TI_BNG_E!N37+TI_LBB_E!N37+TI_CPP_E!N37+TI_GTL_E!N37+TI_NSP_E!N37</f>
        <v>138.72175408426483</v>
      </c>
      <c r="O37" s="10">
        <f>TI_EHG_E!O37+TI_CO_E!O37+TI_BF_E!O37+TI_GW_E!O37+TI_RPI_E!O37+TI_PF_E!O37+TI_BKBPB_E!O37+TI_CL_E!O37+TI_BNG_E!O37+TI_LBB_E!O37+TI_CPP_E!O37+TI_GTL_E!O37+TI_NSP_E!O37</f>
        <v>130.31435941530523</v>
      </c>
      <c r="P37" s="10">
        <f>TI_EHG_E!P37+TI_CO_E!P37+TI_BF_E!P37+TI_GW_E!P37+TI_RPI_E!P37+TI_PF_E!P37+TI_BKBPB_E!P37+TI_CL_E!P37+TI_BNG_E!P37+TI_LBB_E!P37+TI_CPP_E!P37+TI_GTL_E!P37+TI_NSP_E!P37</f>
        <v>115.60137575236456</v>
      </c>
      <c r="Q37" s="10">
        <f>TI_EHG_E!Q37+TI_CO_E!Q37+TI_BF_E!Q37+TI_GW_E!Q37+TI_RPI_E!Q37+TI_PF_E!Q37+TI_BKBPB_E!Q37+TI_CL_E!Q37+TI_BNG_E!Q37+TI_LBB_E!Q37+TI_CPP_E!Q37+TI_GTL_E!Q37+TI_NSP_E!Q37</f>
        <v>107.19398108340498</v>
      </c>
      <c r="R37" s="10">
        <f>TI_EHG_E!R37+TI_CO_E!R37+TI_BF_E!R37+TI_GW_E!R37+TI_RPI_E!R37+TI_PF_E!R37+TI_BKBPB_E!R37+TI_CL_E!R37+TI_BNG_E!R37+TI_LBB_E!R37+TI_CPP_E!R37+TI_GTL_E!R37+TI_NSP_E!R37</f>
        <v>178.6567497850387</v>
      </c>
      <c r="S37" s="10">
        <f>TI_EHG_E!S37+TI_CO_E!S37+TI_BF_E!S37+TI_GW_E!S37+TI_RPI_E!S37+TI_PF_E!S37+TI_BKBPB_E!S37+TI_CL_E!S37+TI_BNG_E!S37+TI_LBB_E!S37+TI_CPP_E!S37+TI_GTL_E!S37+TI_NSP_E!S37</f>
        <v>167.09656061908856</v>
      </c>
      <c r="T37" s="10">
        <f>TI_EHG_E!T37+TI_CO_E!T37+TI_BF_E!T37+TI_GW_E!T37+TI_RPI_E!T37+TI_PF_E!T37+TI_BKBPB_E!T37+TI_CL_E!T37+TI_BNG_E!T37+TI_LBB_E!T37+TI_CPP_E!T37+TI_GTL_E!T37+TI_NSP_E!T37</f>
        <v>175.50404127257093</v>
      </c>
      <c r="U37" s="10">
        <f>TI_EHG_E!U37+TI_CO_E!U37+TI_BF_E!U37+TI_GW_E!U37+TI_RPI_E!U37+TI_PF_E!U37+TI_BKBPB_E!U37+TI_CL_E!U37+TI_BNG_E!U37+TI_LBB_E!U37+TI_CPP_E!U37+TI_GTL_E!U37+TI_NSP_E!U37</f>
        <v>214.38813413585552</v>
      </c>
      <c r="V37" s="10">
        <f>TI_EHG_E!V37+TI_CO_E!V37+TI_BF_E!V37+TI_GW_E!V37+TI_RPI_E!V37+TI_PF_E!V37+TI_BKBPB_E!V37+TI_CL_E!V37+TI_BNG_E!V37+TI_LBB_E!V37+TI_CPP_E!V37+TI_GTL_E!V37+TI_NSP_E!V37</f>
        <v>861.7559759243336</v>
      </c>
      <c r="W37" s="10">
        <f>TI_EHG_E!W37+TI_CO_E!W37+TI_BF_E!W37+TI_GW_E!W37+TI_RPI_E!W37+TI_PF_E!W37+TI_BKBPB_E!W37+TI_CL_E!W37+TI_BNG_E!W37+TI_LBB_E!W37+TI_CPP_E!W37+TI_GTL_E!W37+TI_NSP_E!W37</f>
        <v>1553.9594153052453</v>
      </c>
      <c r="X37" s="10">
        <f>TI_EHG_E!X37+TI_CO_E!X37+TI_BF_E!X37+TI_GW_E!X37+TI_RPI_E!X37+TI_PF_E!X37+TI_BKBPB_E!X37+TI_CL_E!X37+TI_BNG_E!X37+TI_LBB_E!X37+TI_CPP_E!X37+TI_GTL_E!X37+TI_NSP_E!X37</f>
        <v>2523.5830610490111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70.865606190885643</v>
      </c>
      <c r="W40" s="10">
        <f>TI_EHG_E!W40+TI_CO_E!W40+TI_BF_E!W40+TI_GW_E!W40+TI_RPI_E!W40+TI_PF_E!W40+TI_BKBPB_E!W40+TI_CL_E!W40+TI_BNG_E!W40+TI_LBB_E!W40+TI_CPP_E!W40+TI_GTL_E!W40+TI_NSP_E!W40</f>
        <v>258.08013757523639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560.76242476354264</v>
      </c>
      <c r="D41" s="10">
        <f>TI_EHG_E!D41+TI_CO_E!D41+TI_BF_E!D41+TI_GW_E!D41+TI_RPI_E!D41+TI_PF_E!D41+TI_BKBPB_E!D41+TI_CL_E!D41+TI_BNG_E!D41+TI_LBB_E!D41+TI_CPP_E!D41+TI_GTL_E!D41+TI_NSP_E!D41</f>
        <v>501.19423903697327</v>
      </c>
      <c r="E41" s="10">
        <f>TI_EHG_E!E41+TI_CO_E!E41+TI_BF_E!E41+TI_GW_E!E41+TI_RPI_E!E41+TI_PF_E!E41+TI_BKBPB_E!E41+TI_CL_E!E41+TI_BNG_E!E41+TI_LBB_E!E41+TI_CPP_E!E41+TI_GTL_E!E41+TI_NSP_E!E41</f>
        <v>314.27343078245917</v>
      </c>
      <c r="F41" s="10">
        <f>TI_EHG_E!F41+TI_CO_E!F41+TI_BF_E!F41+TI_GW_E!F41+TI_RPI_E!F41+TI_PF_E!F41+TI_BKBPB_E!F41+TI_CL_E!F41+TI_BNG_E!F41+TI_LBB_E!F41+TI_CPP_E!F41+TI_GTL_E!F41+TI_NSP_E!F41</f>
        <v>300.92192605331041</v>
      </c>
      <c r="G41" s="10">
        <f>TI_EHG_E!G41+TI_CO_E!G41+TI_BF_E!G41+TI_GW_E!G41+TI_RPI_E!G41+TI_PF_E!G41+TI_BKBPB_E!G41+TI_CL_E!G41+TI_BNG_E!G41+TI_LBB_E!G41+TI_CPP_E!G41+TI_GTL_E!G41+TI_NSP_E!G41</f>
        <v>351.24677558039554</v>
      </c>
      <c r="H41" s="10">
        <f>TI_EHG_E!H41+TI_CO_E!H41+TI_BF_E!H41+TI_GW_E!H41+TI_RPI_E!H41+TI_PF_E!H41+TI_BKBPB_E!H41+TI_CL_E!H41+TI_BNG_E!H41+TI_LBB_E!H41+TI_CPP_E!H41+TI_GTL_E!H41+TI_NSP_E!H41</f>
        <v>277.30008598452275</v>
      </c>
      <c r="I41" s="10">
        <f>TI_EHG_E!I41+TI_CO_E!I41+TI_BF_E!I41+TI_GW_E!I41+TI_RPI_E!I41+TI_PF_E!I41+TI_BKBPB_E!I41+TI_CL_E!I41+TI_BNG_E!I41+TI_LBB_E!I41+TI_CPP_E!I41+TI_GTL_E!I41+TI_NSP_E!I41</f>
        <v>266.00266552020634</v>
      </c>
      <c r="J41" s="10">
        <f>TI_EHG_E!J41+TI_CO_E!J41+TI_BF_E!J41+TI_GW_E!J41+TI_RPI_E!J41+TI_PF_E!J41+TI_BKBPB_E!J41+TI_CL_E!J41+TI_BNG_E!J41+TI_LBB_E!J41+TI_CPP_E!J41+TI_GTL_E!J41+TI_NSP_E!J41</f>
        <v>241.35374032674119</v>
      </c>
      <c r="K41" s="10">
        <f>TI_EHG_E!K41+TI_CO_E!K41+TI_BF_E!K41+TI_GW_E!K41+TI_RPI_E!K41+TI_PF_E!K41+TI_BKBPB_E!K41+TI_CL_E!K41+TI_BNG_E!K41+TI_LBB_E!K41+TI_CPP_E!K41+TI_GTL_E!K41+TI_NSP_E!K41</f>
        <v>372.81453138435069</v>
      </c>
      <c r="L41" s="10">
        <f>TI_EHG_E!L41+TI_CO_E!L41+TI_BF_E!L41+TI_GW_E!L41+TI_RPI_E!L41+TI_PF_E!L41+TI_BKBPB_E!L41+TI_CL_E!L41+TI_BNG_E!L41+TI_LBB_E!L41+TI_CPP_E!L41+TI_GTL_E!L41+TI_NSP_E!L41</f>
        <v>146.86638005159071</v>
      </c>
      <c r="M41" s="10">
        <f>TI_EHG_E!M41+TI_CO_E!M41+TI_BF_E!M41+TI_GW_E!M41+TI_RPI_E!M41+TI_PF_E!M41+TI_BKBPB_E!M41+TI_CL_E!M41+TI_BNG_E!M41+TI_LBB_E!M41+TI_CPP_E!M41+TI_GTL_E!M41+TI_NSP_E!M41</f>
        <v>163.29888220120378</v>
      </c>
      <c r="N41" s="10">
        <f>TI_EHG_E!N41+TI_CO_E!N41+TI_BF_E!N41+TI_GW_E!N41+TI_RPI_E!N41+TI_PF_E!N41+TI_BKBPB_E!N41+TI_CL_E!N41+TI_BNG_E!N41+TI_LBB_E!N41+TI_CPP_E!N41+TI_GTL_E!N41+TI_NSP_E!N41</f>
        <v>411.84196044711956</v>
      </c>
      <c r="O41" s="10">
        <f>TI_EHG_E!O41+TI_CO_E!O41+TI_BF_E!O41+TI_GW_E!O41+TI_RPI_E!O41+TI_PF_E!O41+TI_BKBPB_E!O41+TI_CL_E!O41+TI_BNG_E!O41+TI_LBB_E!O41+TI_CPP_E!O41+TI_GTL_E!O41+TI_NSP_E!O41</f>
        <v>1028.0643164230439</v>
      </c>
      <c r="P41" s="10">
        <f>TI_EHG_E!P41+TI_CO_E!P41+TI_BF_E!P41+TI_GW_E!P41+TI_RPI_E!P41+TI_PF_E!P41+TI_BKBPB_E!P41+TI_CL_E!P41+TI_BNG_E!P41+TI_LBB_E!P41+TI_CPP_E!P41+TI_GTL_E!P41+TI_NSP_E!P41</f>
        <v>579.24901117798788</v>
      </c>
      <c r="Q41" s="10">
        <f>TI_EHG_E!Q41+TI_CO_E!Q41+TI_BF_E!Q41+TI_GW_E!Q41+TI_RPI_E!Q41+TI_PF_E!Q41+TI_BKBPB_E!Q41+TI_CL_E!Q41+TI_BNG_E!Q41+TI_LBB_E!Q41+TI_CPP_E!Q41+TI_GTL_E!Q41+TI_NSP_E!Q41</f>
        <v>846.27876182287184</v>
      </c>
      <c r="R41" s="10">
        <f>TI_EHG_E!R41+TI_CO_E!R41+TI_BF_E!R41+TI_GW_E!R41+TI_RPI_E!R41+TI_PF_E!R41+TI_BKBPB_E!R41+TI_CL_E!R41+TI_BNG_E!R41+TI_LBB_E!R41+TI_CPP_E!R41+TI_GTL_E!R41+TI_NSP_E!R41</f>
        <v>768.22390369733444</v>
      </c>
      <c r="S41" s="10">
        <f>TI_EHG_E!S41+TI_CO_E!S41+TI_BF_E!S41+TI_GW_E!S41+TI_RPI_E!S41+TI_PF_E!S41+TI_BKBPB_E!S41+TI_CL_E!S41+TI_BNG_E!S41+TI_LBB_E!S41+TI_CPP_E!S41+TI_GTL_E!S41+TI_NSP_E!S41</f>
        <v>342.0034393809114</v>
      </c>
      <c r="T41" s="10">
        <f>TI_EHG_E!T41+TI_CO_E!T41+TI_BF_E!T41+TI_GW_E!T41+TI_RPI_E!T41+TI_PF_E!T41+TI_BKBPB_E!T41+TI_CL_E!T41+TI_BNG_E!T41+TI_LBB_E!T41+TI_CPP_E!T41+TI_GTL_E!T41+TI_NSP_E!T41</f>
        <v>409.81573516766974</v>
      </c>
      <c r="U41" s="10">
        <f>TI_EHG_E!U41+TI_CO_E!U41+TI_BF_E!U41+TI_GW_E!U41+TI_RPI_E!U41+TI_PF_E!U41+TI_BKBPB_E!U41+TI_CL_E!U41+TI_BNG_E!U41+TI_LBB_E!U41+TI_CPP_E!U41+TI_GTL_E!U41+TI_NSP_E!U41</f>
        <v>495.06380051590708</v>
      </c>
      <c r="V41" s="10">
        <f>TI_EHG_E!V41+TI_CO_E!V41+TI_BF_E!V41+TI_GW_E!V41+TI_RPI_E!V41+TI_PF_E!V41+TI_BKBPB_E!V41+TI_CL_E!V41+TI_BNG_E!V41+TI_LBB_E!V41+TI_CPP_E!V41+TI_GTL_E!V41+TI_NSP_E!V41</f>
        <v>446.76328460877045</v>
      </c>
      <c r="W41" s="10">
        <f>TI_EHG_E!W41+TI_CO_E!W41+TI_BF_E!W41+TI_GW_E!W41+TI_RPI_E!W41+TI_PF_E!W41+TI_BKBPB_E!W41+TI_CL_E!W41+TI_BNG_E!W41+TI_LBB_E!W41+TI_CPP_E!W41+TI_GTL_E!W41+TI_NSP_E!W41</f>
        <v>232.21315563198621</v>
      </c>
      <c r="X41" s="10">
        <f>TI_EHG_E!X41+TI_CO_E!X41+TI_BF_E!X41+TI_GW_E!X41+TI_RPI_E!X41+TI_PF_E!X41+TI_BKBPB_E!X41+TI_CL_E!X41+TI_BNG_E!X41+TI_LBB_E!X41+TI_CPP_E!X41+TI_GTL_E!X41+TI_NSP_E!X41</f>
        <v>241.47704213241619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1287.3794496990542</v>
      </c>
      <c r="D42" s="10">
        <f>TI_EHG_E!D42+TI_CO_E!D42+TI_BF_E!D42+TI_GW_E!D42+TI_RPI_E!D42+TI_PF_E!D42+TI_BKBPB_E!D42+TI_CL_E!D42+TI_BNG_E!D42+TI_LBB_E!D42+TI_CPP_E!D42+TI_GTL_E!D42+TI_NSP_E!D42</f>
        <v>1107.6717110920029</v>
      </c>
      <c r="E42" s="10">
        <f>TI_EHG_E!E42+TI_CO_E!E42+TI_BF_E!E42+TI_GW_E!E42+TI_RPI_E!E42+TI_PF_E!E42+TI_BKBPB_E!E42+TI_CL_E!E42+TI_BNG_E!E42+TI_LBB_E!E42+TI_CPP_E!E42+TI_GTL_E!E42+TI_NSP_E!E42</f>
        <v>1051.9729148753222</v>
      </c>
      <c r="F42" s="10">
        <f>TI_EHG_E!F42+TI_CO_E!F42+TI_BF_E!F42+TI_GW_E!F42+TI_RPI_E!F42+TI_PF_E!F42+TI_BKBPB_E!F42+TI_CL_E!F42+TI_BNG_E!F42+TI_LBB_E!F42+TI_CPP_E!F42+TI_GTL_E!F42+TI_NSP_E!F42</f>
        <v>1140.2503869303528</v>
      </c>
      <c r="G42" s="10">
        <f>TI_EHG_E!G42+TI_CO_E!G42+TI_BF_E!G42+TI_GW_E!G42+TI_RPI_E!G42+TI_PF_E!G42+TI_BKBPB_E!G42+TI_CL_E!G42+TI_BNG_E!G42+TI_LBB_E!G42+TI_CPP_E!G42+TI_GTL_E!G42+TI_NSP_E!G42</f>
        <v>1232.7313843508171</v>
      </c>
      <c r="H42" s="10">
        <f>TI_EHG_E!H42+TI_CO_E!H42+TI_BF_E!H42+TI_GW_E!H42+TI_RPI_E!H42+TI_PF_E!H42+TI_BKBPB_E!H42+TI_CL_E!H42+TI_BNG_E!H42+TI_LBB_E!H42+TI_CPP_E!H42+TI_GTL_E!H42+TI_NSP_E!H42</f>
        <v>1131.8429062768703</v>
      </c>
      <c r="I42" s="10">
        <f>TI_EHG_E!I42+TI_CO_E!I42+TI_BF_E!I42+TI_GW_E!I42+TI_RPI_E!I42+TI_PF_E!I42+TI_BKBPB_E!I42+TI_CL_E!I42+TI_BNG_E!I42+TI_LBB_E!I42+TI_CPP_E!I42+TI_GTL_E!I42+TI_NSP_E!I42</f>
        <v>1178.0834909716252</v>
      </c>
      <c r="J42" s="10">
        <f>TI_EHG_E!J42+TI_CO_E!J42+TI_BF_E!J42+TI_GW_E!J42+TI_RPI_E!J42+TI_PF_E!J42+TI_BKBPB_E!J42+TI_CL_E!J42+TI_BNG_E!J42+TI_LBB_E!J42+TI_CPP_E!J42+TI_GTL_E!J42+TI_NSP_E!J42</f>
        <v>1001.5286328460876</v>
      </c>
      <c r="K42" s="10">
        <f>TI_EHG_E!K42+TI_CO_E!K42+TI_BF_E!K42+TI_GW_E!K42+TI_RPI_E!K42+TI_PF_E!K42+TI_BKBPB_E!K42+TI_CL_E!K42+TI_BNG_E!K42+TI_LBB_E!K42+TI_CPP_E!K42+TI_GTL_E!K42+TI_NSP_E!K42</f>
        <v>1145.5049011177987</v>
      </c>
      <c r="L42" s="10">
        <f>TI_EHG_E!L42+TI_CO_E!L42+TI_BF_E!L42+TI_GW_E!L42+TI_RPI_E!L42+TI_PF_E!L42+TI_BKBPB_E!L42+TI_CL_E!L42+TI_BNG_E!L42+TI_LBB_E!L42+TI_CPP_E!L42+TI_GTL_E!L42+TI_NSP_E!L42</f>
        <v>2266.8386930352531</v>
      </c>
      <c r="M42" s="10">
        <f>TI_EHG_E!M42+TI_CO_E!M42+TI_BF_E!M42+TI_GW_E!M42+TI_RPI_E!M42+TI_PF_E!M42+TI_BKBPB_E!M42+TI_CL_E!M42+TI_BNG_E!M42+TI_LBB_E!M42+TI_CPP_E!M42+TI_GTL_E!M42+TI_NSP_E!M42</f>
        <v>2442.3425623387793</v>
      </c>
      <c r="N42" s="10">
        <f>TI_EHG_E!N42+TI_CO_E!N42+TI_BF_E!N42+TI_GW_E!N42+TI_RPI_E!N42+TI_PF_E!N42+TI_BKBPB_E!N42+TI_CL_E!N42+TI_BNG_E!N42+TI_LBB_E!N42+TI_CPP_E!N42+TI_GTL_E!N42+TI_NSP_E!N42</f>
        <v>1882.2012037833188</v>
      </c>
      <c r="O42" s="10">
        <f>TI_EHG_E!O42+TI_CO_E!O42+TI_BF_E!O42+TI_GW_E!O42+TI_RPI_E!O42+TI_PF_E!O42+TI_BKBPB_E!O42+TI_CL_E!O42+TI_BNG_E!O42+TI_LBB_E!O42+TI_CPP_E!O42+TI_GTL_E!O42+TI_NSP_E!O42</f>
        <v>1679.3732588134137</v>
      </c>
      <c r="P42" s="10">
        <f>TI_EHG_E!P42+TI_CO_E!P42+TI_BF_E!P42+TI_GW_E!P42+TI_RPI_E!P42+TI_PF_E!P42+TI_BKBPB_E!P42+TI_CL_E!P42+TI_BNG_E!P42+TI_LBB_E!P42+TI_CPP_E!P42+TI_GTL_E!P42+TI_NSP_E!P42</f>
        <v>2020.9228718830602</v>
      </c>
      <c r="Q42" s="10">
        <f>TI_EHG_E!Q42+TI_CO_E!Q42+TI_BF_E!Q42+TI_GW_E!Q42+TI_RPI_E!Q42+TI_PF_E!Q42+TI_BKBPB_E!Q42+TI_CL_E!Q42+TI_BNG_E!Q42+TI_LBB_E!Q42+TI_CPP_E!Q42+TI_GTL_E!Q42+TI_NSP_E!Q42</f>
        <v>1366.1984522785897</v>
      </c>
      <c r="R42" s="10">
        <f>TI_EHG_E!R42+TI_CO_E!R42+TI_BF_E!R42+TI_GW_E!R42+TI_RPI_E!R42+TI_PF_E!R42+TI_BKBPB_E!R42+TI_CL_E!R42+TI_BNG_E!R42+TI_LBB_E!R42+TI_CPP_E!R42+TI_GTL_E!R42+TI_NSP_E!R42</f>
        <v>1994.6498710232154</v>
      </c>
      <c r="S42" s="10">
        <f>TI_EHG_E!S42+TI_CO_E!S42+TI_BF_E!S42+TI_GW_E!S42+TI_RPI_E!S42+TI_PF_E!S42+TI_BKBPB_E!S42+TI_CL_E!S42+TI_BNG_E!S42+TI_LBB_E!S42+TI_CPP_E!S42+TI_GTL_E!S42+TI_NSP_E!S42</f>
        <v>1710.9008598452278</v>
      </c>
      <c r="T42" s="10">
        <f>TI_EHG_E!T42+TI_CO_E!T42+TI_BF_E!T42+TI_GW_E!T42+TI_RPI_E!T42+TI_PF_E!T42+TI_BKBPB_E!T42+TI_CL_E!T42+TI_BNG_E!T42+TI_LBB_E!T42+TI_CPP_E!T42+TI_GTL_E!T42+TI_NSP_E!T42</f>
        <v>2010.4136715391223</v>
      </c>
      <c r="U42" s="10">
        <f>TI_EHG_E!U42+TI_CO_E!U42+TI_BF_E!U42+TI_GW_E!U42+TI_RPI_E!U42+TI_PF_E!U42+TI_BKBPB_E!U42+TI_CL_E!U42+TI_BNG_E!U42+TI_LBB_E!U42+TI_CPP_E!U42+TI_GTL_E!U42+TI_NSP_E!U42</f>
        <v>2267.889595872743</v>
      </c>
      <c r="V42" s="10">
        <f>TI_EHG_E!V42+TI_CO_E!V42+TI_BF_E!V42+TI_GW_E!V42+TI_RPI_E!V42+TI_PF_E!V42+TI_BKBPB_E!V42+TI_CL_E!V42+TI_BNG_E!V42+TI_LBB_E!V42+TI_CPP_E!V42+TI_GTL_E!V42+TI_NSP_E!V42</f>
        <v>1977.959157351677</v>
      </c>
      <c r="W42" s="10">
        <f>TI_EHG_E!W42+TI_CO_E!W42+TI_BF_E!W42+TI_GW_E!W42+TI_RPI_E!W42+TI_PF_E!W42+TI_BKBPB_E!W42+TI_CL_E!W42+TI_BNG_E!W42+TI_LBB_E!W42+TI_CPP_E!W42+TI_GTL_E!W42+TI_NSP_E!W42</f>
        <v>964.57291487532245</v>
      </c>
      <c r="X42" s="10">
        <f>TI_EHG_E!X42+TI_CO_E!X42+TI_BF_E!X42+TI_GW_E!X42+TI_RPI_E!X42+TI_PF_E!X42+TI_BKBPB_E!X42+TI_CL_E!X42+TI_BNG_E!X42+TI_LBB_E!X42+TI_CPP_E!X42+TI_GTL_E!X42+TI_NSP_E!X42</f>
        <v>1114.647721410146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1379.7076526225278</v>
      </c>
      <c r="D43" s="10">
        <f>TI_EHG_E!D43+TI_CO_E!D43+TI_BF_E!D43+TI_GW_E!D43+TI_RPI_E!D43+TI_PF_E!D43+TI_BKBPB_E!D43+TI_CL_E!D43+TI_BNG_E!D43+TI_LBB_E!D43+TI_CPP_E!D43+TI_GTL_E!D43+TI_NSP_E!D43</f>
        <v>1106.0046431642304</v>
      </c>
      <c r="E43" s="10">
        <f>TI_EHG_E!E43+TI_CO_E!E43+TI_BF_E!E43+TI_GW_E!E43+TI_RPI_E!E43+TI_PF_E!E43+TI_BKBPB_E!E43+TI_CL_E!E43+TI_BNG_E!E43+TI_LBB_E!E43+TI_CPP_E!E43+TI_GTL_E!E43+TI_NSP_E!E43</f>
        <v>945.24221840068776</v>
      </c>
      <c r="F43" s="10">
        <f>TI_EHG_E!F43+TI_CO_E!F43+TI_BF_E!F43+TI_GW_E!F43+TI_RPI_E!F43+TI_PF_E!F43+TI_BKBPB_E!F43+TI_CL_E!F43+TI_BNG_E!F43+TI_LBB_E!F43+TI_CPP_E!F43+TI_GTL_E!F43+TI_NSP_E!F43</f>
        <v>886.22820292347365</v>
      </c>
      <c r="G43" s="10">
        <f>TI_EHG_E!G43+TI_CO_E!G43+TI_BF_E!G43+TI_GW_E!G43+TI_RPI_E!G43+TI_PF_E!G43+TI_BKBPB_E!G43+TI_CL_E!G43+TI_BNG_E!G43+TI_LBB_E!G43+TI_CPP_E!G43+TI_GTL_E!G43+TI_NSP_E!G43</f>
        <v>684.76646603611334</v>
      </c>
      <c r="H43" s="10">
        <f>TI_EHG_E!H43+TI_CO_E!H43+TI_BF_E!H43+TI_GW_E!H43+TI_RPI_E!H43+TI_PF_E!H43+TI_BKBPB_E!H43+TI_CL_E!H43+TI_BNG_E!H43+TI_LBB_E!H43+TI_CPP_E!H43+TI_GTL_E!H43+TI_NSP_E!H43</f>
        <v>643.04961306964731</v>
      </c>
      <c r="I43" s="10">
        <f>TI_EHG_E!I43+TI_CO_E!I43+TI_BF_E!I43+TI_GW_E!I43+TI_RPI_E!I43+TI_PF_E!I43+TI_BKBPB_E!I43+TI_CL_E!I43+TI_BNG_E!I43+TI_LBB_E!I43+TI_CPP_E!I43+TI_GTL_E!I43+TI_NSP_E!I43</f>
        <v>601.33276010318127</v>
      </c>
      <c r="J43" s="10">
        <f>TI_EHG_E!J43+TI_CO_E!J43+TI_BF_E!J43+TI_GW_E!J43+TI_RPI_E!J43+TI_PF_E!J43+TI_BKBPB_E!J43+TI_CL_E!J43+TI_BNG_E!J43+TI_LBB_E!J43+TI_CPP_E!J43+TI_GTL_E!J43+TI_NSP_E!J43</f>
        <v>508.7417024935512</v>
      </c>
      <c r="K43" s="10">
        <f>TI_EHG_E!K43+TI_CO_E!K43+TI_BF_E!K43+TI_GW_E!K43+TI_RPI_E!K43+TI_PF_E!K43+TI_BKBPB_E!K43+TI_CL_E!K43+TI_BNG_E!K43+TI_LBB_E!K43+TI_CPP_E!K43+TI_GTL_E!K43+TI_NSP_E!K43</f>
        <v>442.60533104041269</v>
      </c>
      <c r="L43" s="10">
        <f>TI_EHG_E!L43+TI_CO_E!L43+TI_BF_E!L43+TI_GW_E!L43+TI_RPI_E!L43+TI_PF_E!L43+TI_BKBPB_E!L43+TI_CL_E!L43+TI_BNG_E!L43+TI_LBB_E!L43+TI_CPP_E!L43+TI_GTL_E!L43+TI_NSP_E!L43</f>
        <v>434.46543422183993</v>
      </c>
      <c r="M43" s="10">
        <f>TI_EHG_E!M43+TI_CO_E!M43+TI_BF_E!M43+TI_GW_E!M43+TI_RPI_E!M43+TI_PF_E!M43+TI_BKBPB_E!M43+TI_CL_E!M43+TI_BNG_E!M43+TI_LBB_E!M43+TI_CPP_E!M43+TI_GTL_E!M43+TI_NSP_E!M43</f>
        <v>384.60877042132415</v>
      </c>
      <c r="N43" s="10">
        <f>TI_EHG_E!N43+TI_CO_E!N43+TI_BF_E!N43+TI_GW_E!N43+TI_RPI_E!N43+TI_PF_E!N43+TI_BKBPB_E!N43+TI_CL_E!N43+TI_BNG_E!N43+TI_LBB_E!N43+TI_CPP_E!N43+TI_GTL_E!N43+TI_NSP_E!N43</f>
        <v>533.16130696474625</v>
      </c>
      <c r="O43" s="10">
        <f>TI_EHG_E!O43+TI_CO_E!O43+TI_BF_E!O43+TI_GW_E!O43+TI_RPI_E!O43+TI_PF_E!O43+TI_BKBPB_E!O43+TI_CL_E!O43+TI_BNG_E!O43+TI_LBB_E!O43+TI_CPP_E!O43+TI_GTL_E!O43+TI_NSP_E!O43</f>
        <v>440.57033533963875</v>
      </c>
      <c r="P43" s="10">
        <f>TI_EHG_E!P43+TI_CO_E!P43+TI_BF_E!P43+TI_GW_E!P43+TI_RPI_E!P43+TI_PF_E!P43+TI_BKBPB_E!P43+TI_CL_E!P43+TI_BNG_E!P43+TI_LBB_E!P43+TI_CPP_E!P43+TI_GTL_E!P43+TI_NSP_E!P43</f>
        <v>324.57730008598452</v>
      </c>
      <c r="Q43" s="10">
        <f>TI_EHG_E!Q43+TI_CO_E!Q43+TI_BF_E!Q43+TI_GW_E!Q43+TI_RPI_E!Q43+TI_PF_E!Q43+TI_BKBPB_E!Q43+TI_CL_E!Q43+TI_BNG_E!Q43+TI_LBB_E!Q43+TI_CPP_E!Q43+TI_GTL_E!Q43+TI_NSP_E!Q43</f>
        <v>336.7871023215821</v>
      </c>
      <c r="R43" s="10">
        <f>TI_EHG_E!R43+TI_CO_E!R43+TI_BF_E!R43+TI_GW_E!R43+TI_RPI_E!R43+TI_PF_E!R43+TI_BKBPB_E!R43+TI_CL_E!R43+TI_BNG_E!R43+TI_LBB_E!R43+TI_CPP_E!R43+TI_GTL_E!R43+TI_NSP_E!R43</f>
        <v>250.30094582975062</v>
      </c>
      <c r="S43" s="10">
        <f>TI_EHG_E!S43+TI_CO_E!S43+TI_BF_E!S43+TI_GW_E!S43+TI_RPI_E!S43+TI_PF_E!S43+TI_BKBPB_E!S43+TI_CL_E!S43+TI_BNG_E!S43+TI_LBB_E!S43+TI_CPP_E!S43+TI_GTL_E!S43+TI_NSP_E!S43</f>
        <v>265.5631986242476</v>
      </c>
      <c r="T43" s="10">
        <f>TI_EHG_E!T43+TI_CO_E!T43+TI_BF_E!T43+TI_GW_E!T43+TI_RPI_E!T43+TI_PF_E!T43+TI_BKBPB_E!T43+TI_CL_E!T43+TI_BNG_E!T43+TI_LBB_E!T43+TI_CPP_E!T43+TI_GTL_E!T43+TI_NSP_E!T43</f>
        <v>427.4796216680997</v>
      </c>
      <c r="U43" s="10">
        <f>TI_EHG_E!U43+TI_CO_E!U43+TI_BF_E!U43+TI_GW_E!U43+TI_RPI_E!U43+TI_PF_E!U43+TI_BKBPB_E!U43+TI_CL_E!U43+TI_BNG_E!U43+TI_LBB_E!U43+TI_CPP_E!U43+TI_GTL_E!U43+TI_NSP_E!U43</f>
        <v>405.83860705073084</v>
      </c>
      <c r="V43" s="10">
        <f>TI_EHG_E!V43+TI_CO_E!V43+TI_BF_E!V43+TI_GW_E!V43+TI_RPI_E!V43+TI_PF_E!V43+TI_BKBPB_E!V43+TI_CL_E!V43+TI_BNG_E!V43+TI_LBB_E!V43+TI_CPP_E!V43+TI_GTL_E!V43+TI_NSP_E!V43</f>
        <v>1931.3668959587274</v>
      </c>
      <c r="W43" s="10">
        <f>TI_EHG_E!W43+TI_CO_E!W43+TI_BF_E!W43+TI_GW_E!W43+TI_RPI_E!W43+TI_PF_E!W43+TI_BKBPB_E!W43+TI_CL_E!W43+TI_BNG_E!W43+TI_LBB_E!W43+TI_CPP_E!W43+TI_GTL_E!W43+TI_NSP_E!W43</f>
        <v>1471.1632846087705</v>
      </c>
      <c r="X43" s="10">
        <f>TI_EHG_E!X43+TI_CO_E!X43+TI_BF_E!X43+TI_GW_E!X43+TI_RPI_E!X43+TI_PF_E!X43+TI_BKBPB_E!X43+TI_CL_E!X43+TI_BNG_E!X43+TI_LBB_E!X43+TI_CPP_E!X43+TI_GTL_E!X43+TI_NSP_E!X43</f>
        <v>2757.7365434221842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17248.495270851243</v>
      </c>
      <c r="D44" s="10">
        <f>TI_EHG_E!D44+TI_CO_E!D44+TI_BF_E!D44+TI_GW_E!D44+TI_RPI_E!D44+TI_PF_E!D44+TI_BKBPB_E!D44+TI_CL_E!D44+TI_BNG_E!D44+TI_LBB_E!D44+TI_CPP_E!D44+TI_GTL_E!D44+TI_NSP_E!D44</f>
        <v>15782.936801375747</v>
      </c>
      <c r="E44" s="10">
        <f>TI_EHG_E!E44+TI_CO_E!E44+TI_BF_E!E44+TI_GW_E!E44+TI_RPI_E!E44+TI_PF_E!E44+TI_BKBPB_E!E44+TI_CL_E!E44+TI_BNG_E!E44+TI_LBB_E!E44+TI_CPP_E!E44+TI_GTL_E!E44+TI_NSP_E!E44</f>
        <v>16850.100257953563</v>
      </c>
      <c r="F44" s="10">
        <f>TI_EHG_E!F44+TI_CO_E!F44+TI_BF_E!F44+TI_GW_E!F44+TI_RPI_E!F44+TI_PF_E!F44+TI_BKBPB_E!F44+TI_CL_E!F44+TI_BNG_E!F44+TI_LBB_E!F44+TI_CPP_E!F44+TI_GTL_E!F44+TI_NSP_E!F44</f>
        <v>15680.710920034393</v>
      </c>
      <c r="G44" s="10">
        <f>TI_EHG_E!G44+TI_CO_E!G44+TI_BF_E!G44+TI_GW_E!G44+TI_RPI_E!G44+TI_PF_E!G44+TI_BKBPB_E!G44+TI_CL_E!G44+TI_BNG_E!G44+TI_LBB_E!G44+TI_CPP_E!G44+TI_GTL_E!G44+TI_NSP_E!G44</f>
        <v>10358.268787618228</v>
      </c>
      <c r="H44" s="10">
        <f>TI_EHG_E!H44+TI_CO_E!H44+TI_BF_E!H44+TI_GW_E!H44+TI_RPI_E!H44+TI_PF_E!H44+TI_BKBPB_E!H44+TI_CL_E!H44+TI_BNG_E!H44+TI_LBB_E!H44+TI_CPP_E!H44+TI_GTL_E!H44+TI_NSP_E!H44</f>
        <v>8143.6897678417881</v>
      </c>
      <c r="I44" s="10">
        <f>TI_EHG_E!I44+TI_CO_E!I44+TI_BF_E!I44+TI_GW_E!I44+TI_RPI_E!I44+TI_PF_E!I44+TI_BKBPB_E!I44+TI_CL_E!I44+TI_BNG_E!I44+TI_LBB_E!I44+TI_CPP_E!I44+TI_GTL_E!I44+TI_NSP_E!I44</f>
        <v>7934.4607050730874</v>
      </c>
      <c r="J44" s="10">
        <f>TI_EHG_E!J44+TI_CO_E!J44+TI_BF_E!J44+TI_GW_E!J44+TI_RPI_E!J44+TI_PF_E!J44+TI_BKBPB_E!J44+TI_CL_E!J44+TI_BNG_E!J44+TI_LBB_E!J44+TI_CPP_E!J44+TI_GTL_E!J44+TI_NSP_E!J44</f>
        <v>5498.2325021496126</v>
      </c>
      <c r="K44" s="10">
        <f>TI_EHG_E!K44+TI_CO_E!K44+TI_BF_E!K44+TI_GW_E!K44+TI_RPI_E!K44+TI_PF_E!K44+TI_BKBPB_E!K44+TI_CL_E!K44+TI_BNG_E!K44+TI_LBB_E!K44+TI_CPP_E!K44+TI_GTL_E!K44+TI_NSP_E!K44</f>
        <v>4391.8984522785913</v>
      </c>
      <c r="L44" s="10">
        <f>TI_EHG_E!L44+TI_CO_E!L44+TI_BF_E!L44+TI_GW_E!L44+TI_RPI_E!L44+TI_PF_E!L44+TI_BKBPB_E!L44+TI_CL_E!L44+TI_BNG_E!L44+TI_LBB_E!L44+TI_CPP_E!L44+TI_GTL_E!L44+TI_NSP_E!L44</f>
        <v>3670.583748925193</v>
      </c>
      <c r="M44" s="10">
        <f>TI_EHG_E!M44+TI_CO_E!M44+TI_BF_E!M44+TI_GW_E!M44+TI_RPI_E!M44+TI_PF_E!M44+TI_BKBPB_E!M44+TI_CL_E!M44+TI_BNG_E!M44+TI_LBB_E!M44+TI_CPP_E!M44+TI_GTL_E!M44+TI_NSP_E!M44</f>
        <v>2072.2269131556322</v>
      </c>
      <c r="N44" s="10">
        <f>TI_EHG_E!N44+TI_CO_E!N44+TI_BF_E!N44+TI_GW_E!N44+TI_RPI_E!N44+TI_PF_E!N44+TI_BKBPB_E!N44+TI_CL_E!N44+TI_BNG_E!N44+TI_LBB_E!N44+TI_CPP_E!N44+TI_GTL_E!N44+TI_NSP_E!N44</f>
        <v>1759.8165950128976</v>
      </c>
      <c r="O44" s="10">
        <f>TI_EHG_E!O44+TI_CO_E!O44+TI_BF_E!O44+TI_GW_E!O44+TI_RPI_E!O44+TI_PF_E!O44+TI_BKBPB_E!O44+TI_CL_E!O44+TI_BNG_E!O44+TI_LBB_E!O44+TI_CPP_E!O44+TI_GTL_E!O44+TI_NSP_E!O44</f>
        <v>1221.9355116079105</v>
      </c>
      <c r="P44" s="10">
        <f>TI_EHG_E!P44+TI_CO_E!P44+TI_BF_E!P44+TI_GW_E!P44+TI_RPI_E!P44+TI_PF_E!P44+TI_BKBPB_E!P44+TI_CL_E!P44+TI_BNG_E!P44+TI_LBB_E!P44+TI_CPP_E!P44+TI_GTL_E!P44+TI_NSP_E!P44</f>
        <v>969.71435941530513</v>
      </c>
      <c r="Q44" s="10">
        <f>TI_EHG_E!Q44+TI_CO_E!Q44+TI_BF_E!Q44+TI_GW_E!Q44+TI_RPI_E!Q44+TI_PF_E!Q44+TI_BKBPB_E!Q44+TI_CL_E!Q44+TI_BNG_E!Q44+TI_LBB_E!Q44+TI_CPP_E!Q44+TI_GTL_E!Q44+TI_NSP_E!Q44</f>
        <v>766.2177128116939</v>
      </c>
      <c r="R44" s="10">
        <f>TI_EHG_E!R44+TI_CO_E!R44+TI_BF_E!R44+TI_GW_E!R44+TI_RPI_E!R44+TI_PF_E!R44+TI_BKBPB_E!R44+TI_CL_E!R44+TI_BNG_E!R44+TI_LBB_E!R44+TI_CPP_E!R44+TI_GTL_E!R44+TI_NSP_E!R44</f>
        <v>897.1051590713671</v>
      </c>
      <c r="S44" s="10">
        <f>TI_EHG_E!S44+TI_CO_E!S44+TI_BF_E!S44+TI_GW_E!S44+TI_RPI_E!S44+TI_PF_E!S44+TI_BKBPB_E!S44+TI_CL_E!S44+TI_BNG_E!S44+TI_LBB_E!S44+TI_CPP_E!S44+TI_GTL_E!S44+TI_NSP_E!S44</f>
        <v>488.20094582975065</v>
      </c>
      <c r="T44" s="10">
        <f>TI_EHG_E!T44+TI_CO_E!T44+TI_BF_E!T44+TI_GW_E!T44+TI_RPI_E!T44+TI_PF_E!T44+TI_BKBPB_E!T44+TI_CL_E!T44+TI_BNG_E!T44+TI_LBB_E!T44+TI_CPP_E!T44+TI_GTL_E!T44+TI_NSP_E!T44</f>
        <v>485.81246775580388</v>
      </c>
      <c r="U44" s="10">
        <f>TI_EHG_E!U44+TI_CO_E!U44+TI_BF_E!U44+TI_GW_E!U44+TI_RPI_E!U44+TI_PF_E!U44+TI_BKBPB_E!U44+TI_CL_E!U44+TI_BNG_E!U44+TI_LBB_E!U44+TI_CPP_E!U44+TI_GTL_E!U44+TI_NSP_E!U44</f>
        <v>308.22579535683576</v>
      </c>
      <c r="V44" s="10">
        <f>TI_EHG_E!V44+TI_CO_E!V44+TI_BF_E!V44+TI_GW_E!V44+TI_RPI_E!V44+TI_PF_E!V44+TI_BKBPB_E!V44+TI_CL_E!V44+TI_BNG_E!V44+TI_LBB_E!V44+TI_CPP_E!V44+TI_GTL_E!V44+TI_NSP_E!V44</f>
        <v>614.76457437661213</v>
      </c>
      <c r="W44" s="10">
        <f>TI_EHG_E!W44+TI_CO_E!W44+TI_BF_E!W44+TI_GW_E!W44+TI_RPI_E!W44+TI_PF_E!W44+TI_BKBPB_E!W44+TI_CL_E!W44+TI_BNG_E!W44+TI_LBB_E!W44+TI_CPP_E!W44+TI_GTL_E!W44+TI_NSP_E!W44</f>
        <v>600.38607050730866</v>
      </c>
      <c r="X44" s="10">
        <f>TI_EHG_E!X44+TI_CO_E!X44+TI_BF_E!X44+TI_GW_E!X44+TI_RPI_E!X44+TI_PF_E!X44+TI_BKBPB_E!X44+TI_CL_E!X44+TI_BNG_E!X44+TI_LBB_E!X44+TI_CPP_E!X44+TI_GTL_E!X44+TI_NSP_E!X44</f>
        <v>1233.6543422184004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364.21607910576091</v>
      </c>
      <c r="H47" s="10">
        <f>TI_EHG_E!H47+TI_CO_E!H47+TI_BF_E!H47+TI_GW_E!H47+TI_RPI_E!H47+TI_PF_E!H47+TI_BKBPB_E!H47+TI_CL_E!H47+TI_BNG_E!H47+TI_LBB_E!H47+TI_CPP_E!H47+TI_GTL_E!H47+TI_NSP_E!H47</f>
        <v>1.863026655202064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209.42012037833189</v>
      </c>
      <c r="D48" s="10">
        <f>TI_EHG_E!D48+TI_CO_E!D48+TI_BF_E!D48+TI_GW_E!D48+TI_RPI_E!D48+TI_PF_E!D48+TI_BKBPB_E!D48+TI_CL_E!D48+TI_BNG_E!D48+TI_LBB_E!D48+TI_CPP_E!D48+TI_GTL_E!D48+TI_NSP_E!D48</f>
        <v>214.77024935511611</v>
      </c>
      <c r="E48" s="10">
        <f>TI_EHG_E!E48+TI_CO_E!E48+TI_BF_E!E48+TI_GW_E!E48+TI_RPI_E!E48+TI_PF_E!E48+TI_BKBPB_E!E48+TI_CL_E!E48+TI_BNG_E!E48+TI_LBB_E!E48+TI_CPP_E!E48+TI_GTL_E!E48+TI_NSP_E!E48</f>
        <v>206.36285468615651</v>
      </c>
      <c r="F48" s="10">
        <f>TI_EHG_E!F48+TI_CO_E!F48+TI_BF_E!F48+TI_GW_E!F48+TI_RPI_E!F48+TI_PF_E!F48+TI_BKBPB_E!F48+TI_CL_E!F48+TI_BNG_E!F48+TI_LBB_E!F48+TI_CPP_E!F48+TI_GTL_E!F48+TI_NSP_E!F48</f>
        <v>190.3123817712812</v>
      </c>
      <c r="G48" s="10">
        <f>TI_EHG_E!G48+TI_CO_E!G48+TI_BF_E!G48+TI_GW_E!G48+TI_RPI_E!G48+TI_PF_E!G48+TI_BKBPB_E!G48+TI_CL_E!G48+TI_BNG_E!G48+TI_LBB_E!G48+TI_CPP_E!G48+TI_GTL_E!G48+TI_NSP_E!G48</f>
        <v>187.2552020636285</v>
      </c>
      <c r="H48" s="10">
        <f>TI_EHG_E!H48+TI_CO_E!H48+TI_BF_E!H48+TI_GW_E!H48+TI_RPI_E!H48+TI_PF_E!H48+TI_BKBPB_E!H48+TI_CL_E!H48+TI_BNG_E!H48+TI_LBB_E!H48+TI_CPP_E!H48+TI_GTL_E!H48+TI_NSP_E!H48</f>
        <v>201.77704213241611</v>
      </c>
      <c r="I48" s="10">
        <f>TI_EHG_E!I48+TI_CO_E!I48+TI_BF_E!I48+TI_GW_E!I48+TI_RPI_E!I48+TI_PF_E!I48+TI_BKBPB_E!I48+TI_CL_E!I48+TI_BNG_E!I48+TI_LBB_E!I48+TI_CPP_E!I48+TI_GTL_E!I48+TI_NSP_E!I48</f>
        <v>327.88761822871879</v>
      </c>
      <c r="J48" s="10">
        <f>TI_EHG_E!J48+TI_CO_E!J48+TI_BF_E!J48+TI_GW_E!J48+TI_RPI_E!J48+TI_PF_E!J48+TI_BKBPB_E!J48+TI_CL_E!J48+TI_BNG_E!J48+TI_LBB_E!J48+TI_CPP_E!J48+TI_GTL_E!J48+TI_NSP_E!J48</f>
        <v>385.97497850386929</v>
      </c>
      <c r="K48" s="10">
        <f>TI_EHG_E!K48+TI_CO_E!K48+TI_BF_E!K48+TI_GW_E!K48+TI_RPI_E!K48+TI_PF_E!K48+TI_BKBPB_E!K48+TI_CL_E!K48+TI_BNG_E!K48+TI_LBB_E!K48+TI_CPP_E!K48+TI_GTL_E!K48+TI_NSP_E!K48</f>
        <v>295.02244196044711</v>
      </c>
      <c r="L48" s="10">
        <f>TI_EHG_E!L48+TI_CO_E!L48+TI_BF_E!L48+TI_GW_E!L48+TI_RPI_E!L48+TI_PF_E!L48+TI_BKBPB_E!L48+TI_CL_E!L48+TI_BNG_E!L48+TI_LBB_E!L48+TI_CPP_E!L48+TI_GTL_E!L48+TI_NSP_E!L48</f>
        <v>263.68589853826307</v>
      </c>
      <c r="M48" s="10">
        <f>TI_EHG_E!M48+TI_CO_E!M48+TI_BF_E!M48+TI_GW_E!M48+TI_RPI_E!M48+TI_PF_E!M48+TI_BKBPB_E!M48+TI_CL_E!M48+TI_BNG_E!M48+TI_LBB_E!M48+TI_CPP_E!M48+TI_GTL_E!M48+TI_NSP_E!M48</f>
        <v>254.51418744625971</v>
      </c>
      <c r="N48" s="10">
        <f>TI_EHG_E!N48+TI_CO_E!N48+TI_BF_E!N48+TI_GW_E!N48+TI_RPI_E!N48+TI_PF_E!N48+TI_BKBPB_E!N48+TI_CL_E!N48+TI_BNG_E!N48+TI_LBB_E!N48+TI_CPP_E!N48+TI_GTL_E!N48+TI_NSP_E!N48</f>
        <v>293.49380911435941</v>
      </c>
      <c r="O48" s="10">
        <f>TI_EHG_E!O48+TI_CO_E!O48+TI_BF_E!O48+TI_GW_E!O48+TI_RPI_E!O48+TI_PF_E!O48+TI_BKBPB_E!O48+TI_CL_E!O48+TI_BNG_E!O48+TI_LBB_E!O48+TI_CPP_E!O48+TI_GTL_E!O48+TI_NSP_E!O48</f>
        <v>235.4065348237317</v>
      </c>
      <c r="P48" s="10">
        <f>TI_EHG_E!P48+TI_CO_E!P48+TI_BF_E!P48+TI_GW_E!P48+TI_RPI_E!P48+TI_PF_E!P48+TI_BKBPB_E!P48+TI_CL_E!P48+TI_BNG_E!P48+TI_LBB_E!P48+TI_CPP_E!P48+TI_GTL_E!P48+TI_NSP_E!P48</f>
        <v>117.70326741186589</v>
      </c>
      <c r="Q48" s="10">
        <f>TI_EHG_E!Q48+TI_CO_E!Q48+TI_BF_E!Q48+TI_GW_E!Q48+TI_RPI_E!Q48+TI_PF_E!Q48+TI_BKBPB_E!Q48+TI_CL_E!Q48+TI_BNG_E!Q48+TI_LBB_E!Q48+TI_CPP_E!Q48+TI_GTL_E!Q48+TI_NSP_E!Q48</f>
        <v>104.7100601891659</v>
      </c>
      <c r="R48" s="10">
        <f>TI_EHG_E!R48+TI_CO_E!R48+TI_BF_E!R48+TI_GW_E!R48+TI_RPI_E!R48+TI_PF_E!R48+TI_BKBPB_E!R48+TI_CL_E!R48+TI_BNG_E!R48+TI_LBB_E!R48+TI_CPP_E!R48+TI_GTL_E!R48+TI_NSP_E!R48</f>
        <v>20.63628546861565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142.35210662080823</v>
      </c>
      <c r="D50" s="10">
        <f>TI_EHG_E!D50+TI_CO_E!D50+TI_BF_E!D50+TI_GW_E!D50+TI_RPI_E!D50+TI_PF_E!D50+TI_BKBPB_E!D50+TI_CL_E!D50+TI_BNG_E!D50+TI_LBB_E!D50+TI_CPP_E!D50+TI_GTL_E!D50+TI_NSP_E!D50</f>
        <v>135.66448839208945</v>
      </c>
      <c r="E50" s="10">
        <f>TI_EHG_E!E50+TI_CO_E!E50+TI_BF_E!E50+TI_GW_E!E50+TI_RPI_E!E50+TI_PF_E!E50+TI_BKBPB_E!E50+TI_CL_E!E50+TI_BNG_E!E50+TI_LBB_E!E50+TI_CPP_E!E50+TI_GTL_E!E50+TI_NSP_E!E50</f>
        <v>115.60137575236456</v>
      </c>
      <c r="F50" s="10">
        <f>TI_EHG_E!F50+TI_CO_E!F50+TI_BF_E!F50+TI_GW_E!F50+TI_RPI_E!F50+TI_PF_E!F50+TI_BKBPB_E!F50+TI_CL_E!F50+TI_BNG_E!F50+TI_LBB_E!F50+TI_CPP_E!F50+TI_GTL_E!F50+TI_NSP_E!F50</f>
        <v>98.404557179707638</v>
      </c>
      <c r="G50" s="10">
        <f>TI_EHG_E!G50+TI_CO_E!G50+TI_BF_E!G50+TI_GW_E!G50+TI_RPI_E!G50+TI_PF_E!G50+TI_BKBPB_E!G50+TI_CL_E!G50+TI_BNG_E!G50+TI_LBB_E!G50+TI_CPP_E!G50+TI_GTL_E!G50+TI_NSP_E!G50</f>
        <v>3574.0900257953558</v>
      </c>
      <c r="H50" s="10">
        <f>TI_EHG_E!H50+TI_CO_E!H50+TI_BF_E!H50+TI_GW_E!H50+TI_RPI_E!H50+TI_PF_E!H50+TI_BKBPB_E!H50+TI_CL_E!H50+TI_BNG_E!H50+TI_LBB_E!H50+TI_CPP_E!H50+TI_GTL_E!H50+TI_NSP_E!H50</f>
        <v>3073.4690455717969</v>
      </c>
      <c r="I50" s="10">
        <f>TI_EHG_E!I50+TI_CO_E!I50+TI_BF_E!I50+TI_GW_E!I50+TI_RPI_E!I50+TI_PF_E!I50+TI_BKBPB_E!I50+TI_CL_E!I50+TI_BNG_E!I50+TI_LBB_E!I50+TI_CPP_E!I50+TI_GTL_E!I50+TI_NSP_E!I50</f>
        <v>3775.6758383490974</v>
      </c>
      <c r="J50" s="10">
        <f>TI_EHG_E!J50+TI_CO_E!J50+TI_BF_E!J50+TI_GW_E!J50+TI_RPI_E!J50+TI_PF_E!J50+TI_BKBPB_E!J50+TI_CL_E!J50+TI_BNG_E!J50+TI_LBB_E!J50+TI_CPP_E!J50+TI_GTL_E!J50+TI_NSP_E!J50</f>
        <v>3943.8235597592429</v>
      </c>
      <c r="K50" s="10">
        <f>TI_EHG_E!K50+TI_CO_E!K50+TI_BF_E!K50+TI_GW_E!K50+TI_RPI_E!K50+TI_PF_E!K50+TI_BKBPB_E!K50+TI_CL_E!K50+TI_BNG_E!K50+TI_LBB_E!K50+TI_CPP_E!K50+TI_GTL_E!K50+TI_NSP_E!K50</f>
        <v>3858.7942390369726</v>
      </c>
      <c r="L50" s="10">
        <f>TI_EHG_E!L50+TI_CO_E!L50+TI_BF_E!L50+TI_GW_E!L50+TI_RPI_E!L50+TI_PF_E!L50+TI_BKBPB_E!L50+TI_CL_E!L50+TI_BNG_E!L50+TI_LBB_E!L50+TI_CPP_E!L50+TI_GTL_E!L50+TI_NSP_E!L50</f>
        <v>2977.9307824591569</v>
      </c>
      <c r="M50" s="10">
        <f>TI_EHG_E!M50+TI_CO_E!M50+TI_BF_E!M50+TI_GW_E!M50+TI_RPI_E!M50+TI_PF_E!M50+TI_BKBPB_E!M50+TI_CL_E!M50+TI_BNG_E!M50+TI_LBB_E!M50+TI_CPP_E!M50+TI_GTL_E!M50+TI_NSP_E!M50</f>
        <v>4440.6230438521061</v>
      </c>
      <c r="N50" s="10">
        <f>TI_EHG_E!N50+TI_CO_E!N50+TI_BF_E!N50+TI_GW_E!N50+TI_RPI_E!N50+TI_PF_E!N50+TI_BKBPB_E!N50+TI_CL_E!N50+TI_BNG_E!N50+TI_LBB_E!N50+TI_CPP_E!N50+TI_GTL_E!N50+TI_NSP_E!N50</f>
        <v>3738.415993121238</v>
      </c>
      <c r="O50" s="10">
        <f>TI_EHG_E!O50+TI_CO_E!O50+TI_BF_E!O50+TI_GW_E!O50+TI_RPI_E!O50+TI_PF_E!O50+TI_BKBPB_E!O50+TI_CL_E!O50+TI_BNG_E!O50+TI_LBB_E!O50+TI_CPP_E!O50+TI_GTL_E!O50+TI_NSP_E!O50</f>
        <v>3316.136371453139</v>
      </c>
      <c r="P50" s="10">
        <f>TI_EHG_E!P50+TI_CO_E!P50+TI_BF_E!P50+TI_GW_E!P50+TI_RPI_E!P50+TI_PF_E!P50+TI_BKBPB_E!P50+TI_CL_E!P50+TI_BNG_E!P50+TI_LBB_E!P50+TI_CPP_E!P50+TI_GTL_E!P50+TI_NSP_E!P50</f>
        <v>2562.3387790197758</v>
      </c>
      <c r="Q50" s="10">
        <f>TI_EHG_E!Q50+TI_CO_E!Q50+TI_BF_E!Q50+TI_GW_E!Q50+TI_RPI_E!Q50+TI_PF_E!Q50+TI_BKBPB_E!Q50+TI_CL_E!Q50+TI_BNG_E!Q50+TI_LBB_E!Q50+TI_CPP_E!Q50+TI_GTL_E!Q50+TI_NSP_E!Q50</f>
        <v>2647.3677558039549</v>
      </c>
      <c r="R50" s="10">
        <f>TI_EHG_E!R50+TI_CO_E!R50+TI_BF_E!R50+TI_GW_E!R50+TI_RPI_E!R50+TI_PF_E!R50+TI_BKBPB_E!R50+TI_CL_E!R50+TI_BNG_E!R50+TI_LBB_E!R50+TI_CPP_E!R50+TI_GTL_E!R50+TI_NSP_E!R50</f>
        <v>2933.0275150472912</v>
      </c>
      <c r="S50" s="10">
        <f>TI_EHG_E!S50+TI_CO_E!S50+TI_BF_E!S50+TI_GW_E!S50+TI_RPI_E!S50+TI_PF_E!S50+TI_BKBPB_E!S50+TI_CL_E!S50+TI_BNG_E!S50+TI_LBB_E!S50+TI_CPP_E!S50+TI_GTL_E!S50+TI_NSP_E!S50</f>
        <v>3119.3274290627692</v>
      </c>
      <c r="T50" s="10">
        <f>TI_EHG_E!T50+TI_CO_E!T50+TI_BF_E!T50+TI_GW_E!T50+TI_RPI_E!T50+TI_PF_E!T50+TI_BKBPB_E!T50+TI_CL_E!T50+TI_BNG_E!T50+TI_LBB_E!T50+TI_CPP_E!T50+TI_GTL_E!T50+TI_NSP_E!T50</f>
        <v>3036.5768701633701</v>
      </c>
      <c r="U50" s="10">
        <f>TI_EHG_E!U50+TI_CO_E!U50+TI_BF_E!U50+TI_GW_E!U50+TI_RPI_E!U50+TI_PF_E!U50+TI_BKBPB_E!U50+TI_CL_E!U50+TI_BNG_E!U50+TI_LBB_E!U50+TI_CPP_E!U50+TI_GTL_E!U50+TI_NSP_E!U50</f>
        <v>3280.9267411865872</v>
      </c>
      <c r="V50" s="10">
        <f>TI_EHG_E!V50+TI_CO_E!V50+TI_BF_E!V50+TI_GW_E!V50+TI_RPI_E!V50+TI_PF_E!V50+TI_BKBPB_E!V50+TI_CL_E!V50+TI_BNG_E!V50+TI_LBB_E!V50+TI_CPP_E!V50+TI_GTL_E!V50+TI_NSP_E!V50</f>
        <v>2835.2823731728286</v>
      </c>
      <c r="W50" s="10">
        <f>TI_EHG_E!W50+TI_CO_E!W50+TI_BF_E!W50+TI_GW_E!W50+TI_RPI_E!W50+TI_PF_E!W50+TI_BKBPB_E!W50+TI_CL_E!W50+TI_BNG_E!W50+TI_LBB_E!W50+TI_CPP_E!W50+TI_GTL_E!W50+TI_NSP_E!W50</f>
        <v>2772.6999140154771</v>
      </c>
      <c r="X50" s="10">
        <f>TI_EHG_E!X50+TI_CO_E!X50+TI_BF_E!X50+TI_GW_E!X50+TI_RPI_E!X50+TI_PF_E!X50+TI_BKBPB_E!X50+TI_CL_E!X50+TI_BNG_E!X50+TI_LBB_E!X50+TI_CPP_E!X50+TI_GTL_E!X50+TI_NSP_E!X50</f>
        <v>2831.0833190025792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18689.144453998277</v>
      </c>
      <c r="D51" s="37">
        <f>TI_EHG_E!D51+TI_CO_E!D51+TI_BF_E!D51+TI_GW_E!D51+TI_RPI_E!D51+TI_PF_E!D51+TI_BKBPB_E!D51+TI_CL_E!D51+TI_BNG_E!D51+TI_LBB_E!D51+TI_CPP_E!D51+TI_GTL_E!D51+TI_NSP_E!D51</f>
        <v>17910.834049871024</v>
      </c>
      <c r="E51" s="37">
        <f>TI_EHG_E!E51+TI_CO_E!E51+TI_BF_E!E51+TI_GW_E!E51+TI_RPI_E!E51+TI_PF_E!E51+TI_BKBPB_E!E51+TI_CL_E!E51+TI_BNG_E!E51+TI_LBB_E!E51+TI_CPP_E!E51+TI_GTL_E!E51+TI_NSP_E!E51</f>
        <v>18490.670679277726</v>
      </c>
      <c r="F51" s="37">
        <f>TI_EHG_E!F51+TI_CO_E!F51+TI_BF_E!F51+TI_GW_E!F51+TI_RPI_E!F51+TI_PF_E!F51+TI_BKBPB_E!F51+TI_CL_E!F51+TI_BNG_E!F51+TI_LBB_E!F51+TI_CPP_E!F51+TI_GTL_E!F51+TI_NSP_E!F51</f>
        <v>21086.715391229576</v>
      </c>
      <c r="G51" s="37">
        <f>TI_EHG_E!G51+TI_CO_E!G51+TI_BF_E!G51+TI_GW_E!G51+TI_RPI_E!G51+TI_PF_E!G51+TI_BKBPB_E!G51+TI_CL_E!G51+TI_BNG_E!G51+TI_LBB_E!G51+TI_CPP_E!G51+TI_GTL_E!G51+TI_NSP_E!G51</f>
        <v>25292.884780739463</v>
      </c>
      <c r="H51" s="37">
        <f>TI_EHG_E!H51+TI_CO_E!H51+TI_BF_E!H51+TI_GW_E!H51+TI_RPI_E!H51+TI_PF_E!H51+TI_BKBPB_E!H51+TI_CL_E!H51+TI_BNG_E!H51+TI_LBB_E!H51+TI_CPP_E!H51+TI_GTL_E!H51+TI_NSP_E!H51</f>
        <v>28282.738607050727</v>
      </c>
      <c r="I51" s="37">
        <f>TI_EHG_E!I51+TI_CO_E!I51+TI_BF_E!I51+TI_GW_E!I51+TI_RPI_E!I51+TI_PF_E!I51+TI_BKBPB_E!I51+TI_CL_E!I51+TI_BNG_E!I51+TI_LBB_E!I51+TI_CPP_E!I51+TI_GTL_E!I51+TI_NSP_E!I51</f>
        <v>29011.586414445395</v>
      </c>
      <c r="J51" s="37">
        <f>TI_EHG_E!J51+TI_CO_E!J51+TI_BF_E!J51+TI_GW_E!J51+TI_RPI_E!J51+TI_PF_E!J51+TI_BKBPB_E!J51+TI_CL_E!J51+TI_BNG_E!J51+TI_LBB_E!J51+TI_CPP_E!J51+TI_GTL_E!J51+TI_NSP_E!J51</f>
        <v>31353.718830610494</v>
      </c>
      <c r="K51" s="37">
        <f>TI_EHG_E!K51+TI_CO_E!K51+TI_BF_E!K51+TI_GW_E!K51+TI_RPI_E!K51+TI_PF_E!K51+TI_BKBPB_E!K51+TI_CL_E!K51+TI_BNG_E!K51+TI_LBB_E!K51+TI_CPP_E!K51+TI_GTL_E!K51+TI_NSP_E!K51</f>
        <v>30975.365434221836</v>
      </c>
      <c r="L51" s="37">
        <f>TI_EHG_E!L51+TI_CO_E!L51+TI_BF_E!L51+TI_GW_E!L51+TI_RPI_E!L51+TI_PF_E!L51+TI_BKBPB_E!L51+TI_CL_E!L51+TI_BNG_E!L51+TI_LBB_E!L51+TI_CPP_E!L51+TI_GTL_E!L51+TI_NSP_E!L51</f>
        <v>26433.19002579536</v>
      </c>
      <c r="M51" s="37">
        <f>TI_EHG_E!M51+TI_CO_E!M51+TI_BF_E!M51+TI_GW_E!M51+TI_RPI_E!M51+TI_PF_E!M51+TI_BKBPB_E!M51+TI_CL_E!M51+TI_BNG_E!M51+TI_LBB_E!M51+TI_CPP_E!M51+TI_GTL_E!M51+TI_NSP_E!M51</f>
        <v>27854.557179707648</v>
      </c>
      <c r="N51" s="37">
        <f>TI_EHG_E!N51+TI_CO_E!N51+TI_BF_E!N51+TI_GW_E!N51+TI_RPI_E!N51+TI_PF_E!N51+TI_BKBPB_E!N51+TI_CL_E!N51+TI_BNG_E!N51+TI_LBB_E!N51+TI_CPP_E!N51+TI_GTL_E!N51+TI_NSP_E!N51</f>
        <v>26341.788478073948</v>
      </c>
      <c r="O51" s="37">
        <f>TI_EHG_E!O51+TI_CO_E!O51+TI_BF_E!O51+TI_GW_E!O51+TI_RPI_E!O51+TI_PF_E!O51+TI_BKBPB_E!O51+TI_CL_E!O51+TI_BNG_E!O51+TI_LBB_E!O51+TI_CPP_E!O51+TI_GTL_E!O51+TI_NSP_E!O51</f>
        <v>23909.028374892518</v>
      </c>
      <c r="P51" s="37">
        <f>TI_EHG_E!P51+TI_CO_E!P51+TI_BF_E!P51+TI_GW_E!P51+TI_RPI_E!P51+TI_PF_E!P51+TI_BKBPB_E!P51+TI_CL_E!P51+TI_BNG_E!P51+TI_LBB_E!P51+TI_CPP_E!P51+TI_GTL_E!P51+TI_NSP_E!P51</f>
        <v>20182.459157351674</v>
      </c>
      <c r="Q51" s="37">
        <f>TI_EHG_E!Q51+TI_CO_E!Q51+TI_BF_E!Q51+TI_GW_E!Q51+TI_RPI_E!Q51+TI_PF_E!Q51+TI_BKBPB_E!Q51+TI_CL_E!Q51+TI_BNG_E!Q51+TI_LBB_E!Q51+TI_CPP_E!Q51+TI_GTL_E!Q51+TI_NSP_E!Q51</f>
        <v>17829.148753224421</v>
      </c>
      <c r="R51" s="37">
        <f>TI_EHG_E!R51+TI_CO_E!R51+TI_BF_E!R51+TI_GW_E!R51+TI_RPI_E!R51+TI_PF_E!R51+TI_BKBPB_E!R51+TI_CL_E!R51+TI_BNG_E!R51+TI_LBB_E!R51+TI_CPP_E!R51+TI_GTL_E!R51+TI_NSP_E!R51</f>
        <v>20361.672398968189</v>
      </c>
      <c r="S51" s="37">
        <f>TI_EHG_E!S51+TI_CO_E!S51+TI_BF_E!S51+TI_GW_E!S51+TI_RPI_E!S51+TI_PF_E!S51+TI_BKBPB_E!S51+TI_CL_E!S51+TI_BNG_E!S51+TI_LBB_E!S51+TI_CPP_E!S51+TI_GTL_E!S51+TI_NSP_E!S51</f>
        <v>22735.425623387793</v>
      </c>
      <c r="T51" s="37">
        <f>TI_EHG_E!T51+TI_CO_E!T51+TI_BF_E!T51+TI_GW_E!T51+TI_RPI_E!T51+TI_PF_E!T51+TI_BKBPB_E!T51+TI_CL_E!T51+TI_BNG_E!T51+TI_LBB_E!T51+TI_CPP_E!T51+TI_GTL_E!T51+TI_NSP_E!T51</f>
        <v>25233.113327601026</v>
      </c>
      <c r="U51" s="37">
        <f>TI_EHG_E!U51+TI_CO_E!U51+TI_BF_E!U51+TI_GW_E!U51+TI_RPI_E!U51+TI_PF_E!U51+TI_BKBPB_E!U51+TI_CL_E!U51+TI_BNG_E!U51+TI_LBB_E!U51+TI_CPP_E!U51+TI_GTL_E!U51+TI_NSP_E!U51</f>
        <v>23385.237575236446</v>
      </c>
      <c r="V51" s="37">
        <f>TI_EHG_E!V51+TI_CO_E!V51+TI_BF_E!V51+TI_GW_E!V51+TI_RPI_E!V51+TI_PF_E!V51+TI_BKBPB_E!V51+TI_CL_E!V51+TI_BNG_E!V51+TI_LBB_E!V51+TI_CPP_E!V51+TI_GTL_E!V51+TI_NSP_E!V51</f>
        <v>25438.059845227865</v>
      </c>
      <c r="W51" s="37">
        <f>TI_EHG_E!W51+TI_CO_E!W51+TI_BF_E!W51+TI_GW_E!W51+TI_RPI_E!W51+TI_PF_E!W51+TI_BKBPB_E!W51+TI_CL_E!W51+TI_BNG_E!W51+TI_LBB_E!W51+TI_CPP_E!W51+TI_GTL_E!W51+TI_NSP_E!W51</f>
        <v>24224.931470335338</v>
      </c>
      <c r="X51" s="37">
        <f>TI_EHG_E!X51+TI_CO_E!X51+TI_BF_E!X51+TI_GW_E!X51+TI_RPI_E!X51+TI_PF_E!X51+TI_BKBPB_E!X51+TI_CL_E!X51+TI_BNG_E!X51+TI_LBB_E!X51+TI_CPP_E!X51+TI_GTL_E!X51+TI_NSP_E!X51</f>
        <v>25859.097420464317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8349.3743766122097</v>
      </c>
      <c r="D52" s="37">
        <f t="shared" si="20"/>
        <v>8511.4355116079114</v>
      </c>
      <c r="E52" s="37">
        <f t="shared" si="20"/>
        <v>8230.048925193465</v>
      </c>
      <c r="F52" s="37">
        <f t="shared" si="20"/>
        <v>8984.8447119518478</v>
      </c>
      <c r="G52" s="37">
        <f t="shared" si="20"/>
        <v>10285.046173688736</v>
      </c>
      <c r="H52" s="37">
        <f t="shared" si="20"/>
        <v>9760.7021496130692</v>
      </c>
      <c r="I52" s="37">
        <f t="shared" si="20"/>
        <v>10212.290111779879</v>
      </c>
      <c r="J52" s="37">
        <f t="shared" si="20"/>
        <v>10030.064574376611</v>
      </c>
      <c r="K52" s="37">
        <f t="shared" si="20"/>
        <v>11474.376182287187</v>
      </c>
      <c r="L52" s="37">
        <f t="shared" si="20"/>
        <v>12949.572312983664</v>
      </c>
      <c r="M52" s="37">
        <f t="shared" si="20"/>
        <v>14218.095528804814</v>
      </c>
      <c r="N52" s="37">
        <f t="shared" si="20"/>
        <v>15896.484522785897</v>
      </c>
      <c r="O52" s="37">
        <f t="shared" si="20"/>
        <v>16672.305503009455</v>
      </c>
      <c r="P52" s="37">
        <f t="shared" si="20"/>
        <v>19132.143594153051</v>
      </c>
      <c r="Q52" s="37">
        <f t="shared" si="20"/>
        <v>20131.523043852107</v>
      </c>
      <c r="R52" s="37">
        <f t="shared" si="20"/>
        <v>19077.924075666378</v>
      </c>
      <c r="S52" s="37">
        <f t="shared" si="20"/>
        <v>19023.390885640583</v>
      </c>
      <c r="T52" s="37">
        <f t="shared" si="20"/>
        <v>18577.469131556318</v>
      </c>
      <c r="U52" s="37">
        <f t="shared" si="20"/>
        <v>19578.802837489246</v>
      </c>
      <c r="V52" s="37">
        <f t="shared" si="20"/>
        <v>19883.350042992257</v>
      </c>
      <c r="W52" s="37">
        <f t="shared" si="20"/>
        <v>19956.487016337058</v>
      </c>
      <c r="X52" s="37">
        <f t="shared" ref="X52" si="21">SUM(X53:X70)</f>
        <v>19858.336199484089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3800.4682717110923</v>
      </c>
      <c r="D53" s="10">
        <f>TI_EHG_E!D53+TI_CO_E!D53+TI_BF_E!D53+TI_GW_E!D53+TI_RPI_E!D53+TI_PF_E!D53+TI_BKBPB_E!D53+TI_CL_E!D53+TI_BNG_E!D53+TI_LBB_E!D53+TI_CPP_E!D53+TI_GTL_E!D53+TI_NSP_E!D53</f>
        <v>4024.958985382631</v>
      </c>
      <c r="E53" s="10">
        <f>TI_EHG_E!E53+TI_CO_E!E53+TI_BF_E!E53+TI_GW_E!E53+TI_RPI_E!E53+TI_PF_E!E53+TI_BKBPB_E!E53+TI_CL_E!E53+TI_BNG_E!E53+TI_LBB_E!E53+TI_CPP_E!E53+TI_GTL_E!E53+TI_NSP_E!E53</f>
        <v>3398.0531384350816</v>
      </c>
      <c r="F53" s="10">
        <f>TI_EHG_E!F53+TI_CO_E!F53+TI_BF_E!F53+TI_GW_E!F53+TI_RPI_E!F53+TI_PF_E!F53+TI_BKBPB_E!F53+TI_CL_E!F53+TI_BNG_E!F53+TI_LBB_E!F53+TI_CPP_E!F53+TI_GTL_E!F53+TI_NSP_E!F53</f>
        <v>3153.0352536543419</v>
      </c>
      <c r="G53" s="10">
        <f>TI_EHG_E!G53+TI_CO_E!G53+TI_BF_E!G53+TI_GW_E!G53+TI_RPI_E!G53+TI_PF_E!G53+TI_BKBPB_E!G53+TI_CL_E!G53+TI_BNG_E!G53+TI_LBB_E!G53+TI_CPP_E!G53+TI_GTL_E!G53+TI_NSP_E!G53</f>
        <v>3640.4021496130699</v>
      </c>
      <c r="H53" s="10">
        <f>TI_EHG_E!H53+TI_CO_E!H53+TI_BF_E!H53+TI_GW_E!H53+TI_RPI_E!H53+TI_PF_E!H53+TI_BKBPB_E!H53+TI_CL_E!H53+TI_BNG_E!H53+TI_LBB_E!H53+TI_CPP_E!H53+TI_GTL_E!H53+TI_NSP_E!H53</f>
        <v>3101.1808254514194</v>
      </c>
      <c r="I53" s="10">
        <f>TI_EHG_E!I53+TI_CO_E!I53+TI_BF_E!I53+TI_GW_E!I53+TI_RPI_E!I53+TI_PF_E!I53+TI_BKBPB_E!I53+TI_CL_E!I53+TI_BNG_E!I53+TI_LBB_E!I53+TI_CPP_E!I53+TI_GTL_E!I53+TI_NSP_E!I53</f>
        <v>3180.9381771281164</v>
      </c>
      <c r="J53" s="10">
        <f>TI_EHG_E!J53+TI_CO_E!J53+TI_BF_E!J53+TI_GW_E!J53+TI_RPI_E!J53+TI_PF_E!J53+TI_BKBPB_E!J53+TI_CL_E!J53+TI_BNG_E!J53+TI_LBB_E!J53+TI_CPP_E!J53+TI_GTL_E!J53+TI_NSP_E!J53</f>
        <v>2821.6016337059327</v>
      </c>
      <c r="K53" s="10">
        <f>TI_EHG_E!K53+TI_CO_E!K53+TI_BF_E!K53+TI_GW_E!K53+TI_RPI_E!K53+TI_PF_E!K53+TI_BKBPB_E!K53+TI_CL_E!K53+TI_BNG_E!K53+TI_LBB_E!K53+TI_CPP_E!K53+TI_GTL_E!K53+TI_NSP_E!K53</f>
        <v>3578.9303525365431</v>
      </c>
      <c r="L53" s="10">
        <f>TI_EHG_E!L53+TI_CO_E!L53+TI_BF_E!L53+TI_GW_E!L53+TI_RPI_E!L53+TI_PF_E!L53+TI_BKBPB_E!L53+TI_CL_E!L53+TI_BNG_E!L53+TI_LBB_E!L53+TI_CPP_E!L53+TI_GTL_E!L53+TI_NSP_E!L53</f>
        <v>4225.0629406706785</v>
      </c>
      <c r="M53" s="10">
        <f>TI_EHG_E!M53+TI_CO_E!M53+TI_BF_E!M53+TI_GW_E!M53+TI_RPI_E!M53+TI_PF_E!M53+TI_BKBPB_E!M53+TI_CL_E!M53+TI_BNG_E!M53+TI_LBB_E!M53+TI_CPP_E!M53+TI_GTL_E!M53+TI_NSP_E!M53</f>
        <v>4395.2505588993981</v>
      </c>
      <c r="N53" s="10">
        <f>TI_EHG_E!N53+TI_CO_E!N53+TI_BF_E!N53+TI_GW_E!N53+TI_RPI_E!N53+TI_PF_E!N53+TI_BKBPB_E!N53+TI_CL_E!N53+TI_BNG_E!N53+TI_LBB_E!N53+TI_CPP_E!N53+TI_GTL_E!N53+TI_NSP_E!N53</f>
        <v>3940.0447979363707</v>
      </c>
      <c r="O53" s="10">
        <f>TI_EHG_E!O53+TI_CO_E!O53+TI_BF_E!O53+TI_GW_E!O53+TI_RPI_E!O53+TI_PF_E!O53+TI_BKBPB_E!O53+TI_CL_E!O53+TI_BNG_E!O53+TI_LBB_E!O53+TI_CPP_E!O53+TI_GTL_E!O53+TI_NSP_E!O53</f>
        <v>3600.5926913155627</v>
      </c>
      <c r="P53" s="10">
        <f>TI_EHG_E!P53+TI_CO_E!P53+TI_BF_E!P53+TI_GW_E!P53+TI_RPI_E!P53+TI_PF_E!P53+TI_BKBPB_E!P53+TI_CL_E!P53+TI_BNG_E!P53+TI_LBB_E!P53+TI_CPP_E!P53+TI_GTL_E!P53+TI_NSP_E!P53</f>
        <v>4537.695184866724</v>
      </c>
      <c r="Q53" s="10">
        <f>TI_EHG_E!Q53+TI_CO_E!Q53+TI_BF_E!Q53+TI_GW_E!Q53+TI_RPI_E!Q53+TI_PF_E!Q53+TI_BKBPB_E!Q53+TI_CL_E!Q53+TI_BNG_E!Q53+TI_LBB_E!Q53+TI_CPP_E!Q53+TI_GTL_E!Q53+TI_NSP_E!Q53</f>
        <v>5034.0018056749786</v>
      </c>
      <c r="R53" s="10">
        <f>TI_EHG_E!R53+TI_CO_E!R53+TI_BF_E!R53+TI_GW_E!R53+TI_RPI_E!R53+TI_PF_E!R53+TI_BKBPB_E!R53+TI_CL_E!R53+TI_BNG_E!R53+TI_LBB_E!R53+TI_CPP_E!R53+TI_GTL_E!R53+TI_NSP_E!R53</f>
        <v>3915.5050730868443</v>
      </c>
      <c r="S53" s="10">
        <f>TI_EHG_E!S53+TI_CO_E!S53+TI_BF_E!S53+TI_GW_E!S53+TI_RPI_E!S53+TI_PF_E!S53+TI_BKBPB_E!S53+TI_CL_E!S53+TI_BNG_E!S53+TI_LBB_E!S53+TI_CPP_E!S53+TI_GTL_E!S53+TI_NSP_E!S53</f>
        <v>3648.4742906276874</v>
      </c>
      <c r="T53" s="10">
        <f>TI_EHG_E!T53+TI_CO_E!T53+TI_BF_E!T53+TI_GW_E!T53+TI_RPI_E!T53+TI_PF_E!T53+TI_BKBPB_E!T53+TI_CL_E!T53+TI_BNG_E!T53+TI_LBB_E!T53+TI_CPP_E!T53+TI_GTL_E!T53+TI_NSP_E!T53</f>
        <v>3112.5288048151328</v>
      </c>
      <c r="U53" s="10">
        <f>TI_EHG_E!U53+TI_CO_E!U53+TI_BF_E!U53+TI_GW_E!U53+TI_RPI_E!U53+TI_PF_E!U53+TI_BKBPB_E!U53+TI_CL_E!U53+TI_BNG_E!U53+TI_LBB_E!U53+TI_CPP_E!U53+TI_GTL_E!U53+TI_NSP_E!U53</f>
        <v>4194.8765262252791</v>
      </c>
      <c r="V53" s="10">
        <f>TI_EHG_E!V53+TI_CO_E!V53+TI_BF_E!V53+TI_GW_E!V53+TI_RPI_E!V53+TI_PF_E!V53+TI_BKBPB_E!V53+TI_CL_E!V53+TI_BNG_E!V53+TI_LBB_E!V53+TI_CPP_E!V53+TI_GTL_E!V53+TI_NSP_E!V53</f>
        <v>3982.6769561478927</v>
      </c>
      <c r="W53" s="10">
        <f>TI_EHG_E!W53+TI_CO_E!W53+TI_BF_E!W53+TI_GW_E!W53+TI_RPI_E!W53+TI_PF_E!W53+TI_BKBPB_E!W53+TI_CL_E!W53+TI_BNG_E!W53+TI_LBB_E!W53+TI_CPP_E!W53+TI_GTL_E!W53+TI_NSP_E!W53</f>
        <v>4088.7174548581261</v>
      </c>
      <c r="X53" s="10">
        <f>TI_EHG_E!X53+TI_CO_E!X53+TI_BF_E!X53+TI_GW_E!X53+TI_RPI_E!X53+TI_PF_E!X53+TI_BKBPB_E!X53+TI_CL_E!X53+TI_BNG_E!X53+TI_LBB_E!X53+TI_CPP_E!X53+TI_GTL_E!X53+TI_NSP_E!X53</f>
        <v>3902.6796216680996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48.409286328460873</v>
      </c>
      <c r="D55" s="10">
        <f>TI_EHG_E!D55+TI_CO_E!D55+TI_BF_E!D55+TI_GW_E!D55+TI_RPI_E!D55+TI_PF_E!D55+TI_BKBPB_E!D55+TI_CL_E!D55+TI_BNG_E!D55+TI_LBB_E!D55+TI_CPP_E!D55+TI_GTL_E!D55+TI_NSP_E!D55</f>
        <v>101.3757523645744</v>
      </c>
      <c r="E55" s="10">
        <f>TI_EHG_E!E55+TI_CO_E!E55+TI_BF_E!E55+TI_GW_E!E55+TI_RPI_E!E55+TI_PF_E!E55+TI_BKBPB_E!E55+TI_CL_E!E55+TI_BNG_E!E55+TI_LBB_E!E55+TI_CPP_E!E55+TI_GTL_E!E55+TI_NSP_E!E55</f>
        <v>120.7222699914015</v>
      </c>
      <c r="F55" s="10">
        <f>TI_EHG_E!F55+TI_CO_E!F55+TI_BF_E!F55+TI_GW_E!F55+TI_RPI_E!F55+TI_PF_E!F55+TI_BKBPB_E!F55+TI_CL_E!F55+TI_BNG_E!F55+TI_LBB_E!F55+TI_CPP_E!F55+TI_GTL_E!F55+TI_NSP_E!F55</f>
        <v>125.3654342218401</v>
      </c>
      <c r="G55" s="10">
        <f>TI_EHG_E!G55+TI_CO_E!G55+TI_BF_E!G55+TI_GW_E!G55+TI_RPI_E!G55+TI_PF_E!G55+TI_BKBPB_E!G55+TI_CL_E!G55+TI_BNG_E!G55+TI_LBB_E!G55+TI_CPP_E!G55+TI_GTL_E!G55+TI_NSP_E!G55</f>
        <v>158.77429062768701</v>
      </c>
      <c r="H55" s="10">
        <f>TI_EHG_E!H55+TI_CO_E!H55+TI_BF_E!H55+TI_GW_E!H55+TI_RPI_E!H55+TI_PF_E!H55+TI_BKBPB_E!H55+TI_CL_E!H55+TI_BNG_E!H55+TI_LBB_E!H55+TI_CPP_E!H55+TI_GTL_E!H55+TI_NSP_E!H55</f>
        <v>201.49604471195181</v>
      </c>
      <c r="I55" s="10">
        <f>TI_EHG_E!I55+TI_CO_E!I55+TI_BF_E!I55+TI_GW_E!I55+TI_RPI_E!I55+TI_PF_E!I55+TI_BKBPB_E!I55+TI_CL_E!I55+TI_BNG_E!I55+TI_LBB_E!I55+TI_CPP_E!I55+TI_GTL_E!I55+TI_NSP_E!I55</f>
        <v>255.43723129836633</v>
      </c>
      <c r="J55" s="10">
        <f>TI_EHG_E!J55+TI_CO_E!J55+TI_BF_E!J55+TI_GW_E!J55+TI_RPI_E!J55+TI_PF_E!J55+TI_BKBPB_E!J55+TI_CL_E!J55+TI_BNG_E!J55+TI_LBB_E!J55+TI_CPP_E!J55+TI_GTL_E!J55+TI_NSP_E!J55</f>
        <v>346.89243336199479</v>
      </c>
      <c r="K55" s="10">
        <f>TI_EHG_E!K55+TI_CO_E!K55+TI_BF_E!K55+TI_GW_E!K55+TI_RPI_E!K55+TI_PF_E!K55+TI_BKBPB_E!K55+TI_CL_E!K55+TI_BNG_E!K55+TI_LBB_E!K55+TI_CPP_E!K55+TI_GTL_E!K55+TI_NSP_E!K55</f>
        <v>417.99802235597593</v>
      </c>
      <c r="L55" s="10">
        <f>TI_EHG_E!L55+TI_CO_E!L55+TI_BF_E!L55+TI_GW_E!L55+TI_RPI_E!L55+TI_PF_E!L55+TI_BKBPB_E!L55+TI_CL_E!L55+TI_BNG_E!L55+TI_LBB_E!L55+TI_CPP_E!L55+TI_GTL_E!L55+TI_NSP_E!L55</f>
        <v>562.58460877042126</v>
      </c>
      <c r="M55" s="10">
        <f>TI_EHG_E!M55+TI_CO_E!M55+TI_BF_E!M55+TI_GW_E!M55+TI_RPI_E!M55+TI_PF_E!M55+TI_BKBPB_E!M55+TI_CL_E!M55+TI_BNG_E!M55+TI_LBB_E!M55+TI_CPP_E!M55+TI_GTL_E!M55+TI_NSP_E!M55</f>
        <v>784.68770421324155</v>
      </c>
      <c r="N55" s="10">
        <f>TI_EHG_E!N55+TI_CO_E!N55+TI_BF_E!N55+TI_GW_E!N55+TI_RPI_E!N55+TI_PF_E!N55+TI_BKBPB_E!N55+TI_CL_E!N55+TI_BNG_E!N55+TI_LBB_E!N55+TI_CPP_E!N55+TI_GTL_E!N55+TI_NSP_E!N55</f>
        <v>847.49570077386056</v>
      </c>
      <c r="O55" s="10">
        <f>TI_EHG_E!O55+TI_CO_E!O55+TI_BF_E!O55+TI_GW_E!O55+TI_RPI_E!O55+TI_PF_E!O55+TI_BKBPB_E!O55+TI_CL_E!O55+TI_BNG_E!O55+TI_LBB_E!O55+TI_CPP_E!O55+TI_GTL_E!O55+TI_NSP_E!O55</f>
        <v>1152.805417024935</v>
      </c>
      <c r="P55" s="10">
        <f>TI_EHG_E!P55+TI_CO_E!P55+TI_BF_E!P55+TI_GW_E!P55+TI_RPI_E!P55+TI_PF_E!P55+TI_BKBPB_E!P55+TI_CL_E!P55+TI_BNG_E!P55+TI_LBB_E!P55+TI_CPP_E!P55+TI_GTL_E!P55+TI_NSP_E!P55</f>
        <v>1280.9081685296651</v>
      </c>
      <c r="Q55" s="10">
        <f>TI_EHG_E!Q55+TI_CO_E!Q55+TI_BF_E!Q55+TI_GW_E!Q55+TI_RPI_E!Q55+TI_PF_E!Q55+TI_BKBPB_E!Q55+TI_CL_E!Q55+TI_BNG_E!Q55+TI_LBB_E!Q55+TI_CPP_E!Q55+TI_GTL_E!Q55+TI_NSP_E!Q55</f>
        <v>1305.0997420464309</v>
      </c>
      <c r="R55" s="10">
        <f>TI_EHG_E!R55+TI_CO_E!R55+TI_BF_E!R55+TI_GW_E!R55+TI_RPI_E!R55+TI_PF_E!R55+TI_BKBPB_E!R55+TI_CL_E!R55+TI_BNG_E!R55+TI_LBB_E!R55+TI_CPP_E!R55+TI_GTL_E!R55+TI_NSP_E!R55</f>
        <v>1276.344110060189</v>
      </c>
      <c r="S55" s="10">
        <f>TI_EHG_E!S55+TI_CO_E!S55+TI_BF_E!S55+TI_GW_E!S55+TI_RPI_E!S55+TI_PF_E!S55+TI_BKBPB_E!S55+TI_CL_E!S55+TI_BNG_E!S55+TI_LBB_E!S55+TI_CPP_E!S55+TI_GTL_E!S55+TI_NSP_E!S55</f>
        <v>1520.95184866724</v>
      </c>
      <c r="T55" s="10">
        <f>TI_EHG_E!T55+TI_CO_E!T55+TI_BF_E!T55+TI_GW_E!T55+TI_RPI_E!T55+TI_PF_E!T55+TI_BKBPB_E!T55+TI_CL_E!T55+TI_BNG_E!T55+TI_LBB_E!T55+TI_CPP_E!T55+TI_GTL_E!T55+TI_NSP_E!T55</f>
        <v>1525.5295786758379</v>
      </c>
      <c r="U55" s="10">
        <f>TI_EHG_E!U55+TI_CO_E!U55+TI_BF_E!U55+TI_GW_E!U55+TI_RPI_E!U55+TI_PF_E!U55+TI_BKBPB_E!U55+TI_CL_E!U55+TI_BNG_E!U55+TI_LBB_E!U55+TI_CPP_E!U55+TI_GTL_E!U55+TI_NSP_E!U55</f>
        <v>1523.3391229578681</v>
      </c>
      <c r="V55" s="10">
        <f>TI_EHG_E!V55+TI_CO_E!V55+TI_BF_E!V55+TI_GW_E!V55+TI_RPI_E!V55+TI_PF_E!V55+TI_BKBPB_E!V55+TI_CL_E!V55+TI_BNG_E!V55+TI_LBB_E!V55+TI_CPP_E!V55+TI_GTL_E!V55+TI_NSP_E!V55</f>
        <v>1737.0629406706789</v>
      </c>
      <c r="W55" s="10">
        <f>TI_EHG_E!W55+TI_CO_E!W55+TI_BF_E!W55+TI_GW_E!W55+TI_RPI_E!W55+TI_PF_E!W55+TI_BKBPB_E!W55+TI_CL_E!W55+TI_BNG_E!W55+TI_LBB_E!W55+TI_CPP_E!W55+TI_GTL_E!W55+TI_NSP_E!W55</f>
        <v>1613.2035253654342</v>
      </c>
      <c r="X55" s="10">
        <f>TI_EHG_E!X55+TI_CO_E!X55+TI_BF_E!X55+TI_GW_E!X55+TI_RPI_E!X55+TI_PF_E!X55+TI_BKBPB_E!X55+TI_CL_E!X55+TI_BNG_E!X55+TI_LBB_E!X55+TI_CPP_E!X55+TI_GTL_E!X55+TI_NSP_E!X55</f>
        <v>1799.4241616509025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1.547721410146174</v>
      </c>
      <c r="D56" s="10">
        <f>TI_EHG_E!D56+TI_CO_E!D56+TI_BF_E!D56+TI_GW_E!D56+TI_RPI_E!D56+TI_PF_E!D56+TI_BKBPB_E!D56+TI_CL_E!D56+TI_BNG_E!D56+TI_LBB_E!D56+TI_CPP_E!D56+TI_GTL_E!D56+TI_NSP_E!D56</f>
        <v>1.633705932932072</v>
      </c>
      <c r="E56" s="10">
        <f>TI_EHG_E!E56+TI_CO_E!E56+TI_BF_E!E56+TI_GW_E!E56+TI_RPI_E!E56+TI_PF_E!E56+TI_BKBPB_E!E56+TI_CL_E!E56+TI_BNG_E!E56+TI_LBB_E!E56+TI_CPP_E!E56+TI_GTL_E!E56+TI_NSP_E!E56</f>
        <v>1.805674978503869</v>
      </c>
      <c r="F56" s="10">
        <f>TI_EHG_E!F56+TI_CO_E!F56+TI_BF_E!F56+TI_GW_E!F56+TI_RPI_E!F56+TI_PF_E!F56+TI_BKBPB_E!F56+TI_CL_E!F56+TI_BNG_E!F56+TI_LBB_E!F56+TI_CPP_E!F56+TI_GTL_E!F56+TI_NSP_E!F56</f>
        <v>2.0636285468615649</v>
      </c>
      <c r="G56" s="10">
        <f>TI_EHG_E!G56+TI_CO_E!G56+TI_BF_E!G56+TI_GW_E!G56+TI_RPI_E!G56+TI_PF_E!G56+TI_BKBPB_E!G56+TI_CL_E!G56+TI_BNG_E!G56+TI_LBB_E!G56+TI_CPP_E!G56+TI_GTL_E!G56+TI_NSP_E!G56</f>
        <v>2.493551160791057</v>
      </c>
      <c r="H56" s="10">
        <f>TI_EHG_E!H56+TI_CO_E!H56+TI_BF_E!H56+TI_GW_E!H56+TI_RPI_E!H56+TI_PF_E!H56+TI_BKBPB_E!H56+TI_CL_E!H56+TI_BNG_E!H56+TI_LBB_E!H56+TI_CPP_E!H56+TI_GTL_E!H56+TI_NSP_E!H56</f>
        <v>2.6655202063628551</v>
      </c>
      <c r="I56" s="10">
        <f>TI_EHG_E!I56+TI_CO_E!I56+TI_BF_E!I56+TI_GW_E!I56+TI_RPI_E!I56+TI_PF_E!I56+TI_BKBPB_E!I56+TI_CL_E!I56+TI_BNG_E!I56+TI_LBB_E!I56+TI_CPP_E!I56+TI_GTL_E!I56+TI_NSP_E!I56</f>
        <v>3.0094582975064492</v>
      </c>
      <c r="J56" s="10">
        <f>TI_EHG_E!J56+TI_CO_E!J56+TI_BF_E!J56+TI_GW_E!J56+TI_RPI_E!J56+TI_PF_E!J56+TI_BKBPB_E!J56+TI_CL_E!J56+TI_BNG_E!J56+TI_LBB_E!J56+TI_CPP_E!J56+TI_GTL_E!J56+TI_NSP_E!J56</f>
        <v>3.3493551160791055</v>
      </c>
      <c r="K56" s="10">
        <f>TI_EHG_E!K56+TI_CO_E!K56+TI_BF_E!K56+TI_GW_E!K56+TI_RPI_E!K56+TI_PF_E!K56+TI_BKBPB_E!K56+TI_CL_E!K56+TI_BNG_E!K56+TI_LBB_E!K56+TI_CPP_E!K56+TI_GTL_E!K56+TI_NSP_E!K56</f>
        <v>16.592003439380914</v>
      </c>
      <c r="L56" s="10">
        <f>TI_EHG_E!L56+TI_CO_E!L56+TI_BF_E!L56+TI_GW_E!L56+TI_RPI_E!L56+TI_PF_E!L56+TI_BKBPB_E!L56+TI_CL_E!L56+TI_BNG_E!L56+TI_LBB_E!L56+TI_CPP_E!L56+TI_GTL_E!L56+TI_NSP_E!L56</f>
        <v>58.166895958727423</v>
      </c>
      <c r="M56" s="10">
        <f>TI_EHG_E!M56+TI_CO_E!M56+TI_BF_E!M56+TI_GW_E!M56+TI_RPI_E!M56+TI_PF_E!M56+TI_BKBPB_E!M56+TI_CL_E!M56+TI_BNG_E!M56+TI_LBB_E!M56+TI_CPP_E!M56+TI_GTL_E!M56+TI_NSP_E!M56</f>
        <v>163.85735167669819</v>
      </c>
      <c r="N56" s="10">
        <f>TI_EHG_E!N56+TI_CO_E!N56+TI_BF_E!N56+TI_GW_E!N56+TI_RPI_E!N56+TI_PF_E!N56+TI_BKBPB_E!N56+TI_CL_E!N56+TI_BNG_E!N56+TI_LBB_E!N56+TI_CPP_E!N56+TI_GTL_E!N56+TI_NSP_E!N56</f>
        <v>928.2650902837488</v>
      </c>
      <c r="O56" s="10">
        <f>TI_EHG_E!O56+TI_CO_E!O56+TI_BF_E!O56+TI_GW_E!O56+TI_RPI_E!O56+TI_PF_E!O56+TI_BKBPB_E!O56+TI_CL_E!O56+TI_BNG_E!O56+TI_LBB_E!O56+TI_CPP_E!O56+TI_GTL_E!O56+TI_NSP_E!O56</f>
        <v>1621.817024935511</v>
      </c>
      <c r="P56" s="10">
        <f>TI_EHG_E!P56+TI_CO_E!P56+TI_BF_E!P56+TI_GW_E!P56+TI_RPI_E!P56+TI_PF_E!P56+TI_BKBPB_E!P56+TI_CL_E!P56+TI_BNG_E!P56+TI_LBB_E!P56+TI_CPP_E!P56+TI_GTL_E!P56+TI_NSP_E!P56</f>
        <v>1856.2873602751499</v>
      </c>
      <c r="Q56" s="10">
        <f>TI_EHG_E!Q56+TI_CO_E!Q56+TI_BF_E!Q56+TI_GW_E!Q56+TI_RPI_E!Q56+TI_PF_E!Q56+TI_BKBPB_E!Q56+TI_CL_E!Q56+TI_BNG_E!Q56+TI_LBB_E!Q56+TI_CPP_E!Q56+TI_GTL_E!Q56+TI_NSP_E!Q56</f>
        <v>1918.0021496130701</v>
      </c>
      <c r="R56" s="10">
        <f>TI_EHG_E!R56+TI_CO_E!R56+TI_BF_E!R56+TI_GW_E!R56+TI_RPI_E!R56+TI_PF_E!R56+TI_BKBPB_E!R56+TI_CL_E!R56+TI_BNG_E!R56+TI_LBB_E!R56+TI_CPP_E!R56+TI_GTL_E!R56+TI_NSP_E!R56</f>
        <v>1972.673430782459</v>
      </c>
      <c r="S56" s="10">
        <f>TI_EHG_E!S56+TI_CO_E!S56+TI_BF_E!S56+TI_GW_E!S56+TI_RPI_E!S56+TI_PF_E!S56+TI_BKBPB_E!S56+TI_CL_E!S56+TI_BNG_E!S56+TI_LBB_E!S56+TI_CPP_E!S56+TI_GTL_E!S56+TI_NSP_E!S56</f>
        <v>1900.624161650903</v>
      </c>
      <c r="T56" s="10">
        <f>TI_EHG_E!T56+TI_CO_E!T56+TI_BF_E!T56+TI_GW_E!T56+TI_RPI_E!T56+TI_PF_E!T56+TI_BKBPB_E!T56+TI_CL_E!T56+TI_BNG_E!T56+TI_LBB_E!T56+TI_CPP_E!T56+TI_GTL_E!T56+TI_NSP_E!T56</f>
        <v>2096.1058469475488</v>
      </c>
      <c r="U56" s="10">
        <f>TI_EHG_E!U56+TI_CO_E!U56+TI_BF_E!U56+TI_GW_E!U56+TI_RPI_E!U56+TI_PF_E!U56+TI_BKBPB_E!U56+TI_CL_E!U56+TI_BNG_E!U56+TI_LBB_E!U56+TI_CPP_E!U56+TI_GTL_E!U56+TI_NSP_E!U56</f>
        <v>1947.879449699054</v>
      </c>
      <c r="V56" s="10">
        <f>TI_EHG_E!V56+TI_CO_E!V56+TI_BF_E!V56+TI_GW_E!V56+TI_RPI_E!V56+TI_PF_E!V56+TI_BKBPB_E!V56+TI_CL_E!V56+TI_BNG_E!V56+TI_LBB_E!V56+TI_CPP_E!V56+TI_GTL_E!V56+TI_NSP_E!V56</f>
        <v>2036.8787618228721</v>
      </c>
      <c r="W56" s="10">
        <f>TI_EHG_E!W56+TI_CO_E!W56+TI_BF_E!W56+TI_GW_E!W56+TI_RPI_E!W56+TI_PF_E!W56+TI_BKBPB_E!W56+TI_CL_E!W56+TI_BNG_E!W56+TI_LBB_E!W56+TI_CPP_E!W56+TI_GTL_E!W56+TI_NSP_E!W56</f>
        <v>2144.5833190025801</v>
      </c>
      <c r="X56" s="10">
        <f>TI_EHG_E!X56+TI_CO_E!X56+TI_BF_E!X56+TI_GW_E!X56+TI_RPI_E!X56+TI_PF_E!X56+TI_BKBPB_E!X56+TI_CL_E!X56+TI_BNG_E!X56+TI_LBB_E!X56+TI_CPP_E!X56+TI_GTL_E!X56+TI_NSP_E!X56</f>
        <v>2152.9656061908854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2.3903697334479789E-2</v>
      </c>
      <c r="O57" s="10">
        <f>TI_EHG_E!O57+TI_CO_E!O57+TI_BF_E!O57+TI_GW_E!O57+TI_RPI_E!O57+TI_PF_E!O57+TI_BKBPB_E!O57+TI_CL_E!O57+TI_BNG_E!O57+TI_LBB_E!O57+TI_CPP_E!O57+TI_GTL_E!O57+TI_NSP_E!O57</f>
        <v>2.3903697334479789E-2</v>
      </c>
      <c r="P57" s="10">
        <f>TI_EHG_E!P57+TI_CO_E!P57+TI_BF_E!P57+TI_GW_E!P57+TI_RPI_E!P57+TI_PF_E!P57+TI_BKBPB_E!P57+TI_CL_E!P57+TI_BNG_E!P57+TI_LBB_E!P57+TI_CPP_E!P57+TI_GTL_E!P57+TI_NSP_E!P57</f>
        <v>4.7807394668959592E-2</v>
      </c>
      <c r="Q57" s="10">
        <f>TI_EHG_E!Q57+TI_CO_E!Q57+TI_BF_E!Q57+TI_GW_E!Q57+TI_RPI_E!Q57+TI_PF_E!Q57+TI_BKBPB_E!Q57+TI_CL_E!Q57+TI_BNG_E!Q57+TI_LBB_E!Q57+TI_CPP_E!Q57+TI_GTL_E!Q57+TI_NSP_E!Q57</f>
        <v>4.7807394668959592E-2</v>
      </c>
      <c r="R57" s="10">
        <f>TI_EHG_E!R57+TI_CO_E!R57+TI_BF_E!R57+TI_GW_E!R57+TI_RPI_E!R57+TI_PF_E!R57+TI_BKBPB_E!R57+TI_CL_E!R57+TI_BNG_E!R57+TI_LBB_E!R57+TI_CPP_E!R57+TI_GTL_E!R57+TI_NSP_E!R57</f>
        <v>4.7807394668959592E-2</v>
      </c>
      <c r="S57" s="10">
        <f>TI_EHG_E!S57+TI_CO_E!S57+TI_BF_E!S57+TI_GW_E!S57+TI_RPI_E!S57+TI_PF_E!S57+TI_BKBPB_E!S57+TI_CL_E!S57+TI_BNG_E!S57+TI_LBB_E!S57+TI_CPP_E!S57+TI_GTL_E!S57+TI_NSP_E!S57</f>
        <v>9.5528804815133275E-2</v>
      </c>
      <c r="T57" s="10">
        <f>TI_EHG_E!T57+TI_CO_E!T57+TI_BF_E!T57+TI_GW_E!T57+TI_RPI_E!T57+TI_PF_E!T57+TI_BKBPB_E!T57+TI_CL_E!T57+TI_BNG_E!T57+TI_LBB_E!T57+TI_CPP_E!T57+TI_GTL_E!T57+TI_NSP_E!T57</f>
        <v>0.12201203783319001</v>
      </c>
      <c r="U57" s="10">
        <f>TI_EHG_E!U57+TI_CO_E!U57+TI_BF_E!U57+TI_GW_E!U57+TI_RPI_E!U57+TI_PF_E!U57+TI_BKBPB_E!U57+TI_CL_E!U57+TI_BNG_E!U57+TI_LBB_E!U57+TI_CPP_E!U57+TI_GTL_E!U57+TI_NSP_E!U57</f>
        <v>0.14359415305245049</v>
      </c>
      <c r="V57" s="10">
        <f>TI_EHG_E!V57+TI_CO_E!V57+TI_BF_E!V57+TI_GW_E!V57+TI_RPI_E!V57+TI_PF_E!V57+TI_BKBPB_E!V57+TI_CL_E!V57+TI_BNG_E!V57+TI_LBB_E!V57+TI_CPP_E!V57+TI_GTL_E!V57+TI_NSP_E!V57</f>
        <v>0.16156491831470329</v>
      </c>
      <c r="W57" s="10">
        <f>TI_EHG_E!W57+TI_CO_E!W57+TI_BF_E!W57+TI_GW_E!W57+TI_RPI_E!W57+TI_PF_E!W57+TI_BKBPB_E!W57+TI_CL_E!W57+TI_BNG_E!W57+TI_LBB_E!W57+TI_CPP_E!W57+TI_GTL_E!W57+TI_NSP_E!W57</f>
        <v>0.25219260533104038</v>
      </c>
      <c r="X57" s="10">
        <f>TI_EHG_E!X57+TI_CO_E!X57+TI_BF_E!X57+TI_GW_E!X57+TI_RPI_E!X57+TI_PF_E!X57+TI_BKBPB_E!X57+TI_CL_E!X57+TI_BNG_E!X57+TI_LBB_E!X57+TI_CPP_E!X57+TI_GTL_E!X57+TI_NSP_E!X57</f>
        <v>0.27343078245915742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4045.5717970765259</v>
      </c>
      <c r="D58" s="10">
        <f>TI_EHG_E!D58+TI_CO_E!D58+TI_BF_E!D58+TI_GW_E!D58+TI_RPI_E!D58+TI_PF_E!D58+TI_BKBPB_E!D58+TI_CL_E!D58+TI_BNG_E!D58+TI_LBB_E!D58+TI_CPP_E!D58+TI_GTL_E!D58+TI_NSP_E!D58</f>
        <v>3875.3224419604471</v>
      </c>
      <c r="E58" s="10">
        <f>TI_EHG_E!E58+TI_CO_E!E58+TI_BF_E!E58+TI_GW_E!E58+TI_RPI_E!E58+TI_PF_E!E58+TI_BKBPB_E!E58+TI_CL_E!E58+TI_BNG_E!E58+TI_LBB_E!E58+TI_CPP_E!E58+TI_GTL_E!E58+TI_NSP_E!E58</f>
        <v>4008.5984522785898</v>
      </c>
      <c r="F58" s="10">
        <f>TI_EHG_E!F58+TI_CO_E!F58+TI_BF_E!F58+TI_GW_E!F58+TI_RPI_E!F58+TI_PF_E!F58+TI_BKBPB_E!F58+TI_CL_E!F58+TI_BNG_E!F58+TI_LBB_E!F58+TI_CPP_E!F58+TI_GTL_E!F58+TI_NSP_E!F58</f>
        <v>4592.4333619948402</v>
      </c>
      <c r="G58" s="10">
        <f>TI_EHG_E!G58+TI_CO_E!G58+TI_BF_E!G58+TI_GW_E!G58+TI_RPI_E!G58+TI_PF_E!G58+TI_BKBPB_E!G58+TI_CL_E!G58+TI_BNG_E!G58+TI_LBB_E!G58+TI_CPP_E!G58+TI_GTL_E!G58+TI_NSP_E!G58</f>
        <v>4675.217368873602</v>
      </c>
      <c r="H58" s="10">
        <f>TI_EHG_E!H58+TI_CO_E!H58+TI_BF_E!H58+TI_GW_E!H58+TI_RPI_E!H58+TI_PF_E!H58+TI_BKBPB_E!H58+TI_CL_E!H58+TI_BNG_E!H58+TI_LBB_E!H58+TI_CPP_E!H58+TI_GTL_E!H58+TI_NSP_E!H58</f>
        <v>4578.2220120378333</v>
      </c>
      <c r="I58" s="10">
        <f>TI_EHG_E!I58+TI_CO_E!I58+TI_BF_E!I58+TI_GW_E!I58+TI_RPI_E!I58+TI_PF_E!I58+TI_BKBPB_E!I58+TI_CL_E!I58+TI_BNG_E!I58+TI_LBB_E!I58+TI_CPP_E!I58+TI_GTL_E!I58+TI_NSP_E!I58</f>
        <v>4752.6750644883914</v>
      </c>
      <c r="J58" s="10">
        <f>TI_EHG_E!J58+TI_CO_E!J58+TI_BF_E!J58+TI_GW_E!J58+TI_RPI_E!J58+TI_PF_E!J58+TI_BKBPB_E!J58+TI_CL_E!J58+TI_BNG_E!J58+TI_LBB_E!J58+TI_CPP_E!J58+TI_GTL_E!J58+TI_NSP_E!J58</f>
        <v>4788.5975064488393</v>
      </c>
      <c r="K58" s="10">
        <f>TI_EHG_E!K58+TI_CO_E!K58+TI_BF_E!K58+TI_GW_E!K58+TI_RPI_E!K58+TI_PF_E!K58+TI_BKBPB_E!K58+TI_CL_E!K58+TI_BNG_E!K58+TI_LBB_E!K58+TI_CPP_E!K58+TI_GTL_E!K58+TI_NSP_E!K58</f>
        <v>4746.6084264832334</v>
      </c>
      <c r="L58" s="10">
        <f>TI_EHG_E!L58+TI_CO_E!L58+TI_BF_E!L58+TI_GW_E!L58+TI_RPI_E!L58+TI_PF_E!L58+TI_BKBPB_E!L58+TI_CL_E!L58+TI_BNG_E!L58+TI_LBB_E!L58+TI_CPP_E!L58+TI_GTL_E!L58+TI_NSP_E!L58</f>
        <v>4593.1498710232154</v>
      </c>
      <c r="M58" s="10">
        <f>TI_EHG_E!M58+TI_CO_E!M58+TI_BF_E!M58+TI_GW_E!M58+TI_RPI_E!M58+TI_PF_E!M58+TI_BKBPB_E!M58+TI_CL_E!M58+TI_BNG_E!M58+TI_LBB_E!M58+TI_CPP_E!M58+TI_GTL_E!M58+TI_NSP_E!M58</f>
        <v>4650.5923473774719</v>
      </c>
      <c r="N58" s="10">
        <f>TI_EHG_E!N58+TI_CO_E!N58+TI_BF_E!N58+TI_GW_E!N58+TI_RPI_E!N58+TI_PF_E!N58+TI_BKBPB_E!N58+TI_CL_E!N58+TI_BNG_E!N58+TI_LBB_E!N58+TI_CPP_E!N58+TI_GTL_E!N58+TI_NSP_E!N58</f>
        <v>4889.9159071367158</v>
      </c>
      <c r="O58" s="10">
        <f>TI_EHG_E!O58+TI_CO_E!O58+TI_BF_E!O58+TI_GW_E!O58+TI_RPI_E!O58+TI_PF_E!O58+TI_BKBPB_E!O58+TI_CL_E!O58+TI_BNG_E!O58+TI_LBB_E!O58+TI_CPP_E!O58+TI_GTL_E!O58+TI_NSP_E!O58</f>
        <v>4839.0417024935505</v>
      </c>
      <c r="P58" s="10">
        <f>TI_EHG_E!P58+TI_CO_E!P58+TI_BF_E!P58+TI_GW_E!P58+TI_RPI_E!P58+TI_PF_E!P58+TI_BKBPB_E!P58+TI_CL_E!P58+TI_BNG_E!P58+TI_LBB_E!P58+TI_CPP_E!P58+TI_GTL_E!P58+TI_NSP_E!P58</f>
        <v>4897.1290627687022</v>
      </c>
      <c r="Q58" s="10">
        <f>TI_EHG_E!Q58+TI_CO_E!Q58+TI_BF_E!Q58+TI_GW_E!Q58+TI_RPI_E!Q58+TI_PF_E!Q58+TI_BKBPB_E!Q58+TI_CL_E!Q58+TI_BNG_E!Q58+TI_LBB_E!Q58+TI_CPP_E!Q58+TI_GTL_E!Q58+TI_NSP_E!Q58</f>
        <v>5123.6504729148746</v>
      </c>
      <c r="R58" s="10">
        <f>TI_EHG_E!R58+TI_CO_E!R58+TI_BF_E!R58+TI_GW_E!R58+TI_RPI_E!R58+TI_PF_E!R58+TI_BKBPB_E!R58+TI_CL_E!R58+TI_BNG_E!R58+TI_LBB_E!R58+TI_CPP_E!R58+TI_GTL_E!R58+TI_NSP_E!R58</f>
        <v>5355.3787618228716</v>
      </c>
      <c r="S58" s="10">
        <f>TI_EHG_E!S58+TI_CO_E!S58+TI_BF_E!S58+TI_GW_E!S58+TI_RPI_E!S58+TI_PF_E!S58+TI_BKBPB_E!S58+TI_CL_E!S58+TI_BNG_E!S58+TI_LBB_E!S58+TI_CPP_E!S58+TI_GTL_E!S58+TI_NSP_E!S58</f>
        <v>5445.87747205503</v>
      </c>
      <c r="T58" s="10">
        <f>TI_EHG_E!T58+TI_CO_E!T58+TI_BF_E!T58+TI_GW_E!T58+TI_RPI_E!T58+TI_PF_E!T58+TI_BKBPB_E!T58+TI_CL_E!T58+TI_BNG_E!T58+TI_LBB_E!T58+TI_CPP_E!T58+TI_GTL_E!T58+TI_NSP_E!T58</f>
        <v>5369.9350816852966</v>
      </c>
      <c r="U58" s="10">
        <f>TI_EHG_E!U58+TI_CO_E!U58+TI_BF_E!U58+TI_GW_E!U58+TI_RPI_E!U58+TI_PF_E!U58+TI_BKBPB_E!U58+TI_CL_E!U58+TI_BNG_E!U58+TI_LBB_E!U58+TI_CPP_E!U58+TI_GTL_E!U58+TI_NSP_E!U58</f>
        <v>5291.6165950128971</v>
      </c>
      <c r="V58" s="10">
        <f>TI_EHG_E!V58+TI_CO_E!V58+TI_BF_E!V58+TI_GW_E!V58+TI_RPI_E!V58+TI_PF_E!V58+TI_BKBPB_E!V58+TI_CL_E!V58+TI_BNG_E!V58+TI_LBB_E!V58+TI_CPP_E!V58+TI_GTL_E!V58+TI_NSP_E!V58</f>
        <v>5265.0088564058469</v>
      </c>
      <c r="W58" s="10">
        <f>TI_EHG_E!W58+TI_CO_E!W58+TI_BF_E!W58+TI_GW_E!W58+TI_RPI_E!W58+TI_PF_E!W58+TI_BKBPB_E!W58+TI_CL_E!W58+TI_BNG_E!W58+TI_LBB_E!W58+TI_CPP_E!W58+TI_GTL_E!W58+TI_NSP_E!W58</f>
        <v>5223.1554600171985</v>
      </c>
      <c r="X58" s="10">
        <f>TI_EHG_E!X58+TI_CO_E!X58+TI_BF_E!X58+TI_GW_E!X58+TI_RPI_E!X58+TI_PF_E!X58+TI_BKBPB_E!X58+TI_CL_E!X58+TI_BNG_E!X58+TI_LBB_E!X58+TI_CPP_E!X58+TI_GTL_E!X58+TI_NSP_E!X58</f>
        <v>5136.1667239896815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236.69630266552025</v>
      </c>
      <c r="D59" s="10">
        <f>TI_EHG_E!D59+TI_CO_E!D59+TI_BF_E!D59+TI_GW_E!D59+TI_RPI_E!D59+TI_PF_E!D59+TI_BKBPB_E!D59+TI_CL_E!D59+TI_BNG_E!D59+TI_LBB_E!D59+TI_CPP_E!D59+TI_GTL_E!D59+TI_NSP_E!D59</f>
        <v>222.58048151332758</v>
      </c>
      <c r="E59" s="10">
        <f>TI_EHG_E!E59+TI_CO_E!E59+TI_BF_E!E59+TI_GW_E!E59+TI_RPI_E!E59+TI_PF_E!E59+TI_BKBPB_E!E59+TI_CL_E!E59+TI_BNG_E!E59+TI_LBB_E!E59+TI_CPP_E!E59+TI_GTL_E!E59+TI_NSP_E!E59</f>
        <v>340.37927773000854</v>
      </c>
      <c r="F59" s="10">
        <f>TI_EHG_E!F59+TI_CO_E!F59+TI_BF_E!F59+TI_GW_E!F59+TI_RPI_E!F59+TI_PF_E!F59+TI_BKBPB_E!F59+TI_CL_E!F59+TI_BNG_E!F59+TI_LBB_E!F59+TI_CPP_E!F59+TI_GTL_E!F59+TI_NSP_E!F59</f>
        <v>510.81969045571799</v>
      </c>
      <c r="G59" s="10">
        <f>TI_EHG_E!G59+TI_CO_E!G59+TI_BF_E!G59+TI_GW_E!G59+TI_RPI_E!G59+TI_PF_E!G59+TI_BKBPB_E!G59+TI_CL_E!G59+TI_BNG_E!G59+TI_LBB_E!G59+TI_CPP_E!G59+TI_GTL_E!G59+TI_NSP_E!G59</f>
        <v>743.43172828890795</v>
      </c>
      <c r="H59" s="10">
        <f>TI_EHG_E!H59+TI_CO_E!H59+TI_BF_E!H59+TI_GW_E!H59+TI_RPI_E!H59+TI_PF_E!H59+TI_BKBPB_E!H59+TI_CL_E!H59+TI_BNG_E!H59+TI_LBB_E!H59+TI_CPP_E!H59+TI_GTL_E!H59+TI_NSP_E!H59</f>
        <v>821.00885640584681</v>
      </c>
      <c r="I59" s="10">
        <f>TI_EHG_E!I59+TI_CO_E!I59+TI_BF_E!I59+TI_GW_E!I59+TI_RPI_E!I59+TI_PF_E!I59+TI_BKBPB_E!I59+TI_CL_E!I59+TI_BNG_E!I59+TI_LBB_E!I59+TI_CPP_E!I59+TI_GTL_E!I59+TI_NSP_E!I59</f>
        <v>823.5884780739467</v>
      </c>
      <c r="J59" s="10">
        <f>TI_EHG_E!J59+TI_CO_E!J59+TI_BF_E!J59+TI_GW_E!J59+TI_RPI_E!J59+TI_PF_E!J59+TI_BKBPB_E!J59+TI_CL_E!J59+TI_BNG_E!J59+TI_LBB_E!J59+TI_CPP_E!J59+TI_GTL_E!J59+TI_NSP_E!J59</f>
        <v>803.19097162510741</v>
      </c>
      <c r="K59" s="10">
        <f>TI_EHG_E!K59+TI_CO_E!K59+TI_BF_E!K59+TI_GW_E!K59+TI_RPI_E!K59+TI_PF_E!K59+TI_BKBPB_E!K59+TI_CL_E!K59+TI_BNG_E!K59+TI_LBB_E!K59+TI_CPP_E!K59+TI_GTL_E!K59+TI_NSP_E!K59</f>
        <v>919.34187446259659</v>
      </c>
      <c r="L59" s="10">
        <f>TI_EHG_E!L59+TI_CO_E!L59+TI_BF_E!L59+TI_GW_E!L59+TI_RPI_E!L59+TI_PF_E!L59+TI_BKBPB_E!L59+TI_CL_E!L59+TI_BNG_E!L59+TI_LBB_E!L59+TI_CPP_E!L59+TI_GTL_E!L59+TI_NSP_E!L59</f>
        <v>962.83551160791046</v>
      </c>
      <c r="M59" s="10">
        <f>TI_EHG_E!M59+TI_CO_E!M59+TI_BF_E!M59+TI_GW_E!M59+TI_RPI_E!M59+TI_PF_E!M59+TI_BKBPB_E!M59+TI_CL_E!M59+TI_BNG_E!M59+TI_LBB_E!M59+TI_CPP_E!M59+TI_GTL_E!M59+TI_NSP_E!M59</f>
        <v>947.66887360275143</v>
      </c>
      <c r="N59" s="10">
        <f>TI_EHG_E!N59+TI_CO_E!N59+TI_BF_E!N59+TI_GW_E!N59+TI_RPI_E!N59+TI_PF_E!N59+TI_BKBPB_E!N59+TI_CL_E!N59+TI_BNG_E!N59+TI_LBB_E!N59+TI_CPP_E!N59+TI_GTL_E!N59+TI_NSP_E!N59</f>
        <v>1426.5548581255373</v>
      </c>
      <c r="O59" s="10">
        <f>TI_EHG_E!O59+TI_CO_E!O59+TI_BF_E!O59+TI_GW_E!O59+TI_RPI_E!O59+TI_PF_E!O59+TI_BKBPB_E!O59+TI_CL_E!O59+TI_BNG_E!O59+TI_LBB_E!O59+TI_CPP_E!O59+TI_GTL_E!O59+TI_NSP_E!O59</f>
        <v>1546.8377472055031</v>
      </c>
      <c r="P59" s="10">
        <f>TI_EHG_E!P59+TI_CO_E!P59+TI_BF_E!P59+TI_GW_E!P59+TI_RPI_E!P59+TI_PF_E!P59+TI_BKBPB_E!P59+TI_CL_E!P59+TI_BNG_E!P59+TI_LBB_E!P59+TI_CPP_E!P59+TI_GTL_E!P59+TI_NSP_E!P59</f>
        <v>1982.6120378331898</v>
      </c>
      <c r="Q59" s="10">
        <f>TI_EHG_E!Q59+TI_CO_E!Q59+TI_BF_E!Q59+TI_GW_E!Q59+TI_RPI_E!Q59+TI_PF_E!Q59+TI_BKBPB_E!Q59+TI_CL_E!Q59+TI_BNG_E!Q59+TI_LBB_E!Q59+TI_CPP_E!Q59+TI_GTL_E!Q59+TI_NSP_E!Q59</f>
        <v>2065.1810834049875</v>
      </c>
      <c r="R59" s="10">
        <f>TI_EHG_E!R59+TI_CO_E!R59+TI_BF_E!R59+TI_GW_E!R59+TI_RPI_E!R59+TI_PF_E!R59+TI_BKBPB_E!R59+TI_CL_E!R59+TI_BNG_E!R59+TI_LBB_E!R59+TI_CPP_E!R59+TI_GTL_E!R59+TI_NSP_E!R59</f>
        <v>1777.8255374032678</v>
      </c>
      <c r="S59" s="10">
        <f>TI_EHG_E!S59+TI_CO_E!S59+TI_BF_E!S59+TI_GW_E!S59+TI_RPI_E!S59+TI_PF_E!S59+TI_BKBPB_E!S59+TI_CL_E!S59+TI_BNG_E!S59+TI_LBB_E!S59+TI_CPP_E!S59+TI_GTL_E!S59+TI_NSP_E!S59</f>
        <v>1859.6302665520209</v>
      </c>
      <c r="T59" s="10">
        <f>TI_EHG_E!T59+TI_CO_E!T59+TI_BF_E!T59+TI_GW_E!T59+TI_RPI_E!T59+TI_PF_E!T59+TI_BKBPB_E!T59+TI_CL_E!T59+TI_BNG_E!T59+TI_LBB_E!T59+TI_CPP_E!T59+TI_GTL_E!T59+TI_NSP_E!T59</f>
        <v>1840.0940670679283</v>
      </c>
      <c r="U59" s="10">
        <f>TI_EHG_E!U59+TI_CO_E!U59+TI_BF_E!U59+TI_GW_E!U59+TI_RPI_E!U59+TI_PF_E!U59+TI_BKBPB_E!U59+TI_CL_E!U59+TI_BNG_E!U59+TI_LBB_E!U59+TI_CPP_E!U59+TI_GTL_E!U59+TI_NSP_E!U59</f>
        <v>1837.9542562338777</v>
      </c>
      <c r="V59" s="10">
        <f>TI_EHG_E!V59+TI_CO_E!V59+TI_BF_E!V59+TI_GW_E!V59+TI_RPI_E!V59+TI_PF_E!V59+TI_BKBPB_E!V59+TI_CL_E!V59+TI_BNG_E!V59+TI_LBB_E!V59+TI_CPP_E!V59+TI_GTL_E!V59+TI_NSP_E!V59</f>
        <v>1824.7260533104043</v>
      </c>
      <c r="W59" s="10">
        <f>TI_EHG_E!W59+TI_CO_E!W59+TI_BF_E!W59+TI_GW_E!W59+TI_RPI_E!W59+TI_PF_E!W59+TI_BKBPB_E!W59+TI_CL_E!W59+TI_BNG_E!W59+TI_LBB_E!W59+TI_CPP_E!W59+TI_GTL_E!W59+TI_NSP_E!W59</f>
        <v>1890.4016337059327</v>
      </c>
      <c r="X59" s="10">
        <f>TI_EHG_E!X59+TI_CO_E!X59+TI_BF_E!X59+TI_GW_E!X59+TI_RPI_E!X59+TI_PF_E!X59+TI_BKBPB_E!X59+TI_CL_E!X59+TI_BNG_E!X59+TI_LBB_E!X59+TI_CPP_E!X59+TI_GTL_E!X59+TI_NSP_E!X59</f>
        <v>1794.131298366294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130.887532244196</v>
      </c>
      <c r="D61" s="10">
        <f>TI_EHG_E!D61+TI_CO_E!D61+TI_BF_E!D61+TI_GW_E!D61+TI_RPI_E!D61+TI_PF_E!D61+TI_BKBPB_E!D61+TI_CL_E!D61+TI_BNG_E!D61+TI_LBB_E!D61+TI_CPP_E!D61+TI_GTL_E!D61+TI_NSP_E!D61</f>
        <v>157.18452278589854</v>
      </c>
      <c r="E61" s="10">
        <f>TI_EHG_E!E61+TI_CO_E!E61+TI_BF_E!E61+TI_GW_E!E61+TI_RPI_E!E61+TI_PF_E!E61+TI_BKBPB_E!E61+TI_CL_E!E61+TI_BNG_E!E61+TI_LBB_E!E61+TI_CPP_E!E61+TI_GTL_E!E61+TI_NSP_E!E61</f>
        <v>216.03611349957006</v>
      </c>
      <c r="F61" s="10">
        <f>TI_EHG_E!F61+TI_CO_E!F61+TI_BF_E!F61+TI_GW_E!F61+TI_RPI_E!F61+TI_PF_E!F61+TI_BKBPB_E!F61+TI_CL_E!F61+TI_BNG_E!F61+TI_LBB_E!F61+TI_CPP_E!F61+TI_GTL_E!F61+TI_NSP_E!F61</f>
        <v>255.35021496130688</v>
      </c>
      <c r="G61" s="10">
        <f>TI_EHG_E!G61+TI_CO_E!G61+TI_BF_E!G61+TI_GW_E!G61+TI_RPI_E!G61+TI_PF_E!G61+TI_BKBPB_E!G61+TI_CL_E!G61+TI_BNG_E!G61+TI_LBB_E!G61+TI_CPP_E!G61+TI_GTL_E!G61+TI_NSP_E!G61</f>
        <v>318.93086844368003</v>
      </c>
      <c r="H61" s="10">
        <f>TI_EHG_E!H61+TI_CO_E!H61+TI_BF_E!H61+TI_GW_E!H61+TI_RPI_E!H61+TI_PF_E!H61+TI_BKBPB_E!H61+TI_CL_E!H61+TI_BNG_E!H61+TI_LBB_E!H61+TI_CPP_E!H61+TI_GTL_E!H61+TI_NSP_E!H61</f>
        <v>323.85116079105762</v>
      </c>
      <c r="I61" s="10">
        <f>TI_EHG_E!I61+TI_CO_E!I61+TI_BF_E!I61+TI_GW_E!I61+TI_RPI_E!I61+TI_PF_E!I61+TI_BKBPB_E!I61+TI_CL_E!I61+TI_BNG_E!I61+TI_LBB_E!I61+TI_CPP_E!I61+TI_GTL_E!I61+TI_NSP_E!I61</f>
        <v>358.86586414445401</v>
      </c>
      <c r="J61" s="10">
        <f>TI_EHG_E!J61+TI_CO_E!J61+TI_BF_E!J61+TI_GW_E!J61+TI_RPI_E!J61+TI_PF_E!J61+TI_BKBPB_E!J61+TI_CL_E!J61+TI_BNG_E!J61+TI_LBB_E!J61+TI_CPP_E!J61+TI_GTL_E!J61+TI_NSP_E!J61</f>
        <v>387.88572656921758</v>
      </c>
      <c r="K61" s="10">
        <f>TI_EHG_E!K61+TI_CO_E!K61+TI_BF_E!K61+TI_GW_E!K61+TI_RPI_E!K61+TI_PF_E!K61+TI_BKBPB_E!K61+TI_CL_E!K61+TI_BNG_E!K61+TI_LBB_E!K61+TI_CPP_E!K61+TI_GTL_E!K61+TI_NSP_E!K61</f>
        <v>409.97893379191737</v>
      </c>
      <c r="L61" s="10">
        <f>TI_EHG_E!L61+TI_CO_E!L61+TI_BF_E!L61+TI_GW_E!L61+TI_RPI_E!L61+TI_PF_E!L61+TI_BKBPB_E!L61+TI_CL_E!L61+TI_BNG_E!L61+TI_LBB_E!L61+TI_CPP_E!L61+TI_GTL_E!L61+TI_NSP_E!L61</f>
        <v>426.65038693035251</v>
      </c>
      <c r="M61" s="10">
        <f>TI_EHG_E!M61+TI_CO_E!M61+TI_BF_E!M61+TI_GW_E!M61+TI_RPI_E!M61+TI_PF_E!M61+TI_BKBPB_E!M61+TI_CL_E!M61+TI_BNG_E!M61+TI_LBB_E!M61+TI_CPP_E!M61+TI_GTL_E!M61+TI_NSP_E!M61</f>
        <v>506.32949269131547</v>
      </c>
      <c r="N61" s="10">
        <f>TI_EHG_E!N61+TI_CO_E!N61+TI_BF_E!N61+TI_GW_E!N61+TI_RPI_E!N61+TI_PF_E!N61+TI_BKBPB_E!N61+TI_CL_E!N61+TI_BNG_E!N61+TI_LBB_E!N61+TI_CPP_E!N61+TI_GTL_E!N61+TI_NSP_E!N61</f>
        <v>1100.7452278589853</v>
      </c>
      <c r="O61" s="10">
        <f>TI_EHG_E!O61+TI_CO_E!O61+TI_BF_E!O61+TI_GW_E!O61+TI_RPI_E!O61+TI_PF_E!O61+TI_BKBPB_E!O61+TI_CL_E!O61+TI_BNG_E!O61+TI_LBB_E!O61+TI_CPP_E!O61+TI_GTL_E!O61+TI_NSP_E!O61</f>
        <v>1134.3030954428202</v>
      </c>
      <c r="P61" s="10">
        <f>TI_EHG_E!P61+TI_CO_E!P61+TI_BF_E!P61+TI_GW_E!P61+TI_RPI_E!P61+TI_PF_E!P61+TI_BKBPB_E!P61+TI_CL_E!P61+TI_BNG_E!P61+TI_LBB_E!P61+TI_CPP_E!P61+TI_GTL_E!P61+TI_NSP_E!P61</f>
        <v>1770.9706792777299</v>
      </c>
      <c r="Q61" s="10">
        <f>TI_EHG_E!Q61+TI_CO_E!Q61+TI_BF_E!Q61+TI_GW_E!Q61+TI_RPI_E!Q61+TI_PF_E!Q61+TI_BKBPB_E!Q61+TI_CL_E!Q61+TI_BNG_E!Q61+TI_LBB_E!Q61+TI_CPP_E!Q61+TI_GTL_E!Q61+TI_NSP_E!Q61</f>
        <v>1916.475666380052</v>
      </c>
      <c r="R61" s="10">
        <f>TI_EHG_E!R61+TI_CO_E!R61+TI_BF_E!R61+TI_GW_E!R61+TI_RPI_E!R61+TI_PF_E!R61+TI_BKBPB_E!R61+TI_CL_E!R61+TI_BNG_E!R61+TI_LBB_E!R61+TI_CPP_E!R61+TI_GTL_E!R61+TI_NSP_E!R61</f>
        <v>1826.9084264832334</v>
      </c>
      <c r="S61" s="10">
        <f>TI_EHG_E!S61+TI_CO_E!S61+TI_BF_E!S61+TI_GW_E!S61+TI_RPI_E!S61+TI_PF_E!S61+TI_BKBPB_E!S61+TI_CL_E!S61+TI_BNG_E!S61+TI_LBB_E!S61+TI_CPP_E!S61+TI_GTL_E!S61+TI_NSP_E!S61</f>
        <v>1831.0643164230435</v>
      </c>
      <c r="T61" s="10">
        <f>TI_EHG_E!T61+TI_CO_E!T61+TI_BF_E!T61+TI_GW_E!T61+TI_RPI_E!T61+TI_PF_E!T61+TI_BKBPB_E!T61+TI_CL_E!T61+TI_BNG_E!T61+TI_LBB_E!T61+TI_CPP_E!T61+TI_GTL_E!T61+TI_NSP_E!T61</f>
        <v>1856.379793637145</v>
      </c>
      <c r="U61" s="10">
        <f>TI_EHG_E!U61+TI_CO_E!U61+TI_BF_E!U61+TI_GW_E!U61+TI_RPI_E!U61+TI_PF_E!U61+TI_BKBPB_E!U61+TI_CL_E!U61+TI_BNG_E!U61+TI_LBB_E!U61+TI_CPP_E!U61+TI_GTL_E!U61+TI_NSP_E!U61</f>
        <v>1850.3407566638007</v>
      </c>
      <c r="V61" s="10">
        <f>TI_EHG_E!V61+TI_CO_E!V61+TI_BF_E!V61+TI_GW_E!V61+TI_RPI_E!V61+TI_PF_E!V61+TI_BKBPB_E!V61+TI_CL_E!V61+TI_BNG_E!V61+TI_LBB_E!V61+TI_CPP_E!V61+TI_GTL_E!V61+TI_NSP_E!V61</f>
        <v>1976.883147033534</v>
      </c>
      <c r="W61" s="10">
        <f>TI_EHG_E!W61+TI_CO_E!W61+TI_BF_E!W61+TI_GW_E!W61+TI_RPI_E!W61+TI_PF_E!W61+TI_BKBPB_E!W61+TI_CL_E!W61+TI_BNG_E!W61+TI_LBB_E!W61+TI_CPP_E!W61+TI_GTL_E!W61+TI_NSP_E!W61</f>
        <v>1981.4862424763539</v>
      </c>
      <c r="X61" s="10">
        <f>TI_EHG_E!X61+TI_CO_E!X61+TI_BF_E!X61+TI_GW_E!X61+TI_RPI_E!X61+TI_PF_E!X61+TI_BKBPB_E!X61+TI_CL_E!X61+TI_BNG_E!X61+TI_LBB_E!X61+TI_CPP_E!X61+TI_GTL_E!X61+TI_NSP_E!X61</f>
        <v>2042.6205503009451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85.793465176268271</v>
      </c>
      <c r="D62" s="10">
        <f>TI_EHG_E!D62+TI_CO_E!D62+TI_BF_E!D62+TI_GW_E!D62+TI_RPI_E!D62+TI_PF_E!D62+TI_BKBPB_E!D62+TI_CL_E!D62+TI_BNG_E!D62+TI_LBB_E!D62+TI_CPP_E!D62+TI_GTL_E!D62+TI_NSP_E!D62</f>
        <v>128.37962166809973</v>
      </c>
      <c r="E62" s="10">
        <f>TI_EHG_E!E62+TI_CO_E!E62+TI_BF_E!E62+TI_GW_E!E62+TI_RPI_E!E62+TI_PF_E!E62+TI_BKBPB_E!E62+TI_CL_E!E62+TI_BNG_E!E62+TI_LBB_E!E62+TI_CPP_E!E62+TI_GTL_E!E62+TI_NSP_E!E62</f>
        <v>144.45399828030955</v>
      </c>
      <c r="F62" s="10">
        <f>TI_EHG_E!F62+TI_CO_E!F62+TI_BF_E!F62+TI_GW_E!F62+TI_RPI_E!F62+TI_PF_E!F62+TI_BKBPB_E!F62+TI_CL_E!F62+TI_BNG_E!F62+TI_LBB_E!F62+TI_CPP_E!F62+TI_GTL_E!F62+TI_NSP_E!F62</f>
        <v>345.77712811693885</v>
      </c>
      <c r="G62" s="10">
        <f>TI_EHG_E!G62+TI_CO_E!G62+TI_BF_E!G62+TI_GW_E!G62+TI_RPI_E!G62+TI_PF_E!G62+TI_BKBPB_E!G62+TI_CL_E!G62+TI_BNG_E!G62+TI_LBB_E!G62+TI_CPP_E!G62+TI_GTL_E!G62+TI_NSP_E!G62</f>
        <v>493.04952708512462</v>
      </c>
      <c r="H62" s="10">
        <f>TI_EHG_E!H62+TI_CO_E!H62+TI_BF_E!H62+TI_GW_E!H62+TI_RPI_E!H62+TI_PF_E!H62+TI_BKBPB_E!H62+TI_CL_E!H62+TI_BNG_E!H62+TI_LBB_E!H62+TI_CPP_E!H62+TI_GTL_E!H62+TI_NSP_E!H62</f>
        <v>555.53172828890786</v>
      </c>
      <c r="I62" s="10">
        <f>TI_EHG_E!I62+TI_CO_E!I62+TI_BF_E!I62+TI_GW_E!I62+TI_RPI_E!I62+TI_PF_E!I62+TI_BKBPB_E!I62+TI_CL_E!I62+TI_BNG_E!I62+TI_LBB_E!I62+TI_CPP_E!I62+TI_GTL_E!I62+TI_NSP_E!I62</f>
        <v>640.70412725709366</v>
      </c>
      <c r="J62" s="10">
        <f>TI_EHG_E!J62+TI_CO_E!J62+TI_BF_E!J62+TI_GW_E!J62+TI_RPI_E!J62+TI_PF_E!J62+TI_BKBPB_E!J62+TI_CL_E!J62+TI_BNG_E!J62+TI_LBB_E!J62+TI_CPP_E!J62+TI_GTL_E!J62+TI_NSP_E!J62</f>
        <v>700.03353396388638</v>
      </c>
      <c r="K62" s="10">
        <f>TI_EHG_E!K62+TI_CO_E!K62+TI_BF_E!K62+TI_GW_E!K62+TI_RPI_E!K62+TI_PF_E!K62+TI_BKBPB_E!K62+TI_CL_E!K62+TI_BNG_E!K62+TI_LBB_E!K62+TI_CPP_E!K62+TI_GTL_E!K62+TI_NSP_E!K62</f>
        <v>639.05614789337915</v>
      </c>
      <c r="L62" s="10">
        <f>TI_EHG_E!L62+TI_CO_E!L62+TI_BF_E!L62+TI_GW_E!L62+TI_RPI_E!L62+TI_PF_E!L62+TI_BKBPB_E!L62+TI_CL_E!L62+TI_BNG_E!L62+TI_LBB_E!L62+TI_CPP_E!L62+TI_GTL_E!L62+TI_NSP_E!L62</f>
        <v>685.98933791917443</v>
      </c>
      <c r="M62" s="10">
        <f>TI_EHG_E!M62+TI_CO_E!M62+TI_BF_E!M62+TI_GW_E!M62+TI_RPI_E!M62+TI_PF_E!M62+TI_BKBPB_E!M62+TI_CL_E!M62+TI_BNG_E!M62+TI_LBB_E!M62+TI_CPP_E!M62+TI_GTL_E!M62+TI_NSP_E!M62</f>
        <v>778.37497850386944</v>
      </c>
      <c r="N62" s="10">
        <f>TI_EHG_E!N62+TI_CO_E!N62+TI_BF_E!N62+TI_GW_E!N62+TI_RPI_E!N62+TI_PF_E!N62+TI_BKBPB_E!N62+TI_CL_E!N62+TI_BNG_E!N62+TI_LBB_E!N62+TI_CPP_E!N62+TI_GTL_E!N62+TI_NSP_E!N62</f>
        <v>842.98271711092002</v>
      </c>
      <c r="O62" s="10">
        <f>TI_EHG_E!O62+TI_CO_E!O62+TI_BF_E!O62+TI_GW_E!O62+TI_RPI_E!O62+TI_PF_E!O62+TI_BKBPB_E!O62+TI_CL_E!O62+TI_BNG_E!O62+TI_LBB_E!O62+TI_CPP_E!O62+TI_GTL_E!O62+TI_NSP_E!O62</f>
        <v>806.82141014617355</v>
      </c>
      <c r="P62" s="10">
        <f>TI_EHG_E!P62+TI_CO_E!P62+TI_BF_E!P62+TI_GW_E!P62+TI_RPI_E!P62+TI_PF_E!P62+TI_BKBPB_E!P62+TI_CL_E!P62+TI_BNG_E!P62+TI_LBB_E!P62+TI_CPP_E!P62+TI_GTL_E!P62+TI_NSP_E!P62</f>
        <v>827.62493551160787</v>
      </c>
      <c r="Q62" s="10">
        <f>TI_EHG_E!Q62+TI_CO_E!Q62+TI_BF_E!Q62+TI_GW_E!Q62+TI_RPI_E!Q62+TI_PF_E!Q62+TI_BKBPB_E!Q62+TI_CL_E!Q62+TI_BNG_E!Q62+TI_LBB_E!Q62+TI_CPP_E!Q62+TI_GTL_E!Q62+TI_NSP_E!Q62</f>
        <v>858.43594153052459</v>
      </c>
      <c r="R62" s="10">
        <f>TI_EHG_E!R62+TI_CO_E!R62+TI_BF_E!R62+TI_GW_E!R62+TI_RPI_E!R62+TI_PF_E!R62+TI_BKBPB_E!R62+TI_CL_E!R62+TI_BNG_E!R62+TI_LBB_E!R62+TI_CPP_E!R62+TI_GTL_E!R62+TI_NSP_E!R62</f>
        <v>845.96827171109192</v>
      </c>
      <c r="S62" s="10">
        <f>TI_EHG_E!S62+TI_CO_E!S62+TI_BF_E!S62+TI_GW_E!S62+TI_RPI_E!S62+TI_PF_E!S62+TI_BKBPB_E!S62+TI_CL_E!S62+TI_BNG_E!S62+TI_LBB_E!S62+TI_CPP_E!S62+TI_GTL_E!S62+TI_NSP_E!S62</f>
        <v>870.66500429922598</v>
      </c>
      <c r="T62" s="10">
        <f>TI_EHG_E!T62+TI_CO_E!T62+TI_BF_E!T62+TI_GW_E!T62+TI_RPI_E!T62+TI_PF_E!T62+TI_BKBPB_E!T62+TI_CL_E!T62+TI_BNG_E!T62+TI_LBB_E!T62+TI_CPP_E!T62+TI_GTL_E!T62+TI_NSP_E!T62</f>
        <v>853.19346517626821</v>
      </c>
      <c r="U62" s="10">
        <f>TI_EHG_E!U62+TI_CO_E!U62+TI_BF_E!U62+TI_GW_E!U62+TI_RPI_E!U62+TI_PF_E!U62+TI_BKBPB_E!U62+TI_CL_E!U62+TI_BNG_E!U62+TI_LBB_E!U62+TI_CPP_E!U62+TI_GTL_E!U62+TI_NSP_E!U62</f>
        <v>846.62949269131548</v>
      </c>
      <c r="V62" s="10">
        <f>TI_EHG_E!V62+TI_CO_E!V62+TI_BF_E!V62+TI_GW_E!V62+TI_RPI_E!V62+TI_PF_E!V62+TI_BKBPB_E!V62+TI_CL_E!V62+TI_BNG_E!V62+TI_LBB_E!V62+TI_CPP_E!V62+TI_GTL_E!V62+TI_NSP_E!V62</f>
        <v>873.01212381771279</v>
      </c>
      <c r="W62" s="10">
        <f>TI_EHG_E!W62+TI_CO_E!W62+TI_BF_E!W62+TI_GW_E!W62+TI_RPI_E!W62+TI_PF_E!W62+TI_BKBPB_E!W62+TI_CL_E!W62+TI_BNG_E!W62+TI_LBB_E!W62+TI_CPP_E!W62+TI_GTL_E!W62+TI_NSP_E!W62</f>
        <v>843.22089423903697</v>
      </c>
      <c r="X62" s="10">
        <f>TI_EHG_E!X62+TI_CO_E!X62+TI_BF_E!X62+TI_GW_E!X62+TI_RPI_E!X62+TI_PF_E!X62+TI_BKBPB_E!X62+TI_CL_E!X62+TI_BNG_E!X62+TI_LBB_E!X62+TI_CPP_E!X62+TI_GTL_E!X62+TI_NSP_E!X62</f>
        <v>829.84514187446257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70.507308684436794</v>
      </c>
      <c r="L63" s="10">
        <f>TI_EHG_E!L63+TI_CO_E!L63+TI_BF_E!L63+TI_GW_E!L63+TI_RPI_E!L63+TI_PF_E!L63+TI_BKBPB_E!L63+TI_CL_E!L63+TI_BNG_E!L63+TI_LBB_E!L63+TI_CPP_E!L63+TI_GTL_E!L63+TI_NSP_E!L63</f>
        <v>92.863284608770414</v>
      </c>
      <c r="M63" s="10">
        <f>TI_EHG_E!M63+TI_CO_E!M63+TI_BF_E!M63+TI_GW_E!M63+TI_RPI_E!M63+TI_PF_E!M63+TI_BKBPB_E!M63+TI_CL_E!M63+TI_BNG_E!M63+TI_LBB_E!M63+TI_CPP_E!M63+TI_GTL_E!M63+TI_NSP_E!M63</f>
        <v>122.0844368013758</v>
      </c>
      <c r="N63" s="10">
        <f>TI_EHG_E!N63+TI_CO_E!N63+TI_BF_E!N63+TI_GW_E!N63+TI_RPI_E!N63+TI_PF_E!N63+TI_BKBPB_E!N63+TI_CL_E!N63+TI_BNG_E!N63+TI_LBB_E!N63+TI_CPP_E!N63+TI_GTL_E!N63+TI_NSP_E!N63</f>
        <v>114.26732588134141</v>
      </c>
      <c r="O63" s="10">
        <f>TI_EHG_E!O63+TI_CO_E!O63+TI_BF_E!O63+TI_GW_E!O63+TI_RPI_E!O63+TI_PF_E!O63+TI_BKBPB_E!O63+TI_CL_E!O63+TI_BNG_E!O63+TI_LBB_E!O63+TI_CPP_E!O63+TI_GTL_E!O63+TI_NSP_E!O63</f>
        <v>105.08237317282889</v>
      </c>
      <c r="P63" s="10">
        <f>TI_EHG_E!P63+TI_CO_E!P63+TI_BF_E!P63+TI_GW_E!P63+TI_RPI_E!P63+TI_PF_E!P63+TI_BKBPB_E!P63+TI_CL_E!P63+TI_BNG_E!P63+TI_LBB_E!P63+TI_CPP_E!P63+TI_GTL_E!P63+TI_NSP_E!P63</f>
        <v>74.318228718830611</v>
      </c>
      <c r="Q63" s="10">
        <f>TI_EHG_E!Q63+TI_CO_E!Q63+TI_BF_E!Q63+TI_GW_E!Q63+TI_RPI_E!Q63+TI_PF_E!Q63+TI_BKBPB_E!Q63+TI_CL_E!Q63+TI_BNG_E!Q63+TI_LBB_E!Q63+TI_CPP_E!Q63+TI_GTL_E!Q63+TI_NSP_E!Q63</f>
        <v>10.0006018916595</v>
      </c>
      <c r="R63" s="10">
        <f>TI_EHG_E!R63+TI_CO_E!R63+TI_BF_E!R63+TI_GW_E!R63+TI_RPI_E!R63+TI_PF_E!R63+TI_BKBPB_E!R63+TI_CL_E!R63+TI_BNG_E!R63+TI_LBB_E!R63+TI_CPP_E!R63+TI_GTL_E!R63+TI_NSP_E!R63</f>
        <v>24.801547721410149</v>
      </c>
      <c r="S63" s="10">
        <f>TI_EHG_E!S63+TI_CO_E!S63+TI_BF_E!S63+TI_GW_E!S63+TI_RPI_E!S63+TI_PF_E!S63+TI_BKBPB_E!S63+TI_CL_E!S63+TI_BNG_E!S63+TI_LBB_E!S63+TI_CPP_E!S63+TI_GTL_E!S63+TI_NSP_E!S63</f>
        <v>32.543422184006879</v>
      </c>
      <c r="T63" s="10">
        <f>TI_EHG_E!T63+TI_CO_E!T63+TI_BF_E!T63+TI_GW_E!T63+TI_RPI_E!T63+TI_PF_E!T63+TI_BKBPB_E!T63+TI_CL_E!T63+TI_BNG_E!T63+TI_LBB_E!T63+TI_CPP_E!T63+TI_GTL_E!T63+TI_NSP_E!T63</f>
        <v>33.060791057609627</v>
      </c>
      <c r="U63" s="10">
        <f>TI_EHG_E!U63+TI_CO_E!U63+TI_BF_E!U63+TI_GW_E!U63+TI_RPI_E!U63+TI_PF_E!U63+TI_BKBPB_E!U63+TI_CL_E!U63+TI_BNG_E!U63+TI_LBB_E!U63+TI_CPP_E!U63+TI_GTL_E!U63+TI_NSP_E!U63</f>
        <v>32.611177987962172</v>
      </c>
      <c r="V63" s="10">
        <f>TI_EHG_E!V63+TI_CO_E!V63+TI_BF_E!V63+TI_GW_E!V63+TI_RPI_E!V63+TI_PF_E!V63+TI_BKBPB_E!V63+TI_CL_E!V63+TI_BNG_E!V63+TI_LBB_E!V63+TI_CPP_E!V63+TI_GTL_E!V63+TI_NSP_E!V63</f>
        <v>30.436027515047289</v>
      </c>
      <c r="W63" s="10">
        <f>TI_EHG_E!W63+TI_CO_E!W63+TI_BF_E!W63+TI_GW_E!W63+TI_RPI_E!W63+TI_PF_E!W63+TI_BKBPB_E!W63+TI_CL_E!W63+TI_BNG_E!W63+TI_LBB_E!W63+TI_CPP_E!W63+TI_GTL_E!W63+TI_NSP_E!W63</f>
        <v>19.63637145313843</v>
      </c>
      <c r="X63" s="10">
        <f>TI_EHG_E!X63+TI_CO_E!X63+TI_BF_E!X63+TI_GW_E!X63+TI_RPI_E!X63+TI_PF_E!X63+TI_BKBPB_E!X63+TI_CL_E!X63+TI_BNG_E!X63+TI_LBB_E!X63+TI_CPP_E!X63+TI_GTL_E!X63+TI_NSP_E!X63</f>
        <v>27.089681857265688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252.74668959587271</v>
      </c>
      <c r="H65" s="10">
        <f>TI_EHG_E!H65+TI_CO_E!H65+TI_BF_E!H65+TI_GW_E!H65+TI_RPI_E!H65+TI_PF_E!H65+TI_BKBPB_E!H65+TI_CL_E!H65+TI_BNG_E!H65+TI_LBB_E!H65+TI_CPP_E!H65+TI_GTL_E!H65+TI_NSP_E!H65</f>
        <v>176.74600171969041</v>
      </c>
      <c r="I65" s="10">
        <f>TI_EHG_E!I65+TI_CO_E!I65+TI_BF_E!I65+TI_GW_E!I65+TI_RPI_E!I65+TI_PF_E!I65+TI_BKBPB_E!I65+TI_CL_E!I65+TI_BNG_E!I65+TI_LBB_E!I65+TI_CPP_E!I65+TI_GTL_E!I65+TI_NSP_E!I65</f>
        <v>197.0717110920034</v>
      </c>
      <c r="J65" s="10">
        <f>TI_EHG_E!J65+TI_CO_E!J65+TI_BF_E!J65+TI_GW_E!J65+TI_RPI_E!J65+TI_PF_E!J65+TI_BKBPB_E!J65+TI_CL_E!J65+TI_BNG_E!J65+TI_LBB_E!J65+TI_CPP_E!J65+TI_GTL_E!J65+TI_NSP_E!J65</f>
        <v>178.51341358555459</v>
      </c>
      <c r="K65" s="10">
        <f>TI_EHG_E!K65+TI_CO_E!K65+TI_BF_E!K65+TI_GW_E!K65+TI_RPI_E!K65+TI_PF_E!K65+TI_BKBPB_E!K65+TI_CL_E!K65+TI_BNG_E!K65+TI_LBB_E!K65+TI_CPP_E!K65+TI_GTL_E!K65+TI_NSP_E!K65</f>
        <v>658.37867583834907</v>
      </c>
      <c r="L65" s="10">
        <f>TI_EHG_E!L65+TI_CO_E!L65+TI_BF_E!L65+TI_GW_E!L65+TI_RPI_E!L65+TI_PF_E!L65+TI_BKBPB_E!L65+TI_CL_E!L65+TI_BNG_E!L65+TI_LBB_E!L65+TI_CPP_E!L65+TI_GTL_E!L65+TI_NSP_E!L65</f>
        <v>1051.9354256233878</v>
      </c>
      <c r="M65" s="10">
        <f>TI_EHG_E!M65+TI_CO_E!M65+TI_BF_E!M65+TI_GW_E!M65+TI_RPI_E!M65+TI_PF_E!M65+TI_BKBPB_E!M65+TI_CL_E!M65+TI_BNG_E!M65+TI_LBB_E!M65+TI_CPP_E!M65+TI_GTL_E!M65+TI_NSP_E!M65</f>
        <v>1297.6264832330185</v>
      </c>
      <c r="N65" s="10">
        <f>TI_EHG_E!N65+TI_CO_E!N65+TI_BF_E!N65+TI_GW_E!N65+TI_RPI_E!N65+TI_PF_E!N65+TI_BKBPB_E!N65+TI_CL_E!N65+TI_BNG_E!N65+TI_LBB_E!N65+TI_CPP_E!N65+TI_GTL_E!N65+TI_NSP_E!N65</f>
        <v>1287.0861564918309</v>
      </c>
      <c r="O65" s="10">
        <f>TI_EHG_E!O65+TI_CO_E!O65+TI_BF_E!O65+TI_GW_E!O65+TI_RPI_E!O65+TI_PF_E!O65+TI_BKBPB_E!O65+TI_CL_E!O65+TI_BNG_E!O65+TI_LBB_E!O65+TI_CPP_E!O65+TI_GTL_E!O65+TI_NSP_E!O65</f>
        <v>1263.1662080825454</v>
      </c>
      <c r="P65" s="10">
        <f>TI_EHG_E!P65+TI_CO_E!P65+TI_BF_E!P65+TI_GW_E!P65+TI_RPI_E!P65+TI_PF_E!P65+TI_BKBPB_E!P65+TI_CL_E!P65+TI_BNG_E!P65+TI_LBB_E!P65+TI_CPP_E!P65+TI_GTL_E!P65+TI_NSP_E!P65</f>
        <v>1179.6679277730004</v>
      </c>
      <c r="Q65" s="10">
        <f>TI_EHG_E!Q65+TI_CO_E!Q65+TI_BF_E!Q65+TI_GW_E!Q65+TI_RPI_E!Q65+TI_PF_E!Q65+TI_BKBPB_E!Q65+TI_CL_E!Q65+TI_BNG_E!Q65+TI_LBB_E!Q65+TI_CPP_E!Q65+TI_GTL_E!Q65+TI_NSP_E!Q65</f>
        <v>1057.157351676698</v>
      </c>
      <c r="R65" s="10">
        <f>TI_EHG_E!R65+TI_CO_E!R65+TI_BF_E!R65+TI_GW_E!R65+TI_RPI_E!R65+TI_PF_E!R65+TI_BKBPB_E!R65+TI_CL_E!R65+TI_BNG_E!R65+TI_LBB_E!R65+TI_CPP_E!R65+TI_GTL_E!R65+TI_NSP_E!R65</f>
        <v>1144.0677558039549</v>
      </c>
      <c r="S65" s="10">
        <f>TI_EHG_E!S65+TI_CO_E!S65+TI_BF_E!S65+TI_GW_E!S65+TI_RPI_E!S65+TI_PF_E!S65+TI_BKBPB_E!S65+TI_CL_E!S65+TI_BNG_E!S65+TI_LBB_E!S65+TI_CPP_E!S65+TI_GTL_E!S65+TI_NSP_E!S65</f>
        <v>1010.7942390369732</v>
      </c>
      <c r="T65" s="10">
        <f>TI_EHG_E!T65+TI_CO_E!T65+TI_BF_E!T65+TI_GW_E!T65+TI_RPI_E!T65+TI_PF_E!T65+TI_BKBPB_E!T65+TI_CL_E!T65+TI_BNG_E!T65+TI_LBB_E!T65+TI_CPP_E!T65+TI_GTL_E!T65+TI_NSP_E!T65</f>
        <v>1031.1156491831468</v>
      </c>
      <c r="U65" s="10">
        <f>TI_EHG_E!U65+TI_CO_E!U65+TI_BF_E!U65+TI_GW_E!U65+TI_RPI_E!U65+TI_PF_E!U65+TI_BKBPB_E!U65+TI_CL_E!U65+TI_BNG_E!U65+TI_LBB_E!U65+TI_CPP_E!U65+TI_GTL_E!U65+TI_NSP_E!U65</f>
        <v>1219.6681857265694</v>
      </c>
      <c r="V65" s="10">
        <f>TI_EHG_E!V65+TI_CO_E!V65+TI_BF_E!V65+TI_GW_E!V65+TI_RPI_E!V65+TI_PF_E!V65+TI_BKBPB_E!V65+TI_CL_E!V65+TI_BNG_E!V65+TI_LBB_E!V65+TI_CPP_E!V65+TI_GTL_E!V65+TI_NSP_E!V65</f>
        <v>1248.3098882201207</v>
      </c>
      <c r="W65" s="10">
        <f>TI_EHG_E!W65+TI_CO_E!W65+TI_BF_E!W65+TI_GW_E!W65+TI_RPI_E!W65+TI_PF_E!W65+TI_BKBPB_E!W65+TI_CL_E!W65+TI_BNG_E!W65+TI_LBB_E!W65+TI_CPP_E!W65+TI_GTL_E!W65+TI_NSP_E!W65</f>
        <v>1247.5975924333623</v>
      </c>
      <c r="X65" s="10">
        <f>TI_EHG_E!X65+TI_CO_E!X65+TI_BF_E!X65+TI_GW_E!X65+TI_RPI_E!X65+TI_PF_E!X65+TI_BKBPB_E!X65+TI_CL_E!X65+TI_BNG_E!X65+TI_LBB_E!X65+TI_CPP_E!X65+TI_GTL_E!X65+TI_NSP_E!X65</f>
        <v>1389.8674978503871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16.98443680137575</v>
      </c>
      <c r="L69" s="10">
        <f>TI_EHG_E!L69+TI_CO_E!L69+TI_BF_E!L69+TI_GW_E!L69+TI_RPI_E!L69+TI_PF_E!L69+TI_BKBPB_E!L69+TI_CL_E!L69+TI_BNG_E!L69+TI_LBB_E!L69+TI_CPP_E!L69+TI_GTL_E!L69+TI_NSP_E!L69</f>
        <v>290.33404987102318</v>
      </c>
      <c r="M69" s="10">
        <f>TI_EHG_E!M69+TI_CO_E!M69+TI_BF_E!M69+TI_GW_E!M69+TI_RPI_E!M69+TI_PF_E!M69+TI_BKBPB_E!M69+TI_CL_E!M69+TI_BNG_E!M69+TI_LBB_E!M69+TI_CPP_E!M69+TI_GTL_E!M69+TI_NSP_E!M69</f>
        <v>571.62330180567494</v>
      </c>
      <c r="N69" s="10">
        <f>TI_EHG_E!N69+TI_CO_E!N69+TI_BF_E!N69+TI_GW_E!N69+TI_RPI_E!N69+TI_PF_E!N69+TI_BKBPB_E!N69+TI_CL_E!N69+TI_BNG_E!N69+TI_LBB_E!N69+TI_CPP_E!N69+TI_GTL_E!N69+TI_NSP_E!N69</f>
        <v>519.1028374892519</v>
      </c>
      <c r="O69" s="10">
        <f>TI_EHG_E!O69+TI_CO_E!O69+TI_BF_E!O69+TI_GW_E!O69+TI_RPI_E!O69+TI_PF_E!O69+TI_BKBPB_E!O69+TI_CL_E!O69+TI_BNG_E!O69+TI_LBB_E!O69+TI_CPP_E!O69+TI_GTL_E!O69+TI_NSP_E!O69</f>
        <v>601.81392949269127</v>
      </c>
      <c r="P69" s="10">
        <f>TI_EHG_E!P69+TI_CO_E!P69+TI_BF_E!P69+TI_GW_E!P69+TI_RPI_E!P69+TI_PF_E!P69+TI_BKBPB_E!P69+TI_CL_E!P69+TI_BNG_E!P69+TI_LBB_E!P69+TI_CPP_E!P69+TI_GTL_E!P69+TI_NSP_E!P69</f>
        <v>724.88220120378321</v>
      </c>
      <c r="Q69" s="10">
        <f>TI_EHG_E!Q69+TI_CO_E!Q69+TI_BF_E!Q69+TI_GW_E!Q69+TI_RPI_E!Q69+TI_PF_E!Q69+TI_BKBPB_E!Q69+TI_CL_E!Q69+TI_BNG_E!Q69+TI_LBB_E!Q69+TI_CPP_E!Q69+TI_GTL_E!Q69+TI_NSP_E!Q69</f>
        <v>843.47042132416163</v>
      </c>
      <c r="R69" s="10">
        <f>TI_EHG_E!R69+TI_CO_E!R69+TI_BF_E!R69+TI_GW_E!R69+TI_RPI_E!R69+TI_PF_E!R69+TI_BKBPB_E!R69+TI_CL_E!R69+TI_BNG_E!R69+TI_LBB_E!R69+TI_CPP_E!R69+TI_GTL_E!R69+TI_NSP_E!R69</f>
        <v>938.40335339638852</v>
      </c>
      <c r="S69" s="10">
        <f>TI_EHG_E!S69+TI_CO_E!S69+TI_BF_E!S69+TI_GW_E!S69+TI_RPI_E!S69+TI_PF_E!S69+TI_BKBPB_E!S69+TI_CL_E!S69+TI_BNG_E!S69+TI_LBB_E!S69+TI_CPP_E!S69+TI_GTL_E!S69+TI_NSP_E!S69</f>
        <v>902.67033533963877</v>
      </c>
      <c r="T69" s="10">
        <f>TI_EHG_E!T69+TI_CO_E!T69+TI_BF_E!T69+TI_GW_E!T69+TI_RPI_E!T69+TI_PF_E!T69+TI_BKBPB_E!T69+TI_CL_E!T69+TI_BNG_E!T69+TI_LBB_E!T69+TI_CPP_E!T69+TI_GTL_E!T69+TI_NSP_E!T69</f>
        <v>859.40404127257091</v>
      </c>
      <c r="U69" s="10">
        <f>TI_EHG_E!U69+TI_CO_E!U69+TI_BF_E!U69+TI_GW_E!U69+TI_RPI_E!U69+TI_PF_E!U69+TI_BKBPB_E!U69+TI_CL_E!U69+TI_BNG_E!U69+TI_LBB_E!U69+TI_CPP_E!U69+TI_GTL_E!U69+TI_NSP_E!U69</f>
        <v>833.74368013757521</v>
      </c>
      <c r="V69" s="10">
        <f>TI_EHG_E!V69+TI_CO_E!V69+TI_BF_E!V69+TI_GW_E!V69+TI_RPI_E!V69+TI_PF_E!V69+TI_BKBPB_E!V69+TI_CL_E!V69+TI_BNG_E!V69+TI_LBB_E!V69+TI_CPP_E!V69+TI_GTL_E!V69+TI_NSP_E!V69</f>
        <v>908.1937231298366</v>
      </c>
      <c r="W69" s="10">
        <f>TI_EHG_E!W69+TI_CO_E!W69+TI_BF_E!W69+TI_GW_E!W69+TI_RPI_E!W69+TI_PF_E!W69+TI_BKBPB_E!W69+TI_CL_E!W69+TI_BNG_E!W69+TI_LBB_E!W69+TI_CPP_E!W69+TI_GTL_E!W69+TI_NSP_E!W69</f>
        <v>904.23233018056726</v>
      </c>
      <c r="X69" s="10">
        <f>TI_EHG_E!X69+TI_CO_E!X69+TI_BF_E!X69+TI_GW_E!X69+TI_RPI_E!X69+TI_PF_E!X69+TI_BKBPB_E!X69+TI_CL_E!X69+TI_BNG_E!X69+TI_LBB_E!X69+TI_CPP_E!X69+TI_GTL_E!X69+TI_NSP_E!X69</f>
        <v>783.2724849527084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115.21926053310403</v>
      </c>
      <c r="D71" s="37">
        <f t="shared" si="22"/>
        <v>161.0298366294067</v>
      </c>
      <c r="E71" s="37">
        <f t="shared" si="22"/>
        <v>164.61255374032672</v>
      </c>
      <c r="F71" s="37">
        <f t="shared" si="22"/>
        <v>414.1109200343937</v>
      </c>
      <c r="G71" s="37">
        <f t="shared" si="22"/>
        <v>593.98572656921749</v>
      </c>
      <c r="H71" s="37">
        <f t="shared" si="22"/>
        <v>610.65735167669811</v>
      </c>
      <c r="I71" s="37">
        <f t="shared" si="22"/>
        <v>703.90275150472905</v>
      </c>
      <c r="J71" s="37">
        <f t="shared" si="22"/>
        <v>763.61418744625951</v>
      </c>
      <c r="K71" s="37">
        <f t="shared" si="22"/>
        <v>689.85872742906258</v>
      </c>
      <c r="L71" s="37">
        <f t="shared" si="22"/>
        <v>740.27893379191732</v>
      </c>
      <c r="M71" s="37">
        <f t="shared" si="22"/>
        <v>818.33387790197776</v>
      </c>
      <c r="N71" s="37">
        <f t="shared" si="22"/>
        <v>886.33327601031817</v>
      </c>
      <c r="O71" s="37">
        <f t="shared" si="22"/>
        <v>851.60507308684419</v>
      </c>
      <c r="P71" s="37">
        <f t="shared" si="22"/>
        <v>857.09862424763537</v>
      </c>
      <c r="Q71" s="37">
        <f t="shared" si="22"/>
        <v>885.83155631986256</v>
      </c>
      <c r="R71" s="37">
        <f t="shared" si="22"/>
        <v>880.64875322441958</v>
      </c>
      <c r="S71" s="37">
        <f t="shared" si="22"/>
        <v>906.65915735167653</v>
      </c>
      <c r="T71" s="37">
        <f t="shared" si="22"/>
        <v>889.05494411006009</v>
      </c>
      <c r="U71" s="37">
        <f t="shared" si="22"/>
        <v>880.75846947549428</v>
      </c>
      <c r="V71" s="37">
        <f t="shared" si="22"/>
        <v>898.73533963886496</v>
      </c>
      <c r="W71" s="37">
        <f t="shared" si="22"/>
        <v>877.59544282029231</v>
      </c>
      <c r="X71" s="37">
        <f t="shared" ref="X71" si="23">SUM(X72:X73)</f>
        <v>856.1674118658641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29.425795356835771</v>
      </c>
      <c r="D72" s="10">
        <f>TI_EHG_E!D72+TI_CO_E!D72+TI_BF_E!D72+TI_GW_E!D72+TI_RPI_E!D72+TI_PF_E!D72+TI_BKBPB_E!D72+TI_CL_E!D72+TI_BNG_E!D72+TI_LBB_E!D72+TI_CPP_E!D72+TI_GTL_E!D72+TI_NSP_E!D72</f>
        <v>32.650214961306958</v>
      </c>
      <c r="E72" s="10">
        <f>TI_EHG_E!E72+TI_CO_E!E72+TI_BF_E!E72+TI_GW_E!E72+TI_RPI_E!E72+TI_PF_E!E72+TI_BKBPB_E!E72+TI_CL_E!E72+TI_BNG_E!E72+TI_LBB_E!E72+TI_CPP_E!E72+TI_GTL_E!E72+TI_NSP_E!E72</f>
        <v>20.182459157351673</v>
      </c>
      <c r="F72" s="10">
        <f>TI_EHG_E!F72+TI_CO_E!F72+TI_BF_E!F72+TI_GW_E!F72+TI_RPI_E!F72+TI_PF_E!F72+TI_BKBPB_E!F72+TI_CL_E!F72+TI_BNG_E!F72+TI_LBB_E!F72+TI_CPP_E!F72+TI_GTL_E!F72+TI_NSP_E!F72</f>
        <v>68.333791917454846</v>
      </c>
      <c r="G72" s="10">
        <f>TI_EHG_E!G72+TI_CO_E!G72+TI_BF_E!G72+TI_GW_E!G72+TI_RPI_E!G72+TI_PF_E!G72+TI_BKBPB_E!G72+TI_CL_E!G72+TI_BNG_E!G72+TI_LBB_E!G72+TI_CPP_E!G72+TI_GTL_E!G72+TI_NSP_E!G72</f>
        <v>100.91238177128116</v>
      </c>
      <c r="H72" s="10">
        <f>TI_EHG_E!H72+TI_CO_E!H72+TI_BF_E!H72+TI_GW_E!H72+TI_RPI_E!H72+TI_PF_E!H72+TI_BKBPB_E!H72+TI_CL_E!H72+TI_BNG_E!H72+TI_LBB_E!H72+TI_CPP_E!H72+TI_GTL_E!H72+TI_NSP_E!H72</f>
        <v>55.14952708512466</v>
      </c>
      <c r="I72" s="10">
        <f>TI_EHG_E!I72+TI_CO_E!I72+TI_BF_E!I72+TI_GW_E!I72+TI_RPI_E!I72+TI_PF_E!I72+TI_BKBPB_E!I72+TI_CL_E!I72+TI_BNG_E!I72+TI_LBB_E!I72+TI_CPP_E!I72+TI_GTL_E!I72+TI_NSP_E!I72</f>
        <v>63.198624247635415</v>
      </c>
      <c r="J72" s="10">
        <f>TI_EHG_E!J72+TI_CO_E!J72+TI_BF_E!J72+TI_GW_E!J72+TI_RPI_E!J72+TI_PF_E!J72+TI_BKBPB_E!J72+TI_CL_E!J72+TI_BNG_E!J72+TI_LBB_E!J72+TI_CPP_E!J72+TI_GTL_E!J72+TI_NSP_E!J72</f>
        <v>63.580739466895949</v>
      </c>
      <c r="K72" s="10">
        <f>TI_EHG_E!K72+TI_CO_E!K72+TI_BF_E!K72+TI_GW_E!K72+TI_RPI_E!K72+TI_PF_E!K72+TI_BKBPB_E!K72+TI_CL_E!K72+TI_BNG_E!K72+TI_LBB_E!K72+TI_CPP_E!K72+TI_GTL_E!K72+TI_NSP_E!K72</f>
        <v>50.82648323301806</v>
      </c>
      <c r="L72" s="10">
        <f>TI_EHG_E!L72+TI_CO_E!L72+TI_BF_E!L72+TI_GW_E!L72+TI_RPI_E!L72+TI_PF_E!L72+TI_BKBPB_E!L72+TI_CL_E!L72+TI_BNG_E!L72+TI_LBB_E!L72+TI_CPP_E!L72+TI_GTL_E!L72+TI_NSP_E!L72</f>
        <v>54.289595872742908</v>
      </c>
      <c r="M72" s="10">
        <f>TI_EHG_E!M72+TI_CO_E!M72+TI_BF_E!M72+TI_GW_E!M72+TI_RPI_E!M72+TI_PF_E!M72+TI_BKBPB_E!M72+TI_CL_E!M72+TI_BNG_E!M72+TI_LBB_E!M72+TI_CPP_E!M72+TI_GTL_E!M72+TI_NSP_E!M72</f>
        <v>39.958899398108343</v>
      </c>
      <c r="N72" s="10">
        <f>TI_EHG_E!N72+TI_CO_E!N72+TI_BF_E!N72+TI_GW_E!N72+TI_RPI_E!N72+TI_PF_E!N72+TI_BKBPB_E!N72+TI_CL_E!N72+TI_BNG_E!N72+TI_LBB_E!N72+TI_CPP_E!N72+TI_GTL_E!N72+TI_NSP_E!N72</f>
        <v>43.350558899398109</v>
      </c>
      <c r="O72" s="10">
        <f>TI_EHG_E!O72+TI_CO_E!O72+TI_BF_E!O72+TI_GW_E!O72+TI_RPI_E!O72+TI_PF_E!O72+TI_BKBPB_E!O72+TI_CL_E!O72+TI_BNG_E!O72+TI_LBB_E!O72+TI_CPP_E!O72+TI_GTL_E!O72+TI_NSP_E!O72</f>
        <v>44.783662940670681</v>
      </c>
      <c r="P72" s="10">
        <f>TI_EHG_E!P72+TI_CO_E!P72+TI_BF_E!P72+TI_GW_E!P72+TI_RPI_E!P72+TI_PF_E!P72+TI_BKBPB_E!P72+TI_CL_E!P72+TI_BNG_E!P72+TI_LBB_E!P72+TI_CPP_E!P72+TI_GTL_E!P72+TI_NSP_E!P72</f>
        <v>29.473688736027512</v>
      </c>
      <c r="Q72" s="10">
        <f>TI_EHG_E!Q72+TI_CO_E!Q72+TI_BF_E!Q72+TI_GW_E!Q72+TI_RPI_E!Q72+TI_PF_E!Q72+TI_BKBPB_E!Q72+TI_CL_E!Q72+TI_BNG_E!Q72+TI_LBB_E!Q72+TI_CPP_E!Q72+TI_GTL_E!Q72+TI_NSP_E!Q72</f>
        <v>27.39561478933792</v>
      </c>
      <c r="R72" s="10">
        <f>TI_EHG_E!R72+TI_CO_E!R72+TI_BF_E!R72+TI_GW_E!R72+TI_RPI_E!R72+TI_PF_E!R72+TI_BKBPB_E!R72+TI_CL_E!R72+TI_BNG_E!R72+TI_LBB_E!R72+TI_CPP_E!R72+TI_GTL_E!R72+TI_NSP_E!R72</f>
        <v>34.680481513327607</v>
      </c>
      <c r="S72" s="10">
        <f>TI_EHG_E!S72+TI_CO_E!S72+TI_BF_E!S72+TI_GW_E!S72+TI_RPI_E!S72+TI_PF_E!S72+TI_BKBPB_E!S72+TI_CL_E!S72+TI_BNG_E!S72+TI_LBB_E!S72+TI_CPP_E!S72+TI_GTL_E!S72+TI_NSP_E!S72</f>
        <v>35.994153052450564</v>
      </c>
      <c r="T72" s="10">
        <f>TI_EHG_E!T72+TI_CO_E!T72+TI_BF_E!T72+TI_GW_E!T72+TI_RPI_E!T72+TI_PF_E!T72+TI_BKBPB_E!T72+TI_CL_E!T72+TI_BNG_E!T72+TI_LBB_E!T72+TI_CPP_E!T72+TI_GTL_E!T72+TI_NSP_E!T72</f>
        <v>35.861478933791915</v>
      </c>
      <c r="U72" s="10">
        <f>TI_EHG_E!U72+TI_CO_E!U72+TI_BF_E!U72+TI_GW_E!U72+TI_RPI_E!U72+TI_PF_E!U72+TI_BKBPB_E!U72+TI_CL_E!U72+TI_BNG_E!U72+TI_LBB_E!U72+TI_CPP_E!U72+TI_GTL_E!U72+TI_NSP_E!U72</f>
        <v>34.128976784178839</v>
      </c>
      <c r="V72" s="10">
        <f>TI_EHG_E!V72+TI_CO_E!V72+TI_BF_E!V72+TI_GW_E!V72+TI_RPI_E!V72+TI_PF_E!V72+TI_BKBPB_E!V72+TI_CL_E!V72+TI_BNG_E!V72+TI_LBB_E!V72+TI_CPP_E!V72+TI_GTL_E!V72+TI_NSP_E!V72</f>
        <v>25.723215821152191</v>
      </c>
      <c r="W72" s="10">
        <f>TI_EHG_E!W72+TI_CO_E!W72+TI_BF_E!W72+TI_GW_E!W72+TI_RPI_E!W72+TI_PF_E!W72+TI_BKBPB_E!W72+TI_CL_E!W72+TI_BNG_E!W72+TI_LBB_E!W72+TI_CPP_E!W72+TI_GTL_E!W72+TI_NSP_E!W72</f>
        <v>34.374548581255368</v>
      </c>
      <c r="X72" s="10">
        <f>TI_EHG_E!X72+TI_CO_E!X72+TI_BF_E!X72+TI_GW_E!X72+TI_RPI_E!X72+TI_PF_E!X72+TI_BKBPB_E!X72+TI_CL_E!X72+TI_BNG_E!X72+TI_LBB_E!X72+TI_CPP_E!X72+TI_GTL_E!X72+TI_NSP_E!X72</f>
        <v>26.322269991401544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85.793465176268271</v>
      </c>
      <c r="D73" s="10">
        <f>TI_EHG_E!D73+TI_CO_E!D73+TI_BF_E!D73+TI_GW_E!D73+TI_RPI_E!D73+TI_PF_E!D73+TI_BKBPB_E!D73+TI_CL_E!D73+TI_BNG_E!D73+TI_LBB_E!D73+TI_CPP_E!D73+TI_GTL_E!D73+TI_NSP_E!D73</f>
        <v>128.37962166809973</v>
      </c>
      <c r="E73" s="10">
        <f>TI_EHG_E!E73+TI_CO_E!E73+TI_BF_E!E73+TI_GW_E!E73+TI_RPI_E!E73+TI_PF_E!E73+TI_BKBPB_E!E73+TI_CL_E!E73+TI_BNG_E!E73+TI_LBB_E!E73+TI_CPP_E!E73+TI_GTL_E!E73+TI_NSP_E!E73</f>
        <v>144.43009458297504</v>
      </c>
      <c r="F73" s="10">
        <f>TI_EHG_E!F73+TI_CO_E!F73+TI_BF_E!F73+TI_GW_E!F73+TI_RPI_E!F73+TI_PF_E!F73+TI_BKBPB_E!F73+TI_CL_E!F73+TI_BNG_E!F73+TI_LBB_E!F73+TI_CPP_E!F73+TI_GTL_E!F73+TI_NSP_E!F73</f>
        <v>345.77712811693885</v>
      </c>
      <c r="G73" s="10">
        <f>TI_EHG_E!G73+TI_CO_E!G73+TI_BF_E!G73+TI_GW_E!G73+TI_RPI_E!G73+TI_PF_E!G73+TI_BKBPB_E!G73+TI_CL_E!G73+TI_BNG_E!G73+TI_LBB_E!G73+TI_CPP_E!G73+TI_GTL_E!G73+TI_NSP_E!G73</f>
        <v>493.07334479793633</v>
      </c>
      <c r="H73" s="10">
        <f>TI_EHG_E!H73+TI_CO_E!H73+TI_BF_E!H73+TI_GW_E!H73+TI_RPI_E!H73+TI_PF_E!H73+TI_BKBPB_E!H73+TI_CL_E!H73+TI_BNG_E!H73+TI_LBB_E!H73+TI_CPP_E!H73+TI_GTL_E!H73+TI_NSP_E!H73</f>
        <v>555.50782459157347</v>
      </c>
      <c r="I73" s="10">
        <f>TI_EHG_E!I73+TI_CO_E!I73+TI_BF_E!I73+TI_GW_E!I73+TI_RPI_E!I73+TI_PF_E!I73+TI_BKBPB_E!I73+TI_CL_E!I73+TI_BNG_E!I73+TI_LBB_E!I73+TI_CPP_E!I73+TI_GTL_E!I73+TI_NSP_E!I73</f>
        <v>640.70412725709366</v>
      </c>
      <c r="J73" s="10">
        <f>TI_EHG_E!J73+TI_CO_E!J73+TI_BF_E!J73+TI_GW_E!J73+TI_RPI_E!J73+TI_PF_E!J73+TI_BKBPB_E!J73+TI_CL_E!J73+TI_BNG_E!J73+TI_LBB_E!J73+TI_CPP_E!J73+TI_GTL_E!J73+TI_NSP_E!J73</f>
        <v>700.03344797936359</v>
      </c>
      <c r="K73" s="10">
        <f>TI_EHG_E!K73+TI_CO_E!K73+TI_BF_E!K73+TI_GW_E!K73+TI_RPI_E!K73+TI_PF_E!K73+TI_BKBPB_E!K73+TI_CL_E!K73+TI_BNG_E!K73+TI_LBB_E!K73+TI_CPP_E!K73+TI_GTL_E!K73+TI_NSP_E!K73</f>
        <v>639.03224419604453</v>
      </c>
      <c r="L73" s="10">
        <f>TI_EHG_E!L73+TI_CO_E!L73+TI_BF_E!L73+TI_GW_E!L73+TI_RPI_E!L73+TI_PF_E!L73+TI_BKBPB_E!L73+TI_CL_E!L73+TI_BNG_E!L73+TI_LBB_E!L73+TI_CPP_E!L73+TI_GTL_E!L73+TI_NSP_E!L73</f>
        <v>685.98933791917443</v>
      </c>
      <c r="M73" s="10">
        <f>TI_EHG_E!M73+TI_CO_E!M73+TI_BF_E!M73+TI_GW_E!M73+TI_RPI_E!M73+TI_PF_E!M73+TI_BKBPB_E!M73+TI_CL_E!M73+TI_BNG_E!M73+TI_LBB_E!M73+TI_CPP_E!M73+TI_GTL_E!M73+TI_NSP_E!M73</f>
        <v>778.37497850386944</v>
      </c>
      <c r="N73" s="10">
        <f>TI_EHG_E!N73+TI_CO_E!N73+TI_BF_E!N73+TI_GW_E!N73+TI_RPI_E!N73+TI_PF_E!N73+TI_BKBPB_E!N73+TI_CL_E!N73+TI_BNG_E!N73+TI_LBB_E!N73+TI_CPP_E!N73+TI_GTL_E!N73+TI_NSP_E!N73</f>
        <v>842.98271711092002</v>
      </c>
      <c r="O73" s="10">
        <f>TI_EHG_E!O73+TI_CO_E!O73+TI_BF_E!O73+TI_GW_E!O73+TI_RPI_E!O73+TI_PF_E!O73+TI_BKBPB_E!O73+TI_CL_E!O73+TI_BNG_E!O73+TI_LBB_E!O73+TI_CPP_E!O73+TI_GTL_E!O73+TI_NSP_E!O73</f>
        <v>806.82141014617355</v>
      </c>
      <c r="P73" s="10">
        <f>TI_EHG_E!P73+TI_CO_E!P73+TI_BF_E!P73+TI_GW_E!P73+TI_RPI_E!P73+TI_PF_E!P73+TI_BKBPB_E!P73+TI_CL_E!P73+TI_BNG_E!P73+TI_LBB_E!P73+TI_CPP_E!P73+TI_GTL_E!P73+TI_NSP_E!P73</f>
        <v>827.62493551160787</v>
      </c>
      <c r="Q73" s="10">
        <f>TI_EHG_E!Q73+TI_CO_E!Q73+TI_BF_E!Q73+TI_GW_E!Q73+TI_RPI_E!Q73+TI_PF_E!Q73+TI_BKBPB_E!Q73+TI_CL_E!Q73+TI_BNG_E!Q73+TI_LBB_E!Q73+TI_CPP_E!Q73+TI_GTL_E!Q73+TI_NSP_E!Q73</f>
        <v>858.43594153052459</v>
      </c>
      <c r="R73" s="10">
        <f>TI_EHG_E!R73+TI_CO_E!R73+TI_BF_E!R73+TI_GW_E!R73+TI_RPI_E!R73+TI_PF_E!R73+TI_BKBPB_E!R73+TI_CL_E!R73+TI_BNG_E!R73+TI_LBB_E!R73+TI_CPP_E!R73+TI_GTL_E!R73+TI_NSP_E!R73</f>
        <v>845.96827171109192</v>
      </c>
      <c r="S73" s="10">
        <f>TI_EHG_E!S73+TI_CO_E!S73+TI_BF_E!S73+TI_GW_E!S73+TI_RPI_E!S73+TI_PF_E!S73+TI_BKBPB_E!S73+TI_CL_E!S73+TI_BNG_E!S73+TI_LBB_E!S73+TI_CPP_E!S73+TI_GTL_E!S73+TI_NSP_E!S73</f>
        <v>870.66500429922598</v>
      </c>
      <c r="T73" s="10">
        <f>TI_EHG_E!T73+TI_CO_E!T73+TI_BF_E!T73+TI_GW_E!T73+TI_RPI_E!T73+TI_PF_E!T73+TI_BKBPB_E!T73+TI_CL_E!T73+TI_BNG_E!T73+TI_LBB_E!T73+TI_CPP_E!T73+TI_GTL_E!T73+TI_NSP_E!T73</f>
        <v>853.19346517626821</v>
      </c>
      <c r="U73" s="10">
        <f>TI_EHG_E!U73+TI_CO_E!U73+TI_BF_E!U73+TI_GW_E!U73+TI_RPI_E!U73+TI_PF_E!U73+TI_BKBPB_E!U73+TI_CL_E!U73+TI_BNG_E!U73+TI_LBB_E!U73+TI_CPP_E!U73+TI_GTL_E!U73+TI_NSP_E!U73</f>
        <v>846.62949269131548</v>
      </c>
      <c r="V73" s="10">
        <f>TI_EHG_E!V73+TI_CO_E!V73+TI_BF_E!V73+TI_GW_E!V73+TI_RPI_E!V73+TI_PF_E!V73+TI_BKBPB_E!V73+TI_CL_E!V73+TI_BNG_E!V73+TI_LBB_E!V73+TI_CPP_E!V73+TI_GTL_E!V73+TI_NSP_E!V73</f>
        <v>873.01212381771279</v>
      </c>
      <c r="W73" s="10">
        <f>TI_EHG_E!W73+TI_CO_E!W73+TI_BF_E!W73+TI_GW_E!W73+TI_RPI_E!W73+TI_PF_E!W73+TI_BKBPB_E!W73+TI_CL_E!W73+TI_BNG_E!W73+TI_LBB_E!W73+TI_CPP_E!W73+TI_GTL_E!W73+TI_NSP_E!W73</f>
        <v>843.22089423903697</v>
      </c>
      <c r="X73" s="10">
        <f>TI_EHG_E!X73+TI_CO_E!X73+TI_BF_E!X73+TI_GW_E!X73+TI_RPI_E!X73+TI_PF_E!X73+TI_BKBPB_E!X73+TI_CL_E!X73+TI_BNG_E!X73+TI_LBB_E!X73+TI_CPP_E!X73+TI_GTL_E!X73+TI_NSP_E!X73</f>
        <v>829.84514187446257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785.03869303525357</v>
      </c>
      <c r="D76" s="40">
        <f>TI_EHG_E!D76+TI_CO_E!D76+TI_BF_E!D76+TI_GW_E!D76+TI_RPI_E!D76+TI_PF_E!D76+TI_BKBPB_E!D76+TI_CL_E!D76+TI_BNG_E!D76+TI_LBB_E!D76+TI_CPP_E!D76+TI_GTL_E!D76+TI_NSP_E!D76</f>
        <v>817.7987962166809</v>
      </c>
      <c r="E76" s="40">
        <f>TI_EHG_E!E76+TI_CO_E!E76+TI_BF_E!E76+TI_GW_E!E76+TI_RPI_E!E76+TI_PF_E!E76+TI_BKBPB_E!E76+TI_CL_E!E76+TI_BNG_E!E76+TI_LBB_E!E76+TI_CPP_E!E76+TI_GTL_E!E76+TI_NSP_E!E76</f>
        <v>916.07910576096299</v>
      </c>
      <c r="F76" s="40">
        <f>TI_EHG_E!F76+TI_CO_E!F76+TI_BF_E!F76+TI_GW_E!F76+TI_RPI_E!F76+TI_PF_E!F76+TI_BKBPB_E!F76+TI_CL_E!F76+TI_BNG_E!F76+TI_LBB_E!F76+TI_CPP_E!F76+TI_GTL_E!F76+TI_NSP_E!F76</f>
        <v>902.23559759243335</v>
      </c>
      <c r="G76" s="40">
        <f>TI_EHG_E!G76+TI_CO_E!G76+TI_BF_E!G76+TI_GW_E!G76+TI_RPI_E!G76+TI_PF_E!G76+TI_BKBPB_E!G76+TI_CL_E!G76+TI_BNG_E!G76+TI_LBB_E!G76+TI_CPP_E!G76+TI_GTL_E!G76+TI_NSP_E!G76</f>
        <v>885.64058469475492</v>
      </c>
      <c r="H76" s="40">
        <f>TI_EHG_E!H76+TI_CO_E!H76+TI_BF_E!H76+TI_GW_E!H76+TI_RPI_E!H76+TI_PF_E!H76+TI_BKBPB_E!H76+TI_CL_E!H76+TI_BNG_E!H76+TI_LBB_E!H76+TI_CPP_E!H76+TI_GTL_E!H76+TI_NSP_E!H76</f>
        <v>801.28976784178838</v>
      </c>
      <c r="I76" s="40">
        <f>TI_EHG_E!I76+TI_CO_E!I76+TI_BF_E!I76+TI_GW_E!I76+TI_RPI_E!I76+TI_PF_E!I76+TI_BKBPB_E!I76+TI_CL_E!I76+TI_BNG_E!I76+TI_LBB_E!I76+TI_CPP_E!I76+TI_GTL_E!I76+TI_NSP_E!I76</f>
        <v>752.53654342218397</v>
      </c>
      <c r="J76" s="40">
        <f>TI_EHG_E!J76+TI_CO_E!J76+TI_BF_E!J76+TI_GW_E!J76+TI_RPI_E!J76+TI_PF_E!J76+TI_BKBPB_E!J76+TI_CL_E!J76+TI_BNG_E!J76+TI_LBB_E!J76+TI_CPP_E!J76+TI_GTL_E!J76+TI_NSP_E!J76</f>
        <v>658.12553740326734</v>
      </c>
      <c r="K76" s="40">
        <f>TI_EHG_E!K76+TI_CO_E!K76+TI_BF_E!K76+TI_GW_E!K76+TI_RPI_E!K76+TI_PF_E!K76+TI_BKBPB_E!K76+TI_CL_E!K76+TI_BNG_E!K76+TI_LBB_E!K76+TI_CPP_E!K76+TI_GTL_E!K76+TI_NSP_E!K76</f>
        <v>655.03009458297504</v>
      </c>
      <c r="L76" s="40">
        <f>TI_EHG_E!L76+TI_CO_E!L76+TI_BF_E!L76+TI_GW_E!L76+TI_RPI_E!L76+TI_PF_E!L76+TI_BKBPB_E!L76+TI_CL_E!L76+TI_BNG_E!L76+TI_LBB_E!L76+TI_CPP_E!L76+TI_GTL_E!L76+TI_NSP_E!L76</f>
        <v>498.5382631126397</v>
      </c>
      <c r="M76" s="40">
        <f>TI_EHG_E!M76+TI_CO_E!M76+TI_BF_E!M76+TI_GW_E!M76+TI_RPI_E!M76+TI_PF_E!M76+TI_BKBPB_E!M76+TI_CL_E!M76+TI_BNG_E!M76+TI_LBB_E!M76+TI_CPP_E!M76+TI_GTL_E!M76+TI_NSP_E!M76</f>
        <v>382.88907996560619</v>
      </c>
      <c r="N76" s="40">
        <f>TI_EHG_E!N76+TI_CO_E!N76+TI_BF_E!N76+TI_GW_E!N76+TI_RPI_E!N76+TI_PF_E!N76+TI_BKBPB_E!N76+TI_CL_E!N76+TI_BNG_E!N76+TI_LBB_E!N76+TI_CPP_E!N76+TI_GTL_E!N76+TI_NSP_E!N76</f>
        <v>218.3147033533964</v>
      </c>
      <c r="O76" s="40">
        <f>TI_EHG_E!O76+TI_CO_E!O76+TI_BF_E!O76+TI_GW_E!O76+TI_RPI_E!O76+TI_PF_E!O76+TI_BKBPB_E!O76+TI_CL_E!O76+TI_BNG_E!O76+TI_LBB_E!O76+TI_CPP_E!O76+TI_GTL_E!O76+TI_NSP_E!O76</f>
        <v>231.21238177128109</v>
      </c>
      <c r="P76" s="40">
        <f>TI_EHG_E!P76+TI_CO_E!P76+TI_BF_E!P76+TI_GW_E!P76+TI_RPI_E!P76+TI_PF_E!P76+TI_BKBPB_E!P76+TI_CL_E!P76+TI_BNG_E!P76+TI_LBB_E!P76+TI_CPP_E!P76+TI_GTL_E!P76+TI_NSP_E!P76</f>
        <v>214.53138435081681</v>
      </c>
      <c r="Q76" s="40">
        <f>TI_EHG_E!Q76+TI_CO_E!Q76+TI_BF_E!Q76+TI_GW_E!Q76+TI_RPI_E!Q76+TI_PF_E!Q76+TI_BKBPB_E!Q76+TI_CL_E!Q76+TI_BNG_E!Q76+TI_LBB_E!Q76+TI_CPP_E!Q76+TI_GTL_E!Q76+TI_NSP_E!Q76</f>
        <v>200.25795356835769</v>
      </c>
      <c r="R76" s="40">
        <f>TI_EHG_E!R76+TI_CO_E!R76+TI_BF_E!R76+TI_GW_E!R76+TI_RPI_E!R76+TI_PF_E!R76+TI_BKBPB_E!R76+TI_CL_E!R76+TI_BNG_E!R76+TI_LBB_E!R76+TI_CPP_E!R76+TI_GTL_E!R76+TI_NSP_E!R76</f>
        <v>164.14445399828031</v>
      </c>
      <c r="S76" s="40">
        <f>TI_EHG_E!S76+TI_CO_E!S76+TI_BF_E!S76+TI_GW_E!S76+TI_RPI_E!S76+TI_PF_E!S76+TI_BKBPB_E!S76+TI_CL_E!S76+TI_BNG_E!S76+TI_LBB_E!S76+TI_CPP_E!S76+TI_GTL_E!S76+TI_NSP_E!S76</f>
        <v>212.20980223559761</v>
      </c>
      <c r="T76" s="40">
        <f>TI_EHG_E!T76+TI_CO_E!T76+TI_BF_E!T76+TI_GW_E!T76+TI_RPI_E!T76+TI_PF_E!T76+TI_BKBPB_E!T76+TI_CL_E!T76+TI_BNG_E!T76+TI_LBB_E!T76+TI_CPP_E!T76+TI_GTL_E!T76+TI_NSP_E!T76</f>
        <v>213.08357695614791</v>
      </c>
      <c r="U76" s="40">
        <f>TI_EHG_E!U76+TI_CO_E!U76+TI_BF_E!U76+TI_GW_E!U76+TI_RPI_E!U76+TI_PF_E!U76+TI_BKBPB_E!U76+TI_CL_E!U76+TI_BNG_E!U76+TI_LBB_E!U76+TI_CPP_E!U76+TI_GTL_E!U76+TI_NSP_E!U76</f>
        <v>198.82020636285469</v>
      </c>
      <c r="V76" s="40">
        <f>TI_EHG_E!V76+TI_CO_E!V76+TI_BF_E!V76+TI_GW_E!V76+TI_RPI_E!V76+TI_PF_E!V76+TI_BKBPB_E!V76+TI_CL_E!V76+TI_BNG_E!V76+TI_LBB_E!V76+TI_CPP_E!V76+TI_GTL_E!V76+TI_NSP_E!V76</f>
        <v>212.3143594153052</v>
      </c>
      <c r="W76" s="40">
        <f>TI_EHG_E!W76+TI_CO_E!W76+TI_BF_E!W76+TI_GW_E!W76+TI_RPI_E!W76+TI_PF_E!W76+TI_BKBPB_E!W76+TI_CL_E!W76+TI_BNG_E!W76+TI_LBB_E!W76+TI_CPP_E!W76+TI_GTL_E!W76+TI_NSP_E!W76</f>
        <v>229.4050730868444</v>
      </c>
      <c r="X76" s="40">
        <f>TI_EHG_E!X76+TI_CO_E!X76+TI_BF_E!X76+TI_GW_E!X76+TI_RPI_E!X76+TI_PF_E!X76+TI_BKBPB_E!X76+TI_CL_E!X76+TI_BNG_E!X76+TI_LBB_E!X76+TI_CPP_E!X76+TI_GTL_E!X76+TI_NSP_E!X76</f>
        <v>250.74376612209801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53785.877042132415</v>
      </c>
      <c r="D2" s="31">
        <f t="shared" ref="D2:W2" si="1">SUM(D3,D17,D22,D25,D26,D51,D52,D71,D74,D75,D76)</f>
        <v>52002.27669819432</v>
      </c>
      <c r="E2" s="31">
        <f t="shared" si="1"/>
        <v>54472.305331040407</v>
      </c>
      <c r="F2" s="31">
        <f t="shared" si="1"/>
        <v>57706.962510748061</v>
      </c>
      <c r="G2" s="31">
        <f t="shared" si="1"/>
        <v>63878.50240756663</v>
      </c>
      <c r="H2" s="31">
        <f t="shared" si="1"/>
        <v>63017.808340498705</v>
      </c>
      <c r="I2" s="31">
        <f t="shared" si="1"/>
        <v>65163.889681857261</v>
      </c>
      <c r="J2" s="31">
        <f t="shared" si="1"/>
        <v>64856.238693035259</v>
      </c>
      <c r="K2" s="31">
        <f t="shared" si="1"/>
        <v>64195.839036973339</v>
      </c>
      <c r="L2" s="31">
        <f t="shared" si="1"/>
        <v>57121.823645743774</v>
      </c>
      <c r="M2" s="31">
        <f t="shared" si="1"/>
        <v>59351.117024935498</v>
      </c>
      <c r="N2" s="31">
        <f t="shared" si="1"/>
        <v>59777.422785898532</v>
      </c>
      <c r="O2" s="31">
        <f t="shared" si="1"/>
        <v>58171.864230438514</v>
      </c>
      <c r="P2" s="31">
        <f t="shared" si="1"/>
        <v>54589.463026655198</v>
      </c>
      <c r="Q2" s="31">
        <f t="shared" si="1"/>
        <v>52665.571883061042</v>
      </c>
      <c r="R2" s="31">
        <f t="shared" si="1"/>
        <v>54234.320120378332</v>
      </c>
      <c r="S2" s="31">
        <f t="shared" si="1"/>
        <v>54863.248065348249</v>
      </c>
      <c r="T2" s="31">
        <f t="shared" si="1"/>
        <v>55904.389853826295</v>
      </c>
      <c r="U2" s="31">
        <f t="shared" si="1"/>
        <v>53919.876268271692</v>
      </c>
      <c r="V2" s="31">
        <f t="shared" si="1"/>
        <v>53787.146517626832</v>
      </c>
      <c r="W2" s="31">
        <f t="shared" si="1"/>
        <v>51228.854428202925</v>
      </c>
      <c r="X2" s="31">
        <f t="shared" ref="X2" si="2">SUM(X3,X17,X22,X25,X26,X51,X52,X71,X74,X75,X76)</f>
        <v>53187.512639724853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6045.046001719691</v>
      </c>
      <c r="D3" s="34">
        <f t="shared" ref="D3:W3" si="4">SUM(D4,D8,D11)</f>
        <v>7119.8992261392941</v>
      </c>
      <c r="E3" s="34">
        <f t="shared" si="4"/>
        <v>8163.1767841788478</v>
      </c>
      <c r="F3" s="34">
        <f t="shared" si="4"/>
        <v>8874.3987102321571</v>
      </c>
      <c r="G3" s="34">
        <f t="shared" si="4"/>
        <v>10891.220808254513</v>
      </c>
      <c r="H3" s="34">
        <f t="shared" si="4"/>
        <v>10399.080825451421</v>
      </c>
      <c r="I3" s="34">
        <f t="shared" si="4"/>
        <v>10611.177300085988</v>
      </c>
      <c r="J3" s="34">
        <f t="shared" si="4"/>
        <v>10364.052622527941</v>
      </c>
      <c r="K3" s="34">
        <f t="shared" si="4"/>
        <v>10313.122269991403</v>
      </c>
      <c r="L3" s="34">
        <f t="shared" si="4"/>
        <v>9207.249527085125</v>
      </c>
      <c r="M3" s="34">
        <f t="shared" si="4"/>
        <v>9034.5987102321578</v>
      </c>
      <c r="N3" s="34">
        <f t="shared" si="4"/>
        <v>10031.982975064488</v>
      </c>
      <c r="O3" s="34">
        <f t="shared" si="4"/>
        <v>10831.871969045571</v>
      </c>
      <c r="P3" s="34">
        <f t="shared" si="4"/>
        <v>10125.214961306965</v>
      </c>
      <c r="Q3" s="34">
        <f t="shared" si="4"/>
        <v>9704.0046431642295</v>
      </c>
      <c r="R3" s="34">
        <f t="shared" si="4"/>
        <v>9801.2295786758368</v>
      </c>
      <c r="S3" s="34">
        <f t="shared" si="4"/>
        <v>7959.8228718830605</v>
      </c>
      <c r="T3" s="34">
        <f t="shared" si="4"/>
        <v>7253.1223559759228</v>
      </c>
      <c r="U3" s="34">
        <f t="shared" si="4"/>
        <v>6404.4282029234737</v>
      </c>
      <c r="V3" s="34">
        <f t="shared" si="4"/>
        <v>4334.6948409286324</v>
      </c>
      <c r="W3" s="34">
        <f t="shared" si="4"/>
        <v>3359.5962166809973</v>
      </c>
      <c r="X3" s="34">
        <f t="shared" ref="X3" si="5">SUM(X4,X8,X11)</f>
        <v>3538.6345657781599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6044.0461736887364</v>
      </c>
      <c r="D4" s="29">
        <f t="shared" ref="D4:W4" si="7">SUM(D5:D7)</f>
        <v>7119.1493551160784</v>
      </c>
      <c r="E4" s="29">
        <f t="shared" si="7"/>
        <v>8163.1767841788478</v>
      </c>
      <c r="F4" s="29">
        <f t="shared" si="7"/>
        <v>8874.3987102321571</v>
      </c>
      <c r="G4" s="29">
        <f t="shared" si="7"/>
        <v>10891.220808254513</v>
      </c>
      <c r="H4" s="29">
        <f t="shared" si="7"/>
        <v>10399.080825451421</v>
      </c>
      <c r="I4" s="29">
        <f t="shared" si="7"/>
        <v>10611.177300085988</v>
      </c>
      <c r="J4" s="29">
        <f t="shared" si="7"/>
        <v>10364.052622527941</v>
      </c>
      <c r="K4" s="29">
        <f t="shared" si="7"/>
        <v>10313.122269991403</v>
      </c>
      <c r="L4" s="29">
        <f t="shared" si="7"/>
        <v>8947.2682717110929</v>
      </c>
      <c r="M4" s="29">
        <f t="shared" si="7"/>
        <v>8857.3796216680985</v>
      </c>
      <c r="N4" s="29">
        <f t="shared" si="7"/>
        <v>9939.7750644883909</v>
      </c>
      <c r="O4" s="29">
        <f t="shared" si="7"/>
        <v>10636.211349957008</v>
      </c>
      <c r="P4" s="29">
        <f t="shared" si="7"/>
        <v>9902.5666380051589</v>
      </c>
      <c r="Q4" s="29">
        <f t="shared" si="7"/>
        <v>9490.3521926053309</v>
      </c>
      <c r="R4" s="29">
        <f t="shared" si="7"/>
        <v>9601.0710232158199</v>
      </c>
      <c r="S4" s="29">
        <f t="shared" si="7"/>
        <v>7902.2491831470334</v>
      </c>
      <c r="T4" s="29">
        <f t="shared" si="7"/>
        <v>7249.3845227858974</v>
      </c>
      <c r="U4" s="29">
        <f t="shared" si="7"/>
        <v>6404.4282029234737</v>
      </c>
      <c r="V4" s="29">
        <f t="shared" si="7"/>
        <v>4334.6948409286324</v>
      </c>
      <c r="W4" s="29">
        <f t="shared" si="7"/>
        <v>3359.5962166809973</v>
      </c>
      <c r="X4" s="29">
        <f t="shared" ref="X4" si="8">SUM(X5:X7)</f>
        <v>3538.6345657781599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6044.0461736887364</v>
      </c>
      <c r="D7" s="10">
        <f>TI_EHG_E_E!D7+TI_EHG_CHP_E!D7+TI_EHG_H_E!D7+TI_EHG_EDHP!D7+TI_EHG_EB!D7+TI_EHG_EPS!D7+TI_EHG_DHEP!D7</f>
        <v>7119.1493551160784</v>
      </c>
      <c r="E7" s="10">
        <f>TI_EHG_E_E!E7+TI_EHG_CHP_E!E7+TI_EHG_H_E!E7+TI_EHG_EDHP!E7+TI_EHG_EB!E7+TI_EHG_EPS!E7+TI_EHG_DHEP!E7</f>
        <v>8163.1767841788478</v>
      </c>
      <c r="F7" s="10">
        <f>TI_EHG_E_E!F7+TI_EHG_CHP_E!F7+TI_EHG_H_E!F7+TI_EHG_EDHP!F7+TI_EHG_EB!F7+TI_EHG_EPS!F7+TI_EHG_DHEP!F7</f>
        <v>8874.3987102321571</v>
      </c>
      <c r="G7" s="10">
        <f>TI_EHG_E_E!G7+TI_EHG_CHP_E!G7+TI_EHG_H_E!G7+TI_EHG_EDHP!G7+TI_EHG_EB!G7+TI_EHG_EPS!G7+TI_EHG_DHEP!G7</f>
        <v>10891.220808254513</v>
      </c>
      <c r="H7" s="10">
        <f>TI_EHG_E_E!H7+TI_EHG_CHP_E!H7+TI_EHG_H_E!H7+TI_EHG_EDHP!H7+TI_EHG_EB!H7+TI_EHG_EPS!H7+TI_EHG_DHEP!H7</f>
        <v>10399.080825451421</v>
      </c>
      <c r="I7" s="10">
        <f>TI_EHG_E_E!I7+TI_EHG_CHP_E!I7+TI_EHG_H_E!I7+TI_EHG_EDHP!I7+TI_EHG_EB!I7+TI_EHG_EPS!I7+TI_EHG_DHEP!I7</f>
        <v>10611.177300085988</v>
      </c>
      <c r="J7" s="10">
        <f>TI_EHG_E_E!J7+TI_EHG_CHP_E!J7+TI_EHG_H_E!J7+TI_EHG_EDHP!J7+TI_EHG_EB!J7+TI_EHG_EPS!J7+TI_EHG_DHEP!J7</f>
        <v>10364.052622527941</v>
      </c>
      <c r="K7" s="10">
        <f>TI_EHG_E_E!K7+TI_EHG_CHP_E!K7+TI_EHG_H_E!K7+TI_EHG_EDHP!K7+TI_EHG_EB!K7+TI_EHG_EPS!K7+TI_EHG_DHEP!K7</f>
        <v>10313.122269991403</v>
      </c>
      <c r="L7" s="10">
        <f>TI_EHG_E_E!L7+TI_EHG_CHP_E!L7+TI_EHG_H_E!L7+TI_EHG_EDHP!L7+TI_EHG_EB!L7+TI_EHG_EPS!L7+TI_EHG_DHEP!L7</f>
        <v>8947.2682717110929</v>
      </c>
      <c r="M7" s="10">
        <f>TI_EHG_E_E!M7+TI_EHG_CHP_E!M7+TI_EHG_H_E!M7+TI_EHG_EDHP!M7+TI_EHG_EB!M7+TI_EHG_EPS!M7+TI_EHG_DHEP!M7</f>
        <v>8857.3796216680985</v>
      </c>
      <c r="N7" s="10">
        <f>TI_EHG_E_E!N7+TI_EHG_CHP_E!N7+TI_EHG_H_E!N7+TI_EHG_EDHP!N7+TI_EHG_EB!N7+TI_EHG_EPS!N7+TI_EHG_DHEP!N7</f>
        <v>9939.7750644883909</v>
      </c>
      <c r="O7" s="10">
        <f>TI_EHG_E_E!O7+TI_EHG_CHP_E!O7+TI_EHG_H_E!O7+TI_EHG_EDHP!O7+TI_EHG_EB!O7+TI_EHG_EPS!O7+TI_EHG_DHEP!O7</f>
        <v>10636.211349957008</v>
      </c>
      <c r="P7" s="10">
        <f>TI_EHG_E_E!P7+TI_EHG_CHP_E!P7+TI_EHG_H_E!P7+TI_EHG_EDHP!P7+TI_EHG_EB!P7+TI_EHG_EPS!P7+TI_EHG_DHEP!P7</f>
        <v>9902.5666380051589</v>
      </c>
      <c r="Q7" s="10">
        <f>TI_EHG_E_E!Q7+TI_EHG_CHP_E!Q7+TI_EHG_H_E!Q7+TI_EHG_EDHP!Q7+TI_EHG_EB!Q7+TI_EHG_EPS!Q7+TI_EHG_DHEP!Q7</f>
        <v>9490.3521926053309</v>
      </c>
      <c r="R7" s="10">
        <f>TI_EHG_E_E!R7+TI_EHG_CHP_E!R7+TI_EHG_H_E!R7+TI_EHG_EDHP!R7+TI_EHG_EB!R7+TI_EHG_EPS!R7+TI_EHG_DHEP!R7</f>
        <v>9601.0710232158199</v>
      </c>
      <c r="S7" s="10">
        <f>TI_EHG_E_E!S7+TI_EHG_CHP_E!S7+TI_EHG_H_E!S7+TI_EHG_EDHP!S7+TI_EHG_EB!S7+TI_EHG_EPS!S7+TI_EHG_DHEP!S7</f>
        <v>7902.2491831470334</v>
      </c>
      <c r="T7" s="10">
        <f>TI_EHG_E_E!T7+TI_EHG_CHP_E!T7+TI_EHG_H_E!T7+TI_EHG_EDHP!T7+TI_EHG_EB!T7+TI_EHG_EPS!T7+TI_EHG_DHEP!T7</f>
        <v>7249.3845227858974</v>
      </c>
      <c r="U7" s="10">
        <f>TI_EHG_E_E!U7+TI_EHG_CHP_E!U7+TI_EHG_H_E!U7+TI_EHG_EDHP!U7+TI_EHG_EB!U7+TI_EHG_EPS!U7+TI_EHG_DHEP!U7</f>
        <v>6404.4282029234737</v>
      </c>
      <c r="V7" s="10">
        <f>TI_EHG_E_E!V7+TI_EHG_CHP_E!V7+TI_EHG_H_E!V7+TI_EHG_EDHP!V7+TI_EHG_EB!V7+TI_EHG_EPS!V7+TI_EHG_DHEP!V7</f>
        <v>4334.6948409286324</v>
      </c>
      <c r="W7" s="10">
        <f>TI_EHG_E_E!W7+TI_EHG_CHP_E!W7+TI_EHG_H_E!W7+TI_EHG_EDHP!W7+TI_EHG_EB!W7+TI_EHG_EPS!W7+TI_EHG_DHEP!W7</f>
        <v>3359.5962166809973</v>
      </c>
      <c r="X7" s="10">
        <f>TI_EHG_E_E!X7+TI_EHG_CHP_E!X7+TI_EHG_H_E!X7+TI_EHG_EDHP!X7+TI_EHG_EB!X7+TI_EHG_EPS!X7+TI_EHG_DHEP!X7</f>
        <v>3538.6345657781599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0.99982803095442818</v>
      </c>
      <c r="D8" s="29">
        <f t="shared" ref="D8:W8" si="10">SUM(D9:D10)</f>
        <v>0.74987102321582111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259.98125537403263</v>
      </c>
      <c r="M8" s="29">
        <f t="shared" si="10"/>
        <v>177.2190885640585</v>
      </c>
      <c r="N8" s="29">
        <f t="shared" si="10"/>
        <v>92.207910576096296</v>
      </c>
      <c r="O8" s="29">
        <f t="shared" si="10"/>
        <v>195.660619088564</v>
      </c>
      <c r="P8" s="29">
        <f t="shared" si="10"/>
        <v>222.6483233018057</v>
      </c>
      <c r="Q8" s="29">
        <f t="shared" si="10"/>
        <v>213.6524505588994</v>
      </c>
      <c r="R8" s="29">
        <f t="shared" si="10"/>
        <v>200.1585554600172</v>
      </c>
      <c r="S8" s="29">
        <f t="shared" si="10"/>
        <v>57.573688736027513</v>
      </c>
      <c r="T8" s="29">
        <f t="shared" si="10"/>
        <v>3.7378331900257948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259.98125537403263</v>
      </c>
      <c r="M9" s="10">
        <f>TI_EHG_E_E!M9+TI_EHG_CHP_E!M9+TI_EHG_H_E!M9+TI_EHG_EDHP!M9+TI_EHG_EB!M9+TI_EHG_EPS!M9+TI_EHG_DHEP!M9</f>
        <v>177.2190885640585</v>
      </c>
      <c r="N9" s="10">
        <f>TI_EHG_E_E!N9+TI_EHG_CHP_E!N9+TI_EHG_H_E!N9+TI_EHG_EDHP!N9+TI_EHG_EB!N9+TI_EHG_EPS!N9+TI_EHG_DHEP!N9</f>
        <v>92.207910576096296</v>
      </c>
      <c r="O9" s="10">
        <f>TI_EHG_E_E!O9+TI_EHG_CHP_E!O9+TI_EHG_H_E!O9+TI_EHG_EDHP!O9+TI_EHG_EB!O9+TI_EHG_EPS!O9+TI_EHG_DHEP!O9</f>
        <v>195.660619088564</v>
      </c>
      <c r="P9" s="10">
        <f>TI_EHG_E_E!P9+TI_EHG_CHP_E!P9+TI_EHG_H_E!P9+TI_EHG_EDHP!P9+TI_EHG_EB!P9+TI_EHG_EPS!P9+TI_EHG_DHEP!P9</f>
        <v>222.6483233018057</v>
      </c>
      <c r="Q9" s="10">
        <f>TI_EHG_E_E!Q9+TI_EHG_CHP_E!Q9+TI_EHG_H_E!Q9+TI_EHG_EDHP!Q9+TI_EHG_EB!Q9+TI_EHG_EPS!Q9+TI_EHG_DHEP!Q9</f>
        <v>213.6524505588994</v>
      </c>
      <c r="R9" s="10">
        <f>TI_EHG_E_E!R9+TI_EHG_CHP_E!R9+TI_EHG_H_E!R9+TI_EHG_EDHP!R9+TI_EHG_EB!R9+TI_EHG_EPS!R9+TI_EHG_DHEP!R9</f>
        <v>200.1585554600172</v>
      </c>
      <c r="S9" s="10">
        <f>TI_EHG_E_E!S9+TI_EHG_CHP_E!S9+TI_EHG_H_E!S9+TI_EHG_EDHP!S9+TI_EHG_EB!S9+TI_EHG_EPS!S9+TI_EHG_DHEP!S9</f>
        <v>57.573688736027513</v>
      </c>
      <c r="T9" s="10">
        <f>TI_EHG_E_E!T9+TI_EHG_CHP_E!T9+TI_EHG_H_E!T9+TI_EHG_EDHP!T9+TI_EHG_EB!T9+TI_EHG_EPS!T9+TI_EHG_DHEP!T9</f>
        <v>3.7378331900257948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0.99982803095442818</v>
      </c>
      <c r="D10" s="10">
        <f>TI_EHG_E_E!D10+TI_EHG_CHP_E!D10+TI_EHG_H_E!D10+TI_EHG_EDHP!D10+TI_EHG_EB!D10+TI_EHG_EPS!D10+TI_EHG_DHEP!D10</f>
        <v>0.74987102321582111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978.77145313843494</v>
      </c>
      <c r="D17" s="37">
        <f t="shared" ref="D17:W17" si="16">SUM(D18:D21)</f>
        <v>1060.2990541702493</v>
      </c>
      <c r="E17" s="37">
        <f t="shared" si="16"/>
        <v>1065.5752364574375</v>
      </c>
      <c r="F17" s="37">
        <f t="shared" si="16"/>
        <v>1144.5447979363712</v>
      </c>
      <c r="G17" s="37">
        <f t="shared" si="16"/>
        <v>1151.9323301805675</v>
      </c>
      <c r="H17" s="37">
        <f t="shared" si="16"/>
        <v>1302.1471195184868</v>
      </c>
      <c r="I17" s="37">
        <f t="shared" si="16"/>
        <v>1373.4498710232156</v>
      </c>
      <c r="J17" s="37">
        <f t="shared" si="16"/>
        <v>1318.8330180567498</v>
      </c>
      <c r="K17" s="37">
        <f t="shared" si="16"/>
        <v>1272.9411865864142</v>
      </c>
      <c r="L17" s="37">
        <f t="shared" si="16"/>
        <v>847.89810834049865</v>
      </c>
      <c r="M17" s="37">
        <f t="shared" si="16"/>
        <v>1111.6675838349097</v>
      </c>
      <c r="N17" s="37">
        <f t="shared" si="16"/>
        <v>1267.8776440240756</v>
      </c>
      <c r="O17" s="37">
        <f t="shared" si="16"/>
        <v>1210.5498710232157</v>
      </c>
      <c r="P17" s="37">
        <f t="shared" si="16"/>
        <v>825.68787618228725</v>
      </c>
      <c r="Q17" s="37">
        <f t="shared" si="16"/>
        <v>800.70937231298353</v>
      </c>
      <c r="R17" s="37">
        <f t="shared" si="16"/>
        <v>607.98469475494403</v>
      </c>
      <c r="S17" s="37">
        <f t="shared" si="16"/>
        <v>766.74780739466883</v>
      </c>
      <c r="T17" s="37">
        <f t="shared" si="16"/>
        <v>655.46603611349951</v>
      </c>
      <c r="U17" s="37">
        <f t="shared" si="16"/>
        <v>652.2512467755804</v>
      </c>
      <c r="V17" s="37">
        <f t="shared" si="16"/>
        <v>641.64273430782453</v>
      </c>
      <c r="W17" s="37">
        <f t="shared" si="16"/>
        <v>439.25210662080821</v>
      </c>
      <c r="X17" s="37">
        <f t="shared" ref="X17" si="17">SUM(X18:X21)</f>
        <v>509.62330180567494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280.69647463456567</v>
      </c>
      <c r="D19" s="10">
        <f>TI_EHG_E_E!D19+TI_EHG_CHP_E!D19+TI_EHG_H_E!D19+TI_EHG_EDHP!D19+TI_EHG_EB!D19+TI_EHG_EPS!D19+TI_EHG_DHEP!D19</f>
        <v>280.61049011177982</v>
      </c>
      <c r="E19" s="10">
        <f>TI_EHG_E_E!E19+TI_EHG_CHP_E!E19+TI_EHG_H_E!E19+TI_EHG_EDHP!E19+TI_EHG_EB!E19+TI_EHG_EPS!E19+TI_EHG_DHEP!E19</f>
        <v>274.39810834049871</v>
      </c>
      <c r="F19" s="10">
        <f>TI_EHG_E_E!F19+TI_EHG_CHP_E!F19+TI_EHG_H_E!F19+TI_EHG_EDHP!F19+TI_EHG_EB!F19+TI_EHG_EPS!F19+TI_EHG_DHEP!F19</f>
        <v>309.80223559759236</v>
      </c>
      <c r="G19" s="10">
        <f>TI_EHG_E_E!G19+TI_EHG_CHP_E!G19+TI_EHG_H_E!G19+TI_EHG_EDHP!G19+TI_EHG_EB!G19+TI_EHG_EPS!G19+TI_EHG_DHEP!G19</f>
        <v>298.34479793637149</v>
      </c>
      <c r="H19" s="10">
        <f>TI_EHG_E_E!H19+TI_EHG_CHP_E!H19+TI_EHG_H_E!H19+TI_EHG_EDHP!H19+TI_EHG_EB!H19+TI_EHG_EPS!H19+TI_EHG_DHEP!H19</f>
        <v>294.86242476354255</v>
      </c>
      <c r="I19" s="10">
        <f>TI_EHG_E_E!I19+TI_EHG_CHP_E!I19+TI_EHG_H_E!I19+TI_EHG_EDHP!I19+TI_EHG_EB!I19+TI_EHG_EPS!I19+TI_EHG_DHEP!I19</f>
        <v>310.4901117798795</v>
      </c>
      <c r="J19" s="10">
        <f>TI_EHG_E_E!J19+TI_EHG_CHP_E!J19+TI_EHG_H_E!J19+TI_EHG_EDHP!J19+TI_EHG_EB!J19+TI_EHG_EPS!J19+TI_EHG_DHEP!J19</f>
        <v>341.80997420464314</v>
      </c>
      <c r="K19" s="10">
        <f>TI_EHG_E_E!K19+TI_EHG_CHP_E!K19+TI_EHG_H_E!K19+TI_EHG_EDHP!K19+TI_EHG_EB!K19+TI_EHG_EPS!K19+TI_EHG_DHEP!K19</f>
        <v>353.50386930352533</v>
      </c>
      <c r="L19" s="10">
        <f>TI_EHG_E_E!L19+TI_EHG_CHP_E!L19+TI_EHG_H_E!L19+TI_EHG_EDHP!L19+TI_EHG_EB!L19+TI_EHG_EPS!L19+TI_EHG_DHEP!L19</f>
        <v>272.39896818572652</v>
      </c>
      <c r="M19" s="10">
        <f>TI_EHG_E_E!M19+TI_EHG_CHP_E!M19+TI_EHG_H_E!M19+TI_EHG_EDHP!M19+TI_EHG_EB!M19+TI_EHG_EPS!M19+TI_EHG_DHEP!M19</f>
        <v>342.15391229578665</v>
      </c>
      <c r="N19" s="10">
        <f>TI_EHG_E_E!N19+TI_EHG_CHP_E!N19+TI_EHG_H_E!N19+TI_EHG_EDHP!N19+TI_EHG_EB!N19+TI_EHG_EPS!N19+TI_EHG_DHEP!N19</f>
        <v>405.95442820292351</v>
      </c>
      <c r="O19" s="10">
        <f>TI_EHG_E_E!O19+TI_EHG_CHP_E!O19+TI_EHG_H_E!O19+TI_EHG_EDHP!O19+TI_EHG_EB!O19+TI_EHG_EPS!O19+TI_EHG_DHEP!O19</f>
        <v>440.17626827171108</v>
      </c>
      <c r="P19" s="10">
        <f>TI_EHG_E_E!P19+TI_EHG_CHP_E!P19+TI_EHG_H_E!P19+TI_EHG_EDHP!P19+TI_EHG_EB!P19+TI_EHG_EPS!P19+TI_EHG_DHEP!P19</f>
        <v>250.66638005159072</v>
      </c>
      <c r="Q19" s="10">
        <f>TI_EHG_E_E!Q19+TI_EHG_CHP_E!Q19+TI_EHG_H_E!Q19+TI_EHG_EDHP!Q19+TI_EHG_EB!Q19+TI_EHG_EPS!Q19+TI_EHG_DHEP!Q19</f>
        <v>200.32244196044712</v>
      </c>
      <c r="R19" s="10">
        <f>TI_EHG_E_E!R19+TI_EHG_CHP_E!R19+TI_EHG_H_E!R19+TI_EHG_EDHP!R19+TI_EHG_EB!R19+TI_EHG_EPS!R19+TI_EHG_DHEP!R19</f>
        <v>149.80653482373171</v>
      </c>
      <c r="S19" s="10">
        <f>TI_EHG_E_E!S19+TI_EHG_CHP_E!S19+TI_EHG_H_E!S19+TI_EHG_EDHP!S19+TI_EHG_EB!S19+TI_EHG_EPS!S19+TI_EHG_DHEP!S19</f>
        <v>198.58125537403262</v>
      </c>
      <c r="T19" s="10">
        <f>TI_EHG_E_E!T19+TI_EHG_CHP_E!T19+TI_EHG_H_E!T19+TI_EHG_EDHP!T19+TI_EHG_EB!T19+TI_EHG_EPS!T19+TI_EHG_DHEP!T19</f>
        <v>208.55030094582975</v>
      </c>
      <c r="U19" s="10">
        <f>TI_EHG_E_E!U19+TI_EHG_CHP_E!U19+TI_EHG_H_E!U19+TI_EHG_EDHP!U19+TI_EHG_EB!U19+TI_EHG_EPS!U19+TI_EHG_DHEP!U19</f>
        <v>220.20404127257095</v>
      </c>
      <c r="V19" s="10">
        <f>TI_EHG_E_E!V19+TI_EHG_CHP_E!V19+TI_EHG_H_E!V19+TI_EHG_EDHP!V19+TI_EHG_EB!V19+TI_EHG_EPS!V19+TI_EHG_DHEP!V19</f>
        <v>232.33095442820289</v>
      </c>
      <c r="W19" s="10">
        <f>TI_EHG_E_E!W19+TI_EHG_CHP_E!W19+TI_EHG_H_E!W19+TI_EHG_EDHP!W19+TI_EHG_EB!W19+TI_EHG_EPS!W19+TI_EHG_DHEP!W19</f>
        <v>169.37179707652618</v>
      </c>
      <c r="X19" s="10">
        <f>TI_EHG_E_E!X19+TI_EHG_CHP_E!X19+TI_EHG_H_E!X19+TI_EHG_EDHP!X19+TI_EHG_EB!X19+TI_EHG_EPS!X19+TI_EHG_DHEP!X19</f>
        <v>154.65760963026656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635.377901977644</v>
      </c>
      <c r="D20" s="10">
        <f>TI_EHG_E_E!D20+TI_EHG_CHP_E!D20+TI_EHG_H_E!D20+TI_EHG_EDHP!D20+TI_EHG_EB!D20+TI_EHG_EPS!D20+TI_EHG_DHEP!D20</f>
        <v>708.72742906276858</v>
      </c>
      <c r="E20" s="10">
        <f>TI_EHG_E_E!E20+TI_EHG_CHP_E!E20+TI_EHG_H_E!E20+TI_EHG_EDHP!E20+TI_EHG_EB!E20+TI_EHG_EPS!E20+TI_EHG_DHEP!E20</f>
        <v>733.20920034393794</v>
      </c>
      <c r="F20" s="10">
        <f>TI_EHG_E_E!F20+TI_EHG_CHP_E!F20+TI_EHG_H_E!F20+TI_EHG_EDHP!F20+TI_EHG_EB!F20+TI_EHG_EPS!F20+TI_EHG_DHEP!F20</f>
        <v>752.79449699054157</v>
      </c>
      <c r="G20" s="10">
        <f>TI_EHG_E_E!G20+TI_EHG_CHP_E!G20+TI_EHG_H_E!G20+TI_EHG_EDHP!G20+TI_EHG_EB!G20+TI_EHG_EPS!G20+TI_EHG_DHEP!G20</f>
        <v>781.07386070507312</v>
      </c>
      <c r="H20" s="10">
        <f>TI_EHG_E_E!H20+TI_EHG_CHP_E!H20+TI_EHG_H_E!H20+TI_EHG_EDHP!H20+TI_EHG_EB!H20+TI_EHG_EPS!H20+TI_EHG_DHEP!H20</f>
        <v>900.66388650042995</v>
      </c>
      <c r="I20" s="10">
        <f>TI_EHG_E_E!I20+TI_EHG_CHP_E!I20+TI_EHG_H_E!I20+TI_EHG_EDHP!I20+TI_EHG_EB!I20+TI_EHG_EPS!I20+TI_EHG_DHEP!I20</f>
        <v>972.96259673258805</v>
      </c>
      <c r="J20" s="10">
        <f>TI_EHG_E_E!J20+TI_EHG_CHP_E!J20+TI_EHG_H_E!J20+TI_EHG_EDHP!J20+TI_EHG_EB!J20+TI_EHG_EPS!J20+TI_EHG_DHEP!J20</f>
        <v>935.3921754084264</v>
      </c>
      <c r="K20" s="10">
        <f>TI_EHG_E_E!K20+TI_EHG_CHP_E!K20+TI_EHG_H_E!K20+TI_EHG_EDHP!K20+TI_EHG_EB!K20+TI_EHG_EPS!K20+TI_EHG_DHEP!K20</f>
        <v>880.12330180567483</v>
      </c>
      <c r="L20" s="10">
        <f>TI_EHG_E_E!L20+TI_EHG_CHP_E!L20+TI_EHG_H_E!L20+TI_EHG_EDHP!L20+TI_EHG_EB!L20+TI_EHG_EPS!L20+TI_EHG_DHEP!L20</f>
        <v>528.01659501289771</v>
      </c>
      <c r="M20" s="10">
        <f>TI_EHG_E_E!M20+TI_EHG_CHP_E!M20+TI_EHG_H_E!M20+TI_EHG_EDHP!M20+TI_EHG_EB!M20+TI_EHG_EPS!M20+TI_EHG_DHEP!M20</f>
        <v>706.76887360275146</v>
      </c>
      <c r="N20" s="10">
        <f>TI_EHG_E_E!N20+TI_EHG_CHP_E!N20+TI_EHG_H_E!N20+TI_EHG_EDHP!N20+TI_EHG_EB!N20+TI_EHG_EPS!N20+TI_EHG_DHEP!N20</f>
        <v>827.24273430782455</v>
      </c>
      <c r="O20" s="10">
        <f>TI_EHG_E_E!O20+TI_EHG_CHP_E!O20+TI_EHG_H_E!O20+TI_EHG_EDHP!O20+TI_EHG_EB!O20+TI_EHG_EPS!O20+TI_EHG_DHEP!O20</f>
        <v>752.22132416165095</v>
      </c>
      <c r="P20" s="10">
        <f>TI_EHG_E_E!P20+TI_EHG_CHP_E!P20+TI_EHG_H_E!P20+TI_EHG_EDHP!P20+TI_EHG_EB!P20+TI_EHG_EPS!P20+TI_EHG_DHEP!P20</f>
        <v>558.99492691315561</v>
      </c>
      <c r="Q20" s="10">
        <f>TI_EHG_E_E!Q20+TI_EHG_CHP_E!Q20+TI_EHG_H_E!Q20+TI_EHG_EDHP!Q20+TI_EHG_EB!Q20+TI_EHG_EPS!Q20+TI_EHG_DHEP!Q20</f>
        <v>598.33284608770407</v>
      </c>
      <c r="R20" s="10">
        <f>TI_EHG_E_E!R20+TI_EHG_CHP_E!R20+TI_EHG_H_E!R20+TI_EHG_EDHP!R20+TI_EHG_EB!R20+TI_EHG_EPS!R20+TI_EHG_DHEP!R20</f>
        <v>374.31934651762685</v>
      </c>
      <c r="S20" s="10">
        <f>TI_EHG_E_E!S20+TI_EHG_CHP_E!S20+TI_EHG_H_E!S20+TI_EHG_EDHP!S20+TI_EHG_EB!S20+TI_EHG_EPS!S20+TI_EHG_DHEP!S20</f>
        <v>565.73035253654336</v>
      </c>
      <c r="T20" s="10">
        <f>TI_EHG_E_E!T20+TI_EHG_CHP_E!T20+TI_EHG_H_E!T20+TI_EHG_EDHP!T20+TI_EHG_EB!T20+TI_EHG_EPS!T20+TI_EHG_DHEP!T20</f>
        <v>404.91109200343942</v>
      </c>
      <c r="U20" s="10">
        <f>TI_EHG_E_E!U20+TI_EHG_CHP_E!U20+TI_EHG_H_E!U20+TI_EHG_EDHP!U20+TI_EHG_EB!U20+TI_EHG_EPS!U20+TI_EHG_DHEP!U20</f>
        <v>429.61100601891661</v>
      </c>
      <c r="V20" s="10">
        <f>TI_EHG_E_E!V20+TI_EHG_CHP_E!V20+TI_EHG_H_E!V20+TI_EHG_EDHP!V20+TI_EHG_EB!V20+TI_EHG_EPS!V20+TI_EHG_DHEP!V20</f>
        <v>407.73155631986242</v>
      </c>
      <c r="W20" s="10">
        <f>TI_EHG_E_E!W20+TI_EHG_CHP_E!W20+TI_EHG_H_E!W20+TI_EHG_EDHP!W20+TI_EHG_EB!W20+TI_EHG_EPS!W20+TI_EHG_DHEP!W20</f>
        <v>258.56156491831467</v>
      </c>
      <c r="X20" s="10">
        <f>TI_EHG_E_E!X20+TI_EHG_CHP_E!X20+TI_EHG_H_E!X20+TI_EHG_EDHP!X20+TI_EHG_EB!X20+TI_EHG_EPS!X20+TI_EHG_DHEP!X20</f>
        <v>352.64006878761819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62.697076526225274</v>
      </c>
      <c r="D21" s="10">
        <f>TI_EHG_E_E!D21+TI_EHG_CHP_E!D21+TI_EHG_H_E!D21+TI_EHG_EDHP!D21+TI_EHG_EB!D21+TI_EHG_EPS!D21+TI_EHG_DHEP!D21</f>
        <v>70.961134995700775</v>
      </c>
      <c r="E21" s="10">
        <f>TI_EHG_E_E!E21+TI_EHG_CHP_E!E21+TI_EHG_H_E!E21+TI_EHG_EDHP!E21+TI_EHG_EB!E21+TI_EHG_EPS!E21+TI_EHG_DHEP!E21</f>
        <v>57.967927773000852</v>
      </c>
      <c r="F21" s="10">
        <f>TI_EHG_E_E!F21+TI_EHG_CHP_E!F21+TI_EHG_H_E!F21+TI_EHG_EDHP!F21+TI_EHG_EB!F21+TI_EHG_EPS!F21+TI_EHG_DHEP!F21</f>
        <v>81.948065348237321</v>
      </c>
      <c r="G21" s="10">
        <f>TI_EHG_E_E!G21+TI_EHG_CHP_E!G21+TI_EHG_H_E!G21+TI_EHG_EDHP!G21+TI_EHG_EB!G21+TI_EHG_EPS!G21+TI_EHG_DHEP!G21</f>
        <v>72.513671539122953</v>
      </c>
      <c r="H21" s="10">
        <f>TI_EHG_E_E!H21+TI_EHG_CHP_E!H21+TI_EHG_H_E!H21+TI_EHG_EDHP!H21+TI_EHG_EB!H21+TI_EHG_EPS!H21+TI_EHG_DHEP!H21</f>
        <v>106.62080825451417</v>
      </c>
      <c r="I21" s="10">
        <f>TI_EHG_E_E!I21+TI_EHG_CHP_E!I21+TI_EHG_H_E!I21+TI_EHG_EDHP!I21+TI_EHG_EB!I21+TI_EHG_EPS!I21+TI_EHG_DHEP!I21</f>
        <v>89.997162510748069</v>
      </c>
      <c r="J21" s="10">
        <f>TI_EHG_E_E!J21+TI_EHG_CHP_E!J21+TI_EHG_H_E!J21+TI_EHG_EDHP!J21+TI_EHG_EB!J21+TI_EHG_EPS!J21+TI_EHG_DHEP!J21</f>
        <v>41.630868443680143</v>
      </c>
      <c r="K21" s="10">
        <f>TI_EHG_E_E!K21+TI_EHG_CHP_E!K21+TI_EHG_H_E!K21+TI_EHG_EDHP!K21+TI_EHG_EB!K21+TI_EHG_EPS!K21+TI_EHG_DHEP!K21</f>
        <v>39.314015477214099</v>
      </c>
      <c r="L21" s="10">
        <f>TI_EHG_E_E!L21+TI_EHG_CHP_E!L21+TI_EHG_H_E!L21+TI_EHG_EDHP!L21+TI_EHG_EB!L21+TI_EHG_EPS!L21+TI_EHG_DHEP!L21</f>
        <v>47.482545141874454</v>
      </c>
      <c r="M21" s="10">
        <f>TI_EHG_E_E!M21+TI_EHG_CHP_E!M21+TI_EHG_H_E!M21+TI_EHG_EDHP!M21+TI_EHG_EB!M21+TI_EHG_EPS!M21+TI_EHG_DHEP!M21</f>
        <v>62.744797936371448</v>
      </c>
      <c r="N21" s="10">
        <f>TI_EHG_E_E!N21+TI_EHG_CHP_E!N21+TI_EHG_H_E!N21+TI_EHG_EDHP!N21+TI_EHG_EB!N21+TI_EHG_EPS!N21+TI_EHG_DHEP!N21</f>
        <v>34.680481513327599</v>
      </c>
      <c r="O21" s="10">
        <f>TI_EHG_E_E!O21+TI_EHG_CHP_E!O21+TI_EHG_H_E!O21+TI_EHG_EDHP!O21+TI_EHG_EB!O21+TI_EHG_EPS!O21+TI_EHG_DHEP!O21</f>
        <v>18.152278589853829</v>
      </c>
      <c r="P21" s="10">
        <f>TI_EHG_E_E!P21+TI_EHG_CHP_E!P21+TI_EHG_H_E!P21+TI_EHG_EDHP!P21+TI_EHG_EB!P21+TI_EHG_EPS!P21+TI_EHG_DHEP!P21</f>
        <v>16.026569217540846</v>
      </c>
      <c r="Q21" s="10">
        <f>TI_EHG_E_E!Q21+TI_EHG_CHP_E!Q21+TI_EHG_H_E!Q21+TI_EHG_EDHP!Q21+TI_EHG_EB!Q21+TI_EHG_EPS!Q21+TI_EHG_DHEP!Q21</f>
        <v>2.0540842648323299</v>
      </c>
      <c r="R21" s="10">
        <f>TI_EHG_E_E!R21+TI_EHG_CHP_E!R21+TI_EHG_H_E!R21+TI_EHG_EDHP!R21+TI_EHG_EB!R21+TI_EHG_EPS!R21+TI_EHG_DHEP!R21</f>
        <v>83.858813413585551</v>
      </c>
      <c r="S21" s="10">
        <f>TI_EHG_E_E!S21+TI_EHG_CHP_E!S21+TI_EHG_H_E!S21+TI_EHG_EDHP!S21+TI_EHG_EB!S21+TI_EHG_EPS!S21+TI_EHG_DHEP!S21</f>
        <v>2.4361994840928629</v>
      </c>
      <c r="T21" s="10">
        <f>TI_EHG_E_E!T21+TI_EHG_CHP_E!T21+TI_EHG_H_E!T21+TI_EHG_EDHP!T21+TI_EHG_EB!T21+TI_EHG_EPS!T21+TI_EHG_DHEP!T21</f>
        <v>42.004643164230437</v>
      </c>
      <c r="U21" s="10">
        <f>TI_EHG_E_E!U21+TI_EHG_CHP_E!U21+TI_EHG_H_E!U21+TI_EHG_EDHP!U21+TI_EHG_EB!U21+TI_EHG_EPS!U21+TI_EHG_DHEP!U21</f>
        <v>2.4361994840928629</v>
      </c>
      <c r="V21" s="10">
        <f>TI_EHG_E_E!V21+TI_EHG_CHP_E!V21+TI_EHG_H_E!V21+TI_EHG_EDHP!V21+TI_EHG_EB!V21+TI_EHG_EPS!V21+TI_EHG_DHEP!V21</f>
        <v>1.5802235597592429</v>
      </c>
      <c r="W21" s="10">
        <f>TI_EHG_E_E!W21+TI_EHG_CHP_E!W21+TI_EHG_H_E!W21+TI_EHG_EDHP!W21+TI_EHG_EB!W21+TI_EHG_EPS!W21+TI_EHG_DHEP!W21</f>
        <v>11.318744625967319</v>
      </c>
      <c r="X21" s="10">
        <f>TI_EHG_E_E!X21+TI_EHG_CHP_E!X21+TI_EHG_H_E!X21+TI_EHG_EDHP!X21+TI_EHG_EB!X21+TI_EHG_EPS!X21+TI_EHG_DHEP!X21</f>
        <v>2.3256233877901979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18954.289767841783</v>
      </c>
      <c r="D26" s="37">
        <f t="shared" ref="D26:W26" si="22">SUM(D27,D33)</f>
        <v>16515.133276010311</v>
      </c>
      <c r="E26" s="37">
        <f t="shared" si="22"/>
        <v>17518.644368013756</v>
      </c>
      <c r="F26" s="37">
        <f t="shared" si="22"/>
        <v>16361.901805674977</v>
      </c>
      <c r="G26" s="37">
        <f t="shared" si="22"/>
        <v>15080.553052450558</v>
      </c>
      <c r="H26" s="37">
        <f t="shared" si="22"/>
        <v>12079.139466895958</v>
      </c>
      <c r="I26" s="37">
        <f t="shared" si="22"/>
        <v>12729.862854686156</v>
      </c>
      <c r="J26" s="37">
        <f t="shared" si="22"/>
        <v>10574.2883061049</v>
      </c>
      <c r="K26" s="37">
        <f t="shared" si="22"/>
        <v>9566.1005159071374</v>
      </c>
      <c r="L26" s="37">
        <f t="shared" si="22"/>
        <v>7607.2490111779871</v>
      </c>
      <c r="M26" s="37">
        <f t="shared" si="22"/>
        <v>7365.0877901977638</v>
      </c>
      <c r="N26" s="37">
        <f t="shared" si="22"/>
        <v>6550.331986242476</v>
      </c>
      <c r="O26" s="37">
        <f t="shared" si="22"/>
        <v>5847.9361994840929</v>
      </c>
      <c r="P26" s="37">
        <f t="shared" si="22"/>
        <v>4519.3704213241608</v>
      </c>
      <c r="Q26" s="37">
        <f t="shared" si="22"/>
        <v>4193.9834909716246</v>
      </c>
      <c r="R26" s="37">
        <f t="shared" si="22"/>
        <v>4522.0095442820293</v>
      </c>
      <c r="S26" s="37">
        <f t="shared" si="22"/>
        <v>4314.5839208942398</v>
      </c>
      <c r="T26" s="37">
        <f t="shared" si="22"/>
        <v>4166.7386930352532</v>
      </c>
      <c r="U26" s="37">
        <f t="shared" si="22"/>
        <v>4107.1153052450563</v>
      </c>
      <c r="V26" s="37">
        <f t="shared" si="22"/>
        <v>3710.0706792777296</v>
      </c>
      <c r="W26" s="37">
        <f t="shared" si="22"/>
        <v>3503.077558039553</v>
      </c>
      <c r="X26" s="37">
        <f t="shared" ref="X26" si="23">SUM(X27,X33)</f>
        <v>3881.6225279449695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18954.289767841783</v>
      </c>
      <c r="D33" s="29">
        <f t="shared" ref="D33:W33" si="28">SUM(D34:D50)</f>
        <v>16515.133276010311</v>
      </c>
      <c r="E33" s="29">
        <f t="shared" si="28"/>
        <v>17518.644368013756</v>
      </c>
      <c r="F33" s="29">
        <f t="shared" si="28"/>
        <v>16361.901805674977</v>
      </c>
      <c r="G33" s="29">
        <f t="shared" si="28"/>
        <v>15080.553052450558</v>
      </c>
      <c r="H33" s="29">
        <f t="shared" si="28"/>
        <v>12079.139466895958</v>
      </c>
      <c r="I33" s="29">
        <f t="shared" si="28"/>
        <v>12729.862854686156</v>
      </c>
      <c r="J33" s="29">
        <f t="shared" si="28"/>
        <v>10574.2883061049</v>
      </c>
      <c r="K33" s="29">
        <f t="shared" si="28"/>
        <v>9566.1005159071374</v>
      </c>
      <c r="L33" s="29">
        <f t="shared" si="28"/>
        <v>7607.2490111779871</v>
      </c>
      <c r="M33" s="29">
        <f t="shared" si="28"/>
        <v>7365.0877901977638</v>
      </c>
      <c r="N33" s="29">
        <f t="shared" si="28"/>
        <v>6550.331986242476</v>
      </c>
      <c r="O33" s="29">
        <f t="shared" si="28"/>
        <v>5847.9361994840929</v>
      </c>
      <c r="P33" s="29">
        <f t="shared" si="28"/>
        <v>4519.3704213241608</v>
      </c>
      <c r="Q33" s="29">
        <f t="shared" si="28"/>
        <v>4193.9834909716246</v>
      </c>
      <c r="R33" s="29">
        <f t="shared" si="28"/>
        <v>4522.0095442820293</v>
      </c>
      <c r="S33" s="29">
        <f t="shared" si="28"/>
        <v>4314.5839208942398</v>
      </c>
      <c r="T33" s="29">
        <f t="shared" si="28"/>
        <v>4166.7386930352532</v>
      </c>
      <c r="U33" s="29">
        <f t="shared" si="28"/>
        <v>4107.1153052450563</v>
      </c>
      <c r="V33" s="29">
        <f t="shared" si="28"/>
        <v>3710.0706792777296</v>
      </c>
      <c r="W33" s="29">
        <f t="shared" si="28"/>
        <v>3503.077558039553</v>
      </c>
      <c r="X33" s="29">
        <f t="shared" ref="X33" si="29">SUM(X34:X50)</f>
        <v>3881.6225279449695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1028.5898538263109</v>
      </c>
      <c r="D34" s="10">
        <f>TI_EHG_E_E!D34+TI_EHG_CHP_E!D34+TI_EHG_H_E!D34+TI_EHG_EDHP!D34+TI_EHG_EB!D34+TI_EHG_EPS!D34+TI_EHG_DHEP!D34</f>
        <v>406.70679277730011</v>
      </c>
      <c r="E34" s="10">
        <f>TI_EHG_E_E!E34+TI_EHG_CHP_E!E34+TI_EHG_H_E!E34+TI_EHG_EDHP!E34+TI_EHG_EB!E34+TI_EHG_EPS!E34+TI_EHG_DHEP!E34</f>
        <v>413.80051590713668</v>
      </c>
      <c r="F34" s="10">
        <f>TI_EHG_E_E!F34+TI_EHG_CHP_E!F34+TI_EHG_H_E!F34+TI_EHG_EDHP!F34+TI_EHG_EB!F34+TI_EHG_EPS!F34+TI_EHG_DHEP!F34</f>
        <v>370.05588993981081</v>
      </c>
      <c r="G34" s="10">
        <f>TI_EHG_E_E!G34+TI_EHG_CHP_E!G34+TI_EHG_H_E!G34+TI_EHG_EDHP!G34+TI_EHG_EB!G34+TI_EHG_EPS!G34+TI_EHG_DHEP!G34</f>
        <v>782.67411865864131</v>
      </c>
      <c r="H34" s="10">
        <f>TI_EHG_E_E!H34+TI_EHG_CHP_E!H34+TI_EHG_H_E!H34+TI_EHG_EDHP!H34+TI_EHG_EB!H34+TI_EHG_EPS!H34+TI_EHG_DHEP!H34</f>
        <v>811.04901117798795</v>
      </c>
      <c r="I34" s="10">
        <f>TI_EHG_E_E!I34+TI_EHG_CHP_E!I34+TI_EHG_H_E!I34+TI_EHG_EDHP!I34+TI_EHG_EB!I34+TI_EHG_EPS!I34+TI_EHG_DHEP!I34</f>
        <v>795.67927773000849</v>
      </c>
      <c r="J34" s="10">
        <f>TI_EHG_E_E!J34+TI_EHG_CHP_E!J34+TI_EHG_H_E!J34+TI_EHG_EDHP!J34+TI_EHG_EB!J34+TI_EHG_EPS!J34+TI_EHG_DHEP!J34</f>
        <v>847.69991401547713</v>
      </c>
      <c r="K34" s="10">
        <f>TI_EHG_E_E!K34+TI_EHG_CHP_E!K34+TI_EHG_H_E!K34+TI_EHG_EDHP!K34+TI_EHG_EB!K34+TI_EHG_EPS!K34+TI_EHG_DHEP!K34</f>
        <v>776.76268271711081</v>
      </c>
      <c r="L34" s="10">
        <f>TI_EHG_E_E!L34+TI_EHG_CHP_E!L34+TI_EHG_H_E!L34+TI_EHG_EDHP!L34+TI_EHG_EB!L34+TI_EHG_EPS!L34+TI_EHG_DHEP!L34</f>
        <v>757.84608770421323</v>
      </c>
      <c r="M34" s="10">
        <f>TI_EHG_E_E!M34+TI_EHG_CHP_E!M34+TI_EHG_H_E!M34+TI_EHG_EDHP!M34+TI_EHG_EB!M34+TI_EHG_EPS!M34+TI_EHG_DHEP!M34</f>
        <v>821.68959587274287</v>
      </c>
      <c r="N34" s="10">
        <f>TI_EHG_E_E!N34+TI_EHG_CHP_E!N34+TI_EHG_H_E!N34+TI_EHG_EDHP!N34+TI_EHG_EB!N34+TI_EHG_EPS!N34+TI_EHG_DHEP!N34</f>
        <v>894.99140154772135</v>
      </c>
      <c r="O34" s="10">
        <f>TI_EHG_E_E!O34+TI_EHG_CHP_E!O34+TI_EHG_H_E!O34+TI_EHG_EDHP!O34+TI_EHG_EB!O34+TI_EHG_EPS!O34+TI_EHG_DHEP!O34</f>
        <v>881.98624247635416</v>
      </c>
      <c r="P34" s="10">
        <f>TI_EHG_E_E!P34+TI_EHG_CHP_E!P34+TI_EHG_H_E!P34+TI_EHG_EDHP!P34+TI_EHG_EB!P34+TI_EHG_EPS!P34+TI_EHG_DHEP!P34</f>
        <v>770.85124677558031</v>
      </c>
      <c r="Q34" s="10">
        <f>TI_EHG_E_E!Q34+TI_EHG_CHP_E!Q34+TI_EHG_H_E!Q34+TI_EHG_EDHP!Q34+TI_EHG_EB!Q34+TI_EHG_EPS!Q34+TI_EHG_DHEP!Q34</f>
        <v>644.34651762682722</v>
      </c>
      <c r="R34" s="10">
        <f>TI_EHG_E_E!R34+TI_EHG_CHP_E!R34+TI_EHG_H_E!R34+TI_EHG_EDHP!R34+TI_EHG_EB!R34+TI_EHG_EPS!R34+TI_EHG_DHEP!R34</f>
        <v>691.63800515907133</v>
      </c>
      <c r="S34" s="10">
        <f>TI_EHG_E_E!S34+TI_EHG_CHP_E!S34+TI_EHG_H_E!S34+TI_EHG_EDHP!S34+TI_EHG_EB!S34+TI_EHG_EPS!S34+TI_EHG_DHEP!S34</f>
        <v>754.29922613929489</v>
      </c>
      <c r="T34" s="10">
        <f>TI_EHG_E_E!T34+TI_EHG_CHP_E!T34+TI_EHG_H_E!T34+TI_EHG_EDHP!T34+TI_EHG_EB!T34+TI_EHG_EPS!T34+TI_EHG_DHEP!T34</f>
        <v>736.06603611349942</v>
      </c>
      <c r="U34" s="10">
        <f>TI_EHG_E_E!U34+TI_EHG_CHP_E!U34+TI_EHG_H_E!U34+TI_EHG_EDHP!U34+TI_EHG_EB!U34+TI_EHG_EPS!U34+TI_EHG_DHEP!U34</f>
        <v>725.63946689595855</v>
      </c>
      <c r="V34" s="10">
        <f>TI_EHG_E_E!V34+TI_EHG_CHP_E!V34+TI_EHG_H_E!V34+TI_EHG_EDHP!V34+TI_EHG_EB!V34+TI_EHG_EPS!V34+TI_EHG_DHEP!V34</f>
        <v>742.10163370593295</v>
      </c>
      <c r="W34" s="10">
        <f>TI_EHG_E_E!W34+TI_EHG_CHP_E!W34+TI_EHG_H_E!W34+TI_EHG_EDHP!W34+TI_EHG_EB!W34+TI_EHG_EPS!W34+TI_EHG_DHEP!W34</f>
        <v>663.98667239896815</v>
      </c>
      <c r="X34" s="10">
        <f>TI_EHG_E_E!X34+TI_EHG_CHP_E!X34+TI_EHG_H_E!X34+TI_EHG_EDHP!X34+TI_EHG_EB!X34+TI_EHG_EPS!X34+TI_EHG_DHEP!X34</f>
        <v>630.67687016337061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28.56595012897678</v>
      </c>
      <c r="H36" s="10">
        <f>TI_EHG_E_E!H36+TI_EHG_CHP_E!H36+TI_EHG_H_E!H36+TI_EHG_EDHP!H36+TI_EHG_EB!H36+TI_EHG_EPS!H36+TI_EHG_DHEP!H36</f>
        <v>24.171281169389502</v>
      </c>
      <c r="I36" s="10">
        <f>TI_EHG_E_E!I36+TI_EHG_CHP_E!I36+TI_EHG_H_E!I36+TI_EHG_EDHP!I36+TI_EHG_EB!I36+TI_EHG_EPS!I36+TI_EHG_DHEP!I36</f>
        <v>19.77644024075666</v>
      </c>
      <c r="J36" s="10">
        <f>TI_EHG_E_E!J36+TI_EHG_CHP_E!J36+TI_EHG_H_E!J36+TI_EHG_EDHP!J36+TI_EHG_EB!J36+TI_EHG_EPS!J36+TI_EHG_DHEP!J36</f>
        <v>18.677730008598449</v>
      </c>
      <c r="K36" s="10">
        <f>TI_EHG_E_E!K36+TI_EHG_CHP_E!K36+TI_EHG_H_E!K36+TI_EHG_EDHP!K36+TI_EHG_EB!K36+TI_EHG_EPS!K36+TI_EHG_DHEP!K36</f>
        <v>20.875150472914871</v>
      </c>
      <c r="L36" s="10">
        <f>TI_EHG_E_E!L36+TI_EHG_CHP_E!L36+TI_EHG_H_E!L36+TI_EHG_EDHP!L36+TI_EHG_EB!L36+TI_EHG_EPS!L36+TI_EHG_DHEP!L36</f>
        <v>27.467239896818569</v>
      </c>
      <c r="M36" s="10">
        <f>TI_EHG_E_E!M36+TI_EHG_CHP_E!M36+TI_EHG_H_E!M36+TI_EHG_EDHP!M36+TI_EHG_EB!M36+TI_EHG_EPS!M36+TI_EHG_DHEP!M36</f>
        <v>21.97386070507309</v>
      </c>
      <c r="N36" s="10">
        <f>TI_EHG_E_E!N36+TI_EHG_CHP_E!N36+TI_EHG_H_E!N36+TI_EHG_EDHP!N36+TI_EHG_EB!N36+TI_EHG_EPS!N36+TI_EHG_DHEP!N36</f>
        <v>15.3816852966466</v>
      </c>
      <c r="O36" s="10">
        <f>TI_EHG_E_E!O36+TI_EHG_CHP_E!O36+TI_EHG_H_E!O36+TI_EHG_EDHP!O36+TI_EHG_EB!O36+TI_EHG_EPS!O36+TI_EHG_DHEP!O36</f>
        <v>21.97386070507309</v>
      </c>
      <c r="P36" s="10">
        <f>TI_EHG_E_E!P36+TI_EHG_CHP_E!P36+TI_EHG_H_E!P36+TI_EHG_EDHP!P36+TI_EHG_EB!P36+TI_EHG_EPS!P36+TI_EHG_DHEP!P36</f>
        <v>9.8882201203783318</v>
      </c>
      <c r="Q36" s="10">
        <f>TI_EHG_E_E!Q36+TI_EHG_CHP_E!Q36+TI_EHG_H_E!Q36+TI_EHG_EDHP!Q36+TI_EHG_EB!Q36+TI_EHG_EPS!Q36+TI_EHG_DHEP!Q36</f>
        <v>6.592175408426483</v>
      </c>
      <c r="R36" s="10">
        <f>TI_EHG_E_E!R36+TI_EHG_CHP_E!R36+TI_EHG_H_E!R36+TI_EHG_EDHP!R36+TI_EHG_EB!R36+TI_EHG_EPS!R36+TI_EHG_DHEP!R36</f>
        <v>5.4934651762682716</v>
      </c>
      <c r="S36" s="10">
        <f>TI_EHG_E_E!S36+TI_EHG_CHP_E!S36+TI_EHG_H_E!S36+TI_EHG_EDHP!S36+TI_EHG_EB!S36+TI_EHG_EPS!S36+TI_EHG_DHEP!S36</f>
        <v>7.6908856405846944</v>
      </c>
      <c r="T36" s="10">
        <f>TI_EHG_E_E!T36+TI_EHG_CHP_E!T36+TI_EHG_H_E!T36+TI_EHG_EDHP!T36+TI_EHG_EB!T36+TI_EHG_EPS!T36+TI_EHG_DHEP!T36</f>
        <v>4.4694754944110056</v>
      </c>
      <c r="U36" s="10">
        <f>TI_EHG_E_E!U36+TI_EHG_CHP_E!U36+TI_EHG_H_E!U36+TI_EHG_EDHP!U36+TI_EHG_EB!U36+TI_EHG_EPS!U36+TI_EHG_DHEP!U36</f>
        <v>5.568185726569217</v>
      </c>
      <c r="V36" s="10">
        <f>TI_EHG_E_E!V36+TI_EHG_CHP_E!V36+TI_EHG_H_E!V36+TI_EHG_EDHP!V36+TI_EHG_EB!V36+TI_EHG_EPS!V36+TI_EHG_DHEP!V36</f>
        <v>3.7443680137575228</v>
      </c>
      <c r="W36" s="10">
        <f>TI_EHG_E_E!W36+TI_EHG_CHP_E!W36+TI_EHG_H_E!W36+TI_EHG_EDHP!W36+TI_EHG_EB!W36+TI_EHG_EPS!W36+TI_EHG_DHEP!W36</f>
        <v>4.1937231298366289</v>
      </c>
      <c r="X36" s="10">
        <f>TI_EHG_E_E!X36+TI_EHG_CHP_E!X36+TI_EHG_H_E!X36+TI_EHG_EDHP!X36+TI_EHG_EB!X36+TI_EHG_EPS!X36+TI_EHG_DHEP!X36</f>
        <v>4.4156491831470337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3.0810834049871021</v>
      </c>
      <c r="L41" s="10">
        <f>TI_EHG_E_E!L41+TI_EHG_CHP_E!L41+TI_EHG_H_E!L41+TI_EHG_EDHP!L41+TI_EHG_EB!L41+TI_EHG_EPS!L41+TI_EHG_DHEP!L41</f>
        <v>1.026999140154772</v>
      </c>
      <c r="M41" s="10">
        <f>TI_EHG_E_E!M41+TI_EHG_CHP_E!M41+TI_EHG_H_E!M41+TI_EHG_EDHP!M41+TI_EHG_EB!M41+TI_EHG_EPS!M41+TI_EHG_DHEP!M41</f>
        <v>1.026999140154772</v>
      </c>
      <c r="N41" s="10">
        <f>TI_EHG_E_E!N41+TI_EHG_CHP_E!N41+TI_EHG_H_E!N41+TI_EHG_EDHP!N41+TI_EHG_EB!N41+TI_EHG_EPS!N41+TI_EHG_DHEP!N41</f>
        <v>1.026999140154772</v>
      </c>
      <c r="O41" s="10">
        <f>TI_EHG_E_E!O41+TI_EHG_CHP_E!O41+TI_EHG_H_E!O41+TI_EHG_EDHP!O41+TI_EHG_EB!O41+TI_EHG_EPS!O41+TI_EHG_DHEP!O41</f>
        <v>1.026999140154772</v>
      </c>
      <c r="P41" s="10">
        <f>TI_EHG_E_E!P41+TI_EHG_CHP_E!P41+TI_EHG_H_E!P41+TI_EHG_EDHP!P41+TI_EHG_EB!P41+TI_EHG_EPS!P41+TI_EHG_DHEP!P41</f>
        <v>4.1081685296646597</v>
      </c>
      <c r="Q41" s="10">
        <f>TI_EHG_E_E!Q41+TI_EHG_CHP_E!Q41+TI_EHG_H_E!Q41+TI_EHG_EDHP!Q41+TI_EHG_EB!Q41+TI_EHG_EPS!Q41+TI_EHG_DHEP!Q41</f>
        <v>4.1081685296646597</v>
      </c>
      <c r="R41" s="10">
        <f>TI_EHG_E_E!R41+TI_EHG_CHP_E!R41+TI_EHG_H_E!R41+TI_EHG_EDHP!R41+TI_EHG_EB!R41+TI_EHG_EPS!R41+TI_EHG_DHEP!R41</f>
        <v>1.026999140154772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2.7773000859845229E-2</v>
      </c>
      <c r="U41" s="10">
        <f>TI_EHG_E_E!U41+TI_EHG_CHP_E!U41+TI_EHG_H_E!U41+TI_EHG_EDHP!U41+TI_EHG_EB!U41+TI_EHG_EPS!U41+TI_EHG_DHEP!U41</f>
        <v>3.1814273430782462E-2</v>
      </c>
      <c r="V41" s="10">
        <f>TI_EHG_E_E!V41+TI_EHG_CHP_E!V41+TI_EHG_H_E!V41+TI_EHG_EDHP!V41+TI_EHG_EB!V41+TI_EHG_EPS!V41+TI_EHG_DHEP!V41</f>
        <v>2.0636285468615648E-3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22.069389509888222</v>
      </c>
      <c r="D42" s="10">
        <f>TI_EHG_E_E!D42+TI_EHG_CHP_E!D42+TI_EHG_H_E!D42+TI_EHG_EDHP!D42+TI_EHG_EB!D42+TI_EHG_EPS!D42+TI_EHG_DHEP!D42</f>
        <v>19.96749785038693</v>
      </c>
      <c r="E42" s="10">
        <f>TI_EHG_E_E!E42+TI_EHG_CHP_E!E42+TI_EHG_H_E!E42+TI_EHG_EDHP!E42+TI_EHG_EB!E42+TI_EHG_EPS!E42+TI_EHG_DHEP!E42</f>
        <v>22.069389509888222</v>
      </c>
      <c r="F42" s="10">
        <f>TI_EHG_E_E!F42+TI_EHG_CHP_E!F42+TI_EHG_H_E!F42+TI_EHG_EDHP!F42+TI_EHG_EB!F42+TI_EHG_EPS!F42+TI_EHG_DHEP!F42</f>
        <v>22.069389509888222</v>
      </c>
      <c r="G42" s="10">
        <f>TI_EHG_E_E!G42+TI_EHG_CHP_E!G42+TI_EHG_H_E!G42+TI_EHG_EDHP!G42+TI_EHG_EB!G42+TI_EHG_EPS!G42+TI_EHG_DHEP!G42</f>
        <v>22.069303525365438</v>
      </c>
      <c r="H42" s="10">
        <f>TI_EHG_E_E!H42+TI_EHG_CHP_E!H42+TI_EHG_H_E!H42+TI_EHG_EDHP!H42+TI_EHG_EB!H42+TI_EHG_EPS!H42+TI_EHG_DHEP!H42</f>
        <v>6.3055030094582971</v>
      </c>
      <c r="I42" s="10">
        <f>TI_EHG_E_E!I42+TI_EHG_CHP_E!I42+TI_EHG_H_E!I42+TI_EHG_EDHP!I42+TI_EHG_EB!I42+TI_EHG_EPS!I42+TI_EHG_DHEP!I42</f>
        <v>10.50920034393809</v>
      </c>
      <c r="J42" s="10">
        <f>TI_EHG_E_E!J42+TI_EHG_CHP_E!J42+TI_EHG_H_E!J42+TI_EHG_EDHP!J42+TI_EHG_EB!J42+TI_EHG_EPS!J42+TI_EHG_DHEP!J42</f>
        <v>7.3564918314703336</v>
      </c>
      <c r="K42" s="10">
        <f>TI_EHG_E_E!K42+TI_EHG_CHP_E!K42+TI_EHG_H_E!K42+TI_EHG_EDHP!K42+TI_EHG_EB!K42+TI_EHG_EPS!K42+TI_EHG_DHEP!K42</f>
        <v>62.004385210662079</v>
      </c>
      <c r="L42" s="10">
        <f>TI_EHG_E_E!L42+TI_EHG_CHP_E!L42+TI_EHG_H_E!L42+TI_EHG_EDHP!L42+TI_EHG_EB!L42+TI_EHG_EPS!L42+TI_EHG_DHEP!L42</f>
        <v>104.0412725709372</v>
      </c>
      <c r="M42" s="10">
        <f>TI_EHG_E_E!M42+TI_EHG_CHP_E!M42+TI_EHG_H_E!M42+TI_EHG_EDHP!M42+TI_EHG_EB!M42+TI_EHG_EPS!M42+TI_EHG_DHEP!M42</f>
        <v>67.258985382631124</v>
      </c>
      <c r="N42" s="10">
        <f>TI_EHG_E_E!N42+TI_EHG_CHP_E!N42+TI_EHG_H_E!N42+TI_EHG_EDHP!N42+TI_EHG_EB!N42+TI_EHG_EPS!N42+TI_EHG_DHEP!N42</f>
        <v>64.10627687016337</v>
      </c>
      <c r="O42" s="10">
        <f>TI_EHG_E_E!O42+TI_EHG_CHP_E!O42+TI_EHG_H_E!O42+TI_EHG_EDHP!O42+TI_EHG_EB!O42+TI_EHG_EPS!O42+TI_EHG_DHEP!O42</f>
        <v>42.036887360275152</v>
      </c>
      <c r="P42" s="10">
        <f>TI_EHG_E_E!P42+TI_EHG_CHP_E!P42+TI_EHG_H_E!P42+TI_EHG_EDHP!P42+TI_EHG_EB!P42+TI_EHG_EPS!P42+TI_EHG_DHEP!P42</f>
        <v>40.985984522785891</v>
      </c>
      <c r="Q42" s="10">
        <f>TI_EHG_E_E!Q42+TI_EHG_CHP_E!Q42+TI_EHG_H_E!Q42+TI_EHG_EDHP!Q42+TI_EHG_EB!Q42+TI_EHG_EPS!Q42+TI_EHG_DHEP!Q42</f>
        <v>10.50920034393809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775.32244196044712</v>
      </c>
      <c r="D43" s="10">
        <f>TI_EHG_E_E!D43+TI_EHG_CHP_E!D43+TI_EHG_H_E!D43+TI_EHG_EDHP!D43+TI_EHG_EB!D43+TI_EHG_EPS!D43+TI_EHG_DHEP!D43</f>
        <v>453.79767841788475</v>
      </c>
      <c r="E43" s="10">
        <f>TI_EHG_E_E!E43+TI_EHG_CHP_E!E43+TI_EHG_H_E!E43+TI_EHG_EDHP!E43+TI_EHG_EB!E43+TI_EHG_EPS!E43+TI_EHG_DHEP!E43</f>
        <v>321.52484952708511</v>
      </c>
      <c r="F43" s="10">
        <f>TI_EHG_E_E!F43+TI_EHG_CHP_E!F43+TI_EHG_H_E!F43+TI_EHG_EDHP!F43+TI_EHG_EB!F43+TI_EHG_EPS!F43+TI_EHG_DHEP!F43</f>
        <v>428.36061908856402</v>
      </c>
      <c r="G43" s="10">
        <f>TI_EHG_E_E!G43+TI_EHG_CHP_E!G43+TI_EHG_H_E!G43+TI_EHG_EDHP!G43+TI_EHG_EB!G43+TI_EHG_EPS!G43+TI_EHG_DHEP!G43</f>
        <v>224.86388650042991</v>
      </c>
      <c r="H43" s="10">
        <f>TI_EHG_E_E!H43+TI_EHG_CHP_E!H43+TI_EHG_H_E!H43+TI_EHG_EDHP!H43+TI_EHG_EB!H43+TI_EHG_EPS!H43+TI_EHG_DHEP!H43</f>
        <v>207.56672398968183</v>
      </c>
      <c r="I43" s="10">
        <f>TI_EHG_E_E!I43+TI_EHG_CHP_E!I43+TI_EHG_H_E!I43+TI_EHG_EDHP!I43+TI_EHG_EB!I43+TI_EHG_EPS!I43+TI_EHG_DHEP!I43</f>
        <v>197.39183147033532</v>
      </c>
      <c r="J43" s="10">
        <f>TI_EHG_E_E!J43+TI_EHG_CHP_E!J43+TI_EHG_H_E!J43+TI_EHG_EDHP!J43+TI_EHG_EB!J43+TI_EHG_EPS!J43+TI_EHG_DHEP!J43</f>
        <v>181.1120378331901</v>
      </c>
      <c r="K43" s="10">
        <f>TI_EHG_E_E!K43+TI_EHG_CHP_E!K43+TI_EHG_H_E!K43+TI_EHG_EDHP!K43+TI_EHG_EB!K43+TI_EHG_EPS!K43+TI_EHG_DHEP!K43</f>
        <v>188.23439380911432</v>
      </c>
      <c r="L43" s="10">
        <f>TI_EHG_E_E!L43+TI_EHG_CHP_E!L43+TI_EHG_H_E!L43+TI_EHG_EDHP!L43+TI_EHG_EB!L43+TI_EHG_EPS!L43+TI_EHG_DHEP!L43</f>
        <v>196.37429062768695</v>
      </c>
      <c r="M43" s="10">
        <f>TI_EHG_E_E!M43+TI_EHG_CHP_E!M43+TI_EHG_H_E!M43+TI_EHG_EDHP!M43+TI_EHG_EB!M43+TI_EHG_EPS!M43+TI_EHG_DHEP!M43</f>
        <v>142.44763542562336</v>
      </c>
      <c r="N43" s="10">
        <f>TI_EHG_E_E!N43+TI_EHG_CHP_E!N43+TI_EHG_H_E!N43+TI_EHG_EDHP!N43+TI_EHG_EB!N43+TI_EHG_EPS!N43+TI_EHG_DHEP!N43</f>
        <v>140.4127257093723</v>
      </c>
      <c r="O43" s="10">
        <f>TI_EHG_E_E!O43+TI_EHG_CHP_E!O43+TI_EHG_H_E!O43+TI_EHG_EDHP!O43+TI_EHG_EB!O43+TI_EHG_EPS!O43+TI_EHG_DHEP!O43</f>
        <v>131.25528804815136</v>
      </c>
      <c r="P43" s="10">
        <f>TI_EHG_E_E!P43+TI_EHG_CHP_E!P43+TI_EHG_H_E!P43+TI_EHG_EDHP!P43+TI_EHG_EB!P43+TI_EHG_EPS!P43+TI_EHG_DHEP!P43</f>
        <v>106.83576956147893</v>
      </c>
      <c r="Q43" s="10">
        <f>TI_EHG_E_E!Q43+TI_EHG_CHP_E!Q43+TI_EHG_H_E!Q43+TI_EHG_EDHP!Q43+TI_EHG_EB!Q43+TI_EHG_EPS!Q43+TI_EHG_DHEP!Q43</f>
        <v>119.04557179707652</v>
      </c>
      <c r="R43" s="10">
        <f>TI_EHG_E_E!R43+TI_EHG_CHP_E!R43+TI_EHG_H_E!R43+TI_EHG_EDHP!R43+TI_EHG_EB!R43+TI_EHG_EPS!R43+TI_EHG_DHEP!R43</f>
        <v>106.83576956147893</v>
      </c>
      <c r="S43" s="10">
        <f>TI_EHG_E_E!S43+TI_EHG_CHP_E!S43+TI_EHG_H_E!S43+TI_EHG_EDHP!S43+TI_EHG_EB!S43+TI_EHG_EPS!S43+TI_EHG_DHEP!S43</f>
        <v>101.74832330180566</v>
      </c>
      <c r="T43" s="10">
        <f>TI_EHG_E_E!T43+TI_EHG_CHP_E!T43+TI_EHG_H_E!T43+TI_EHG_EDHP!T43+TI_EHG_EB!T43+TI_EHG_EPS!T43+TI_EHG_DHEP!T43</f>
        <v>112.0596732588134</v>
      </c>
      <c r="U43" s="10">
        <f>TI_EHG_E_E!U43+TI_EHG_CHP_E!U43+TI_EHG_H_E!U43+TI_EHG_EDHP!U43+TI_EHG_EB!U43+TI_EHG_EPS!U43+TI_EHG_DHEP!U43</f>
        <v>94.488650042992248</v>
      </c>
      <c r="V43" s="10">
        <f>TI_EHG_E_E!V43+TI_EHG_CHP_E!V43+TI_EHG_H_E!V43+TI_EHG_EDHP!V43+TI_EHG_EB!V43+TI_EHG_EPS!V43+TI_EHG_DHEP!V43</f>
        <v>104.09062768701632</v>
      </c>
      <c r="W43" s="10">
        <f>TI_EHG_E_E!W43+TI_EHG_CHP_E!W43+TI_EHG_H_E!W43+TI_EHG_EDHP!W43+TI_EHG_EB!W43+TI_EHG_EPS!W43+TI_EHG_DHEP!W43</f>
        <v>107.11461736887361</v>
      </c>
      <c r="X43" s="10">
        <f>TI_EHG_E_E!X43+TI_EHG_CHP_E!X43+TI_EHG_H_E!X43+TI_EHG_EDHP!X43+TI_EHG_EB!X43+TI_EHG_EPS!X43+TI_EHG_DHEP!X43</f>
        <v>126.18323301805674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16918.887962166806</v>
      </c>
      <c r="D44" s="10">
        <f>TI_EHG_E_E!D44+TI_EHG_CHP_E!D44+TI_EHG_H_E!D44+TI_EHG_EDHP!D44+TI_EHG_EB!D44+TI_EHG_EPS!D44+TI_EHG_DHEP!D44</f>
        <v>15419.891057609624</v>
      </c>
      <c r="E44" s="10">
        <f>TI_EHG_E_E!E44+TI_EHG_CHP_E!E44+TI_EHG_H_E!E44+TI_EHG_EDHP!E44+TI_EHG_EB!E44+TI_EHG_EPS!E44+TI_EHG_DHEP!E44</f>
        <v>16554.886758383487</v>
      </c>
      <c r="F44" s="10">
        <f>TI_EHG_E_E!F44+TI_EHG_CHP_E!F44+TI_EHG_H_E!F44+TI_EHG_EDHP!F44+TI_EHG_EB!F44+TI_EHG_EPS!F44+TI_EHG_DHEP!F44</f>
        <v>15351.103525365434</v>
      </c>
      <c r="G44" s="10">
        <f>TI_EHG_E_E!G44+TI_EHG_CHP_E!G44+TI_EHG_H_E!G44+TI_EHG_EDHP!G44+TI_EHG_EB!G44+TI_EHG_EPS!G44+TI_EHG_DHEP!G44</f>
        <v>9929.3015477214103</v>
      </c>
      <c r="H44" s="10">
        <f>TI_EHG_E_E!H44+TI_EHG_CHP_E!H44+TI_EHG_H_E!H44+TI_EHG_EDHP!H44+TI_EHG_EB!H44+TI_EHG_EPS!H44+TI_EHG_DHEP!H44</f>
        <v>7768.2239896818573</v>
      </c>
      <c r="I44" s="10">
        <f>TI_EHG_E_E!I44+TI_EHG_CHP_E!I44+TI_EHG_H_E!I44+TI_EHG_EDHP!I44+TI_EHG_EB!I44+TI_EHG_EPS!I44+TI_EHG_DHEP!I44</f>
        <v>7625.8717970765265</v>
      </c>
      <c r="J44" s="10">
        <f>TI_EHG_E_E!J44+TI_EHG_CHP_E!J44+TI_EHG_H_E!J44+TI_EHG_EDHP!J44+TI_EHG_EB!J44+TI_EHG_EPS!J44+TI_EHG_DHEP!J44</f>
        <v>5198.2420464316419</v>
      </c>
      <c r="K44" s="10">
        <f>TI_EHG_E_E!K44+TI_EHG_CHP_E!K44+TI_EHG_H_E!K44+TI_EHG_EDHP!K44+TI_EHG_EB!K44+TI_EHG_EPS!K44+TI_EHG_DHEP!K44</f>
        <v>4361.326139294928</v>
      </c>
      <c r="L44" s="10">
        <f>TI_EHG_E_E!L44+TI_EHG_CHP_E!L44+TI_EHG_H_E!L44+TI_EHG_EDHP!L44+TI_EHG_EB!L44+TI_EHG_EPS!L44+TI_EHG_DHEP!L44</f>
        <v>3670.583748925193</v>
      </c>
      <c r="M44" s="10">
        <f>TI_EHG_E_E!M44+TI_EHG_CHP_E!M44+TI_EHG_H_E!M44+TI_EHG_EDHP!M44+TI_EHG_EB!M44+TI_EHG_EPS!M44+TI_EHG_DHEP!M44</f>
        <v>2072.2269131556322</v>
      </c>
      <c r="N44" s="10">
        <f>TI_EHG_E_E!N44+TI_EHG_CHP_E!N44+TI_EHG_H_E!N44+TI_EHG_EDHP!N44+TI_EHG_EB!N44+TI_EHG_EPS!N44+TI_EHG_DHEP!N44</f>
        <v>1608.8659501289767</v>
      </c>
      <c r="O44" s="10">
        <f>TI_EHG_E_E!O44+TI_EHG_CHP_E!O44+TI_EHG_H_E!O44+TI_EHG_EDHP!O44+TI_EHG_EB!O44+TI_EHG_EPS!O44+TI_EHG_DHEP!O44</f>
        <v>1218.114015477214</v>
      </c>
      <c r="P44" s="10">
        <f>TI_EHG_E_E!P44+TI_EHG_CHP_E!P44+TI_EHG_H_E!P44+TI_EHG_EDHP!P44+TI_EHG_EB!P44+TI_EHG_EPS!P44+TI_EHG_DHEP!P44</f>
        <v>969.71435941530513</v>
      </c>
      <c r="Q44" s="10">
        <f>TI_EHG_E_E!Q44+TI_EHG_CHP_E!Q44+TI_EHG_H_E!Q44+TI_EHG_EDHP!Q44+TI_EHG_EB!Q44+TI_EHG_EPS!Q44+TI_EHG_DHEP!Q44</f>
        <v>766.2177128116939</v>
      </c>
      <c r="R44" s="10">
        <f>TI_EHG_E_E!R44+TI_EHG_CHP_E!R44+TI_EHG_H_E!R44+TI_EHG_EDHP!R44+TI_EHG_EB!R44+TI_EHG_EPS!R44+TI_EHG_DHEP!R44</f>
        <v>887.55133276010315</v>
      </c>
      <c r="S44" s="10">
        <f>TI_EHG_E_E!S44+TI_EHG_CHP_E!S44+TI_EHG_H_E!S44+TI_EHG_EDHP!S44+TI_EHG_EB!S44+TI_EHG_EPS!S44+TI_EHG_DHEP!S44</f>
        <v>479.60249355116082</v>
      </c>
      <c r="T44" s="10">
        <f>TI_EHG_E_E!T44+TI_EHG_CHP_E!T44+TI_EHG_H_E!T44+TI_EHG_EDHP!T44+TI_EHG_EB!T44+TI_EHG_EPS!T44+TI_EHG_DHEP!T44</f>
        <v>474.34789337919165</v>
      </c>
      <c r="U44" s="10">
        <f>TI_EHG_E_E!U44+TI_EHG_CHP_E!U44+TI_EHG_H_E!U44+TI_EHG_EDHP!U44+TI_EHG_EB!U44+TI_EHG_EPS!U44+TI_EHG_DHEP!U44</f>
        <v>296.76122098022353</v>
      </c>
      <c r="V44" s="10">
        <f>TI_EHG_E_E!V44+TI_EHG_CHP_E!V44+TI_EHG_H_E!V44+TI_EHG_EDHP!V44+TI_EHG_EB!V44+TI_EHG_EPS!V44+TI_EHG_DHEP!V44</f>
        <v>300.44342218400681</v>
      </c>
      <c r="W44" s="10">
        <f>TI_EHG_E_E!W44+TI_EHG_CHP_E!W44+TI_EHG_H_E!W44+TI_EHG_EDHP!W44+TI_EHG_EB!W44+TI_EHG_EPS!W44+TI_EHG_DHEP!W44</f>
        <v>307.33164230438518</v>
      </c>
      <c r="X44" s="10">
        <f>TI_EHG_E_E!X44+TI_EHG_CHP_E!X44+TI_EHG_H_E!X44+TI_EHG_EDHP!X44+TI_EHG_EB!X44+TI_EHG_EPS!X44+TI_EHG_DHEP!X44</f>
        <v>498.51341358555447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364.21607910576091</v>
      </c>
      <c r="H47" s="10">
        <f>TI_EHG_E_E!H47+TI_EHG_CHP_E!H47+TI_EHG_H_E!H47+TI_EHG_EDHP!H47+TI_EHG_EB!H47+TI_EHG_EPS!H47+TI_EHG_DHEP!H47</f>
        <v>1.863026655202064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209.42012037833189</v>
      </c>
      <c r="D48" s="10">
        <f>TI_EHG_E_E!D48+TI_EHG_CHP_E!D48+TI_EHG_H_E!D48+TI_EHG_EDHP!D48+TI_EHG_EB!D48+TI_EHG_EPS!D48+TI_EHG_DHEP!D48</f>
        <v>214.77024935511611</v>
      </c>
      <c r="E48" s="10">
        <f>TI_EHG_E_E!E48+TI_EHG_CHP_E!E48+TI_EHG_H_E!E48+TI_EHG_EDHP!E48+TI_EHG_EB!E48+TI_EHG_EPS!E48+TI_EHG_DHEP!E48</f>
        <v>206.36285468615651</v>
      </c>
      <c r="F48" s="10">
        <f>TI_EHG_E_E!F48+TI_EHG_CHP_E!F48+TI_EHG_H_E!F48+TI_EHG_EDHP!F48+TI_EHG_EB!F48+TI_EHG_EPS!F48+TI_EHG_DHEP!F48</f>
        <v>190.3123817712812</v>
      </c>
      <c r="G48" s="10">
        <f>TI_EHG_E_E!G48+TI_EHG_CHP_E!G48+TI_EHG_H_E!G48+TI_EHG_EDHP!G48+TI_EHG_EB!G48+TI_EHG_EPS!G48+TI_EHG_DHEP!G48</f>
        <v>187.2552020636285</v>
      </c>
      <c r="H48" s="10">
        <f>TI_EHG_E_E!H48+TI_EHG_CHP_E!H48+TI_EHG_H_E!H48+TI_EHG_EDHP!H48+TI_EHG_EB!H48+TI_EHG_EPS!H48+TI_EHG_DHEP!H48</f>
        <v>201.77704213241611</v>
      </c>
      <c r="I48" s="10">
        <f>TI_EHG_E_E!I48+TI_EHG_CHP_E!I48+TI_EHG_H_E!I48+TI_EHG_EDHP!I48+TI_EHG_EB!I48+TI_EHG_EPS!I48+TI_EHG_DHEP!I48</f>
        <v>327.88761822871879</v>
      </c>
      <c r="J48" s="10">
        <f>TI_EHG_E_E!J48+TI_EHG_CHP_E!J48+TI_EHG_H_E!J48+TI_EHG_EDHP!J48+TI_EHG_EB!J48+TI_EHG_EPS!J48+TI_EHG_DHEP!J48</f>
        <v>385.97497850386929</v>
      </c>
      <c r="K48" s="10">
        <f>TI_EHG_E_E!K48+TI_EHG_CHP_E!K48+TI_EHG_H_E!K48+TI_EHG_EDHP!K48+TI_EHG_EB!K48+TI_EHG_EPS!K48+TI_EHG_DHEP!K48</f>
        <v>295.02244196044711</v>
      </c>
      <c r="L48" s="10">
        <f>TI_EHG_E_E!L48+TI_EHG_CHP_E!L48+TI_EHG_H_E!L48+TI_EHG_EDHP!L48+TI_EHG_EB!L48+TI_EHG_EPS!L48+TI_EHG_DHEP!L48</f>
        <v>263.68589853826307</v>
      </c>
      <c r="M48" s="10">
        <f>TI_EHG_E_E!M48+TI_EHG_CHP_E!M48+TI_EHG_H_E!M48+TI_EHG_EDHP!M48+TI_EHG_EB!M48+TI_EHG_EPS!M48+TI_EHG_DHEP!M48</f>
        <v>254.51418744625971</v>
      </c>
      <c r="N48" s="10">
        <f>TI_EHG_E_E!N48+TI_EHG_CHP_E!N48+TI_EHG_H_E!N48+TI_EHG_EDHP!N48+TI_EHG_EB!N48+TI_EHG_EPS!N48+TI_EHG_DHEP!N48</f>
        <v>293.49380911435941</v>
      </c>
      <c r="O48" s="10">
        <f>TI_EHG_E_E!O48+TI_EHG_CHP_E!O48+TI_EHG_H_E!O48+TI_EHG_EDHP!O48+TI_EHG_EB!O48+TI_EHG_EPS!O48+TI_EHG_DHEP!O48</f>
        <v>235.4065348237317</v>
      </c>
      <c r="P48" s="10">
        <f>TI_EHG_E_E!P48+TI_EHG_CHP_E!P48+TI_EHG_H_E!P48+TI_EHG_EDHP!P48+TI_EHG_EB!P48+TI_EHG_EPS!P48+TI_EHG_DHEP!P48</f>
        <v>117.70326741186589</v>
      </c>
      <c r="Q48" s="10">
        <f>TI_EHG_E_E!Q48+TI_EHG_CHP_E!Q48+TI_EHG_H_E!Q48+TI_EHG_EDHP!Q48+TI_EHG_EB!Q48+TI_EHG_EPS!Q48+TI_EHG_DHEP!Q48</f>
        <v>104.7100601891659</v>
      </c>
      <c r="R48" s="10">
        <f>TI_EHG_E_E!R48+TI_EHG_CHP_E!R48+TI_EHG_H_E!R48+TI_EHG_EDHP!R48+TI_EHG_EB!R48+TI_EHG_EPS!R48+TI_EHG_DHEP!R48</f>
        <v>20.63628546861565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3541.6069647463446</v>
      </c>
      <c r="H50" s="10">
        <f>TI_EHG_E_E!H50+TI_EHG_CHP_E!H50+TI_EHG_H_E!H50+TI_EHG_EDHP!H50+TI_EHG_EB!H50+TI_EHG_EPS!H50+TI_EHG_DHEP!H50</f>
        <v>3058.1828890799652</v>
      </c>
      <c r="I50" s="10">
        <f>TI_EHG_E_E!I50+TI_EHG_CHP_E!I50+TI_EHG_H_E!I50+TI_EHG_EDHP!I50+TI_EHG_EB!I50+TI_EHG_EPS!I50+TI_EHG_DHEP!I50</f>
        <v>3752.7466895958728</v>
      </c>
      <c r="J50" s="10">
        <f>TI_EHG_E_E!J50+TI_EHG_CHP_E!J50+TI_EHG_H_E!J50+TI_EHG_EDHP!J50+TI_EHG_EB!J50+TI_EHG_EPS!J50+TI_EHG_DHEP!J50</f>
        <v>3935.2251074806532</v>
      </c>
      <c r="K50" s="10">
        <f>TI_EHG_E_E!K50+TI_EHG_CHP_E!K50+TI_EHG_H_E!K50+TI_EHG_EDHP!K50+TI_EHG_EB!K50+TI_EHG_EPS!K50+TI_EHG_DHEP!K50</f>
        <v>3858.7942390369726</v>
      </c>
      <c r="L50" s="10">
        <f>TI_EHG_E_E!L50+TI_EHG_CHP_E!L50+TI_EHG_H_E!L50+TI_EHG_EDHP!L50+TI_EHG_EB!L50+TI_EHG_EPS!L50+TI_EHG_DHEP!L50</f>
        <v>2586.2234737747203</v>
      </c>
      <c r="M50" s="10">
        <f>TI_EHG_E_E!M50+TI_EHG_CHP_E!M50+TI_EHG_H_E!M50+TI_EHG_EDHP!M50+TI_EHG_EB!M50+TI_EHG_EPS!M50+TI_EHG_DHEP!M50</f>
        <v>3983.9496130696466</v>
      </c>
      <c r="N50" s="10">
        <f>TI_EHG_E_E!N50+TI_EHG_CHP_E!N50+TI_EHG_H_E!N50+TI_EHG_EDHP!N50+TI_EHG_EB!N50+TI_EHG_EPS!N50+TI_EHG_DHEP!N50</f>
        <v>3532.0531384350816</v>
      </c>
      <c r="O50" s="10">
        <f>TI_EHG_E_E!O50+TI_EHG_CHP_E!O50+TI_EHG_H_E!O50+TI_EHG_EDHP!O50+TI_EHG_EB!O50+TI_EHG_EPS!O50+TI_EHG_DHEP!O50</f>
        <v>3316.136371453139</v>
      </c>
      <c r="P50" s="10">
        <f>TI_EHG_E_E!P50+TI_EHG_CHP_E!P50+TI_EHG_H_E!P50+TI_EHG_EDHP!P50+TI_EHG_EB!P50+TI_EHG_EPS!P50+TI_EHG_DHEP!P50</f>
        <v>2499.2834049871017</v>
      </c>
      <c r="Q50" s="10">
        <f>TI_EHG_E_E!Q50+TI_EHG_CHP_E!Q50+TI_EHG_H_E!Q50+TI_EHG_EDHP!Q50+TI_EHG_EB!Q50+TI_EHG_EPS!Q50+TI_EHG_DHEP!Q50</f>
        <v>2538.4540842648321</v>
      </c>
      <c r="R50" s="10">
        <f>TI_EHG_E_E!R50+TI_EHG_CHP_E!R50+TI_EHG_H_E!R50+TI_EHG_EDHP!R50+TI_EHG_EB!R50+TI_EHG_EPS!R50+TI_EHG_DHEP!R50</f>
        <v>2808.8276870163368</v>
      </c>
      <c r="S50" s="10">
        <f>TI_EHG_E_E!S50+TI_EHG_CHP_E!S50+TI_EHG_H_E!S50+TI_EHG_EDHP!S50+TI_EHG_EB!S50+TI_EHG_EPS!S50+TI_EHG_DHEP!S50</f>
        <v>2971.2429922613933</v>
      </c>
      <c r="T50" s="10">
        <f>TI_EHG_E_E!T50+TI_EHG_CHP_E!T50+TI_EHG_H_E!T50+TI_EHG_EDHP!T50+TI_EHG_EB!T50+TI_EHG_EPS!T50+TI_EHG_DHEP!T50</f>
        <v>2839.7678417884777</v>
      </c>
      <c r="U50" s="10">
        <f>TI_EHG_E_E!U50+TI_EHG_CHP_E!U50+TI_EHG_H_E!U50+TI_EHG_EDHP!U50+TI_EHG_EB!U50+TI_EHG_EPS!U50+TI_EHG_DHEP!U50</f>
        <v>2984.6259673258819</v>
      </c>
      <c r="V50" s="10">
        <f>TI_EHG_E_E!V50+TI_EHG_CHP_E!V50+TI_EHG_H_E!V50+TI_EHG_EDHP!V50+TI_EHG_EB!V50+TI_EHG_EPS!V50+TI_EHG_DHEP!V50</f>
        <v>2559.6885640584692</v>
      </c>
      <c r="W50" s="10">
        <f>TI_EHG_E_E!W50+TI_EHG_CHP_E!W50+TI_EHG_H_E!W50+TI_EHG_EDHP!W50+TI_EHG_EB!W50+TI_EHG_EPS!W50+TI_EHG_DHEP!W50</f>
        <v>2420.4509028374891</v>
      </c>
      <c r="X50" s="10">
        <f>TI_EHG_E_E!X50+TI_EHG_CHP_E!X50+TI_EHG_H_E!X50+TI_EHG_EDHP!X50+TI_EHG_EB!X50+TI_EHG_EPS!X50+TI_EHG_DHEP!X50</f>
        <v>2621.8333619948407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18689.144453998277</v>
      </c>
      <c r="D51" s="37">
        <f>TI_EHG_E_E!D51+TI_EHG_CHP_E!D51+TI_EHG_H_E!D51+TI_EHG_EDHP!D51+TI_EHG_EB!D51+TI_EHG_EPS!D51+TI_EHG_DHEP!D51</f>
        <v>17910.834049871024</v>
      </c>
      <c r="E51" s="37">
        <f>TI_EHG_E_E!E51+TI_EHG_CHP_E!E51+TI_EHG_H_E!E51+TI_EHG_EDHP!E51+TI_EHG_EB!E51+TI_EHG_EPS!E51+TI_EHG_DHEP!E51</f>
        <v>18490.670679277726</v>
      </c>
      <c r="F51" s="37">
        <f>TI_EHG_E_E!F51+TI_EHG_CHP_E!F51+TI_EHG_H_E!F51+TI_EHG_EDHP!F51+TI_EHG_EB!F51+TI_EHG_EPS!F51+TI_EHG_DHEP!F51</f>
        <v>21086.715391229576</v>
      </c>
      <c r="G51" s="37">
        <f>TI_EHG_E_E!G51+TI_EHG_CHP_E!G51+TI_EHG_H_E!G51+TI_EHG_EDHP!G51+TI_EHG_EB!G51+TI_EHG_EPS!G51+TI_EHG_DHEP!G51</f>
        <v>25292.884780739463</v>
      </c>
      <c r="H51" s="37">
        <f>TI_EHG_E_E!H51+TI_EHG_CHP_E!H51+TI_EHG_H_E!H51+TI_EHG_EDHP!H51+TI_EHG_EB!H51+TI_EHG_EPS!H51+TI_EHG_DHEP!H51</f>
        <v>28282.738607050727</v>
      </c>
      <c r="I51" s="37">
        <f>TI_EHG_E_E!I51+TI_EHG_CHP_E!I51+TI_EHG_H_E!I51+TI_EHG_EDHP!I51+TI_EHG_EB!I51+TI_EHG_EPS!I51+TI_EHG_DHEP!I51</f>
        <v>29011.586414445395</v>
      </c>
      <c r="J51" s="37">
        <f>TI_EHG_E_E!J51+TI_EHG_CHP_E!J51+TI_EHG_H_E!J51+TI_EHG_EDHP!J51+TI_EHG_EB!J51+TI_EHG_EPS!J51+TI_EHG_DHEP!J51</f>
        <v>31353.718830610494</v>
      </c>
      <c r="K51" s="37">
        <f>TI_EHG_E_E!K51+TI_EHG_CHP_E!K51+TI_EHG_H_E!K51+TI_EHG_EDHP!K51+TI_EHG_EB!K51+TI_EHG_EPS!K51+TI_EHG_DHEP!K51</f>
        <v>30975.365434221836</v>
      </c>
      <c r="L51" s="37">
        <f>TI_EHG_E_E!L51+TI_EHG_CHP_E!L51+TI_EHG_H_E!L51+TI_EHG_EDHP!L51+TI_EHG_EB!L51+TI_EHG_EPS!L51+TI_EHG_DHEP!L51</f>
        <v>26433.19002579536</v>
      </c>
      <c r="M51" s="37">
        <f>TI_EHG_E_E!M51+TI_EHG_CHP_E!M51+TI_EHG_H_E!M51+TI_EHG_EDHP!M51+TI_EHG_EB!M51+TI_EHG_EPS!M51+TI_EHG_DHEP!M51</f>
        <v>27854.557179707648</v>
      </c>
      <c r="N51" s="37">
        <f>TI_EHG_E_E!N51+TI_EHG_CHP_E!N51+TI_EHG_H_E!N51+TI_EHG_EDHP!N51+TI_EHG_EB!N51+TI_EHG_EPS!N51+TI_EHG_DHEP!N51</f>
        <v>26341.788478073948</v>
      </c>
      <c r="O51" s="37">
        <f>TI_EHG_E_E!O51+TI_EHG_CHP_E!O51+TI_EHG_H_E!O51+TI_EHG_EDHP!O51+TI_EHG_EB!O51+TI_EHG_EPS!O51+TI_EHG_DHEP!O51</f>
        <v>23909.028374892518</v>
      </c>
      <c r="P51" s="37">
        <f>TI_EHG_E_E!P51+TI_EHG_CHP_E!P51+TI_EHG_H_E!P51+TI_EHG_EDHP!P51+TI_EHG_EB!P51+TI_EHG_EPS!P51+TI_EHG_DHEP!P51</f>
        <v>20182.459157351674</v>
      </c>
      <c r="Q51" s="37">
        <f>TI_EHG_E_E!Q51+TI_EHG_CHP_E!Q51+TI_EHG_H_E!Q51+TI_EHG_EDHP!Q51+TI_EHG_EB!Q51+TI_EHG_EPS!Q51+TI_EHG_DHEP!Q51</f>
        <v>17829.148753224421</v>
      </c>
      <c r="R51" s="37">
        <f>TI_EHG_E_E!R51+TI_EHG_CHP_E!R51+TI_EHG_H_E!R51+TI_EHG_EDHP!R51+TI_EHG_EB!R51+TI_EHG_EPS!R51+TI_EHG_DHEP!R51</f>
        <v>20361.672398968189</v>
      </c>
      <c r="S51" s="37">
        <f>TI_EHG_E_E!S51+TI_EHG_CHP_E!S51+TI_EHG_H_E!S51+TI_EHG_EDHP!S51+TI_EHG_EB!S51+TI_EHG_EPS!S51+TI_EHG_DHEP!S51</f>
        <v>22735.425623387793</v>
      </c>
      <c r="T51" s="37">
        <f>TI_EHG_E_E!T51+TI_EHG_CHP_E!T51+TI_EHG_H_E!T51+TI_EHG_EDHP!T51+TI_EHG_EB!T51+TI_EHG_EPS!T51+TI_EHG_DHEP!T51</f>
        <v>25233.113327601026</v>
      </c>
      <c r="U51" s="37">
        <f>TI_EHG_E_E!U51+TI_EHG_CHP_E!U51+TI_EHG_H_E!U51+TI_EHG_EDHP!U51+TI_EHG_EB!U51+TI_EHG_EPS!U51+TI_EHG_DHEP!U51</f>
        <v>23385.237575236446</v>
      </c>
      <c r="V51" s="37">
        <f>TI_EHG_E_E!V51+TI_EHG_CHP_E!V51+TI_EHG_H_E!V51+TI_EHG_EDHP!V51+TI_EHG_EB!V51+TI_EHG_EPS!V51+TI_EHG_DHEP!V51</f>
        <v>25438.059845227865</v>
      </c>
      <c r="W51" s="37">
        <f>TI_EHG_E_E!W51+TI_EHG_CHP_E!W51+TI_EHG_H_E!W51+TI_EHG_EDHP!W51+TI_EHG_EB!W51+TI_EHG_EPS!W51+TI_EHG_DHEP!W51</f>
        <v>24224.931470335338</v>
      </c>
      <c r="X51" s="37">
        <f>TI_EHG_E_E!X51+TI_EHG_CHP_E!X51+TI_EHG_H_E!X51+TI_EHG_EDHP!X51+TI_EHG_EB!X51+TI_EHG_EPS!X51+TI_EHG_DHEP!X51</f>
        <v>25859.097420464317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8218.3674118658637</v>
      </c>
      <c r="D52" s="37">
        <f t="shared" ref="D52:W52" si="31">SUM(D53:D70)</f>
        <v>8417.2824591573535</v>
      </c>
      <c r="E52" s="37">
        <f t="shared" si="31"/>
        <v>8153.5466036113494</v>
      </c>
      <c r="F52" s="37">
        <f t="shared" si="31"/>
        <v>8923.05528804815</v>
      </c>
      <c r="G52" s="37">
        <f t="shared" si="31"/>
        <v>9982.2851246775572</v>
      </c>
      <c r="H52" s="37">
        <f t="shared" si="31"/>
        <v>9542.7552020636303</v>
      </c>
      <c r="I52" s="37">
        <f t="shared" si="31"/>
        <v>9981.373946689595</v>
      </c>
      <c r="J52" s="37">
        <f t="shared" si="31"/>
        <v>9823.6061908856391</v>
      </c>
      <c r="K52" s="37">
        <f t="shared" si="31"/>
        <v>10723.420808254514</v>
      </c>
      <c r="L52" s="37">
        <f t="shared" si="31"/>
        <v>11787.41977644024</v>
      </c>
      <c r="M52" s="37">
        <f t="shared" si="31"/>
        <v>12783.982803095441</v>
      </c>
      <c r="N52" s="37">
        <f t="shared" si="31"/>
        <v>14480.793723129835</v>
      </c>
      <c r="O52" s="37">
        <f t="shared" si="31"/>
        <v>15289.660361134991</v>
      </c>
      <c r="P52" s="37">
        <f t="shared" si="31"/>
        <v>17865.100601891656</v>
      </c>
      <c r="Q52" s="37">
        <f t="shared" si="31"/>
        <v>19051.636113499571</v>
      </c>
      <c r="R52" s="37">
        <f t="shared" si="31"/>
        <v>17896.630696474633</v>
      </c>
      <c r="S52" s="37">
        <f t="shared" si="31"/>
        <v>17967.798882201205</v>
      </c>
      <c r="T52" s="37">
        <f t="shared" si="31"/>
        <v>17493.81092003439</v>
      </c>
      <c r="U52" s="37">
        <f t="shared" si="31"/>
        <v>18291.265262252789</v>
      </c>
      <c r="V52" s="37">
        <f t="shared" si="31"/>
        <v>18551.628718830609</v>
      </c>
      <c r="W52" s="37">
        <f t="shared" si="31"/>
        <v>18594.996560619089</v>
      </c>
      <c r="X52" s="37">
        <f t="shared" ref="X52" si="32">SUM(X53:X70)</f>
        <v>18291.623645743766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3800.4682717110923</v>
      </c>
      <c r="D53" s="10">
        <f>TI_EHG_E_E!D53+TI_EHG_CHP_E!D53+TI_EHG_H_E!D53+TI_EHG_EDHP!D53+TI_EHG_EB!D53+TI_EHG_EPS!D53+TI_EHG_DHEP!D53</f>
        <v>4024.958985382631</v>
      </c>
      <c r="E53" s="10">
        <f>TI_EHG_E_E!E53+TI_EHG_CHP_E!E53+TI_EHG_H_E!E53+TI_EHG_EDHP!E53+TI_EHG_EB!E53+TI_EHG_EPS!E53+TI_EHG_DHEP!E53</f>
        <v>3398.0531384350816</v>
      </c>
      <c r="F53" s="10">
        <f>TI_EHG_E_E!F53+TI_EHG_CHP_E!F53+TI_EHG_H_E!F53+TI_EHG_EDHP!F53+TI_EHG_EB!F53+TI_EHG_EPS!F53+TI_EHG_DHEP!F53</f>
        <v>3153.0352536543419</v>
      </c>
      <c r="G53" s="10">
        <f>TI_EHG_E_E!G53+TI_EHG_CHP_E!G53+TI_EHG_H_E!G53+TI_EHG_EDHP!G53+TI_EHG_EB!G53+TI_EHG_EPS!G53+TI_EHG_DHEP!G53</f>
        <v>3640.4021496130699</v>
      </c>
      <c r="H53" s="10">
        <f>TI_EHG_E_E!H53+TI_EHG_CHP_E!H53+TI_EHG_H_E!H53+TI_EHG_EDHP!H53+TI_EHG_EB!H53+TI_EHG_EPS!H53+TI_EHG_DHEP!H53</f>
        <v>3101.1808254514194</v>
      </c>
      <c r="I53" s="10">
        <f>TI_EHG_E_E!I53+TI_EHG_CHP_E!I53+TI_EHG_H_E!I53+TI_EHG_EDHP!I53+TI_EHG_EB!I53+TI_EHG_EPS!I53+TI_EHG_DHEP!I53</f>
        <v>3180.9381771281164</v>
      </c>
      <c r="J53" s="10">
        <f>TI_EHG_E_E!J53+TI_EHG_CHP_E!J53+TI_EHG_H_E!J53+TI_EHG_EDHP!J53+TI_EHG_EB!J53+TI_EHG_EPS!J53+TI_EHG_DHEP!J53</f>
        <v>2821.6016337059327</v>
      </c>
      <c r="K53" s="10">
        <f>TI_EHG_E_E!K53+TI_EHG_CHP_E!K53+TI_EHG_H_E!K53+TI_EHG_EDHP!K53+TI_EHG_EB!K53+TI_EHG_EPS!K53+TI_EHG_DHEP!K53</f>
        <v>3578.9303525365431</v>
      </c>
      <c r="L53" s="10">
        <f>TI_EHG_E_E!L53+TI_EHG_CHP_E!L53+TI_EHG_H_E!L53+TI_EHG_EDHP!L53+TI_EHG_EB!L53+TI_EHG_EPS!L53+TI_EHG_DHEP!L53</f>
        <v>4225.0629406706785</v>
      </c>
      <c r="M53" s="10">
        <f>TI_EHG_E_E!M53+TI_EHG_CHP_E!M53+TI_EHG_H_E!M53+TI_EHG_EDHP!M53+TI_EHG_EB!M53+TI_EHG_EPS!M53+TI_EHG_DHEP!M53</f>
        <v>4395.2505588993981</v>
      </c>
      <c r="N53" s="10">
        <f>TI_EHG_E_E!N53+TI_EHG_CHP_E!N53+TI_EHG_H_E!N53+TI_EHG_EDHP!N53+TI_EHG_EB!N53+TI_EHG_EPS!N53+TI_EHG_DHEP!N53</f>
        <v>3940.0447979363707</v>
      </c>
      <c r="O53" s="10">
        <f>TI_EHG_E_E!O53+TI_EHG_CHP_E!O53+TI_EHG_H_E!O53+TI_EHG_EDHP!O53+TI_EHG_EB!O53+TI_EHG_EPS!O53+TI_EHG_DHEP!O53</f>
        <v>3600.5926913155627</v>
      </c>
      <c r="P53" s="10">
        <f>TI_EHG_E_E!P53+TI_EHG_CHP_E!P53+TI_EHG_H_E!P53+TI_EHG_EDHP!P53+TI_EHG_EB!P53+TI_EHG_EPS!P53+TI_EHG_DHEP!P53</f>
        <v>4537.695184866724</v>
      </c>
      <c r="Q53" s="10">
        <f>TI_EHG_E_E!Q53+TI_EHG_CHP_E!Q53+TI_EHG_H_E!Q53+TI_EHG_EDHP!Q53+TI_EHG_EB!Q53+TI_EHG_EPS!Q53+TI_EHG_DHEP!Q53</f>
        <v>5034.0018056749786</v>
      </c>
      <c r="R53" s="10">
        <f>TI_EHG_E_E!R53+TI_EHG_CHP_E!R53+TI_EHG_H_E!R53+TI_EHG_EDHP!R53+TI_EHG_EB!R53+TI_EHG_EPS!R53+TI_EHG_DHEP!R53</f>
        <v>3915.5050730868443</v>
      </c>
      <c r="S53" s="10">
        <f>TI_EHG_E_E!S53+TI_EHG_CHP_E!S53+TI_EHG_H_E!S53+TI_EHG_EDHP!S53+TI_EHG_EB!S53+TI_EHG_EPS!S53+TI_EHG_DHEP!S53</f>
        <v>3648.4742906276874</v>
      </c>
      <c r="T53" s="10">
        <f>TI_EHG_E_E!T53+TI_EHG_CHP_E!T53+TI_EHG_H_E!T53+TI_EHG_EDHP!T53+TI_EHG_EB!T53+TI_EHG_EPS!T53+TI_EHG_DHEP!T53</f>
        <v>3112.5288048151328</v>
      </c>
      <c r="U53" s="10">
        <f>TI_EHG_E_E!U53+TI_EHG_CHP_E!U53+TI_EHG_H_E!U53+TI_EHG_EDHP!U53+TI_EHG_EB!U53+TI_EHG_EPS!U53+TI_EHG_DHEP!U53</f>
        <v>4194.8765262252791</v>
      </c>
      <c r="V53" s="10">
        <f>TI_EHG_E_E!V53+TI_EHG_CHP_E!V53+TI_EHG_H_E!V53+TI_EHG_EDHP!V53+TI_EHG_EB!V53+TI_EHG_EPS!V53+TI_EHG_DHEP!V53</f>
        <v>3982.6769561478927</v>
      </c>
      <c r="W53" s="10">
        <f>TI_EHG_E_E!W53+TI_EHG_CHP_E!W53+TI_EHG_H_E!W53+TI_EHG_EDHP!W53+TI_EHG_EB!W53+TI_EHG_EPS!W53+TI_EHG_DHEP!W53</f>
        <v>4088.7174548581261</v>
      </c>
      <c r="X53" s="10">
        <f>TI_EHG_E_E!X53+TI_EHG_CHP_E!X53+TI_EHG_H_E!X53+TI_EHG_EDHP!X53+TI_EHG_EB!X53+TI_EHG_EPS!X53+TI_EHG_DHEP!X53</f>
        <v>3902.6796216680996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48.409286328460873</v>
      </c>
      <c r="D55" s="10">
        <f>TI_EHG_E_E!D55+TI_EHG_CHP_E!D55+TI_EHG_H_E!D55+TI_EHG_EDHP!D55+TI_EHG_EB!D55+TI_EHG_EPS!D55+TI_EHG_DHEP!D55</f>
        <v>101.3757523645744</v>
      </c>
      <c r="E55" s="10">
        <f>TI_EHG_E_E!E55+TI_EHG_CHP_E!E55+TI_EHG_H_E!E55+TI_EHG_EDHP!E55+TI_EHG_EB!E55+TI_EHG_EPS!E55+TI_EHG_DHEP!E55</f>
        <v>120.7222699914015</v>
      </c>
      <c r="F55" s="10">
        <f>TI_EHG_E_E!F55+TI_EHG_CHP_E!F55+TI_EHG_H_E!F55+TI_EHG_EDHP!F55+TI_EHG_EB!F55+TI_EHG_EPS!F55+TI_EHG_DHEP!F55</f>
        <v>125.3654342218401</v>
      </c>
      <c r="G55" s="10">
        <f>TI_EHG_E_E!G55+TI_EHG_CHP_E!G55+TI_EHG_H_E!G55+TI_EHG_EDHP!G55+TI_EHG_EB!G55+TI_EHG_EPS!G55+TI_EHG_DHEP!G55</f>
        <v>158.77429062768701</v>
      </c>
      <c r="H55" s="10">
        <f>TI_EHG_E_E!H55+TI_EHG_CHP_E!H55+TI_EHG_H_E!H55+TI_EHG_EDHP!H55+TI_EHG_EB!H55+TI_EHG_EPS!H55+TI_EHG_DHEP!H55</f>
        <v>201.49604471195181</v>
      </c>
      <c r="I55" s="10">
        <f>TI_EHG_E_E!I55+TI_EHG_CHP_E!I55+TI_EHG_H_E!I55+TI_EHG_EDHP!I55+TI_EHG_EB!I55+TI_EHG_EPS!I55+TI_EHG_DHEP!I55</f>
        <v>255.43723129836633</v>
      </c>
      <c r="J55" s="10">
        <f>TI_EHG_E_E!J55+TI_EHG_CHP_E!J55+TI_EHG_H_E!J55+TI_EHG_EDHP!J55+TI_EHG_EB!J55+TI_EHG_EPS!J55+TI_EHG_DHEP!J55</f>
        <v>346.89243336199479</v>
      </c>
      <c r="K55" s="10">
        <f>TI_EHG_E_E!K55+TI_EHG_CHP_E!K55+TI_EHG_H_E!K55+TI_EHG_EDHP!K55+TI_EHG_EB!K55+TI_EHG_EPS!K55+TI_EHG_DHEP!K55</f>
        <v>417.99802235597593</v>
      </c>
      <c r="L55" s="10">
        <f>TI_EHG_E_E!L55+TI_EHG_CHP_E!L55+TI_EHG_H_E!L55+TI_EHG_EDHP!L55+TI_EHG_EB!L55+TI_EHG_EPS!L55+TI_EHG_DHEP!L55</f>
        <v>562.58460877042126</v>
      </c>
      <c r="M55" s="10">
        <f>TI_EHG_E_E!M55+TI_EHG_CHP_E!M55+TI_EHG_H_E!M55+TI_EHG_EDHP!M55+TI_EHG_EB!M55+TI_EHG_EPS!M55+TI_EHG_DHEP!M55</f>
        <v>784.68770421324155</v>
      </c>
      <c r="N55" s="10">
        <f>TI_EHG_E_E!N55+TI_EHG_CHP_E!N55+TI_EHG_H_E!N55+TI_EHG_EDHP!N55+TI_EHG_EB!N55+TI_EHG_EPS!N55+TI_EHG_DHEP!N55</f>
        <v>847.49570077386056</v>
      </c>
      <c r="O55" s="10">
        <f>TI_EHG_E_E!O55+TI_EHG_CHP_E!O55+TI_EHG_H_E!O55+TI_EHG_EDHP!O55+TI_EHG_EB!O55+TI_EHG_EPS!O55+TI_EHG_DHEP!O55</f>
        <v>1152.805417024935</v>
      </c>
      <c r="P55" s="10">
        <f>TI_EHG_E_E!P55+TI_EHG_CHP_E!P55+TI_EHG_H_E!P55+TI_EHG_EDHP!P55+TI_EHG_EB!P55+TI_EHG_EPS!P55+TI_EHG_DHEP!P55</f>
        <v>1280.9081685296651</v>
      </c>
      <c r="Q55" s="10">
        <f>TI_EHG_E_E!Q55+TI_EHG_CHP_E!Q55+TI_EHG_H_E!Q55+TI_EHG_EDHP!Q55+TI_EHG_EB!Q55+TI_EHG_EPS!Q55+TI_EHG_DHEP!Q55</f>
        <v>1305.0997420464309</v>
      </c>
      <c r="R55" s="10">
        <f>TI_EHG_E_E!R55+TI_EHG_CHP_E!R55+TI_EHG_H_E!R55+TI_EHG_EDHP!R55+TI_EHG_EB!R55+TI_EHG_EPS!R55+TI_EHG_DHEP!R55</f>
        <v>1276.344110060189</v>
      </c>
      <c r="S55" s="10">
        <f>TI_EHG_E_E!S55+TI_EHG_CHP_E!S55+TI_EHG_H_E!S55+TI_EHG_EDHP!S55+TI_EHG_EB!S55+TI_EHG_EPS!S55+TI_EHG_DHEP!S55</f>
        <v>1520.95184866724</v>
      </c>
      <c r="T55" s="10">
        <f>TI_EHG_E_E!T55+TI_EHG_CHP_E!T55+TI_EHG_H_E!T55+TI_EHG_EDHP!T55+TI_EHG_EB!T55+TI_EHG_EPS!T55+TI_EHG_DHEP!T55</f>
        <v>1525.5295786758379</v>
      </c>
      <c r="U55" s="10">
        <f>TI_EHG_E_E!U55+TI_EHG_CHP_E!U55+TI_EHG_H_E!U55+TI_EHG_EDHP!U55+TI_EHG_EB!U55+TI_EHG_EPS!U55+TI_EHG_DHEP!U55</f>
        <v>1523.3391229578681</v>
      </c>
      <c r="V55" s="10">
        <f>TI_EHG_E_E!V55+TI_EHG_CHP_E!V55+TI_EHG_H_E!V55+TI_EHG_EDHP!V55+TI_EHG_EB!V55+TI_EHG_EPS!V55+TI_EHG_DHEP!V55</f>
        <v>1737.0629406706789</v>
      </c>
      <c r="W55" s="10">
        <f>TI_EHG_E_E!W55+TI_EHG_CHP_E!W55+TI_EHG_H_E!W55+TI_EHG_EDHP!W55+TI_EHG_EB!W55+TI_EHG_EPS!W55+TI_EHG_DHEP!W55</f>
        <v>1613.2035253654342</v>
      </c>
      <c r="X55" s="10">
        <f>TI_EHG_E_E!X55+TI_EHG_CHP_E!X55+TI_EHG_H_E!X55+TI_EHG_EDHP!X55+TI_EHG_EB!X55+TI_EHG_EPS!X55+TI_EHG_DHEP!X55</f>
        <v>1799.4241616509025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1.547721410146174</v>
      </c>
      <c r="D56" s="10">
        <f>TI_EHG_E_E!D56+TI_EHG_CHP_E!D56+TI_EHG_H_E!D56+TI_EHG_EDHP!D56+TI_EHG_EB!D56+TI_EHG_EPS!D56+TI_EHG_DHEP!D56</f>
        <v>1.633705932932072</v>
      </c>
      <c r="E56" s="10">
        <f>TI_EHG_E_E!E56+TI_EHG_CHP_E!E56+TI_EHG_H_E!E56+TI_EHG_EDHP!E56+TI_EHG_EB!E56+TI_EHG_EPS!E56+TI_EHG_DHEP!E56</f>
        <v>1.805674978503869</v>
      </c>
      <c r="F56" s="10">
        <f>TI_EHG_E_E!F56+TI_EHG_CHP_E!F56+TI_EHG_H_E!F56+TI_EHG_EDHP!F56+TI_EHG_EB!F56+TI_EHG_EPS!F56+TI_EHG_DHEP!F56</f>
        <v>2.0636285468615649</v>
      </c>
      <c r="G56" s="10">
        <f>TI_EHG_E_E!G56+TI_EHG_CHP_E!G56+TI_EHG_H_E!G56+TI_EHG_EDHP!G56+TI_EHG_EB!G56+TI_EHG_EPS!G56+TI_EHG_DHEP!G56</f>
        <v>2.493551160791057</v>
      </c>
      <c r="H56" s="10">
        <f>TI_EHG_E_E!H56+TI_EHG_CHP_E!H56+TI_EHG_H_E!H56+TI_EHG_EDHP!H56+TI_EHG_EB!H56+TI_EHG_EPS!H56+TI_EHG_DHEP!H56</f>
        <v>2.6655202063628551</v>
      </c>
      <c r="I56" s="10">
        <f>TI_EHG_E_E!I56+TI_EHG_CHP_E!I56+TI_EHG_H_E!I56+TI_EHG_EDHP!I56+TI_EHG_EB!I56+TI_EHG_EPS!I56+TI_EHG_DHEP!I56</f>
        <v>3.0094582975064492</v>
      </c>
      <c r="J56" s="10">
        <f>TI_EHG_E_E!J56+TI_EHG_CHP_E!J56+TI_EHG_H_E!J56+TI_EHG_EDHP!J56+TI_EHG_EB!J56+TI_EHG_EPS!J56+TI_EHG_DHEP!J56</f>
        <v>3.3493551160791055</v>
      </c>
      <c r="K56" s="10">
        <f>TI_EHG_E_E!K56+TI_EHG_CHP_E!K56+TI_EHG_H_E!K56+TI_EHG_EDHP!K56+TI_EHG_EB!K56+TI_EHG_EPS!K56+TI_EHG_DHEP!K56</f>
        <v>16.592003439380914</v>
      </c>
      <c r="L56" s="10">
        <f>TI_EHG_E_E!L56+TI_EHG_CHP_E!L56+TI_EHG_H_E!L56+TI_EHG_EDHP!L56+TI_EHG_EB!L56+TI_EHG_EPS!L56+TI_EHG_DHEP!L56</f>
        <v>58.166895958727423</v>
      </c>
      <c r="M56" s="10">
        <f>TI_EHG_E_E!M56+TI_EHG_CHP_E!M56+TI_EHG_H_E!M56+TI_EHG_EDHP!M56+TI_EHG_EB!M56+TI_EHG_EPS!M56+TI_EHG_DHEP!M56</f>
        <v>163.85735167669819</v>
      </c>
      <c r="N56" s="10">
        <f>TI_EHG_E_E!N56+TI_EHG_CHP_E!N56+TI_EHG_H_E!N56+TI_EHG_EDHP!N56+TI_EHG_EB!N56+TI_EHG_EPS!N56+TI_EHG_DHEP!N56</f>
        <v>928.2650902837488</v>
      </c>
      <c r="O56" s="10">
        <f>TI_EHG_E_E!O56+TI_EHG_CHP_E!O56+TI_EHG_H_E!O56+TI_EHG_EDHP!O56+TI_EHG_EB!O56+TI_EHG_EPS!O56+TI_EHG_DHEP!O56</f>
        <v>1621.817024935511</v>
      </c>
      <c r="P56" s="10">
        <f>TI_EHG_E_E!P56+TI_EHG_CHP_E!P56+TI_EHG_H_E!P56+TI_EHG_EDHP!P56+TI_EHG_EB!P56+TI_EHG_EPS!P56+TI_EHG_DHEP!P56</f>
        <v>1856.2873602751499</v>
      </c>
      <c r="Q56" s="10">
        <f>TI_EHG_E_E!Q56+TI_EHG_CHP_E!Q56+TI_EHG_H_E!Q56+TI_EHG_EDHP!Q56+TI_EHG_EB!Q56+TI_EHG_EPS!Q56+TI_EHG_DHEP!Q56</f>
        <v>1918.0021496130701</v>
      </c>
      <c r="R56" s="10">
        <f>TI_EHG_E_E!R56+TI_EHG_CHP_E!R56+TI_EHG_H_E!R56+TI_EHG_EDHP!R56+TI_EHG_EB!R56+TI_EHG_EPS!R56+TI_EHG_DHEP!R56</f>
        <v>1972.673430782459</v>
      </c>
      <c r="S56" s="10">
        <f>TI_EHG_E_E!S56+TI_EHG_CHP_E!S56+TI_EHG_H_E!S56+TI_EHG_EDHP!S56+TI_EHG_EB!S56+TI_EHG_EPS!S56+TI_EHG_DHEP!S56</f>
        <v>1900.624161650903</v>
      </c>
      <c r="T56" s="10">
        <f>TI_EHG_E_E!T56+TI_EHG_CHP_E!T56+TI_EHG_H_E!T56+TI_EHG_EDHP!T56+TI_EHG_EB!T56+TI_EHG_EPS!T56+TI_EHG_DHEP!T56</f>
        <v>2096.1058469475488</v>
      </c>
      <c r="U56" s="10">
        <f>TI_EHG_E_E!U56+TI_EHG_CHP_E!U56+TI_EHG_H_E!U56+TI_EHG_EDHP!U56+TI_EHG_EB!U56+TI_EHG_EPS!U56+TI_EHG_DHEP!U56</f>
        <v>1947.879449699054</v>
      </c>
      <c r="V56" s="10">
        <f>TI_EHG_E_E!V56+TI_EHG_CHP_E!V56+TI_EHG_H_E!V56+TI_EHG_EDHP!V56+TI_EHG_EB!V56+TI_EHG_EPS!V56+TI_EHG_DHEP!V56</f>
        <v>2036.8787618228721</v>
      </c>
      <c r="W56" s="10">
        <f>TI_EHG_E_E!W56+TI_EHG_CHP_E!W56+TI_EHG_H_E!W56+TI_EHG_EDHP!W56+TI_EHG_EB!W56+TI_EHG_EPS!W56+TI_EHG_DHEP!W56</f>
        <v>2144.5833190025801</v>
      </c>
      <c r="X56" s="10">
        <f>TI_EHG_E_E!X56+TI_EHG_CHP_E!X56+TI_EHG_H_E!X56+TI_EHG_EDHP!X56+TI_EHG_EB!X56+TI_EHG_EPS!X56+TI_EHG_DHEP!X56</f>
        <v>2152.9656061908854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2.3903697334479789E-2</v>
      </c>
      <c r="O57" s="10">
        <f>TI_EHG_E_E!O57+TI_EHG_CHP_E!O57+TI_EHG_H_E!O57+TI_EHG_EDHP!O57+TI_EHG_EB!O57+TI_EHG_EPS!O57+TI_EHG_DHEP!O57</f>
        <v>2.3903697334479789E-2</v>
      </c>
      <c r="P57" s="10">
        <f>TI_EHG_E_E!P57+TI_EHG_CHP_E!P57+TI_EHG_H_E!P57+TI_EHG_EDHP!P57+TI_EHG_EB!P57+TI_EHG_EPS!P57+TI_EHG_DHEP!P57</f>
        <v>4.7807394668959592E-2</v>
      </c>
      <c r="Q57" s="10">
        <f>TI_EHG_E_E!Q57+TI_EHG_CHP_E!Q57+TI_EHG_H_E!Q57+TI_EHG_EDHP!Q57+TI_EHG_EB!Q57+TI_EHG_EPS!Q57+TI_EHG_DHEP!Q57</f>
        <v>4.7807394668959592E-2</v>
      </c>
      <c r="R57" s="10">
        <f>TI_EHG_E_E!R57+TI_EHG_CHP_E!R57+TI_EHG_H_E!R57+TI_EHG_EDHP!R57+TI_EHG_EB!R57+TI_EHG_EPS!R57+TI_EHG_DHEP!R57</f>
        <v>4.7807394668959592E-2</v>
      </c>
      <c r="S57" s="10">
        <f>TI_EHG_E_E!S57+TI_EHG_CHP_E!S57+TI_EHG_H_E!S57+TI_EHG_EDHP!S57+TI_EHG_EB!S57+TI_EHG_EPS!S57+TI_EHG_DHEP!S57</f>
        <v>9.5528804815133275E-2</v>
      </c>
      <c r="T57" s="10">
        <f>TI_EHG_E_E!T57+TI_EHG_CHP_E!T57+TI_EHG_H_E!T57+TI_EHG_EDHP!T57+TI_EHG_EB!T57+TI_EHG_EPS!T57+TI_EHG_DHEP!T57</f>
        <v>0.12201203783319001</v>
      </c>
      <c r="U57" s="10">
        <f>TI_EHG_E_E!U57+TI_EHG_CHP_E!U57+TI_EHG_H_E!U57+TI_EHG_EDHP!U57+TI_EHG_EB!U57+TI_EHG_EPS!U57+TI_EHG_DHEP!U57</f>
        <v>0.14359415305245049</v>
      </c>
      <c r="V57" s="10">
        <f>TI_EHG_E_E!V57+TI_EHG_CHP_E!V57+TI_EHG_H_E!V57+TI_EHG_EDHP!V57+TI_EHG_EB!V57+TI_EHG_EPS!V57+TI_EHG_DHEP!V57</f>
        <v>0.16156491831470329</v>
      </c>
      <c r="W57" s="10">
        <f>TI_EHG_E_E!W57+TI_EHG_CHP_E!W57+TI_EHG_H_E!W57+TI_EHG_EDHP!W57+TI_EHG_EB!W57+TI_EHG_EPS!W57+TI_EHG_DHEP!W57</f>
        <v>0.25219260533104038</v>
      </c>
      <c r="X57" s="10">
        <f>TI_EHG_E_E!X57+TI_EHG_CHP_E!X57+TI_EHG_H_E!X57+TI_EHG_EDHP!X57+TI_EHG_EB!X57+TI_EHG_EPS!X57+TI_EHG_DHEP!X57</f>
        <v>0.27343078245915742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4045.5717970765259</v>
      </c>
      <c r="D58" s="10">
        <f>TI_EHG_E_E!D58+TI_EHG_CHP_E!D58+TI_EHG_H_E!D58+TI_EHG_EDHP!D58+TI_EHG_EB!D58+TI_EHG_EPS!D58+TI_EHG_DHEP!D58</f>
        <v>3875.3224419604471</v>
      </c>
      <c r="E58" s="10">
        <f>TI_EHG_E_E!E58+TI_EHG_CHP_E!E58+TI_EHG_H_E!E58+TI_EHG_EDHP!E58+TI_EHG_EB!E58+TI_EHG_EPS!E58+TI_EHG_DHEP!E58</f>
        <v>4008.5984522785898</v>
      </c>
      <c r="F58" s="10">
        <f>TI_EHG_E_E!F58+TI_EHG_CHP_E!F58+TI_EHG_H_E!F58+TI_EHG_EDHP!F58+TI_EHG_EB!F58+TI_EHG_EPS!F58+TI_EHG_DHEP!F58</f>
        <v>4592.4333619948402</v>
      </c>
      <c r="G58" s="10">
        <f>TI_EHG_E_E!G58+TI_EHG_CHP_E!G58+TI_EHG_H_E!G58+TI_EHG_EDHP!G58+TI_EHG_EB!G58+TI_EHG_EPS!G58+TI_EHG_DHEP!G58</f>
        <v>4675.217368873602</v>
      </c>
      <c r="H58" s="10">
        <f>TI_EHG_E_E!H58+TI_EHG_CHP_E!H58+TI_EHG_H_E!H58+TI_EHG_EDHP!H58+TI_EHG_EB!H58+TI_EHG_EPS!H58+TI_EHG_DHEP!H58</f>
        <v>4578.2220120378333</v>
      </c>
      <c r="I58" s="10">
        <f>TI_EHG_E_E!I58+TI_EHG_CHP_E!I58+TI_EHG_H_E!I58+TI_EHG_EDHP!I58+TI_EHG_EB!I58+TI_EHG_EPS!I58+TI_EHG_DHEP!I58</f>
        <v>4752.6750644883914</v>
      </c>
      <c r="J58" s="10">
        <f>TI_EHG_E_E!J58+TI_EHG_CHP_E!J58+TI_EHG_H_E!J58+TI_EHG_EDHP!J58+TI_EHG_EB!J58+TI_EHG_EPS!J58+TI_EHG_DHEP!J58</f>
        <v>4788.5975064488393</v>
      </c>
      <c r="K58" s="10">
        <f>TI_EHG_E_E!K58+TI_EHG_CHP_E!K58+TI_EHG_H_E!K58+TI_EHG_EDHP!K58+TI_EHG_EB!K58+TI_EHG_EPS!K58+TI_EHG_DHEP!K58</f>
        <v>4746.6084264832334</v>
      </c>
      <c r="L58" s="10">
        <f>TI_EHG_E_E!L58+TI_EHG_CHP_E!L58+TI_EHG_H_E!L58+TI_EHG_EDHP!L58+TI_EHG_EB!L58+TI_EHG_EPS!L58+TI_EHG_DHEP!L58</f>
        <v>4593.1498710232154</v>
      </c>
      <c r="M58" s="10">
        <f>TI_EHG_E_E!M58+TI_EHG_CHP_E!M58+TI_EHG_H_E!M58+TI_EHG_EDHP!M58+TI_EHG_EB!M58+TI_EHG_EPS!M58+TI_EHG_DHEP!M58</f>
        <v>4650.5923473774719</v>
      </c>
      <c r="N58" s="10">
        <f>TI_EHG_E_E!N58+TI_EHG_CHP_E!N58+TI_EHG_H_E!N58+TI_EHG_EDHP!N58+TI_EHG_EB!N58+TI_EHG_EPS!N58+TI_EHG_DHEP!N58</f>
        <v>4889.9159071367158</v>
      </c>
      <c r="O58" s="10">
        <f>TI_EHG_E_E!O58+TI_EHG_CHP_E!O58+TI_EHG_H_E!O58+TI_EHG_EDHP!O58+TI_EHG_EB!O58+TI_EHG_EPS!O58+TI_EHG_DHEP!O58</f>
        <v>4839.0417024935505</v>
      </c>
      <c r="P58" s="10">
        <f>TI_EHG_E_E!P58+TI_EHG_CHP_E!P58+TI_EHG_H_E!P58+TI_EHG_EDHP!P58+TI_EHG_EB!P58+TI_EHG_EPS!P58+TI_EHG_DHEP!P58</f>
        <v>4897.1290627687022</v>
      </c>
      <c r="Q58" s="10">
        <f>TI_EHG_E_E!Q58+TI_EHG_CHP_E!Q58+TI_EHG_H_E!Q58+TI_EHG_EDHP!Q58+TI_EHG_EB!Q58+TI_EHG_EPS!Q58+TI_EHG_DHEP!Q58</f>
        <v>5123.6504729148746</v>
      </c>
      <c r="R58" s="10">
        <f>TI_EHG_E_E!R58+TI_EHG_CHP_E!R58+TI_EHG_H_E!R58+TI_EHG_EDHP!R58+TI_EHG_EB!R58+TI_EHG_EPS!R58+TI_EHG_DHEP!R58</f>
        <v>5355.3787618228716</v>
      </c>
      <c r="S58" s="10">
        <f>TI_EHG_E_E!S58+TI_EHG_CHP_E!S58+TI_EHG_H_E!S58+TI_EHG_EDHP!S58+TI_EHG_EB!S58+TI_EHG_EPS!S58+TI_EHG_DHEP!S58</f>
        <v>5445.87747205503</v>
      </c>
      <c r="T58" s="10">
        <f>TI_EHG_E_E!T58+TI_EHG_CHP_E!T58+TI_EHG_H_E!T58+TI_EHG_EDHP!T58+TI_EHG_EB!T58+TI_EHG_EPS!T58+TI_EHG_DHEP!T58</f>
        <v>5369.9350816852966</v>
      </c>
      <c r="U58" s="10">
        <f>TI_EHG_E_E!U58+TI_EHG_CHP_E!U58+TI_EHG_H_E!U58+TI_EHG_EDHP!U58+TI_EHG_EB!U58+TI_EHG_EPS!U58+TI_EHG_DHEP!U58</f>
        <v>5291.6165950128971</v>
      </c>
      <c r="V58" s="10">
        <f>TI_EHG_E_E!V58+TI_EHG_CHP_E!V58+TI_EHG_H_E!V58+TI_EHG_EDHP!V58+TI_EHG_EB!V58+TI_EHG_EPS!V58+TI_EHG_DHEP!V58</f>
        <v>5265.0088564058469</v>
      </c>
      <c r="W58" s="10">
        <f>TI_EHG_E_E!W58+TI_EHG_CHP_E!W58+TI_EHG_H_E!W58+TI_EHG_EDHP!W58+TI_EHG_EB!W58+TI_EHG_EPS!W58+TI_EHG_DHEP!W58</f>
        <v>5223.1554600171985</v>
      </c>
      <c r="X58" s="10">
        <f>TI_EHG_E_E!X58+TI_EHG_CHP_E!X58+TI_EHG_H_E!X58+TI_EHG_EDHP!X58+TI_EHG_EB!X58+TI_EHG_EPS!X58+TI_EHG_DHEP!X58</f>
        <v>5136.1667239896815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105.68933791917455</v>
      </c>
      <c r="D59" s="10">
        <f>TI_EHG_E_E!D59+TI_EHG_CHP_E!D59+TI_EHG_H_E!D59+TI_EHG_EDHP!D59+TI_EHG_EB!D59+TI_EHG_EPS!D59+TI_EHG_DHEP!D59</f>
        <v>128.42742906276868</v>
      </c>
      <c r="E59" s="10">
        <f>TI_EHG_E_E!E59+TI_EHG_CHP_E!E59+TI_EHG_H_E!E59+TI_EHG_EDHP!E59+TI_EHG_EB!E59+TI_EHG_EPS!E59+TI_EHG_DHEP!E59</f>
        <v>263.87695614789334</v>
      </c>
      <c r="F59" s="10">
        <f>TI_EHG_E_E!F59+TI_EHG_CHP_E!F59+TI_EHG_H_E!F59+TI_EHG_EDHP!F59+TI_EHG_EB!F59+TI_EHG_EPS!F59+TI_EHG_DHEP!F59</f>
        <v>449.03026655202063</v>
      </c>
      <c r="G59" s="10">
        <f>TI_EHG_E_E!G59+TI_EHG_CHP_E!G59+TI_EHG_H_E!G59+TI_EHG_EDHP!G59+TI_EHG_EB!G59+TI_EHG_EPS!G59+TI_EHG_DHEP!G59</f>
        <v>693.41736887360275</v>
      </c>
      <c r="H59" s="10">
        <f>TI_EHG_E_E!H59+TI_EHG_CHP_E!H59+TI_EHG_H_E!H59+TI_EHG_EDHP!H59+TI_EHG_EB!H59+TI_EHG_EPS!H59+TI_EHG_DHEP!H59</f>
        <v>779.80791057609622</v>
      </c>
      <c r="I59" s="10">
        <f>TI_EHG_E_E!I59+TI_EHG_CHP_E!I59+TI_EHG_H_E!I59+TI_EHG_EDHP!I59+TI_EHG_EB!I59+TI_EHG_EPS!I59+TI_EHG_DHEP!I59</f>
        <v>789.7440240756664</v>
      </c>
      <c r="J59" s="10">
        <f>TI_EHG_E_E!J59+TI_EHG_CHP_E!J59+TI_EHG_H_E!J59+TI_EHG_EDHP!J59+TI_EHG_EB!J59+TI_EHG_EPS!J59+TI_EHG_DHEP!J59</f>
        <v>775.24600171969041</v>
      </c>
      <c r="K59" s="10">
        <f>TI_EHG_E_E!K59+TI_EHG_CHP_E!K59+TI_EHG_H_E!K59+TI_EHG_EDHP!K59+TI_EHG_EB!K59+TI_EHG_EPS!K59+TI_EHG_DHEP!K59</f>
        <v>897.2724849527084</v>
      </c>
      <c r="L59" s="10">
        <f>TI_EHG_E_E!L59+TI_EHG_CHP_E!L59+TI_EHG_H_E!L59+TI_EHG_EDHP!L59+TI_EHG_EB!L59+TI_EHG_EPS!L59+TI_EHG_DHEP!L59</f>
        <v>945.18478073946676</v>
      </c>
      <c r="M59" s="10">
        <f>TI_EHG_E_E!M59+TI_EHG_CHP_E!M59+TI_EHG_H_E!M59+TI_EHG_EDHP!M59+TI_EHG_EB!M59+TI_EHG_EPS!M59+TI_EHG_DHEP!M59</f>
        <v>932.95597592433353</v>
      </c>
      <c r="N59" s="10">
        <f>TI_EHG_E_E!N59+TI_EHG_CHP_E!N59+TI_EHG_H_E!N59+TI_EHG_EDHP!N59+TI_EHG_EB!N59+TI_EHG_EPS!N59+TI_EHG_DHEP!N59</f>
        <v>1411.8419604471194</v>
      </c>
      <c r="O59" s="10">
        <f>TI_EHG_E_E!O59+TI_EHG_CHP_E!O59+TI_EHG_H_E!O59+TI_EHG_EDHP!O59+TI_EHG_EB!O59+TI_EHG_EPS!O59+TI_EHG_DHEP!O59</f>
        <v>1532.1248495270852</v>
      </c>
      <c r="P59" s="10">
        <f>TI_EHG_E_E!P59+TI_EHG_CHP_E!P59+TI_EHG_H_E!P59+TI_EHG_EDHP!P59+TI_EHG_EB!P59+TI_EHG_EPS!P59+TI_EHG_DHEP!P59</f>
        <v>1967.8991401547719</v>
      </c>
      <c r="Q59" s="10">
        <f>TI_EHG_E_E!Q59+TI_EHG_CHP_E!Q59+TI_EHG_H_E!Q59+TI_EHG_EDHP!Q59+TI_EHG_EB!Q59+TI_EHG_EPS!Q59+TI_EHG_DHEP!Q59</f>
        <v>2050.4681857265696</v>
      </c>
      <c r="R59" s="10">
        <f>TI_EHG_E_E!R59+TI_EHG_CHP_E!R59+TI_EHG_H_E!R59+TI_EHG_EDHP!R59+TI_EHG_EB!R59+TI_EHG_EPS!R59+TI_EHG_DHEP!R59</f>
        <v>1763.1126397248499</v>
      </c>
      <c r="S59" s="10">
        <f>TI_EHG_E_E!S59+TI_EHG_CHP_E!S59+TI_EHG_H_E!S59+TI_EHG_EDHP!S59+TI_EHG_EB!S59+TI_EHG_EPS!S59+TI_EHG_DHEP!S59</f>
        <v>1844.917368873603</v>
      </c>
      <c r="T59" s="10">
        <f>TI_EHG_E_E!T59+TI_EHG_CHP_E!T59+TI_EHG_H_E!T59+TI_EHG_EDHP!T59+TI_EHG_EB!T59+TI_EHG_EPS!T59+TI_EHG_DHEP!T59</f>
        <v>1825.3811693895104</v>
      </c>
      <c r="U59" s="10">
        <f>TI_EHG_E_E!U59+TI_EHG_CHP_E!U59+TI_EHG_H_E!U59+TI_EHG_EDHP!U59+TI_EHG_EB!U59+TI_EHG_EPS!U59+TI_EHG_DHEP!U59</f>
        <v>1823.2413585554598</v>
      </c>
      <c r="V59" s="10">
        <f>TI_EHG_E_E!V59+TI_EHG_CHP_E!V59+TI_EHG_H_E!V59+TI_EHG_EDHP!V59+TI_EHG_EB!V59+TI_EHG_EPS!V59+TI_EHG_DHEP!V59</f>
        <v>1810.0131556319864</v>
      </c>
      <c r="W59" s="10">
        <f>TI_EHG_E_E!W59+TI_EHG_CHP_E!W59+TI_EHG_H_E!W59+TI_EHG_EDHP!W59+TI_EHG_EB!W59+TI_EHG_EPS!W59+TI_EHG_DHEP!W59</f>
        <v>1875.6887360275148</v>
      </c>
      <c r="X59" s="10">
        <f>TI_EHG_E_E!X59+TI_EHG_CHP_E!X59+TI_EHG_H_E!X59+TI_EHG_EDHP!X59+TI_EHG_EB!X59+TI_EHG_EPS!X59+TI_EHG_DHEP!X59</f>
        <v>1779.4184006878761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130.887532244196</v>
      </c>
      <c r="D61" s="10">
        <f>TI_EHG_E_E!D61+TI_EHG_CHP_E!D61+TI_EHG_H_E!D61+TI_EHG_EDHP!D61+TI_EHG_EB!D61+TI_EHG_EPS!D61+TI_EHG_DHEP!D61</f>
        <v>157.18452278589854</v>
      </c>
      <c r="E61" s="10">
        <f>TI_EHG_E_E!E61+TI_EHG_CHP_E!E61+TI_EHG_H_E!E61+TI_EHG_EDHP!E61+TI_EHG_EB!E61+TI_EHG_EPS!E61+TI_EHG_DHEP!E61</f>
        <v>216.03611349957006</v>
      </c>
      <c r="F61" s="10">
        <f>TI_EHG_E_E!F61+TI_EHG_CHP_E!F61+TI_EHG_H_E!F61+TI_EHG_EDHP!F61+TI_EHG_EB!F61+TI_EHG_EPS!F61+TI_EHG_DHEP!F61</f>
        <v>255.35021496130688</v>
      </c>
      <c r="G61" s="10">
        <f>TI_EHG_E_E!G61+TI_EHG_CHP_E!G61+TI_EHG_H_E!G61+TI_EHG_EDHP!G61+TI_EHG_EB!G61+TI_EHG_EPS!G61+TI_EHG_DHEP!G61</f>
        <v>318.93086844368003</v>
      </c>
      <c r="H61" s="10">
        <f>TI_EHG_E_E!H61+TI_EHG_CHP_E!H61+TI_EHG_H_E!H61+TI_EHG_EDHP!H61+TI_EHG_EB!H61+TI_EHG_EPS!H61+TI_EHG_DHEP!H61</f>
        <v>323.85116079105762</v>
      </c>
      <c r="I61" s="10">
        <f>TI_EHG_E_E!I61+TI_EHG_CHP_E!I61+TI_EHG_H_E!I61+TI_EHG_EDHP!I61+TI_EHG_EB!I61+TI_EHG_EPS!I61+TI_EHG_DHEP!I61</f>
        <v>358.86586414445401</v>
      </c>
      <c r="J61" s="10">
        <f>TI_EHG_E_E!J61+TI_EHG_CHP_E!J61+TI_EHG_H_E!J61+TI_EHG_EDHP!J61+TI_EHG_EB!J61+TI_EHG_EPS!J61+TI_EHG_DHEP!J61</f>
        <v>387.88572656921758</v>
      </c>
      <c r="K61" s="10">
        <f>TI_EHG_E_E!K61+TI_EHG_CHP_E!K61+TI_EHG_H_E!K61+TI_EHG_EDHP!K61+TI_EHG_EB!K61+TI_EHG_EPS!K61+TI_EHG_DHEP!K61</f>
        <v>409.97893379191737</v>
      </c>
      <c r="L61" s="10">
        <f>TI_EHG_E_E!L61+TI_EHG_CHP_E!L61+TI_EHG_H_E!L61+TI_EHG_EDHP!L61+TI_EHG_EB!L61+TI_EHG_EPS!L61+TI_EHG_DHEP!L61</f>
        <v>426.65038693035251</v>
      </c>
      <c r="M61" s="10">
        <f>TI_EHG_E_E!M61+TI_EHG_CHP_E!M61+TI_EHG_H_E!M61+TI_EHG_EDHP!M61+TI_EHG_EB!M61+TI_EHG_EPS!M61+TI_EHG_DHEP!M61</f>
        <v>506.32949269131547</v>
      </c>
      <c r="N61" s="10">
        <f>TI_EHG_E_E!N61+TI_EHG_CHP_E!N61+TI_EHG_H_E!N61+TI_EHG_EDHP!N61+TI_EHG_EB!N61+TI_EHG_EPS!N61+TI_EHG_DHEP!N61</f>
        <v>1100.7452278589853</v>
      </c>
      <c r="O61" s="10">
        <f>TI_EHG_E_E!O61+TI_EHG_CHP_E!O61+TI_EHG_H_E!O61+TI_EHG_EDHP!O61+TI_EHG_EB!O61+TI_EHG_EPS!O61+TI_EHG_DHEP!O61</f>
        <v>1134.3030954428202</v>
      </c>
      <c r="P61" s="10">
        <f>TI_EHG_E_E!P61+TI_EHG_CHP_E!P61+TI_EHG_H_E!P61+TI_EHG_EDHP!P61+TI_EHG_EB!P61+TI_EHG_EPS!P61+TI_EHG_DHEP!P61</f>
        <v>1770.9706792777299</v>
      </c>
      <c r="Q61" s="10">
        <f>TI_EHG_E_E!Q61+TI_EHG_CHP_E!Q61+TI_EHG_H_E!Q61+TI_EHG_EDHP!Q61+TI_EHG_EB!Q61+TI_EHG_EPS!Q61+TI_EHG_DHEP!Q61</f>
        <v>1916.475666380052</v>
      </c>
      <c r="R61" s="10">
        <f>TI_EHG_E_E!R61+TI_EHG_CHP_E!R61+TI_EHG_H_E!R61+TI_EHG_EDHP!R61+TI_EHG_EB!R61+TI_EHG_EPS!R61+TI_EHG_DHEP!R61</f>
        <v>1826.9084264832334</v>
      </c>
      <c r="S61" s="10">
        <f>TI_EHG_E_E!S61+TI_EHG_CHP_E!S61+TI_EHG_H_E!S61+TI_EHG_EDHP!S61+TI_EHG_EB!S61+TI_EHG_EPS!S61+TI_EHG_DHEP!S61</f>
        <v>1831.0643164230435</v>
      </c>
      <c r="T61" s="10">
        <f>TI_EHG_E_E!T61+TI_EHG_CHP_E!T61+TI_EHG_H_E!T61+TI_EHG_EDHP!T61+TI_EHG_EB!T61+TI_EHG_EPS!T61+TI_EHG_DHEP!T61</f>
        <v>1849.1771281169385</v>
      </c>
      <c r="U61" s="10">
        <f>TI_EHG_E_E!U61+TI_EHG_CHP_E!U61+TI_EHG_H_E!U61+TI_EHG_EDHP!U61+TI_EHG_EB!U61+TI_EHG_EPS!U61+TI_EHG_DHEP!U61</f>
        <v>1827.2043852106622</v>
      </c>
      <c r="V61" s="10">
        <f>TI_EHG_E_E!V61+TI_EHG_CHP_E!V61+TI_EHG_H_E!V61+TI_EHG_EDHP!V61+TI_EHG_EB!V61+TI_EHG_EPS!V61+TI_EHG_DHEP!V61</f>
        <v>1935.970335339639</v>
      </c>
      <c r="W61" s="10">
        <f>TI_EHG_E_E!W61+TI_EHG_CHP_E!W61+TI_EHG_H_E!W61+TI_EHG_EDHP!W61+TI_EHG_EB!W61+TI_EHG_EPS!W61+TI_EHG_DHEP!W61</f>
        <v>1899.4222699914012</v>
      </c>
      <c r="X61" s="10">
        <f>TI_EHG_E_E!X61+TI_EHG_CHP_E!X61+TI_EHG_H_E!X61+TI_EHG_EDHP!X61+TI_EHG_EB!X61+TI_EHG_EPS!X61+TI_EHG_DHEP!X61</f>
        <v>1906.1022355975917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85.793465176268271</v>
      </c>
      <c r="D62" s="10">
        <f>TI_EHG_E_E!D62+TI_EHG_CHP_E!D62+TI_EHG_H_E!D62+TI_EHG_EDHP!D62+TI_EHG_EB!D62+TI_EHG_EPS!D62+TI_EHG_DHEP!D62</f>
        <v>128.37962166809973</v>
      </c>
      <c r="E62" s="10">
        <f>TI_EHG_E_E!E62+TI_EHG_CHP_E!E62+TI_EHG_H_E!E62+TI_EHG_EDHP!E62+TI_EHG_EB!E62+TI_EHG_EPS!E62+TI_EHG_DHEP!E62</f>
        <v>144.45399828030955</v>
      </c>
      <c r="F62" s="10">
        <f>TI_EHG_E_E!F62+TI_EHG_CHP_E!F62+TI_EHG_H_E!F62+TI_EHG_EDHP!F62+TI_EHG_EB!F62+TI_EHG_EPS!F62+TI_EHG_DHEP!F62</f>
        <v>345.77712811693885</v>
      </c>
      <c r="G62" s="10">
        <f>TI_EHG_E_E!G62+TI_EHG_CHP_E!G62+TI_EHG_H_E!G62+TI_EHG_EDHP!G62+TI_EHG_EB!G62+TI_EHG_EPS!G62+TI_EHG_DHEP!G62</f>
        <v>493.04952708512462</v>
      </c>
      <c r="H62" s="10">
        <f>TI_EHG_E_E!H62+TI_EHG_CHP_E!H62+TI_EHG_H_E!H62+TI_EHG_EDHP!H62+TI_EHG_EB!H62+TI_EHG_EPS!H62+TI_EHG_DHEP!H62</f>
        <v>555.53172828890786</v>
      </c>
      <c r="I62" s="10">
        <f>TI_EHG_E_E!I62+TI_EHG_CHP_E!I62+TI_EHG_H_E!I62+TI_EHG_EDHP!I62+TI_EHG_EB!I62+TI_EHG_EPS!I62+TI_EHG_DHEP!I62</f>
        <v>640.70412725709366</v>
      </c>
      <c r="J62" s="10">
        <f>TI_EHG_E_E!J62+TI_EHG_CHP_E!J62+TI_EHG_H_E!J62+TI_EHG_EDHP!J62+TI_EHG_EB!J62+TI_EHG_EPS!J62+TI_EHG_DHEP!J62</f>
        <v>700.03353396388638</v>
      </c>
      <c r="K62" s="10">
        <f>TI_EHG_E_E!K62+TI_EHG_CHP_E!K62+TI_EHG_H_E!K62+TI_EHG_EDHP!K62+TI_EHG_EB!K62+TI_EHG_EPS!K62+TI_EHG_DHEP!K62</f>
        <v>639.05614789337915</v>
      </c>
      <c r="L62" s="10">
        <f>TI_EHG_E_E!L62+TI_EHG_CHP_E!L62+TI_EHG_H_E!L62+TI_EHG_EDHP!L62+TI_EHG_EB!L62+TI_EHG_EPS!L62+TI_EHG_DHEP!L62</f>
        <v>685.98933791917443</v>
      </c>
      <c r="M62" s="10">
        <f>TI_EHG_E_E!M62+TI_EHG_CHP_E!M62+TI_EHG_H_E!M62+TI_EHG_EDHP!M62+TI_EHG_EB!M62+TI_EHG_EPS!M62+TI_EHG_DHEP!M62</f>
        <v>778.37497850386944</v>
      </c>
      <c r="N62" s="10">
        <f>TI_EHG_E_E!N62+TI_EHG_CHP_E!N62+TI_EHG_H_E!N62+TI_EHG_EDHP!N62+TI_EHG_EB!N62+TI_EHG_EPS!N62+TI_EHG_DHEP!N62</f>
        <v>842.98271711092002</v>
      </c>
      <c r="O62" s="10">
        <f>TI_EHG_E_E!O62+TI_EHG_CHP_E!O62+TI_EHG_H_E!O62+TI_EHG_EDHP!O62+TI_EHG_EB!O62+TI_EHG_EPS!O62+TI_EHG_DHEP!O62</f>
        <v>806.82141014617355</v>
      </c>
      <c r="P62" s="10">
        <f>TI_EHG_E_E!P62+TI_EHG_CHP_E!P62+TI_EHG_H_E!P62+TI_EHG_EDHP!P62+TI_EHG_EB!P62+TI_EHG_EPS!P62+TI_EHG_DHEP!P62</f>
        <v>827.62493551160787</v>
      </c>
      <c r="Q62" s="10">
        <f>TI_EHG_E_E!Q62+TI_EHG_CHP_E!Q62+TI_EHG_H_E!Q62+TI_EHG_EDHP!Q62+TI_EHG_EB!Q62+TI_EHG_EPS!Q62+TI_EHG_DHEP!Q62</f>
        <v>858.43594153052459</v>
      </c>
      <c r="R62" s="10">
        <f>TI_EHG_E_E!R62+TI_EHG_CHP_E!R62+TI_EHG_H_E!R62+TI_EHG_EDHP!R62+TI_EHG_EB!R62+TI_EHG_EPS!R62+TI_EHG_DHEP!R62</f>
        <v>845.96827171109192</v>
      </c>
      <c r="S62" s="10">
        <f>TI_EHG_E_E!S62+TI_EHG_CHP_E!S62+TI_EHG_H_E!S62+TI_EHG_EDHP!S62+TI_EHG_EB!S62+TI_EHG_EPS!S62+TI_EHG_DHEP!S62</f>
        <v>870.66500429922598</v>
      </c>
      <c r="T62" s="10">
        <f>TI_EHG_E_E!T62+TI_EHG_CHP_E!T62+TI_EHG_H_E!T62+TI_EHG_EDHP!T62+TI_EHG_EB!T62+TI_EHG_EPS!T62+TI_EHG_DHEP!T62</f>
        <v>853.19346517626821</v>
      </c>
      <c r="U62" s="10">
        <f>TI_EHG_E_E!U62+TI_EHG_CHP_E!U62+TI_EHG_H_E!U62+TI_EHG_EDHP!U62+TI_EHG_EB!U62+TI_EHG_EPS!U62+TI_EHG_DHEP!U62</f>
        <v>846.62949269131548</v>
      </c>
      <c r="V62" s="10">
        <f>TI_EHG_E_E!V62+TI_EHG_CHP_E!V62+TI_EHG_H_E!V62+TI_EHG_EDHP!V62+TI_EHG_EB!V62+TI_EHG_EPS!V62+TI_EHG_DHEP!V62</f>
        <v>873.01212381771279</v>
      </c>
      <c r="W62" s="10">
        <f>TI_EHG_E_E!W62+TI_EHG_CHP_E!W62+TI_EHG_H_E!W62+TI_EHG_EDHP!W62+TI_EHG_EB!W62+TI_EHG_EPS!W62+TI_EHG_DHEP!W62</f>
        <v>843.22089423903697</v>
      </c>
      <c r="X62" s="10">
        <f>TI_EHG_E_E!X62+TI_EHG_CHP_E!X62+TI_EHG_H_E!X62+TI_EHG_EDHP!X62+TI_EHG_EB!X62+TI_EHG_EPS!X62+TI_EHG_DHEP!X62</f>
        <v>829.84514187446257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0.2969045571797076</v>
      </c>
      <c r="M65" s="10">
        <f>TI_EHG_E_E!M65+TI_EHG_CHP_E!M65+TI_EHG_H_E!M65+TI_EHG_EDHP!M65+TI_EHG_EB!M65+TI_EHG_EPS!M65+TI_EHG_DHEP!M65</f>
        <v>0.31109200343938093</v>
      </c>
      <c r="N65" s="10">
        <f>TI_EHG_E_E!N65+TI_EHG_CHP_E!N65+TI_EHG_H_E!N65+TI_EHG_EDHP!N65+TI_EHG_EB!N65+TI_EHG_EPS!N65+TI_EHG_DHEP!N65</f>
        <v>0.37558039552880479</v>
      </c>
      <c r="O65" s="10">
        <f>TI_EHG_E_E!O65+TI_EHG_CHP_E!O65+TI_EHG_H_E!O65+TI_EHG_EDHP!O65+TI_EHG_EB!O65+TI_EHG_EPS!O65+TI_EHG_DHEP!O65</f>
        <v>0.31633705932932066</v>
      </c>
      <c r="P65" s="10">
        <f>TI_EHG_E_E!P65+TI_EHG_CHP_E!P65+TI_EHG_H_E!P65+TI_EHG_EDHP!P65+TI_EHG_EB!P65+TI_EHG_EPS!P65+TI_EHG_DHEP!P65</f>
        <v>1.6560619088564059</v>
      </c>
      <c r="Q65" s="10">
        <f>TI_EHG_E_E!Q65+TI_EHG_CHP_E!Q65+TI_EHG_H_E!Q65+TI_EHG_EDHP!Q65+TI_EHG_EB!Q65+TI_EHG_EPS!Q65+TI_EHG_DHEP!Q65</f>
        <v>1.9839208942390374</v>
      </c>
      <c r="R65" s="10">
        <f>TI_EHG_E_E!R65+TI_EHG_CHP_E!R65+TI_EHG_H_E!R65+TI_EHG_EDHP!R65+TI_EHG_EB!R65+TI_EHG_EPS!R65+TI_EHG_DHEP!R65</f>
        <v>2.2888220120378331</v>
      </c>
      <c r="S65" s="10">
        <f>TI_EHG_E_E!S65+TI_EHG_CHP_E!S65+TI_EHG_H_E!S65+TI_EHG_EDHP!S65+TI_EHG_EB!S65+TI_EHG_EPS!S65+TI_EHG_DHEP!S65</f>
        <v>2.4585554600171964</v>
      </c>
      <c r="T65" s="10">
        <f>TI_EHG_E_E!T65+TI_EHG_CHP_E!T65+TI_EHG_H_E!T65+TI_EHG_EDHP!T65+TI_EHG_EB!T65+TI_EHG_EPS!T65+TI_EHG_DHEP!T65</f>
        <v>2.4337919174548586</v>
      </c>
      <c r="U65" s="10">
        <f>TI_EHG_E_E!U65+TI_EHG_CHP_E!U65+TI_EHG_H_E!U65+TI_EHG_EDHP!U65+TI_EHG_EB!U65+TI_EHG_EPS!U65+TI_EHG_DHEP!U65</f>
        <v>2.5910576096302669</v>
      </c>
      <c r="V65" s="10">
        <f>TI_EHG_E_E!V65+TI_EHG_CHP_E!V65+TI_EHG_H_E!V65+TI_EHG_EDHP!V65+TI_EHG_EB!V65+TI_EHG_EPS!V65+TI_EHG_DHEP!V65</f>
        <v>2.6503009458297506</v>
      </c>
      <c r="W65" s="10">
        <f>TI_EHG_E_E!W65+TI_EHG_CHP_E!W65+TI_EHG_H_E!W65+TI_EHG_EDHP!W65+TI_EHG_EB!W65+TI_EHG_EPS!W65+TI_EHG_DHEP!W65</f>
        <v>2.520378331900258</v>
      </c>
      <c r="X65" s="10">
        <f>TI_EHG_E_E!X65+TI_EHG_CHP_E!X65+TI_EHG_H_E!X65+TI_EHG_EDHP!X65+TI_EHG_EB!X65+TI_EHG_EPS!X65+TI_EHG_DHEP!X65</f>
        <v>1.4758383490971623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16.98443680137575</v>
      </c>
      <c r="L69" s="10">
        <f>TI_EHG_E_E!L69+TI_EHG_CHP_E!L69+TI_EHG_H_E!L69+TI_EHG_EDHP!L69+TI_EHG_EB!L69+TI_EHG_EPS!L69+TI_EHG_DHEP!L69</f>
        <v>290.33404987102318</v>
      </c>
      <c r="M69" s="10">
        <f>TI_EHG_E_E!M69+TI_EHG_CHP_E!M69+TI_EHG_H_E!M69+TI_EHG_EDHP!M69+TI_EHG_EB!M69+TI_EHG_EPS!M69+TI_EHG_DHEP!M69</f>
        <v>571.62330180567494</v>
      </c>
      <c r="N69" s="10">
        <f>TI_EHG_E_E!N69+TI_EHG_CHP_E!N69+TI_EHG_H_E!N69+TI_EHG_EDHP!N69+TI_EHG_EB!N69+TI_EHG_EPS!N69+TI_EHG_DHEP!N69</f>
        <v>519.1028374892519</v>
      </c>
      <c r="O69" s="10">
        <f>TI_EHG_E_E!O69+TI_EHG_CHP_E!O69+TI_EHG_H_E!O69+TI_EHG_EDHP!O69+TI_EHG_EB!O69+TI_EHG_EPS!O69+TI_EHG_DHEP!O69</f>
        <v>601.81392949269127</v>
      </c>
      <c r="P69" s="10">
        <f>TI_EHG_E_E!P69+TI_EHG_CHP_E!P69+TI_EHG_H_E!P69+TI_EHG_EDHP!P69+TI_EHG_EB!P69+TI_EHG_EPS!P69+TI_EHG_DHEP!P69</f>
        <v>724.88220120378321</v>
      </c>
      <c r="Q69" s="10">
        <f>TI_EHG_E_E!Q69+TI_EHG_CHP_E!Q69+TI_EHG_H_E!Q69+TI_EHG_EDHP!Q69+TI_EHG_EB!Q69+TI_EHG_EPS!Q69+TI_EHG_DHEP!Q69</f>
        <v>843.47042132416163</v>
      </c>
      <c r="R69" s="10">
        <f>TI_EHG_E_E!R69+TI_EHG_CHP_E!R69+TI_EHG_H_E!R69+TI_EHG_EDHP!R69+TI_EHG_EB!R69+TI_EHG_EPS!R69+TI_EHG_DHEP!R69</f>
        <v>938.40335339638852</v>
      </c>
      <c r="S69" s="10">
        <f>TI_EHG_E_E!S69+TI_EHG_CHP_E!S69+TI_EHG_H_E!S69+TI_EHG_EDHP!S69+TI_EHG_EB!S69+TI_EHG_EPS!S69+TI_EHG_DHEP!S69</f>
        <v>902.67033533963877</v>
      </c>
      <c r="T69" s="10">
        <f>TI_EHG_E_E!T69+TI_EHG_CHP_E!T69+TI_EHG_H_E!T69+TI_EHG_EDHP!T69+TI_EHG_EB!T69+TI_EHG_EPS!T69+TI_EHG_DHEP!T69</f>
        <v>859.40404127257091</v>
      </c>
      <c r="U69" s="10">
        <f>TI_EHG_E_E!U69+TI_EHG_CHP_E!U69+TI_EHG_H_E!U69+TI_EHG_EDHP!U69+TI_EHG_EB!U69+TI_EHG_EPS!U69+TI_EHG_DHEP!U69</f>
        <v>833.74368013757521</v>
      </c>
      <c r="V69" s="10">
        <f>TI_EHG_E_E!V69+TI_EHG_CHP_E!V69+TI_EHG_H_E!V69+TI_EHG_EDHP!V69+TI_EHG_EB!V69+TI_EHG_EPS!V69+TI_EHG_DHEP!V69</f>
        <v>908.1937231298366</v>
      </c>
      <c r="W69" s="10">
        <f>TI_EHG_E_E!W69+TI_EHG_CHP_E!W69+TI_EHG_H_E!W69+TI_EHG_EDHP!W69+TI_EHG_EB!W69+TI_EHG_EPS!W69+TI_EHG_DHEP!W69</f>
        <v>904.23233018056726</v>
      </c>
      <c r="X69" s="10">
        <f>TI_EHG_E_E!X69+TI_EHG_CHP_E!X69+TI_EHG_H_E!X69+TI_EHG_EDHP!X69+TI_EHG_EB!X69+TI_EHG_EPS!X69+TI_EHG_DHEP!X69</f>
        <v>783.2724849527084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115.21926053310403</v>
      </c>
      <c r="D71" s="37">
        <f t="shared" ref="D71:W71" si="34">SUM(D72:D73)</f>
        <v>161.0298366294067</v>
      </c>
      <c r="E71" s="37">
        <f t="shared" si="34"/>
        <v>164.61255374032672</v>
      </c>
      <c r="F71" s="37">
        <f t="shared" si="34"/>
        <v>414.1109200343937</v>
      </c>
      <c r="G71" s="37">
        <f t="shared" si="34"/>
        <v>593.98572656921749</v>
      </c>
      <c r="H71" s="37">
        <f t="shared" si="34"/>
        <v>610.65735167669811</v>
      </c>
      <c r="I71" s="37">
        <f t="shared" si="34"/>
        <v>703.90275150472905</v>
      </c>
      <c r="J71" s="37">
        <f t="shared" si="34"/>
        <v>763.61418744625951</v>
      </c>
      <c r="K71" s="37">
        <f t="shared" si="34"/>
        <v>689.85872742906258</v>
      </c>
      <c r="L71" s="37">
        <f t="shared" si="34"/>
        <v>740.27893379191732</v>
      </c>
      <c r="M71" s="37">
        <f t="shared" si="34"/>
        <v>818.33387790197776</v>
      </c>
      <c r="N71" s="37">
        <f t="shared" si="34"/>
        <v>886.33327601031817</v>
      </c>
      <c r="O71" s="37">
        <f t="shared" si="34"/>
        <v>851.60507308684419</v>
      </c>
      <c r="P71" s="37">
        <f t="shared" si="34"/>
        <v>857.09862424763537</v>
      </c>
      <c r="Q71" s="37">
        <f t="shared" si="34"/>
        <v>885.83155631986256</v>
      </c>
      <c r="R71" s="37">
        <f t="shared" si="34"/>
        <v>880.64875322441958</v>
      </c>
      <c r="S71" s="37">
        <f t="shared" si="34"/>
        <v>906.65915735167653</v>
      </c>
      <c r="T71" s="37">
        <f t="shared" si="34"/>
        <v>889.05494411006009</v>
      </c>
      <c r="U71" s="37">
        <f t="shared" si="34"/>
        <v>880.75846947549428</v>
      </c>
      <c r="V71" s="37">
        <f t="shared" si="34"/>
        <v>898.73533963886496</v>
      </c>
      <c r="W71" s="37">
        <f t="shared" si="34"/>
        <v>877.59544282029231</v>
      </c>
      <c r="X71" s="37">
        <f t="shared" ref="X71" si="35">SUM(X72:X73)</f>
        <v>856.1674118658641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29.425795356835771</v>
      </c>
      <c r="D72" s="10">
        <f>TI_EHG_E_E!D72+TI_EHG_CHP_E!D72+TI_EHG_H_E!D72+TI_EHG_EDHP!D72+TI_EHG_EB!D72+TI_EHG_EPS!D72+TI_EHG_DHEP!D72</f>
        <v>32.650214961306958</v>
      </c>
      <c r="E72" s="10">
        <f>TI_EHG_E_E!E72+TI_EHG_CHP_E!E72+TI_EHG_H_E!E72+TI_EHG_EDHP!E72+TI_EHG_EB!E72+TI_EHG_EPS!E72+TI_EHG_DHEP!E72</f>
        <v>20.182459157351673</v>
      </c>
      <c r="F72" s="10">
        <f>TI_EHG_E_E!F72+TI_EHG_CHP_E!F72+TI_EHG_H_E!F72+TI_EHG_EDHP!F72+TI_EHG_EB!F72+TI_EHG_EPS!F72+TI_EHG_DHEP!F72</f>
        <v>68.333791917454846</v>
      </c>
      <c r="G72" s="10">
        <f>TI_EHG_E_E!G72+TI_EHG_CHP_E!G72+TI_EHG_H_E!G72+TI_EHG_EDHP!G72+TI_EHG_EB!G72+TI_EHG_EPS!G72+TI_EHG_DHEP!G72</f>
        <v>100.91238177128116</v>
      </c>
      <c r="H72" s="10">
        <f>TI_EHG_E_E!H72+TI_EHG_CHP_E!H72+TI_EHG_H_E!H72+TI_EHG_EDHP!H72+TI_EHG_EB!H72+TI_EHG_EPS!H72+TI_EHG_DHEP!H72</f>
        <v>55.14952708512466</v>
      </c>
      <c r="I72" s="10">
        <f>TI_EHG_E_E!I72+TI_EHG_CHP_E!I72+TI_EHG_H_E!I72+TI_EHG_EDHP!I72+TI_EHG_EB!I72+TI_EHG_EPS!I72+TI_EHG_DHEP!I72</f>
        <v>63.198624247635415</v>
      </c>
      <c r="J72" s="10">
        <f>TI_EHG_E_E!J72+TI_EHG_CHP_E!J72+TI_EHG_H_E!J72+TI_EHG_EDHP!J72+TI_EHG_EB!J72+TI_EHG_EPS!J72+TI_EHG_DHEP!J72</f>
        <v>63.580739466895949</v>
      </c>
      <c r="K72" s="10">
        <f>TI_EHG_E_E!K72+TI_EHG_CHP_E!K72+TI_EHG_H_E!K72+TI_EHG_EDHP!K72+TI_EHG_EB!K72+TI_EHG_EPS!K72+TI_EHG_DHEP!K72</f>
        <v>50.82648323301806</v>
      </c>
      <c r="L72" s="10">
        <f>TI_EHG_E_E!L72+TI_EHG_CHP_E!L72+TI_EHG_H_E!L72+TI_EHG_EDHP!L72+TI_EHG_EB!L72+TI_EHG_EPS!L72+TI_EHG_DHEP!L72</f>
        <v>54.289595872742908</v>
      </c>
      <c r="M72" s="10">
        <f>TI_EHG_E_E!M72+TI_EHG_CHP_E!M72+TI_EHG_H_E!M72+TI_EHG_EDHP!M72+TI_EHG_EB!M72+TI_EHG_EPS!M72+TI_EHG_DHEP!M72</f>
        <v>39.958899398108343</v>
      </c>
      <c r="N72" s="10">
        <f>TI_EHG_E_E!N72+TI_EHG_CHP_E!N72+TI_EHG_H_E!N72+TI_EHG_EDHP!N72+TI_EHG_EB!N72+TI_EHG_EPS!N72+TI_EHG_DHEP!N72</f>
        <v>43.350558899398109</v>
      </c>
      <c r="O72" s="10">
        <f>TI_EHG_E_E!O72+TI_EHG_CHP_E!O72+TI_EHG_H_E!O72+TI_EHG_EDHP!O72+TI_EHG_EB!O72+TI_EHG_EPS!O72+TI_EHG_DHEP!O72</f>
        <v>44.783662940670681</v>
      </c>
      <c r="P72" s="10">
        <f>TI_EHG_E_E!P72+TI_EHG_CHP_E!P72+TI_EHG_H_E!P72+TI_EHG_EDHP!P72+TI_EHG_EB!P72+TI_EHG_EPS!P72+TI_EHG_DHEP!P72</f>
        <v>29.473688736027512</v>
      </c>
      <c r="Q72" s="10">
        <f>TI_EHG_E_E!Q72+TI_EHG_CHP_E!Q72+TI_EHG_H_E!Q72+TI_EHG_EDHP!Q72+TI_EHG_EB!Q72+TI_EHG_EPS!Q72+TI_EHG_DHEP!Q72</f>
        <v>27.39561478933792</v>
      </c>
      <c r="R72" s="10">
        <f>TI_EHG_E_E!R72+TI_EHG_CHP_E!R72+TI_EHG_H_E!R72+TI_EHG_EDHP!R72+TI_EHG_EB!R72+TI_EHG_EPS!R72+TI_EHG_DHEP!R72</f>
        <v>34.680481513327607</v>
      </c>
      <c r="S72" s="10">
        <f>TI_EHG_E_E!S72+TI_EHG_CHP_E!S72+TI_EHG_H_E!S72+TI_EHG_EDHP!S72+TI_EHG_EB!S72+TI_EHG_EPS!S72+TI_EHG_DHEP!S72</f>
        <v>35.994153052450564</v>
      </c>
      <c r="T72" s="10">
        <f>TI_EHG_E_E!T72+TI_EHG_CHP_E!T72+TI_EHG_H_E!T72+TI_EHG_EDHP!T72+TI_EHG_EB!T72+TI_EHG_EPS!T72+TI_EHG_DHEP!T72</f>
        <v>35.861478933791915</v>
      </c>
      <c r="U72" s="10">
        <f>TI_EHG_E_E!U72+TI_EHG_CHP_E!U72+TI_EHG_H_E!U72+TI_EHG_EDHP!U72+TI_EHG_EB!U72+TI_EHG_EPS!U72+TI_EHG_DHEP!U72</f>
        <v>34.128976784178839</v>
      </c>
      <c r="V72" s="10">
        <f>TI_EHG_E_E!V72+TI_EHG_CHP_E!V72+TI_EHG_H_E!V72+TI_EHG_EDHP!V72+TI_EHG_EB!V72+TI_EHG_EPS!V72+TI_EHG_DHEP!V72</f>
        <v>25.723215821152191</v>
      </c>
      <c r="W72" s="10">
        <f>TI_EHG_E_E!W72+TI_EHG_CHP_E!W72+TI_EHG_H_E!W72+TI_EHG_EDHP!W72+TI_EHG_EB!W72+TI_EHG_EPS!W72+TI_EHG_DHEP!W72</f>
        <v>34.374548581255368</v>
      </c>
      <c r="X72" s="10">
        <f>TI_EHG_E_E!X72+TI_EHG_CHP_E!X72+TI_EHG_H_E!X72+TI_EHG_EDHP!X72+TI_EHG_EB!X72+TI_EHG_EPS!X72+TI_EHG_DHEP!X72</f>
        <v>26.322269991401544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85.793465176268271</v>
      </c>
      <c r="D73" s="10">
        <f>TI_EHG_E_E!D73+TI_EHG_CHP_E!D73+TI_EHG_H_E!D73+TI_EHG_EDHP!D73+TI_EHG_EB!D73+TI_EHG_EPS!D73+TI_EHG_DHEP!D73</f>
        <v>128.37962166809973</v>
      </c>
      <c r="E73" s="10">
        <f>TI_EHG_E_E!E73+TI_EHG_CHP_E!E73+TI_EHG_H_E!E73+TI_EHG_EDHP!E73+TI_EHG_EB!E73+TI_EHG_EPS!E73+TI_EHG_DHEP!E73</f>
        <v>144.43009458297504</v>
      </c>
      <c r="F73" s="10">
        <f>TI_EHG_E_E!F73+TI_EHG_CHP_E!F73+TI_EHG_H_E!F73+TI_EHG_EDHP!F73+TI_EHG_EB!F73+TI_EHG_EPS!F73+TI_EHG_DHEP!F73</f>
        <v>345.77712811693885</v>
      </c>
      <c r="G73" s="10">
        <f>TI_EHG_E_E!G73+TI_EHG_CHP_E!G73+TI_EHG_H_E!G73+TI_EHG_EDHP!G73+TI_EHG_EB!G73+TI_EHG_EPS!G73+TI_EHG_DHEP!G73</f>
        <v>493.07334479793633</v>
      </c>
      <c r="H73" s="10">
        <f>TI_EHG_E_E!H73+TI_EHG_CHP_E!H73+TI_EHG_H_E!H73+TI_EHG_EDHP!H73+TI_EHG_EB!H73+TI_EHG_EPS!H73+TI_EHG_DHEP!H73</f>
        <v>555.50782459157347</v>
      </c>
      <c r="I73" s="10">
        <f>TI_EHG_E_E!I73+TI_EHG_CHP_E!I73+TI_EHG_H_E!I73+TI_EHG_EDHP!I73+TI_EHG_EB!I73+TI_EHG_EPS!I73+TI_EHG_DHEP!I73</f>
        <v>640.70412725709366</v>
      </c>
      <c r="J73" s="10">
        <f>TI_EHG_E_E!J73+TI_EHG_CHP_E!J73+TI_EHG_H_E!J73+TI_EHG_EDHP!J73+TI_EHG_EB!J73+TI_EHG_EPS!J73+TI_EHG_DHEP!J73</f>
        <v>700.03344797936359</v>
      </c>
      <c r="K73" s="10">
        <f>TI_EHG_E_E!K73+TI_EHG_CHP_E!K73+TI_EHG_H_E!K73+TI_EHG_EDHP!K73+TI_EHG_EB!K73+TI_EHG_EPS!K73+TI_EHG_DHEP!K73</f>
        <v>639.03224419604453</v>
      </c>
      <c r="L73" s="10">
        <f>TI_EHG_E_E!L73+TI_EHG_CHP_E!L73+TI_EHG_H_E!L73+TI_EHG_EDHP!L73+TI_EHG_EB!L73+TI_EHG_EPS!L73+TI_EHG_DHEP!L73</f>
        <v>685.98933791917443</v>
      </c>
      <c r="M73" s="10">
        <f>TI_EHG_E_E!M73+TI_EHG_CHP_E!M73+TI_EHG_H_E!M73+TI_EHG_EDHP!M73+TI_EHG_EB!M73+TI_EHG_EPS!M73+TI_EHG_DHEP!M73</f>
        <v>778.37497850386944</v>
      </c>
      <c r="N73" s="10">
        <f>TI_EHG_E_E!N73+TI_EHG_CHP_E!N73+TI_EHG_H_E!N73+TI_EHG_EDHP!N73+TI_EHG_EB!N73+TI_EHG_EPS!N73+TI_EHG_DHEP!N73</f>
        <v>842.98271711092002</v>
      </c>
      <c r="O73" s="10">
        <f>TI_EHG_E_E!O73+TI_EHG_CHP_E!O73+TI_EHG_H_E!O73+TI_EHG_EDHP!O73+TI_EHG_EB!O73+TI_EHG_EPS!O73+TI_EHG_DHEP!O73</f>
        <v>806.82141014617355</v>
      </c>
      <c r="P73" s="10">
        <f>TI_EHG_E_E!P73+TI_EHG_CHP_E!P73+TI_EHG_H_E!P73+TI_EHG_EDHP!P73+TI_EHG_EB!P73+TI_EHG_EPS!P73+TI_EHG_DHEP!P73</f>
        <v>827.62493551160787</v>
      </c>
      <c r="Q73" s="10">
        <f>TI_EHG_E_E!Q73+TI_EHG_CHP_E!Q73+TI_EHG_H_E!Q73+TI_EHG_EDHP!Q73+TI_EHG_EB!Q73+TI_EHG_EPS!Q73+TI_EHG_DHEP!Q73</f>
        <v>858.43594153052459</v>
      </c>
      <c r="R73" s="10">
        <f>TI_EHG_E_E!R73+TI_EHG_CHP_E!R73+TI_EHG_H_E!R73+TI_EHG_EDHP!R73+TI_EHG_EB!R73+TI_EHG_EPS!R73+TI_EHG_DHEP!R73</f>
        <v>845.96827171109192</v>
      </c>
      <c r="S73" s="10">
        <f>TI_EHG_E_E!S73+TI_EHG_CHP_E!S73+TI_EHG_H_E!S73+TI_EHG_EDHP!S73+TI_EHG_EB!S73+TI_EHG_EPS!S73+TI_EHG_DHEP!S73</f>
        <v>870.66500429922598</v>
      </c>
      <c r="T73" s="10">
        <f>TI_EHG_E_E!T73+TI_EHG_CHP_E!T73+TI_EHG_H_E!T73+TI_EHG_EDHP!T73+TI_EHG_EB!T73+TI_EHG_EPS!T73+TI_EHG_DHEP!T73</f>
        <v>853.19346517626821</v>
      </c>
      <c r="U73" s="10">
        <f>TI_EHG_E_E!U73+TI_EHG_CHP_E!U73+TI_EHG_H_E!U73+TI_EHG_EDHP!U73+TI_EHG_EB!U73+TI_EHG_EPS!U73+TI_EHG_DHEP!U73</f>
        <v>846.62949269131548</v>
      </c>
      <c r="V73" s="10">
        <f>TI_EHG_E_E!V73+TI_EHG_CHP_E!V73+TI_EHG_H_E!V73+TI_EHG_EDHP!V73+TI_EHG_EB!V73+TI_EHG_EPS!V73+TI_EHG_DHEP!V73</f>
        <v>873.01212381771279</v>
      </c>
      <c r="W73" s="10">
        <f>TI_EHG_E_E!W73+TI_EHG_CHP_E!W73+TI_EHG_H_E!W73+TI_EHG_EDHP!W73+TI_EHG_EB!W73+TI_EHG_EPS!W73+TI_EHG_DHEP!W73</f>
        <v>843.22089423903697</v>
      </c>
      <c r="X73" s="10">
        <f>TI_EHG_E_E!X73+TI_EHG_CHP_E!X73+TI_EHG_H_E!X73+TI_EHG_EDHP!X73+TI_EHG_EB!X73+TI_EHG_EPS!X73+TI_EHG_DHEP!X73</f>
        <v>829.84514187446257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785.03869303525357</v>
      </c>
      <c r="D76" s="40">
        <f>TI_EHG_E_E!D76+TI_EHG_CHP_E!D76+TI_EHG_H_E!D76+TI_EHG_EDHP!D76+TI_EHG_EB!D76+TI_EHG_EPS!D76+TI_EHG_DHEP!D76</f>
        <v>817.7987962166809</v>
      </c>
      <c r="E76" s="40">
        <f>TI_EHG_E_E!E76+TI_EHG_CHP_E!E76+TI_EHG_H_E!E76+TI_EHG_EDHP!E76+TI_EHG_EB!E76+TI_EHG_EPS!E76+TI_EHG_DHEP!E76</f>
        <v>916.07910576096299</v>
      </c>
      <c r="F76" s="40">
        <f>TI_EHG_E_E!F76+TI_EHG_CHP_E!F76+TI_EHG_H_E!F76+TI_EHG_EDHP!F76+TI_EHG_EB!F76+TI_EHG_EPS!F76+TI_EHG_DHEP!F76</f>
        <v>902.23559759243335</v>
      </c>
      <c r="G76" s="40">
        <f>TI_EHG_E_E!G76+TI_EHG_CHP_E!G76+TI_EHG_H_E!G76+TI_EHG_EDHP!G76+TI_EHG_EB!G76+TI_EHG_EPS!G76+TI_EHG_DHEP!G76</f>
        <v>885.64058469475492</v>
      </c>
      <c r="H76" s="40">
        <f>TI_EHG_E_E!H76+TI_EHG_CHP_E!H76+TI_EHG_H_E!H76+TI_EHG_EDHP!H76+TI_EHG_EB!H76+TI_EHG_EPS!H76+TI_EHG_DHEP!H76</f>
        <v>801.28976784178838</v>
      </c>
      <c r="I76" s="40">
        <f>TI_EHG_E_E!I76+TI_EHG_CHP_E!I76+TI_EHG_H_E!I76+TI_EHG_EDHP!I76+TI_EHG_EB!I76+TI_EHG_EPS!I76+TI_EHG_DHEP!I76</f>
        <v>752.53654342218397</v>
      </c>
      <c r="J76" s="40">
        <f>TI_EHG_E_E!J76+TI_EHG_CHP_E!J76+TI_EHG_H_E!J76+TI_EHG_EDHP!J76+TI_EHG_EB!J76+TI_EHG_EPS!J76+TI_EHG_DHEP!J76</f>
        <v>658.12553740326734</v>
      </c>
      <c r="K76" s="40">
        <f>TI_EHG_E_E!K76+TI_EHG_CHP_E!K76+TI_EHG_H_E!K76+TI_EHG_EDHP!K76+TI_EHG_EB!K76+TI_EHG_EPS!K76+TI_EHG_DHEP!K76</f>
        <v>655.03009458297504</v>
      </c>
      <c r="L76" s="40">
        <f>TI_EHG_E_E!L76+TI_EHG_CHP_E!L76+TI_EHG_H_E!L76+TI_EHG_EDHP!L76+TI_EHG_EB!L76+TI_EHG_EPS!L76+TI_EHG_DHEP!L76</f>
        <v>498.5382631126397</v>
      </c>
      <c r="M76" s="40">
        <f>TI_EHG_E_E!M76+TI_EHG_CHP_E!M76+TI_EHG_H_E!M76+TI_EHG_EDHP!M76+TI_EHG_EB!M76+TI_EHG_EPS!M76+TI_EHG_DHEP!M76</f>
        <v>382.88907996560619</v>
      </c>
      <c r="N76" s="40">
        <f>TI_EHG_E_E!N76+TI_EHG_CHP_E!N76+TI_EHG_H_E!N76+TI_EHG_EDHP!N76+TI_EHG_EB!N76+TI_EHG_EPS!N76+TI_EHG_DHEP!N76</f>
        <v>218.3147033533964</v>
      </c>
      <c r="O76" s="40">
        <f>TI_EHG_E_E!O76+TI_EHG_CHP_E!O76+TI_EHG_H_E!O76+TI_EHG_EDHP!O76+TI_EHG_EB!O76+TI_EHG_EPS!O76+TI_EHG_DHEP!O76</f>
        <v>231.21238177128109</v>
      </c>
      <c r="P76" s="40">
        <f>TI_EHG_E_E!P76+TI_EHG_CHP_E!P76+TI_EHG_H_E!P76+TI_EHG_EDHP!P76+TI_EHG_EB!P76+TI_EHG_EPS!P76+TI_EHG_DHEP!P76</f>
        <v>214.53138435081681</v>
      </c>
      <c r="Q76" s="40">
        <f>TI_EHG_E_E!Q76+TI_EHG_CHP_E!Q76+TI_EHG_H_E!Q76+TI_EHG_EDHP!Q76+TI_EHG_EB!Q76+TI_EHG_EPS!Q76+TI_EHG_DHEP!Q76</f>
        <v>200.25795356835769</v>
      </c>
      <c r="R76" s="40">
        <f>TI_EHG_E_E!R76+TI_EHG_CHP_E!R76+TI_EHG_H_E!R76+TI_EHG_EDHP!R76+TI_EHG_EB!R76+TI_EHG_EPS!R76+TI_EHG_DHEP!R76</f>
        <v>164.14445399828031</v>
      </c>
      <c r="S76" s="40">
        <f>TI_EHG_E_E!S76+TI_EHG_CHP_E!S76+TI_EHG_H_E!S76+TI_EHG_EDHP!S76+TI_EHG_EB!S76+TI_EHG_EPS!S76+TI_EHG_DHEP!S76</f>
        <v>212.20980223559761</v>
      </c>
      <c r="T76" s="40">
        <f>TI_EHG_E_E!T76+TI_EHG_CHP_E!T76+TI_EHG_H_E!T76+TI_EHG_EDHP!T76+TI_EHG_EB!T76+TI_EHG_EPS!T76+TI_EHG_DHEP!T76</f>
        <v>213.08357695614791</v>
      </c>
      <c r="U76" s="40">
        <f>TI_EHG_E_E!U76+TI_EHG_CHP_E!U76+TI_EHG_H_E!U76+TI_EHG_EDHP!U76+TI_EHG_EB!U76+TI_EHG_EPS!U76+TI_EHG_DHEP!U76</f>
        <v>198.82020636285469</v>
      </c>
      <c r="V76" s="40">
        <f>TI_EHG_E_E!V76+TI_EHG_CHP_E!V76+TI_EHG_H_E!V76+TI_EHG_EDHP!V76+TI_EHG_EB!V76+TI_EHG_EPS!V76+TI_EHG_DHEP!V76</f>
        <v>212.3143594153052</v>
      </c>
      <c r="W76" s="40">
        <f>TI_EHG_E_E!W76+TI_EHG_CHP_E!W76+TI_EHG_H_E!W76+TI_EHG_EDHP!W76+TI_EHG_EB!W76+TI_EHG_EPS!W76+TI_EHG_DHEP!W76</f>
        <v>229.4050730868444</v>
      </c>
      <c r="X76" s="40">
        <f>TI_EHG_E_E!X76+TI_EHG_CHP_E!X76+TI_EHG_H_E!X76+TI_EHG_EDHP!X76+TI_EHG_EB!X76+TI_EHG_EPS!X76+TI_EHG_DHEP!X76</f>
        <v>250.74376612209801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42770.608856405837</v>
      </c>
      <c r="D2" s="31">
        <f t="shared" ref="D2:W2" si="1">SUM(D3,D17,D22,D25,D26,D51,D52,D71,D74,D75,D76)</f>
        <v>41101.090627687016</v>
      </c>
      <c r="E2" s="31">
        <f t="shared" si="1"/>
        <v>41321.947291487515</v>
      </c>
      <c r="F2" s="31">
        <f t="shared" si="1"/>
        <v>38894.158125537404</v>
      </c>
      <c r="G2" s="31">
        <f t="shared" si="1"/>
        <v>42718.214703353391</v>
      </c>
      <c r="H2" s="31">
        <f t="shared" si="1"/>
        <v>40393.665520206363</v>
      </c>
      <c r="I2" s="31">
        <f t="shared" si="1"/>
        <v>41031.567583834913</v>
      </c>
      <c r="J2" s="31">
        <f t="shared" si="1"/>
        <v>39520.111006018917</v>
      </c>
      <c r="K2" s="31">
        <f t="shared" si="1"/>
        <v>40008.154256233873</v>
      </c>
      <c r="L2" s="31">
        <f t="shared" si="1"/>
        <v>34916.015649183151</v>
      </c>
      <c r="M2" s="31">
        <f t="shared" si="1"/>
        <v>33896.520980223562</v>
      </c>
      <c r="N2" s="31">
        <f t="shared" si="1"/>
        <v>35918.581083404984</v>
      </c>
      <c r="O2" s="31">
        <f t="shared" si="1"/>
        <v>34673.196130696466</v>
      </c>
      <c r="P2" s="31">
        <f t="shared" si="1"/>
        <v>33570.774634565772</v>
      </c>
      <c r="Q2" s="31">
        <f t="shared" si="1"/>
        <v>32600.540584694754</v>
      </c>
      <c r="R2" s="31">
        <f t="shared" si="1"/>
        <v>32076.450644883917</v>
      </c>
      <c r="S2" s="31">
        <f t="shared" si="1"/>
        <v>31064.873086844367</v>
      </c>
      <c r="T2" s="31">
        <f t="shared" si="1"/>
        <v>31122.285726569215</v>
      </c>
      <c r="U2" s="31">
        <f t="shared" si="1"/>
        <v>29891.656749785037</v>
      </c>
      <c r="V2" s="31">
        <f t="shared" si="1"/>
        <v>29526.414445399823</v>
      </c>
      <c r="W2" s="31">
        <f t="shared" si="1"/>
        <v>28285.098194325019</v>
      </c>
      <c r="X2" s="31">
        <f t="shared" ref="X2" si="2">SUM(X3,X17,X22,X25,X26,X51,X52,X71,X74,X75,X76)</f>
        <v>29464.788650042989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5982.2523645743768</v>
      </c>
      <c r="D3" s="34">
        <f t="shared" ref="D3:W3" si="4">SUM(D4,D8,D11)</f>
        <v>7065.9854686156486</v>
      </c>
      <c r="E3" s="34">
        <f t="shared" si="4"/>
        <v>8099.0398108340496</v>
      </c>
      <c r="F3" s="34">
        <f t="shared" si="4"/>
        <v>8805.8165950128969</v>
      </c>
      <c r="G3" s="34">
        <f t="shared" si="4"/>
        <v>10741.356233877901</v>
      </c>
      <c r="H3" s="34">
        <f t="shared" si="4"/>
        <v>10233.340670679281</v>
      </c>
      <c r="I3" s="34">
        <f t="shared" si="4"/>
        <v>10467.662854686161</v>
      </c>
      <c r="J3" s="34">
        <f t="shared" si="4"/>
        <v>10247.362338779016</v>
      </c>
      <c r="K3" s="34">
        <f t="shared" si="4"/>
        <v>10253.99501289768</v>
      </c>
      <c r="L3" s="34">
        <f t="shared" si="4"/>
        <v>9195.6447979363711</v>
      </c>
      <c r="M3" s="34">
        <f t="shared" si="4"/>
        <v>8985.6461736887359</v>
      </c>
      <c r="N3" s="34">
        <f t="shared" si="4"/>
        <v>9977.0803955288047</v>
      </c>
      <c r="O3" s="34">
        <f t="shared" si="4"/>
        <v>10781.661220980222</v>
      </c>
      <c r="P3" s="34">
        <f t="shared" si="4"/>
        <v>10070.464316423044</v>
      </c>
      <c r="Q3" s="34">
        <f t="shared" si="4"/>
        <v>9653.1828890799643</v>
      </c>
      <c r="R3" s="34">
        <f t="shared" si="4"/>
        <v>9747.3827171109187</v>
      </c>
      <c r="S3" s="34">
        <f t="shared" si="4"/>
        <v>7907.3083404987101</v>
      </c>
      <c r="T3" s="34">
        <f t="shared" si="4"/>
        <v>7199.3629406706777</v>
      </c>
      <c r="U3" s="34">
        <f t="shared" si="4"/>
        <v>6350.4970765262251</v>
      </c>
      <c r="V3" s="34">
        <f t="shared" si="4"/>
        <v>4281.7492691315556</v>
      </c>
      <c r="W3" s="34">
        <f t="shared" si="4"/>
        <v>3332.269733447979</v>
      </c>
      <c r="X3" s="34">
        <f t="shared" ref="X3" si="5">SUM(X4,X8,X11)</f>
        <v>3538.6345657781599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5981.2525365434221</v>
      </c>
      <c r="D4" s="29">
        <f t="shared" ref="D4:W4" si="7">SUM(D5:D7)</f>
        <v>7065.2355975924329</v>
      </c>
      <c r="E4" s="29">
        <f t="shared" si="7"/>
        <v>8099.0398108340496</v>
      </c>
      <c r="F4" s="29">
        <f t="shared" si="7"/>
        <v>8805.8165950128969</v>
      </c>
      <c r="G4" s="29">
        <f t="shared" si="7"/>
        <v>10741.356233877901</v>
      </c>
      <c r="H4" s="29">
        <f t="shared" si="7"/>
        <v>10233.340670679281</v>
      </c>
      <c r="I4" s="29">
        <f t="shared" si="7"/>
        <v>10467.662854686161</v>
      </c>
      <c r="J4" s="29">
        <f t="shared" si="7"/>
        <v>10247.362338779016</v>
      </c>
      <c r="K4" s="29">
        <f t="shared" si="7"/>
        <v>10253.99501289768</v>
      </c>
      <c r="L4" s="29">
        <f t="shared" si="7"/>
        <v>8935.663542562339</v>
      </c>
      <c r="M4" s="29">
        <f t="shared" si="7"/>
        <v>8808.4270851246765</v>
      </c>
      <c r="N4" s="29">
        <f t="shared" si="7"/>
        <v>9884.872484952708</v>
      </c>
      <c r="O4" s="29">
        <f t="shared" si="7"/>
        <v>10586.000601891659</v>
      </c>
      <c r="P4" s="29">
        <f t="shared" si="7"/>
        <v>9847.8159931212376</v>
      </c>
      <c r="Q4" s="29">
        <f t="shared" si="7"/>
        <v>9439.5304385210657</v>
      </c>
      <c r="R4" s="29">
        <f t="shared" si="7"/>
        <v>9547.2241616509018</v>
      </c>
      <c r="S4" s="29">
        <f t="shared" si="7"/>
        <v>7849.7346517626829</v>
      </c>
      <c r="T4" s="29">
        <f t="shared" si="7"/>
        <v>7195.6251074806523</v>
      </c>
      <c r="U4" s="29">
        <f t="shared" si="7"/>
        <v>6350.4970765262251</v>
      </c>
      <c r="V4" s="29">
        <f t="shared" si="7"/>
        <v>4281.7492691315556</v>
      </c>
      <c r="W4" s="29">
        <f t="shared" si="7"/>
        <v>3332.269733447979</v>
      </c>
      <c r="X4" s="29">
        <f t="shared" ref="X4" si="8">SUM(X5:X7)</f>
        <v>3538.6345657781599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5981.2525365434221</v>
      </c>
      <c r="D7" s="10">
        <v>7065.2355975924329</v>
      </c>
      <c r="E7" s="10">
        <v>8099.0398108340496</v>
      </c>
      <c r="F7" s="10">
        <v>8805.8165950128969</v>
      </c>
      <c r="G7" s="10">
        <v>10741.356233877901</v>
      </c>
      <c r="H7" s="10">
        <v>10233.340670679281</v>
      </c>
      <c r="I7" s="10">
        <v>10467.662854686161</v>
      </c>
      <c r="J7" s="10">
        <v>10247.362338779016</v>
      </c>
      <c r="K7" s="10">
        <v>10253.99501289768</v>
      </c>
      <c r="L7" s="10">
        <v>8935.663542562339</v>
      </c>
      <c r="M7" s="10">
        <v>8808.4270851246765</v>
      </c>
      <c r="N7" s="10">
        <v>9884.872484952708</v>
      </c>
      <c r="O7" s="10">
        <v>10586.000601891659</v>
      </c>
      <c r="P7" s="10">
        <v>9847.8159931212376</v>
      </c>
      <c r="Q7" s="10">
        <v>9439.5304385210657</v>
      </c>
      <c r="R7" s="10">
        <v>9547.2241616509018</v>
      </c>
      <c r="S7" s="10">
        <v>7849.7346517626829</v>
      </c>
      <c r="T7" s="10">
        <v>7195.6251074806523</v>
      </c>
      <c r="U7" s="10">
        <v>6350.4970765262251</v>
      </c>
      <c r="V7" s="10">
        <v>4281.7492691315556</v>
      </c>
      <c r="W7" s="10">
        <v>3332.269733447979</v>
      </c>
      <c r="X7" s="10">
        <v>3538.6345657781599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0.99982803095442818</v>
      </c>
      <c r="D8" s="29">
        <f t="shared" ref="D8:W8" si="10">SUM(D9:D10)</f>
        <v>0.74987102321582111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259.98125537403263</v>
      </c>
      <c r="M8" s="29">
        <f t="shared" si="10"/>
        <v>177.2190885640585</v>
      </c>
      <c r="N8" s="29">
        <f t="shared" si="10"/>
        <v>92.207910576096296</v>
      </c>
      <c r="O8" s="29">
        <f t="shared" si="10"/>
        <v>195.660619088564</v>
      </c>
      <c r="P8" s="29">
        <f t="shared" si="10"/>
        <v>222.6483233018057</v>
      </c>
      <c r="Q8" s="29">
        <f t="shared" si="10"/>
        <v>213.6524505588994</v>
      </c>
      <c r="R8" s="29">
        <f t="shared" si="10"/>
        <v>200.1585554600172</v>
      </c>
      <c r="S8" s="29">
        <f t="shared" si="10"/>
        <v>57.573688736027513</v>
      </c>
      <c r="T8" s="29">
        <f t="shared" si="10"/>
        <v>3.7378331900257948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259.98125537403263</v>
      </c>
      <c r="M9" s="10">
        <v>177.2190885640585</v>
      </c>
      <c r="N9" s="10">
        <v>92.207910576096296</v>
      </c>
      <c r="O9" s="10">
        <v>195.660619088564</v>
      </c>
      <c r="P9" s="10">
        <v>222.6483233018057</v>
      </c>
      <c r="Q9" s="10">
        <v>213.6524505588994</v>
      </c>
      <c r="R9" s="10">
        <v>200.1585554600172</v>
      </c>
      <c r="S9" s="10">
        <v>57.573688736027513</v>
      </c>
      <c r="T9" s="10">
        <v>3.7378331900257948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0.99982803095442818</v>
      </c>
      <c r="D10" s="10">
        <v>0.74987102321582111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394.70008598452267</v>
      </c>
      <c r="D17" s="37">
        <f t="shared" ref="D17:W17" si="16">SUM(D18:D21)</f>
        <v>342.07987962166806</v>
      </c>
      <c r="E17" s="37">
        <f t="shared" si="16"/>
        <v>307.5380051590713</v>
      </c>
      <c r="F17" s="37">
        <f t="shared" si="16"/>
        <v>385.05305245055888</v>
      </c>
      <c r="G17" s="37">
        <f t="shared" si="16"/>
        <v>365.08314703353392</v>
      </c>
      <c r="H17" s="37">
        <f t="shared" si="16"/>
        <v>489.08950988822005</v>
      </c>
      <c r="I17" s="37">
        <f t="shared" si="16"/>
        <v>472.98650042992261</v>
      </c>
      <c r="J17" s="37">
        <f t="shared" si="16"/>
        <v>327.53895098882197</v>
      </c>
      <c r="K17" s="37">
        <f t="shared" si="16"/>
        <v>356.19570077386061</v>
      </c>
      <c r="L17" s="37">
        <f t="shared" si="16"/>
        <v>95.996904557179704</v>
      </c>
      <c r="M17" s="37">
        <f t="shared" si="16"/>
        <v>236.92553740326738</v>
      </c>
      <c r="N17" s="37">
        <f t="shared" si="16"/>
        <v>389.0990541702493</v>
      </c>
      <c r="O17" s="37">
        <f t="shared" si="16"/>
        <v>452.65838349097157</v>
      </c>
      <c r="P17" s="37">
        <f t="shared" si="16"/>
        <v>318.67300085984516</v>
      </c>
      <c r="Q17" s="37">
        <f t="shared" si="16"/>
        <v>357.17970765262243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116.6595012897678</v>
      </c>
      <c r="D19" s="10">
        <v>92.605331040412722</v>
      </c>
      <c r="E19" s="10">
        <v>74.806534823731724</v>
      </c>
      <c r="F19" s="10">
        <v>146.30266552020635</v>
      </c>
      <c r="G19" s="10">
        <v>73.667239896818572</v>
      </c>
      <c r="H19" s="10">
        <v>52.622527944969903</v>
      </c>
      <c r="I19" s="10">
        <v>30.309544282029236</v>
      </c>
      <c r="J19" s="10">
        <v>24.419604471195179</v>
      </c>
      <c r="K19" s="10">
        <v>31.986242476354249</v>
      </c>
      <c r="L19" s="10">
        <v>6.8357695614789344</v>
      </c>
      <c r="M19" s="10">
        <v>20.937231298366289</v>
      </c>
      <c r="N19" s="10">
        <v>56.362854686156489</v>
      </c>
      <c r="O19" s="10">
        <v>133.72742906276869</v>
      </c>
      <c r="P19" s="10">
        <v>48.538263112639719</v>
      </c>
      <c r="Q19" s="10">
        <v>35.812553740326742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263.80533104041268</v>
      </c>
      <c r="D20" s="10">
        <v>233.5674118658641</v>
      </c>
      <c r="E20" s="10">
        <v>217.0392949269131</v>
      </c>
      <c r="F20" s="10">
        <v>222.8432502149613</v>
      </c>
      <c r="G20" s="10">
        <v>272.26044711951846</v>
      </c>
      <c r="H20" s="10">
        <v>382.03396388650037</v>
      </c>
      <c r="I20" s="10">
        <v>398.27549441100598</v>
      </c>
      <c r="J20" s="10">
        <v>303.11934651762681</v>
      </c>
      <c r="K20" s="10">
        <v>324.20945829750639</v>
      </c>
      <c r="L20" s="10">
        <v>74.997592433361987</v>
      </c>
      <c r="M20" s="10">
        <v>168.26689595872739</v>
      </c>
      <c r="N20" s="10">
        <v>307.99174548581249</v>
      </c>
      <c r="O20" s="10">
        <v>307.87239896818568</v>
      </c>
      <c r="P20" s="10">
        <v>255.9472914875322</v>
      </c>
      <c r="Q20" s="10">
        <v>321.36715391229569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14.23525365434222</v>
      </c>
      <c r="D21" s="10">
        <v>15.90713671539123</v>
      </c>
      <c r="E21" s="10">
        <v>15.692175408426481</v>
      </c>
      <c r="F21" s="10">
        <v>15.90713671539123</v>
      </c>
      <c r="G21" s="10">
        <v>19.155460017196901</v>
      </c>
      <c r="H21" s="10">
        <v>54.433018056749788</v>
      </c>
      <c r="I21" s="10">
        <v>44.401461736887363</v>
      </c>
      <c r="J21" s="10">
        <v>0</v>
      </c>
      <c r="K21" s="10">
        <v>0</v>
      </c>
      <c r="L21" s="10">
        <v>14.16354256233878</v>
      </c>
      <c r="M21" s="10">
        <v>47.721410146173689</v>
      </c>
      <c r="N21" s="10">
        <v>24.74445399828031</v>
      </c>
      <c r="O21" s="10">
        <v>11.0585554600172</v>
      </c>
      <c r="P21" s="10">
        <v>14.18744625967326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16649.732502149607</v>
      </c>
      <c r="D26" s="37">
        <f t="shared" ref="D26:W26" si="22">SUM(D27,D33)</f>
        <v>14351.24677558039</v>
      </c>
      <c r="E26" s="37">
        <f t="shared" si="22"/>
        <v>13965.477214101456</v>
      </c>
      <c r="F26" s="37">
        <f t="shared" si="22"/>
        <v>9817.2375752364587</v>
      </c>
      <c r="G26" s="37">
        <f t="shared" si="22"/>
        <v>8942.0343938091155</v>
      </c>
      <c r="H26" s="37">
        <f t="shared" si="22"/>
        <v>6603.8431642304377</v>
      </c>
      <c r="I26" s="37">
        <f t="shared" si="22"/>
        <v>6530.7633705932931</v>
      </c>
      <c r="J26" s="37">
        <f t="shared" si="22"/>
        <v>4238.3633705932925</v>
      </c>
      <c r="K26" s="37">
        <f t="shared" si="22"/>
        <v>3507.6573516766985</v>
      </c>
      <c r="L26" s="37">
        <f t="shared" si="22"/>
        <v>2896.8568357695613</v>
      </c>
      <c r="M26" s="37">
        <f t="shared" si="22"/>
        <v>1519.327343078246</v>
      </c>
      <c r="N26" s="37">
        <f t="shared" si="22"/>
        <v>1239.5480653482373</v>
      </c>
      <c r="O26" s="37">
        <f t="shared" si="22"/>
        <v>906.61590713671535</v>
      </c>
      <c r="P26" s="37">
        <f t="shared" si="22"/>
        <v>706.13353396388652</v>
      </c>
      <c r="Q26" s="37">
        <f t="shared" si="22"/>
        <v>662.95494411006018</v>
      </c>
      <c r="R26" s="37">
        <f t="shared" si="22"/>
        <v>795.31857265692167</v>
      </c>
      <c r="S26" s="37">
        <f t="shared" si="22"/>
        <v>499.70859845227864</v>
      </c>
      <c r="T26" s="37">
        <f t="shared" si="22"/>
        <v>500.90842648323292</v>
      </c>
      <c r="U26" s="37">
        <f t="shared" si="22"/>
        <v>326.00997420464313</v>
      </c>
      <c r="V26" s="37">
        <f t="shared" si="22"/>
        <v>344.35864144453984</v>
      </c>
      <c r="W26" s="37">
        <f t="shared" si="22"/>
        <v>301.30945829750641</v>
      </c>
      <c r="X26" s="37">
        <f t="shared" ref="X26" si="23">SUM(X27,X33)</f>
        <v>509.47592433361984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16649.732502149607</v>
      </c>
      <c r="D33" s="29">
        <f t="shared" ref="D33:W33" si="28">SUM(D34:D50)</f>
        <v>14351.24677558039</v>
      </c>
      <c r="E33" s="29">
        <f t="shared" si="28"/>
        <v>13965.477214101456</v>
      </c>
      <c r="F33" s="29">
        <f t="shared" si="28"/>
        <v>9817.2375752364587</v>
      </c>
      <c r="G33" s="29">
        <f t="shared" si="28"/>
        <v>8942.0343938091155</v>
      </c>
      <c r="H33" s="29">
        <f t="shared" si="28"/>
        <v>6603.8431642304377</v>
      </c>
      <c r="I33" s="29">
        <f t="shared" si="28"/>
        <v>6530.7633705932931</v>
      </c>
      <c r="J33" s="29">
        <f t="shared" si="28"/>
        <v>4238.3633705932925</v>
      </c>
      <c r="K33" s="29">
        <f t="shared" si="28"/>
        <v>3507.6573516766985</v>
      </c>
      <c r="L33" s="29">
        <f t="shared" si="28"/>
        <v>2896.8568357695613</v>
      </c>
      <c r="M33" s="29">
        <f t="shared" si="28"/>
        <v>1519.327343078246</v>
      </c>
      <c r="N33" s="29">
        <f t="shared" si="28"/>
        <v>1239.5480653482373</v>
      </c>
      <c r="O33" s="29">
        <f t="shared" si="28"/>
        <v>906.61590713671535</v>
      </c>
      <c r="P33" s="29">
        <f t="shared" si="28"/>
        <v>706.13353396388652</v>
      </c>
      <c r="Q33" s="29">
        <f t="shared" si="28"/>
        <v>662.95494411006018</v>
      </c>
      <c r="R33" s="29">
        <f t="shared" si="28"/>
        <v>795.31857265692167</v>
      </c>
      <c r="S33" s="29">
        <f t="shared" si="28"/>
        <v>499.70859845227864</v>
      </c>
      <c r="T33" s="29">
        <f t="shared" si="28"/>
        <v>500.90842648323292</v>
      </c>
      <c r="U33" s="29">
        <f t="shared" si="28"/>
        <v>326.00997420464313</v>
      </c>
      <c r="V33" s="29">
        <f t="shared" si="28"/>
        <v>344.35864144453984</v>
      </c>
      <c r="W33" s="29">
        <f t="shared" si="28"/>
        <v>301.30945829750641</v>
      </c>
      <c r="X33" s="29">
        <f t="shared" ref="X33" si="29">SUM(X34:X50)</f>
        <v>509.47592433361984</v>
      </c>
    </row>
    <row r="34" spans="1:24" ht="11.25" customHeight="1" x14ac:dyDescent="0.2">
      <c r="A34" s="41" t="s">
        <v>55</v>
      </c>
      <c r="B34" s="9" t="s">
        <v>56</v>
      </c>
      <c r="C34" s="10">
        <v>1028.5898538263109</v>
      </c>
      <c r="D34" s="10">
        <v>406.70679277730011</v>
      </c>
      <c r="E34" s="10">
        <v>413.80051590713668</v>
      </c>
      <c r="F34" s="10">
        <v>370.05588993981081</v>
      </c>
      <c r="G34" s="10">
        <v>1.182287188306105</v>
      </c>
      <c r="H34" s="10">
        <v>1.182287188306105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1.098710232158211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213.67153912295791</v>
      </c>
      <c r="D43" s="10">
        <v>152.6225279449699</v>
      </c>
      <c r="E43" s="10">
        <v>118.028116938951</v>
      </c>
      <c r="F43" s="10">
        <v>224.86388650042991</v>
      </c>
      <c r="G43" s="10">
        <v>143.4651762682717</v>
      </c>
      <c r="H43" s="10">
        <v>139.39527085124675</v>
      </c>
      <c r="I43" s="10">
        <v>152.62252794496987</v>
      </c>
      <c r="J43" s="10">
        <v>145.50008598452285</v>
      </c>
      <c r="K43" s="10">
        <v>163.81478933791914</v>
      </c>
      <c r="L43" s="10">
        <v>158.72742906276864</v>
      </c>
      <c r="M43" s="10">
        <v>113.95812553740323</v>
      </c>
      <c r="N43" s="10">
        <v>100.73086844368012</v>
      </c>
      <c r="O43" s="10">
        <v>108.87067927773003</v>
      </c>
      <c r="P43" s="10">
        <v>95.643422184006866</v>
      </c>
      <c r="Q43" s="10">
        <v>92.590971625107471</v>
      </c>
      <c r="R43" s="10">
        <v>85.468615649183135</v>
      </c>
      <c r="S43" s="10">
        <v>94.625967325881319</v>
      </c>
      <c r="T43" s="10">
        <v>95.202923473774717</v>
      </c>
      <c r="U43" s="10">
        <v>84.365692175408412</v>
      </c>
      <c r="V43" s="10">
        <v>89.93233018056749</v>
      </c>
      <c r="W43" s="10">
        <v>67.883490971625108</v>
      </c>
      <c r="X43" s="10">
        <v>77.508856405846942</v>
      </c>
    </row>
    <row r="44" spans="1:24" ht="11.25" customHeight="1" x14ac:dyDescent="0.2">
      <c r="A44" s="41" t="s">
        <v>75</v>
      </c>
      <c r="B44" s="9" t="s">
        <v>76</v>
      </c>
      <c r="C44" s="10">
        <v>15407.47110920034</v>
      </c>
      <c r="D44" s="10">
        <v>13791.91745485812</v>
      </c>
      <c r="E44" s="10">
        <v>13433.648581255369</v>
      </c>
      <c r="F44" s="10">
        <v>9222.3177987962172</v>
      </c>
      <c r="G44" s="10">
        <v>7912.4868443680143</v>
      </c>
      <c r="H44" s="10">
        <v>5946.3074806534823</v>
      </c>
      <c r="I44" s="10">
        <v>5900.4490111779878</v>
      </c>
      <c r="J44" s="10">
        <v>3606.5730008598443</v>
      </c>
      <c r="K44" s="10">
        <v>2901.5000000000005</v>
      </c>
      <c r="L44" s="10">
        <v>2331.1359415305242</v>
      </c>
      <c r="M44" s="10">
        <v>1095.8249355116079</v>
      </c>
      <c r="N44" s="10">
        <v>830.22828890799656</v>
      </c>
      <c r="O44" s="10">
        <v>744.24376612209801</v>
      </c>
      <c r="P44" s="10">
        <v>564.63172828890799</v>
      </c>
      <c r="Q44" s="10">
        <v>513.99638865004295</v>
      </c>
      <c r="R44" s="10">
        <v>671.63465176268267</v>
      </c>
      <c r="S44" s="10">
        <v>365.91186586414449</v>
      </c>
      <c r="T44" s="10">
        <v>366.27970765262245</v>
      </c>
      <c r="U44" s="10">
        <v>205.4399828030954</v>
      </c>
      <c r="V44" s="10">
        <v>217.11384350816843</v>
      </c>
      <c r="W44" s="10">
        <v>197.31057609630264</v>
      </c>
      <c r="X44" s="10">
        <v>404.96698194325012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364.21607910576091</v>
      </c>
      <c r="H47" s="10">
        <v>1.863026655202064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520.68400687876169</v>
      </c>
      <c r="H50" s="10">
        <v>513.99638865004295</v>
      </c>
      <c r="I50" s="10">
        <v>477.69183147033533</v>
      </c>
      <c r="J50" s="10">
        <v>486.29028374892511</v>
      </c>
      <c r="K50" s="10">
        <v>442.34256233877898</v>
      </c>
      <c r="L50" s="10">
        <v>406.99346517626827</v>
      </c>
      <c r="M50" s="10">
        <v>309.54428202923475</v>
      </c>
      <c r="N50" s="10">
        <v>308.58890799656069</v>
      </c>
      <c r="O50" s="10">
        <v>53.50146173688735</v>
      </c>
      <c r="P50" s="10">
        <v>45.858383490971619</v>
      </c>
      <c r="Q50" s="10">
        <v>56.367583834909709</v>
      </c>
      <c r="R50" s="10">
        <v>38.215305245055887</v>
      </c>
      <c r="S50" s="10">
        <v>39.170765262252793</v>
      </c>
      <c r="T50" s="10">
        <v>39.425795356835764</v>
      </c>
      <c r="U50" s="10">
        <v>36.204299226139291</v>
      </c>
      <c r="V50" s="10">
        <v>37.312467755803951</v>
      </c>
      <c r="W50" s="10">
        <v>36.11539122957867</v>
      </c>
      <c r="X50" s="10">
        <v>27.000085984522791</v>
      </c>
    </row>
    <row r="51" spans="1:24" ht="11.25" customHeight="1" x14ac:dyDescent="0.2">
      <c r="A51" s="35" t="s">
        <v>89</v>
      </c>
      <c r="B51" s="36" t="s">
        <v>90</v>
      </c>
      <c r="C51" s="37">
        <v>11608.77042132416</v>
      </c>
      <c r="D51" s="37">
        <v>11067.325881341359</v>
      </c>
      <c r="E51" s="37">
        <v>10914.78933791917</v>
      </c>
      <c r="F51" s="37">
        <v>11095.292347377474</v>
      </c>
      <c r="G51" s="37">
        <v>13159.20034393809</v>
      </c>
      <c r="H51" s="37">
        <v>14101.139294926912</v>
      </c>
      <c r="I51" s="37">
        <v>14048.710232158208</v>
      </c>
      <c r="J51" s="37">
        <v>15350.279449699059</v>
      </c>
      <c r="K51" s="37">
        <v>15595.464316423042</v>
      </c>
      <c r="L51" s="37">
        <v>11352.343078245916</v>
      </c>
      <c r="M51" s="37">
        <v>11049.720550300948</v>
      </c>
      <c r="N51" s="37">
        <v>11194.389509888222</v>
      </c>
      <c r="O51" s="37">
        <v>8683.8993981083404</v>
      </c>
      <c r="P51" s="37">
        <v>6808.4909716251068</v>
      </c>
      <c r="Q51" s="37">
        <v>5393.8091143594147</v>
      </c>
      <c r="R51" s="37">
        <v>6186.844368013757</v>
      </c>
      <c r="S51" s="37">
        <v>7277.1281169389513</v>
      </c>
      <c r="T51" s="37">
        <v>8620.2987962166808</v>
      </c>
      <c r="U51" s="37">
        <v>7650.4567497850376</v>
      </c>
      <c r="V51" s="37">
        <v>9259.881943250215</v>
      </c>
      <c r="W51" s="37">
        <v>9034.0282029234731</v>
      </c>
      <c r="X51" s="37">
        <v>9830.3672398968174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8080.8877042132408</v>
      </c>
      <c r="D52" s="37">
        <f t="shared" ref="D52:W52" si="31">SUM(D53:D70)</f>
        <v>8212.9975924333612</v>
      </c>
      <c r="E52" s="37">
        <f t="shared" si="31"/>
        <v>7959.6276010318134</v>
      </c>
      <c r="F52" s="37">
        <f t="shared" si="31"/>
        <v>8570.8770421324152</v>
      </c>
      <c r="G52" s="37">
        <f t="shared" si="31"/>
        <v>9271.6230438521052</v>
      </c>
      <c r="H52" s="37">
        <f t="shared" si="31"/>
        <v>8709.2068787618246</v>
      </c>
      <c r="I52" s="37">
        <f t="shared" si="31"/>
        <v>9211.3109200343952</v>
      </c>
      <c r="J52" s="37">
        <f t="shared" si="31"/>
        <v>9047.7630266552023</v>
      </c>
      <c r="K52" s="37">
        <f t="shared" si="31"/>
        <v>9978.5381771281154</v>
      </c>
      <c r="L52" s="37">
        <f t="shared" si="31"/>
        <v>10978.212209802236</v>
      </c>
      <c r="M52" s="37">
        <f t="shared" si="31"/>
        <v>11646.675494411007</v>
      </c>
      <c r="N52" s="37">
        <f t="shared" si="31"/>
        <v>12620.876354256232</v>
      </c>
      <c r="O52" s="37">
        <f t="shared" si="31"/>
        <v>13351.251246775575</v>
      </c>
      <c r="P52" s="37">
        <f t="shared" si="31"/>
        <v>15173.270507308682</v>
      </c>
      <c r="Q52" s="37">
        <f t="shared" si="31"/>
        <v>16051.01693895099</v>
      </c>
      <c r="R52" s="37">
        <f t="shared" si="31"/>
        <v>14905.565520206363</v>
      </c>
      <c r="S52" s="37">
        <f t="shared" si="31"/>
        <v>14938.027085124677</v>
      </c>
      <c r="T52" s="37">
        <f t="shared" si="31"/>
        <v>14389.709544282026</v>
      </c>
      <c r="U52" s="37">
        <f t="shared" si="31"/>
        <v>15164.877300085984</v>
      </c>
      <c r="V52" s="37">
        <f t="shared" si="31"/>
        <v>15244.714015477211</v>
      </c>
      <c r="W52" s="37">
        <f t="shared" si="31"/>
        <v>15238.183404987105</v>
      </c>
      <c r="X52" s="37">
        <f t="shared" ref="X52" si="32">SUM(X53:X70)</f>
        <v>15192.325709372311</v>
      </c>
    </row>
    <row r="53" spans="1:24" ht="11.25" customHeight="1" x14ac:dyDescent="0.2">
      <c r="A53" s="42" t="s">
        <v>93</v>
      </c>
      <c r="B53" s="9" t="s">
        <v>94</v>
      </c>
      <c r="C53" s="10">
        <v>3800.4682717110923</v>
      </c>
      <c r="D53" s="10">
        <v>4024.958985382631</v>
      </c>
      <c r="E53" s="10">
        <v>3398.0531384350816</v>
      </c>
      <c r="F53" s="10">
        <v>3153.0352536543419</v>
      </c>
      <c r="G53" s="10">
        <v>3640.4021496130699</v>
      </c>
      <c r="H53" s="10">
        <v>3101.1808254514194</v>
      </c>
      <c r="I53" s="10">
        <v>3180.9381771281164</v>
      </c>
      <c r="J53" s="10">
        <v>2821.6016337059327</v>
      </c>
      <c r="K53" s="10">
        <v>3578.9303525365431</v>
      </c>
      <c r="L53" s="10">
        <v>4225.0629406706785</v>
      </c>
      <c r="M53" s="10">
        <v>4395.2505588993981</v>
      </c>
      <c r="N53" s="10">
        <v>3940.0447979363707</v>
      </c>
      <c r="O53" s="10">
        <v>3600.5926913155627</v>
      </c>
      <c r="P53" s="10">
        <v>4537.695184866724</v>
      </c>
      <c r="Q53" s="10">
        <v>5034.0018056749786</v>
      </c>
      <c r="R53" s="10">
        <v>3915.5050730868443</v>
      </c>
      <c r="S53" s="10">
        <v>3648.4742906276874</v>
      </c>
      <c r="T53" s="10">
        <v>3112.5288048151328</v>
      </c>
      <c r="U53" s="10">
        <v>4194.8765262252791</v>
      </c>
      <c r="V53" s="10">
        <v>3982.6769561478927</v>
      </c>
      <c r="W53" s="10">
        <v>4088.7174548581261</v>
      </c>
      <c r="X53" s="10">
        <v>3902.6796216680996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48.409286328460873</v>
      </c>
      <c r="D55" s="10">
        <v>101.3757523645744</v>
      </c>
      <c r="E55" s="10">
        <v>120.7222699914015</v>
      </c>
      <c r="F55" s="10">
        <v>125.3654342218401</v>
      </c>
      <c r="G55" s="10">
        <v>158.77429062768701</v>
      </c>
      <c r="H55" s="10">
        <v>201.49604471195181</v>
      </c>
      <c r="I55" s="10">
        <v>255.43723129836633</v>
      </c>
      <c r="J55" s="10">
        <v>346.89243336199479</v>
      </c>
      <c r="K55" s="10">
        <v>417.99802235597593</v>
      </c>
      <c r="L55" s="10">
        <v>562.58460877042126</v>
      </c>
      <c r="M55" s="10">
        <v>784.68770421324155</v>
      </c>
      <c r="N55" s="10">
        <v>847.49570077386056</v>
      </c>
      <c r="O55" s="10">
        <v>1152.805417024935</v>
      </c>
      <c r="P55" s="10">
        <v>1280.9081685296651</v>
      </c>
      <c r="Q55" s="10">
        <v>1305.0997420464309</v>
      </c>
      <c r="R55" s="10">
        <v>1276.344110060189</v>
      </c>
      <c r="S55" s="10">
        <v>1520.95184866724</v>
      </c>
      <c r="T55" s="10">
        <v>1525.5295786758379</v>
      </c>
      <c r="U55" s="10">
        <v>1523.3391229578681</v>
      </c>
      <c r="V55" s="10">
        <v>1737.0629406706789</v>
      </c>
      <c r="W55" s="10">
        <v>1613.2035253654342</v>
      </c>
      <c r="X55" s="10">
        <v>1799.4241616509025</v>
      </c>
    </row>
    <row r="56" spans="1:24" ht="11.25" customHeight="1" x14ac:dyDescent="0.2">
      <c r="A56" s="42" t="s">
        <v>99</v>
      </c>
      <c r="B56" s="9" t="s">
        <v>100</v>
      </c>
      <c r="C56" s="10">
        <v>1.547721410146174</v>
      </c>
      <c r="D56" s="10">
        <v>1.633705932932072</v>
      </c>
      <c r="E56" s="10">
        <v>1.805674978503869</v>
      </c>
      <c r="F56" s="10">
        <v>2.0636285468615649</v>
      </c>
      <c r="G56" s="10">
        <v>2.493551160791057</v>
      </c>
      <c r="H56" s="10">
        <v>2.6655202063628551</v>
      </c>
      <c r="I56" s="10">
        <v>3.0094582975064492</v>
      </c>
      <c r="J56" s="10">
        <v>3.3493551160791055</v>
      </c>
      <c r="K56" s="10">
        <v>16.592003439380914</v>
      </c>
      <c r="L56" s="10">
        <v>58.166895958727423</v>
      </c>
      <c r="M56" s="10">
        <v>163.85735167669819</v>
      </c>
      <c r="N56" s="10">
        <v>928.2650902837488</v>
      </c>
      <c r="O56" s="10">
        <v>1621.817024935511</v>
      </c>
      <c r="P56" s="10">
        <v>1856.2873602751499</v>
      </c>
      <c r="Q56" s="10">
        <v>1918.0021496130701</v>
      </c>
      <c r="R56" s="10">
        <v>1972.673430782459</v>
      </c>
      <c r="S56" s="10">
        <v>1900.624161650903</v>
      </c>
      <c r="T56" s="10">
        <v>2096.1058469475488</v>
      </c>
      <c r="U56" s="10">
        <v>1947.879449699054</v>
      </c>
      <c r="V56" s="10">
        <v>2036.8787618228721</v>
      </c>
      <c r="W56" s="10">
        <v>2144.5833190025801</v>
      </c>
      <c r="X56" s="10">
        <v>2152.9656061908854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4045.5717970765259</v>
      </c>
      <c r="D58" s="10">
        <v>3875.3224419604471</v>
      </c>
      <c r="E58" s="10">
        <v>4008.5984522785898</v>
      </c>
      <c r="F58" s="10">
        <v>4592.4333619948402</v>
      </c>
      <c r="G58" s="10">
        <v>4675.217368873602</v>
      </c>
      <c r="H58" s="10">
        <v>4578.2220120378333</v>
      </c>
      <c r="I58" s="10">
        <v>4752.6750644883914</v>
      </c>
      <c r="J58" s="10">
        <v>4788.5975064488393</v>
      </c>
      <c r="K58" s="10">
        <v>4746.6084264832334</v>
      </c>
      <c r="L58" s="10">
        <v>4593.1498710232154</v>
      </c>
      <c r="M58" s="10">
        <v>4622.4563198624246</v>
      </c>
      <c r="N58" s="10">
        <v>4861.7798796216684</v>
      </c>
      <c r="O58" s="10">
        <v>4807.9917454858123</v>
      </c>
      <c r="P58" s="10">
        <v>4866.0552020636287</v>
      </c>
      <c r="Q58" s="10">
        <v>5087.1309544282021</v>
      </c>
      <c r="R58" s="10">
        <v>5318.1188306104896</v>
      </c>
      <c r="S58" s="10">
        <v>5407.2083404987097</v>
      </c>
      <c r="T58" s="10">
        <v>5332.0368873602747</v>
      </c>
      <c r="U58" s="10">
        <v>5249.6905417024927</v>
      </c>
      <c r="V58" s="10">
        <v>5223.439724849527</v>
      </c>
      <c r="W58" s="10">
        <v>5181.5239896818584</v>
      </c>
      <c r="X58" s="10">
        <v>5084.9417884780732</v>
      </c>
    </row>
    <row r="59" spans="1:24" ht="11.25" customHeight="1" x14ac:dyDescent="0.2">
      <c r="A59" s="42" t="s">
        <v>105</v>
      </c>
      <c r="B59" s="9" t="s">
        <v>106</v>
      </c>
      <c r="C59" s="10">
        <v>24.983319002579531</v>
      </c>
      <c r="D59" s="10">
        <v>26.870163370593289</v>
      </c>
      <c r="E59" s="10">
        <v>188.16276870163369</v>
      </c>
      <c r="F59" s="10">
        <v>305.17343078245921</v>
      </c>
      <c r="G59" s="10">
        <v>339.35219260533103</v>
      </c>
      <c r="H59" s="10">
        <v>356.47747205503003</v>
      </c>
      <c r="I59" s="10">
        <v>479.86534823731728</v>
      </c>
      <c r="J59" s="10">
        <v>521.13783319002584</v>
      </c>
      <c r="K59" s="10">
        <v>604.23241616509017</v>
      </c>
      <c r="L59" s="10">
        <v>672.66165090283744</v>
      </c>
      <c r="M59" s="10">
        <v>514.8801375752364</v>
      </c>
      <c r="N59" s="10">
        <v>778.78091143594156</v>
      </c>
      <c r="O59" s="10">
        <v>731.91943250214956</v>
      </c>
      <c r="P59" s="10">
        <v>812.60146173688736</v>
      </c>
      <c r="Q59" s="10">
        <v>837.27429062768692</v>
      </c>
      <c r="R59" s="10">
        <v>630.48151332760096</v>
      </c>
      <c r="S59" s="10">
        <v>693.60851246775576</v>
      </c>
      <c r="T59" s="10">
        <v>654.35159071367161</v>
      </c>
      <c r="U59" s="10">
        <v>652.31006018916594</v>
      </c>
      <c r="V59" s="10">
        <v>639.58409286328458</v>
      </c>
      <c r="W59" s="10">
        <v>651.59853826311269</v>
      </c>
      <c r="X59" s="10">
        <v>720.97781599312123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121.6441960447119</v>
      </c>
      <c r="D61" s="10">
        <v>138.05296646603611</v>
      </c>
      <c r="E61" s="10">
        <v>181.85726569217539</v>
      </c>
      <c r="F61" s="10">
        <v>222.05503009458289</v>
      </c>
      <c r="G61" s="10">
        <v>251.9823731728288</v>
      </c>
      <c r="H61" s="10">
        <v>250.95537403267411</v>
      </c>
      <c r="I61" s="10">
        <v>278.51814273430784</v>
      </c>
      <c r="J61" s="10">
        <v>295.26130696474638</v>
      </c>
      <c r="K61" s="10">
        <v>322.44196044711947</v>
      </c>
      <c r="L61" s="10">
        <v>324.11384350816849</v>
      </c>
      <c r="M61" s="10">
        <v>357.95838349097158</v>
      </c>
      <c r="N61" s="10">
        <v>452.03981083404989</v>
      </c>
      <c r="O61" s="10">
        <v>526.58357695614779</v>
      </c>
      <c r="P61" s="10">
        <v>813.77188306104892</v>
      </c>
      <c r="Q61" s="10">
        <v>816.80524505588994</v>
      </c>
      <c r="R61" s="10">
        <v>733.51969045571786</v>
      </c>
      <c r="S61" s="10">
        <v>723.98968185726574</v>
      </c>
      <c r="T61" s="10">
        <v>696.07016337059326</v>
      </c>
      <c r="U61" s="10">
        <v>676.50085984522775</v>
      </c>
      <c r="V61" s="10">
        <v>678.19905417024938</v>
      </c>
      <c r="W61" s="10">
        <v>637.57360275150472</v>
      </c>
      <c r="X61" s="10">
        <v>585.43121238177127</v>
      </c>
    </row>
    <row r="62" spans="1:24" ht="11.25" customHeight="1" x14ac:dyDescent="0.2">
      <c r="A62" s="42" t="s">
        <v>111</v>
      </c>
      <c r="B62" s="9" t="s">
        <v>112</v>
      </c>
      <c r="C62" s="10">
        <v>38.263112639724852</v>
      </c>
      <c r="D62" s="10">
        <v>44.78357695614789</v>
      </c>
      <c r="E62" s="10">
        <v>60.428030954428202</v>
      </c>
      <c r="F62" s="10">
        <v>170.75090283748921</v>
      </c>
      <c r="G62" s="10">
        <v>203.40111779879624</v>
      </c>
      <c r="H62" s="10">
        <v>218.20963026655195</v>
      </c>
      <c r="I62" s="10">
        <v>260.86749785038688</v>
      </c>
      <c r="J62" s="10">
        <v>270.92295786758376</v>
      </c>
      <c r="K62" s="10">
        <v>283.46233877901972</v>
      </c>
      <c r="L62" s="10">
        <v>359.20034393809107</v>
      </c>
      <c r="M62" s="10">
        <v>418.2669819432503</v>
      </c>
      <c r="N62" s="10">
        <v>460.18443680137574</v>
      </c>
      <c r="O62" s="10">
        <v>460.73370593293197</v>
      </c>
      <c r="P62" s="10">
        <v>470.04875322441956</v>
      </c>
      <c r="Q62" s="10">
        <v>462.88331900257964</v>
      </c>
      <c r="R62" s="10">
        <v>420.98976784178848</v>
      </c>
      <c r="S62" s="10">
        <v>424.81134995700762</v>
      </c>
      <c r="T62" s="10">
        <v>393.35932932072222</v>
      </c>
      <c r="U62" s="10">
        <v>384.12312983662935</v>
      </c>
      <c r="V62" s="10">
        <v>387.83233018056751</v>
      </c>
      <c r="W62" s="10">
        <v>367.3</v>
      </c>
      <c r="X62" s="10">
        <v>380.97463456577816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0.2969045571797076</v>
      </c>
      <c r="M65" s="10">
        <v>0.31109200343938093</v>
      </c>
      <c r="N65" s="10">
        <v>0.37558039552880479</v>
      </c>
      <c r="O65" s="10">
        <v>0.31547721410146168</v>
      </c>
      <c r="P65" s="10">
        <v>0.61771281169389503</v>
      </c>
      <c r="Q65" s="10">
        <v>0.59294926913155632</v>
      </c>
      <c r="R65" s="10">
        <v>0.62123817712811691</v>
      </c>
      <c r="S65" s="10">
        <v>0.64780739466895954</v>
      </c>
      <c r="T65" s="10">
        <v>0.68933791917454845</v>
      </c>
      <c r="U65" s="10">
        <v>0.742304385210662</v>
      </c>
      <c r="V65" s="10">
        <v>0.74677558039552883</v>
      </c>
      <c r="W65" s="10">
        <v>0.66104901117798787</v>
      </c>
      <c r="X65" s="10">
        <v>0.66809974204643152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8.2726569217540842</v>
      </c>
      <c r="L69" s="10">
        <v>182.97515047291486</v>
      </c>
      <c r="M69" s="10">
        <v>389.00696474634572</v>
      </c>
      <c r="N69" s="10">
        <v>351.9101461736887</v>
      </c>
      <c r="O69" s="10">
        <v>448.49217540842642</v>
      </c>
      <c r="P69" s="10">
        <v>535.2847807394669</v>
      </c>
      <c r="Q69" s="10">
        <v>589.22648323301803</v>
      </c>
      <c r="R69" s="10">
        <v>637.31186586414435</v>
      </c>
      <c r="S69" s="10">
        <v>617.71109200343938</v>
      </c>
      <c r="T69" s="10">
        <v>579.0380051590713</v>
      </c>
      <c r="U69" s="10">
        <v>535.41530524505583</v>
      </c>
      <c r="V69" s="10">
        <v>558.29337919174543</v>
      </c>
      <c r="W69" s="10">
        <v>553.02192605331027</v>
      </c>
      <c r="X69" s="10">
        <v>564.2627687016336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54.265778159931216</v>
      </c>
      <c r="D71" s="37">
        <f t="shared" ref="D71:W71" si="34">SUM(D72:D73)</f>
        <v>61.455030094582966</v>
      </c>
      <c r="E71" s="37">
        <f t="shared" si="34"/>
        <v>75.475322441960444</v>
      </c>
      <c r="F71" s="37">
        <f t="shared" si="34"/>
        <v>219.88151332760097</v>
      </c>
      <c r="G71" s="37">
        <f t="shared" si="34"/>
        <v>238.91754084264835</v>
      </c>
      <c r="H71" s="37">
        <f t="shared" si="34"/>
        <v>257.04600171969037</v>
      </c>
      <c r="I71" s="37">
        <f t="shared" si="34"/>
        <v>300.13370593293212</v>
      </c>
      <c r="J71" s="37">
        <f t="shared" si="34"/>
        <v>308.80386930352529</v>
      </c>
      <c r="K71" s="37">
        <f t="shared" si="34"/>
        <v>316.30369733447969</v>
      </c>
      <c r="L71" s="37">
        <f t="shared" si="34"/>
        <v>396.96182287188299</v>
      </c>
      <c r="M71" s="37">
        <f t="shared" si="34"/>
        <v>458.22588134135867</v>
      </c>
      <c r="N71" s="37">
        <f t="shared" si="34"/>
        <v>497.58770421324164</v>
      </c>
      <c r="O71" s="37">
        <f t="shared" si="34"/>
        <v>497.10997420464304</v>
      </c>
      <c r="P71" s="37">
        <f t="shared" si="34"/>
        <v>493.74230438521062</v>
      </c>
      <c r="Q71" s="37">
        <f t="shared" si="34"/>
        <v>482.39699054170262</v>
      </c>
      <c r="R71" s="37">
        <f t="shared" si="34"/>
        <v>441.33946689595871</v>
      </c>
      <c r="S71" s="37">
        <f t="shared" si="34"/>
        <v>442.70094582975054</v>
      </c>
      <c r="T71" s="37">
        <f t="shared" si="34"/>
        <v>412.00601891659494</v>
      </c>
      <c r="U71" s="37">
        <f t="shared" si="34"/>
        <v>399.81564918314695</v>
      </c>
      <c r="V71" s="37">
        <f t="shared" si="34"/>
        <v>395.7105760963027</v>
      </c>
      <c r="W71" s="37">
        <f t="shared" si="34"/>
        <v>379.3073946689596</v>
      </c>
      <c r="X71" s="37">
        <f t="shared" ref="X71" si="35">SUM(X72:X73)</f>
        <v>393.98521066208082</v>
      </c>
    </row>
    <row r="72" spans="1:24" ht="11.25" customHeight="1" x14ac:dyDescent="0.2">
      <c r="A72" s="42" t="s">
        <v>131</v>
      </c>
      <c r="B72" s="9" t="s">
        <v>132</v>
      </c>
      <c r="C72" s="10">
        <v>16.00266552020636</v>
      </c>
      <c r="D72" s="10">
        <v>16.67145313843508</v>
      </c>
      <c r="E72" s="10">
        <v>15.04729148753224</v>
      </c>
      <c r="F72" s="10">
        <v>49.130610490111764</v>
      </c>
      <c r="G72" s="10">
        <v>35.516423043852107</v>
      </c>
      <c r="H72" s="10">
        <v>38.836371453138426</v>
      </c>
      <c r="I72" s="10">
        <v>39.266208082545134</v>
      </c>
      <c r="J72" s="10">
        <v>37.904815133276003</v>
      </c>
      <c r="K72" s="10">
        <v>32.865262252794501</v>
      </c>
      <c r="L72" s="10">
        <v>37.761478933791921</v>
      </c>
      <c r="M72" s="10">
        <v>39.958899398108343</v>
      </c>
      <c r="N72" s="10">
        <v>37.403267411865869</v>
      </c>
      <c r="O72" s="10">
        <v>36.376268271711091</v>
      </c>
      <c r="P72" s="10">
        <v>23.693551160791056</v>
      </c>
      <c r="Q72" s="10">
        <v>19.51367153912296</v>
      </c>
      <c r="R72" s="10">
        <v>20.349699054170252</v>
      </c>
      <c r="S72" s="10">
        <v>17.889595872742909</v>
      </c>
      <c r="T72" s="10">
        <v>18.64668959587274</v>
      </c>
      <c r="U72" s="10">
        <v>15.692519346517621</v>
      </c>
      <c r="V72" s="10">
        <v>7.8782459157351665</v>
      </c>
      <c r="W72" s="10">
        <v>12.007394668959586</v>
      </c>
      <c r="X72" s="10">
        <v>13.010576096302664</v>
      </c>
    </row>
    <row r="73" spans="1:24" ht="11.25" customHeight="1" x14ac:dyDescent="0.2">
      <c r="A73" s="42" t="s">
        <v>133</v>
      </c>
      <c r="B73" s="9" t="s">
        <v>134</v>
      </c>
      <c r="C73" s="10">
        <v>38.263112639724852</v>
      </c>
      <c r="D73" s="10">
        <v>44.78357695614789</v>
      </c>
      <c r="E73" s="10">
        <v>60.428030954428202</v>
      </c>
      <c r="F73" s="10">
        <v>170.75090283748921</v>
      </c>
      <c r="G73" s="10">
        <v>203.40111779879624</v>
      </c>
      <c r="H73" s="10">
        <v>218.20963026655195</v>
      </c>
      <c r="I73" s="10">
        <v>260.867497850387</v>
      </c>
      <c r="J73" s="10">
        <v>270.89905417024926</v>
      </c>
      <c r="K73" s="10">
        <v>283.43843508168521</v>
      </c>
      <c r="L73" s="10">
        <v>359.20034393809107</v>
      </c>
      <c r="M73" s="10">
        <v>418.2669819432503</v>
      </c>
      <c r="N73" s="10">
        <v>460.18443680137574</v>
      </c>
      <c r="O73" s="10">
        <v>460.73370593293197</v>
      </c>
      <c r="P73" s="10">
        <v>470.04875322441956</v>
      </c>
      <c r="Q73" s="10">
        <v>462.88331900257964</v>
      </c>
      <c r="R73" s="10">
        <v>420.98976784178848</v>
      </c>
      <c r="S73" s="10">
        <v>424.81134995700762</v>
      </c>
      <c r="T73" s="10">
        <v>393.35932932072222</v>
      </c>
      <c r="U73" s="10">
        <v>384.12312983662935</v>
      </c>
      <c r="V73" s="10">
        <v>387.83233018056751</v>
      </c>
      <c r="W73" s="10">
        <v>367.3</v>
      </c>
      <c r="X73" s="10">
        <v>380.97463456577816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10230.229492691315</v>
      </c>
      <c r="D2" s="31">
        <f t="shared" ref="D2:W2" si="1">SUM(D3,D17,D22,D25,D26,D51,D52,D71,D74,D75,D76)</f>
        <v>10083.38727429063</v>
      </c>
      <c r="E2" s="31">
        <f t="shared" si="1"/>
        <v>12234.278933791917</v>
      </c>
      <c r="F2" s="31">
        <f t="shared" si="1"/>
        <v>17910.568787618227</v>
      </c>
      <c r="G2" s="31">
        <f t="shared" si="1"/>
        <v>20274.647119518486</v>
      </c>
      <c r="H2" s="31">
        <f t="shared" si="1"/>
        <v>21822.853052450559</v>
      </c>
      <c r="I2" s="31">
        <f t="shared" si="1"/>
        <v>23379.785554600174</v>
      </c>
      <c r="J2" s="31">
        <f t="shared" si="1"/>
        <v>24678.002149613068</v>
      </c>
      <c r="K2" s="31">
        <f t="shared" si="1"/>
        <v>23532.654686156493</v>
      </c>
      <c r="L2" s="31">
        <f t="shared" si="1"/>
        <v>21707.269733447978</v>
      </c>
      <c r="M2" s="31">
        <f t="shared" si="1"/>
        <v>24962.19810834049</v>
      </c>
      <c r="N2" s="31">
        <f t="shared" si="1"/>
        <v>23524.336629406705</v>
      </c>
      <c r="O2" s="31">
        <f t="shared" si="1"/>
        <v>23130.119518486674</v>
      </c>
      <c r="P2" s="31">
        <f t="shared" si="1"/>
        <v>20677.310404127253</v>
      </c>
      <c r="Q2" s="31">
        <f t="shared" si="1"/>
        <v>19745.071109200344</v>
      </c>
      <c r="R2" s="31">
        <f t="shared" si="1"/>
        <v>21865.768357695619</v>
      </c>
      <c r="S2" s="31">
        <f t="shared" si="1"/>
        <v>23448.73052450559</v>
      </c>
      <c r="T2" s="31">
        <f t="shared" si="1"/>
        <v>24182.871195184864</v>
      </c>
      <c r="U2" s="31">
        <f t="shared" si="1"/>
        <v>23406.302235597585</v>
      </c>
      <c r="V2" s="31">
        <f t="shared" si="1"/>
        <v>23634.938950988824</v>
      </c>
      <c r="W2" s="31">
        <f t="shared" si="1"/>
        <v>22276.498624247633</v>
      </c>
      <c r="X2" s="31">
        <f t="shared" ref="X2" si="2">SUM(X3,X17,X22,X25,X26,X51,X52,X71,X74,X75,X76)</f>
        <v>23014.380997420467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62.793637145313838</v>
      </c>
      <c r="D3" s="34">
        <f t="shared" ref="D3:W3" si="4">SUM(D4,D8,D11)</f>
        <v>53.913757523645742</v>
      </c>
      <c r="E3" s="34">
        <f t="shared" si="4"/>
        <v>64.136973344797937</v>
      </c>
      <c r="F3" s="34">
        <f t="shared" si="4"/>
        <v>68.58211521926053</v>
      </c>
      <c r="G3" s="34">
        <f t="shared" si="4"/>
        <v>149.86457437661221</v>
      </c>
      <c r="H3" s="34">
        <f t="shared" si="4"/>
        <v>165.74015477214101</v>
      </c>
      <c r="I3" s="34">
        <f t="shared" si="4"/>
        <v>143.51444539982802</v>
      </c>
      <c r="J3" s="34">
        <f t="shared" si="4"/>
        <v>116.69028374892518</v>
      </c>
      <c r="K3" s="34">
        <f t="shared" si="4"/>
        <v>59.127257093723131</v>
      </c>
      <c r="L3" s="34">
        <f t="shared" si="4"/>
        <v>11.604729148753224</v>
      </c>
      <c r="M3" s="34">
        <f t="shared" si="4"/>
        <v>48.952536543422177</v>
      </c>
      <c r="N3" s="34">
        <f t="shared" si="4"/>
        <v>54.902579535683572</v>
      </c>
      <c r="O3" s="34">
        <f t="shared" si="4"/>
        <v>50.210748065348227</v>
      </c>
      <c r="P3" s="34">
        <f t="shared" si="4"/>
        <v>54.750644883920891</v>
      </c>
      <c r="Q3" s="34">
        <f t="shared" si="4"/>
        <v>50.821754084264825</v>
      </c>
      <c r="R3" s="34">
        <f t="shared" si="4"/>
        <v>53.846861564918314</v>
      </c>
      <c r="S3" s="34">
        <f t="shared" si="4"/>
        <v>52.514531384350803</v>
      </c>
      <c r="T3" s="34">
        <f t="shared" si="4"/>
        <v>53.759415305245049</v>
      </c>
      <c r="U3" s="34">
        <f t="shared" si="4"/>
        <v>53.931126397248491</v>
      </c>
      <c r="V3" s="34">
        <f t="shared" si="4"/>
        <v>52.945571797076532</v>
      </c>
      <c r="W3" s="34">
        <f t="shared" si="4"/>
        <v>27.32648323301806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62.793637145313838</v>
      </c>
      <c r="D4" s="29">
        <f t="shared" ref="D4:W4" si="7">SUM(D5:D7)</f>
        <v>53.913757523645742</v>
      </c>
      <c r="E4" s="29">
        <f t="shared" si="7"/>
        <v>64.136973344797937</v>
      </c>
      <c r="F4" s="29">
        <f t="shared" si="7"/>
        <v>68.58211521926053</v>
      </c>
      <c r="G4" s="29">
        <f t="shared" si="7"/>
        <v>149.86457437661221</v>
      </c>
      <c r="H4" s="29">
        <f t="shared" si="7"/>
        <v>165.74015477214101</v>
      </c>
      <c r="I4" s="29">
        <f t="shared" si="7"/>
        <v>143.51444539982802</v>
      </c>
      <c r="J4" s="29">
        <f t="shared" si="7"/>
        <v>116.69028374892518</v>
      </c>
      <c r="K4" s="29">
        <f t="shared" si="7"/>
        <v>59.127257093723131</v>
      </c>
      <c r="L4" s="29">
        <f t="shared" si="7"/>
        <v>11.604729148753224</v>
      </c>
      <c r="M4" s="29">
        <f t="shared" si="7"/>
        <v>48.952536543422177</v>
      </c>
      <c r="N4" s="29">
        <f t="shared" si="7"/>
        <v>54.902579535683572</v>
      </c>
      <c r="O4" s="29">
        <f t="shared" si="7"/>
        <v>50.210748065348227</v>
      </c>
      <c r="P4" s="29">
        <f t="shared" si="7"/>
        <v>54.750644883920891</v>
      </c>
      <c r="Q4" s="29">
        <f t="shared" si="7"/>
        <v>50.821754084264825</v>
      </c>
      <c r="R4" s="29">
        <f t="shared" si="7"/>
        <v>53.846861564918314</v>
      </c>
      <c r="S4" s="29">
        <f t="shared" si="7"/>
        <v>52.514531384350803</v>
      </c>
      <c r="T4" s="29">
        <f t="shared" si="7"/>
        <v>53.759415305245049</v>
      </c>
      <c r="U4" s="29">
        <f t="shared" si="7"/>
        <v>53.931126397248491</v>
      </c>
      <c r="V4" s="29">
        <f t="shared" si="7"/>
        <v>52.945571797076532</v>
      </c>
      <c r="W4" s="29">
        <f t="shared" si="7"/>
        <v>27.32648323301806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62.793637145313838</v>
      </c>
      <c r="D7" s="10">
        <v>53.913757523645742</v>
      </c>
      <c r="E7" s="10">
        <v>64.136973344797937</v>
      </c>
      <c r="F7" s="10">
        <v>68.58211521926053</v>
      </c>
      <c r="G7" s="10">
        <v>149.86457437661221</v>
      </c>
      <c r="H7" s="10">
        <v>165.74015477214101</v>
      </c>
      <c r="I7" s="10">
        <v>143.51444539982802</v>
      </c>
      <c r="J7" s="10">
        <v>116.69028374892518</v>
      </c>
      <c r="K7" s="10">
        <v>59.127257093723131</v>
      </c>
      <c r="L7" s="10">
        <v>11.604729148753224</v>
      </c>
      <c r="M7" s="10">
        <v>48.952536543422177</v>
      </c>
      <c r="N7" s="10">
        <v>54.902579535683572</v>
      </c>
      <c r="O7" s="10">
        <v>50.210748065348227</v>
      </c>
      <c r="P7" s="10">
        <v>54.750644883920891</v>
      </c>
      <c r="Q7" s="10">
        <v>50.821754084264825</v>
      </c>
      <c r="R7" s="10">
        <v>53.846861564918314</v>
      </c>
      <c r="S7" s="10">
        <v>52.514531384350803</v>
      </c>
      <c r="T7" s="10">
        <v>53.759415305245049</v>
      </c>
      <c r="U7" s="10">
        <v>53.931126397248491</v>
      </c>
      <c r="V7" s="10">
        <v>52.945571797076532</v>
      </c>
      <c r="W7" s="10">
        <v>27.32648323301806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584.07136715391232</v>
      </c>
      <c r="D17" s="37">
        <f t="shared" ref="D17:W17" si="16">SUM(D18:D21)</f>
        <v>718.21917454858112</v>
      </c>
      <c r="E17" s="37">
        <f t="shared" si="16"/>
        <v>758.03723129836624</v>
      </c>
      <c r="F17" s="37">
        <f t="shared" si="16"/>
        <v>759.49174548581243</v>
      </c>
      <c r="G17" s="37">
        <f t="shared" si="16"/>
        <v>786.84918314703361</v>
      </c>
      <c r="H17" s="37">
        <f t="shared" si="16"/>
        <v>813.0576096302666</v>
      </c>
      <c r="I17" s="37">
        <f t="shared" si="16"/>
        <v>900.46337059329312</v>
      </c>
      <c r="J17" s="37">
        <f t="shared" si="16"/>
        <v>991.2940670679277</v>
      </c>
      <c r="K17" s="37">
        <f t="shared" si="16"/>
        <v>916.74548581255362</v>
      </c>
      <c r="L17" s="37">
        <f t="shared" si="16"/>
        <v>751.90120378331903</v>
      </c>
      <c r="M17" s="37">
        <f t="shared" si="16"/>
        <v>874.74204643164205</v>
      </c>
      <c r="N17" s="37">
        <f t="shared" si="16"/>
        <v>878.77858985382636</v>
      </c>
      <c r="O17" s="37">
        <f t="shared" si="16"/>
        <v>757.89148753224424</v>
      </c>
      <c r="P17" s="37">
        <f t="shared" si="16"/>
        <v>507.01487532244198</v>
      </c>
      <c r="Q17" s="37">
        <f t="shared" si="16"/>
        <v>443.52966466036111</v>
      </c>
      <c r="R17" s="37">
        <f t="shared" si="16"/>
        <v>607.98469475494403</v>
      </c>
      <c r="S17" s="37">
        <f t="shared" si="16"/>
        <v>766.74780739466883</v>
      </c>
      <c r="T17" s="37">
        <f t="shared" si="16"/>
        <v>655.46603611349951</v>
      </c>
      <c r="U17" s="37">
        <f t="shared" si="16"/>
        <v>652.2512467755804</v>
      </c>
      <c r="V17" s="37">
        <f t="shared" si="16"/>
        <v>641.64273430782453</v>
      </c>
      <c r="W17" s="37">
        <f t="shared" si="16"/>
        <v>439.25210662080821</v>
      </c>
      <c r="X17" s="37">
        <f t="shared" ref="X17" si="17">SUM(X18:X21)</f>
        <v>509.62330180567494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164.0369733447979</v>
      </c>
      <c r="D19" s="10">
        <v>188.0051590713671</v>
      </c>
      <c r="E19" s="10">
        <v>199.591573516767</v>
      </c>
      <c r="F19" s="10">
        <v>163.49957007738604</v>
      </c>
      <c r="G19" s="10">
        <v>224.67755803955291</v>
      </c>
      <c r="H19" s="10">
        <v>242.23989681857267</v>
      </c>
      <c r="I19" s="10">
        <v>280.18056749785029</v>
      </c>
      <c r="J19" s="10">
        <v>317.39036973344798</v>
      </c>
      <c r="K19" s="10">
        <v>321.51762682717111</v>
      </c>
      <c r="L19" s="10">
        <v>265.5631986242476</v>
      </c>
      <c r="M19" s="10">
        <v>321.21668099742038</v>
      </c>
      <c r="N19" s="10">
        <v>349.59157351676703</v>
      </c>
      <c r="O19" s="10">
        <v>306.44883920894239</v>
      </c>
      <c r="P19" s="10">
        <v>202.128116938951</v>
      </c>
      <c r="Q19" s="10">
        <v>164.50988822012039</v>
      </c>
      <c r="R19" s="10">
        <v>149.80653482373171</v>
      </c>
      <c r="S19" s="10">
        <v>198.58125537403262</v>
      </c>
      <c r="T19" s="10">
        <v>208.55030094582975</v>
      </c>
      <c r="U19" s="10">
        <v>220.20404127257095</v>
      </c>
      <c r="V19" s="10">
        <v>232.33095442820289</v>
      </c>
      <c r="W19" s="10">
        <v>169.37179707652618</v>
      </c>
      <c r="X19" s="10">
        <v>154.65760963026656</v>
      </c>
    </row>
    <row r="20" spans="1:24" ht="11.25" customHeight="1" x14ac:dyDescent="0.2">
      <c r="A20" s="42" t="s">
        <v>31</v>
      </c>
      <c r="B20" s="9" t="s">
        <v>32</v>
      </c>
      <c r="C20" s="10">
        <v>371.57257093723132</v>
      </c>
      <c r="D20" s="10">
        <v>475.1600171969045</v>
      </c>
      <c r="E20" s="10">
        <v>516.16990541702489</v>
      </c>
      <c r="F20" s="10">
        <v>529.95124677558033</v>
      </c>
      <c r="G20" s="10">
        <v>508.81341358555466</v>
      </c>
      <c r="H20" s="10">
        <v>518.62992261392958</v>
      </c>
      <c r="I20" s="10">
        <v>574.68710232158207</v>
      </c>
      <c r="J20" s="10">
        <v>632.27282889079959</v>
      </c>
      <c r="K20" s="10">
        <v>555.9138435081685</v>
      </c>
      <c r="L20" s="10">
        <v>453.01900257953571</v>
      </c>
      <c r="M20" s="10">
        <v>538.50197764402401</v>
      </c>
      <c r="N20" s="10">
        <v>519.250988822012</v>
      </c>
      <c r="O20" s="10">
        <v>444.34892519346522</v>
      </c>
      <c r="P20" s="10">
        <v>303.04763542562341</v>
      </c>
      <c r="Q20" s="10">
        <v>276.96569217540838</v>
      </c>
      <c r="R20" s="10">
        <v>374.31934651762685</v>
      </c>
      <c r="S20" s="10">
        <v>565.73035253654336</v>
      </c>
      <c r="T20" s="10">
        <v>404.91109200343942</v>
      </c>
      <c r="U20" s="10">
        <v>429.61100601891661</v>
      </c>
      <c r="V20" s="10">
        <v>407.73155631986242</v>
      </c>
      <c r="W20" s="10">
        <v>258.56156491831467</v>
      </c>
      <c r="X20" s="10">
        <v>352.64006878761819</v>
      </c>
    </row>
    <row r="21" spans="1:24" ht="11.25" customHeight="1" x14ac:dyDescent="0.2">
      <c r="A21" s="42" t="s">
        <v>33</v>
      </c>
      <c r="B21" s="9" t="s">
        <v>34</v>
      </c>
      <c r="C21" s="10">
        <v>48.461822871883058</v>
      </c>
      <c r="D21" s="10">
        <v>55.053998280309543</v>
      </c>
      <c r="E21" s="10">
        <v>42.275752364574373</v>
      </c>
      <c r="F21" s="10">
        <v>66.040928632846089</v>
      </c>
      <c r="G21" s="10">
        <v>53.358211521926052</v>
      </c>
      <c r="H21" s="10">
        <v>52.187790197764393</v>
      </c>
      <c r="I21" s="10">
        <v>45.595700773860713</v>
      </c>
      <c r="J21" s="10">
        <v>41.630868443680143</v>
      </c>
      <c r="K21" s="10">
        <v>39.314015477214099</v>
      </c>
      <c r="L21" s="10">
        <v>33.319002579535677</v>
      </c>
      <c r="M21" s="10">
        <v>15.023387790197759</v>
      </c>
      <c r="N21" s="10">
        <v>9.9360275150472912</v>
      </c>
      <c r="O21" s="10">
        <v>7.0937231298366292</v>
      </c>
      <c r="P21" s="10">
        <v>1.8391229578675841</v>
      </c>
      <c r="Q21" s="10">
        <v>2.0540842648323299</v>
      </c>
      <c r="R21" s="10">
        <v>83.858813413585551</v>
      </c>
      <c r="S21" s="10">
        <v>2.4361994840928629</v>
      </c>
      <c r="T21" s="10">
        <v>42.004643164230437</v>
      </c>
      <c r="U21" s="10">
        <v>2.4361994840928629</v>
      </c>
      <c r="V21" s="10">
        <v>1.5802235597592429</v>
      </c>
      <c r="W21" s="10">
        <v>11.318744625967319</v>
      </c>
      <c r="X21" s="10">
        <v>2.3256233877901979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2304.5572656921754</v>
      </c>
      <c r="D26" s="37">
        <f t="shared" ref="D26:W26" si="22">SUM(D27,D33)</f>
        <v>2163.8865004299228</v>
      </c>
      <c r="E26" s="37">
        <f t="shared" si="22"/>
        <v>3553.1671539122958</v>
      </c>
      <c r="F26" s="37">
        <f t="shared" si="22"/>
        <v>6544.6642304385214</v>
      </c>
      <c r="G26" s="37">
        <f t="shared" si="22"/>
        <v>6138.5186586414438</v>
      </c>
      <c r="H26" s="37">
        <f t="shared" si="22"/>
        <v>5475.2963026655198</v>
      </c>
      <c r="I26" s="37">
        <f t="shared" si="22"/>
        <v>6199.0994840928633</v>
      </c>
      <c r="J26" s="37">
        <f t="shared" si="22"/>
        <v>6335.9249355116081</v>
      </c>
      <c r="K26" s="37">
        <f t="shared" si="22"/>
        <v>6058.443164230438</v>
      </c>
      <c r="L26" s="37">
        <f t="shared" si="22"/>
        <v>4710.3921754084258</v>
      </c>
      <c r="M26" s="37">
        <f t="shared" si="22"/>
        <v>5845.7604471195173</v>
      </c>
      <c r="N26" s="37">
        <f t="shared" si="22"/>
        <v>5310.7839208942387</v>
      </c>
      <c r="O26" s="37">
        <f t="shared" si="22"/>
        <v>4941.3202923473782</v>
      </c>
      <c r="P26" s="37">
        <f t="shared" si="22"/>
        <v>3813.2368873602745</v>
      </c>
      <c r="Q26" s="37">
        <f t="shared" si="22"/>
        <v>3531.0285468615648</v>
      </c>
      <c r="R26" s="37">
        <f t="shared" si="22"/>
        <v>3726.6909716251071</v>
      </c>
      <c r="S26" s="37">
        <f t="shared" si="22"/>
        <v>3814.8753224419606</v>
      </c>
      <c r="T26" s="37">
        <f t="shared" si="22"/>
        <v>3663.3913155631981</v>
      </c>
      <c r="U26" s="37">
        <f t="shared" si="22"/>
        <v>3776.7247635425624</v>
      </c>
      <c r="V26" s="37">
        <f t="shared" si="22"/>
        <v>3360.9430782459153</v>
      </c>
      <c r="W26" s="37">
        <f t="shared" si="22"/>
        <v>3197.9062768701633</v>
      </c>
      <c r="X26" s="37">
        <f t="shared" ref="X26" si="23">SUM(X27,X33)</f>
        <v>3367.2981943250215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2304.5572656921754</v>
      </c>
      <c r="D33" s="29">
        <f t="shared" ref="D33:W33" si="28">SUM(D34:D50)</f>
        <v>2163.8865004299228</v>
      </c>
      <c r="E33" s="29">
        <f t="shared" si="28"/>
        <v>3553.1671539122958</v>
      </c>
      <c r="F33" s="29">
        <f t="shared" si="28"/>
        <v>6544.6642304385214</v>
      </c>
      <c r="G33" s="29">
        <f t="shared" si="28"/>
        <v>6138.5186586414438</v>
      </c>
      <c r="H33" s="29">
        <f t="shared" si="28"/>
        <v>5475.2963026655198</v>
      </c>
      <c r="I33" s="29">
        <f t="shared" si="28"/>
        <v>6199.0994840928633</v>
      </c>
      <c r="J33" s="29">
        <f t="shared" si="28"/>
        <v>6335.9249355116081</v>
      </c>
      <c r="K33" s="29">
        <f t="shared" si="28"/>
        <v>6058.443164230438</v>
      </c>
      <c r="L33" s="29">
        <f t="shared" si="28"/>
        <v>4710.3921754084258</v>
      </c>
      <c r="M33" s="29">
        <f t="shared" si="28"/>
        <v>5845.7604471195173</v>
      </c>
      <c r="N33" s="29">
        <f t="shared" si="28"/>
        <v>5310.7839208942387</v>
      </c>
      <c r="O33" s="29">
        <f t="shared" si="28"/>
        <v>4941.3202923473782</v>
      </c>
      <c r="P33" s="29">
        <f t="shared" si="28"/>
        <v>3813.2368873602745</v>
      </c>
      <c r="Q33" s="29">
        <f t="shared" si="28"/>
        <v>3531.0285468615648</v>
      </c>
      <c r="R33" s="29">
        <f t="shared" si="28"/>
        <v>3726.6909716251071</v>
      </c>
      <c r="S33" s="29">
        <f t="shared" si="28"/>
        <v>3814.8753224419606</v>
      </c>
      <c r="T33" s="29">
        <f t="shared" si="28"/>
        <v>3663.3913155631981</v>
      </c>
      <c r="U33" s="29">
        <f t="shared" si="28"/>
        <v>3776.7247635425624</v>
      </c>
      <c r="V33" s="29">
        <f t="shared" si="28"/>
        <v>3360.9430782459153</v>
      </c>
      <c r="W33" s="29">
        <f t="shared" si="28"/>
        <v>3197.9062768701633</v>
      </c>
      <c r="X33" s="29">
        <f t="shared" ref="X33" si="29">SUM(X34:X50)</f>
        <v>3367.2981943250215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781.49183147033523</v>
      </c>
      <c r="H34" s="10">
        <v>809.86672398968187</v>
      </c>
      <c r="I34" s="10">
        <v>795.67927773000849</v>
      </c>
      <c r="J34" s="10">
        <v>847.69991401547713</v>
      </c>
      <c r="K34" s="10">
        <v>776.76268271711081</v>
      </c>
      <c r="L34" s="10">
        <v>757.84608770421323</v>
      </c>
      <c r="M34" s="10">
        <v>821.68959587274287</v>
      </c>
      <c r="N34" s="10">
        <v>894.99140154772135</v>
      </c>
      <c r="O34" s="10">
        <v>881.98624247635416</v>
      </c>
      <c r="P34" s="10">
        <v>770.85124677558031</v>
      </c>
      <c r="Q34" s="10">
        <v>644.34651762682722</v>
      </c>
      <c r="R34" s="10">
        <v>691.63800515907133</v>
      </c>
      <c r="S34" s="10">
        <v>754.29922613929489</v>
      </c>
      <c r="T34" s="10">
        <v>736.06603611349942</v>
      </c>
      <c r="U34" s="10">
        <v>725.63946689595855</v>
      </c>
      <c r="V34" s="10">
        <v>742.10163370593295</v>
      </c>
      <c r="W34" s="10">
        <v>663.98667239896815</v>
      </c>
      <c r="X34" s="10">
        <v>630.67687016337061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28.56595012897678</v>
      </c>
      <c r="H36" s="10">
        <v>23.072570937231291</v>
      </c>
      <c r="I36" s="10">
        <v>19.77644024075666</v>
      </c>
      <c r="J36" s="10">
        <v>18.677730008598449</v>
      </c>
      <c r="K36" s="10">
        <v>20.875150472914871</v>
      </c>
      <c r="L36" s="10">
        <v>27.467239896818569</v>
      </c>
      <c r="M36" s="10">
        <v>21.97386070507309</v>
      </c>
      <c r="N36" s="10">
        <v>15.3816852966466</v>
      </c>
      <c r="O36" s="10">
        <v>21.97386070507309</v>
      </c>
      <c r="P36" s="10">
        <v>9.8882201203783318</v>
      </c>
      <c r="Q36" s="10">
        <v>6.592175408426483</v>
      </c>
      <c r="R36" s="10">
        <v>5.4934651762682716</v>
      </c>
      <c r="S36" s="10">
        <v>7.6908856405846944</v>
      </c>
      <c r="T36" s="10">
        <v>4.4694754944110056</v>
      </c>
      <c r="U36" s="10">
        <v>5.568185726569217</v>
      </c>
      <c r="V36" s="10">
        <v>3.7443680137575228</v>
      </c>
      <c r="W36" s="10">
        <v>4.1937231298366289</v>
      </c>
      <c r="X36" s="10">
        <v>4.4156491831470337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3.0810834049871021</v>
      </c>
      <c r="L41" s="10">
        <v>1.026999140154772</v>
      </c>
      <c r="M41" s="10">
        <v>1.026999140154772</v>
      </c>
      <c r="N41" s="10">
        <v>1.026999140154772</v>
      </c>
      <c r="O41" s="10">
        <v>1.026999140154772</v>
      </c>
      <c r="P41" s="10">
        <v>4.1081685296646597</v>
      </c>
      <c r="Q41" s="10">
        <v>4.1081685296646597</v>
      </c>
      <c r="R41" s="10">
        <v>1.026999140154772</v>
      </c>
      <c r="S41" s="10">
        <v>0</v>
      </c>
      <c r="T41" s="10">
        <v>2.7773000859845229E-2</v>
      </c>
      <c r="U41" s="10">
        <v>3.1814273430782462E-2</v>
      </c>
      <c r="V41" s="10">
        <v>2.0636285468615648E-3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22.069389509888222</v>
      </c>
      <c r="D42" s="10">
        <v>19.96749785038693</v>
      </c>
      <c r="E42" s="10">
        <v>22.069389509888222</v>
      </c>
      <c r="F42" s="10">
        <v>22.069389509888222</v>
      </c>
      <c r="G42" s="10">
        <v>22.069303525365438</v>
      </c>
      <c r="H42" s="10">
        <v>6.3055030094582971</v>
      </c>
      <c r="I42" s="10">
        <v>10.50920034393809</v>
      </c>
      <c r="J42" s="10">
        <v>7.3564918314703336</v>
      </c>
      <c r="K42" s="10">
        <v>62.004385210662079</v>
      </c>
      <c r="L42" s="10">
        <v>104.0412725709372</v>
      </c>
      <c r="M42" s="10">
        <v>67.258985382631124</v>
      </c>
      <c r="N42" s="10">
        <v>64.10627687016337</v>
      </c>
      <c r="O42" s="10">
        <v>42.036887360275152</v>
      </c>
      <c r="P42" s="10">
        <v>40.985984522785891</v>
      </c>
      <c r="Q42" s="10">
        <v>10.50920034393809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561.65090283748918</v>
      </c>
      <c r="D43" s="10">
        <v>301.17515047291482</v>
      </c>
      <c r="E43" s="10">
        <v>203.49673258813411</v>
      </c>
      <c r="F43" s="10">
        <v>203.49673258813411</v>
      </c>
      <c r="G43" s="10">
        <v>81.398710232158209</v>
      </c>
      <c r="H43" s="10">
        <v>68.171453138435083</v>
      </c>
      <c r="I43" s="10">
        <v>44.76930352536543</v>
      </c>
      <c r="J43" s="10">
        <v>35.611951848667239</v>
      </c>
      <c r="K43" s="10">
        <v>24.419604471195182</v>
      </c>
      <c r="L43" s="10">
        <v>37.646861564918318</v>
      </c>
      <c r="M43" s="10">
        <v>28.48950988822012</v>
      </c>
      <c r="N43" s="10">
        <v>39.681857265692166</v>
      </c>
      <c r="O43" s="10">
        <v>22.384608770421316</v>
      </c>
      <c r="P43" s="10">
        <v>11.192347377472055</v>
      </c>
      <c r="Q43" s="10">
        <v>26.454600171969048</v>
      </c>
      <c r="R43" s="10">
        <v>21.367153912295791</v>
      </c>
      <c r="S43" s="10">
        <v>7.1223559759243331</v>
      </c>
      <c r="T43" s="10">
        <v>14.417798796216676</v>
      </c>
      <c r="U43" s="10">
        <v>7.0063628546861558</v>
      </c>
      <c r="V43" s="10">
        <v>10.703955288048151</v>
      </c>
      <c r="W43" s="10">
        <v>35.628202923473772</v>
      </c>
      <c r="X43" s="10">
        <v>44.10687876182287</v>
      </c>
    </row>
    <row r="44" spans="1:24" ht="11.25" customHeight="1" x14ac:dyDescent="0.2">
      <c r="A44" s="41" t="s">
        <v>75</v>
      </c>
      <c r="B44" s="9" t="s">
        <v>76</v>
      </c>
      <c r="C44" s="10">
        <v>1511.416852966466</v>
      </c>
      <c r="D44" s="10">
        <v>1627.973602751505</v>
      </c>
      <c r="E44" s="10">
        <v>3121.2381771281171</v>
      </c>
      <c r="F44" s="10">
        <v>6128.7857265692173</v>
      </c>
      <c r="G44" s="10">
        <v>2016.8147033533965</v>
      </c>
      <c r="H44" s="10">
        <v>1821.9165090283745</v>
      </c>
      <c r="I44" s="10">
        <v>1725.4227858985385</v>
      </c>
      <c r="J44" s="10">
        <v>1591.6690455717974</v>
      </c>
      <c r="K44" s="10">
        <v>1459.8261392949273</v>
      </c>
      <c r="L44" s="10">
        <v>1339.4478073946689</v>
      </c>
      <c r="M44" s="10">
        <v>976.4019776440241</v>
      </c>
      <c r="N44" s="10">
        <v>778.63766122098025</v>
      </c>
      <c r="O44" s="10">
        <v>473.87024935511602</v>
      </c>
      <c r="P44" s="10">
        <v>405.08263112639719</v>
      </c>
      <c r="Q44" s="10">
        <v>252.2213241616509</v>
      </c>
      <c r="R44" s="10">
        <v>215.91668099742046</v>
      </c>
      <c r="S44" s="10">
        <v>113.69062768701633</v>
      </c>
      <c r="T44" s="10">
        <v>108.06818572656921</v>
      </c>
      <c r="U44" s="10">
        <v>90.057265692175392</v>
      </c>
      <c r="V44" s="10">
        <v>82.01496130696475</v>
      </c>
      <c r="W44" s="10">
        <v>109.7621668099742</v>
      </c>
      <c r="X44" s="10">
        <v>93.265520206362837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209.42012037833189</v>
      </c>
      <c r="D48" s="10">
        <v>214.77024935511611</v>
      </c>
      <c r="E48" s="10">
        <v>206.36285468615651</v>
      </c>
      <c r="F48" s="10">
        <v>190.3123817712812</v>
      </c>
      <c r="G48" s="10">
        <v>187.2552020636285</v>
      </c>
      <c r="H48" s="10">
        <v>201.77704213241611</v>
      </c>
      <c r="I48" s="10">
        <v>327.88761822871879</v>
      </c>
      <c r="J48" s="10">
        <v>385.97497850386929</v>
      </c>
      <c r="K48" s="10">
        <v>295.02244196044711</v>
      </c>
      <c r="L48" s="10">
        <v>263.68589853826307</v>
      </c>
      <c r="M48" s="10">
        <v>254.51418744625971</v>
      </c>
      <c r="N48" s="10">
        <v>293.49380911435941</v>
      </c>
      <c r="O48" s="10">
        <v>235.4065348237317</v>
      </c>
      <c r="P48" s="10">
        <v>117.70326741186589</v>
      </c>
      <c r="Q48" s="10">
        <v>104.7100601891659</v>
      </c>
      <c r="R48" s="10">
        <v>20.63628546861565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3020.9229578675831</v>
      </c>
      <c r="H50" s="10">
        <v>2544.1865004299225</v>
      </c>
      <c r="I50" s="10">
        <v>3275.0548581255375</v>
      </c>
      <c r="J50" s="10">
        <v>3448.9348237317281</v>
      </c>
      <c r="K50" s="10">
        <v>3416.4516766981938</v>
      </c>
      <c r="L50" s="10">
        <v>2179.2300085984521</v>
      </c>
      <c r="M50" s="10">
        <v>3674.405331040412</v>
      </c>
      <c r="N50" s="10">
        <v>3223.4642304385206</v>
      </c>
      <c r="O50" s="10">
        <v>3262.6349097162515</v>
      </c>
      <c r="P50" s="10">
        <v>2453.4250214961303</v>
      </c>
      <c r="Q50" s="10">
        <v>2482.0865004299226</v>
      </c>
      <c r="R50" s="10">
        <v>2770.612381771281</v>
      </c>
      <c r="S50" s="10">
        <v>2932.0722269991406</v>
      </c>
      <c r="T50" s="10">
        <v>2800.3420464316418</v>
      </c>
      <c r="U50" s="10">
        <v>2948.4216680997424</v>
      </c>
      <c r="V50" s="10">
        <v>2522.3760963026652</v>
      </c>
      <c r="W50" s="10">
        <v>2384.3355116079106</v>
      </c>
      <c r="X50" s="10">
        <v>2594.8332760103181</v>
      </c>
    </row>
    <row r="51" spans="1:24" ht="11.25" customHeight="1" x14ac:dyDescent="0.2">
      <c r="A51" s="35" t="s">
        <v>89</v>
      </c>
      <c r="B51" s="36" t="s">
        <v>90</v>
      </c>
      <c r="C51" s="37">
        <v>7080.3740326741181</v>
      </c>
      <c r="D51" s="37">
        <v>6843.5081685296655</v>
      </c>
      <c r="E51" s="37">
        <v>7575.8813413585549</v>
      </c>
      <c r="F51" s="37">
        <v>9991.4230438521045</v>
      </c>
      <c r="G51" s="37">
        <v>12133.684436801375</v>
      </c>
      <c r="H51" s="37">
        <v>14181.599312123817</v>
      </c>
      <c r="I51" s="37">
        <v>14962.876182287189</v>
      </c>
      <c r="J51" s="37">
        <v>16003.439380911434</v>
      </c>
      <c r="K51" s="37">
        <v>15379.901117798796</v>
      </c>
      <c r="L51" s="37">
        <v>15080.846947549442</v>
      </c>
      <c r="M51" s="37">
        <v>16804.836629406702</v>
      </c>
      <c r="N51" s="37">
        <v>15147.398968185726</v>
      </c>
      <c r="O51" s="37">
        <v>15225.128976784177</v>
      </c>
      <c r="P51" s="37">
        <v>13373.968185726566</v>
      </c>
      <c r="Q51" s="37">
        <v>12435.339638865005</v>
      </c>
      <c r="R51" s="37">
        <v>14174.828030954432</v>
      </c>
      <c r="S51" s="37">
        <v>15458.297506448842</v>
      </c>
      <c r="T51" s="37">
        <v>16365.877386070501</v>
      </c>
      <c r="U51" s="37">
        <v>15460.847033533955</v>
      </c>
      <c r="V51" s="37">
        <v>15919.637661220982</v>
      </c>
      <c r="W51" s="37">
        <v>14919.963542562338</v>
      </c>
      <c r="X51" s="37">
        <v>15742.140756663801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137.47970765262252</v>
      </c>
      <c r="D52" s="37">
        <f t="shared" ref="D52:W52" si="31">SUM(D53:D70)</f>
        <v>204.28486672398969</v>
      </c>
      <c r="E52" s="37">
        <f t="shared" si="31"/>
        <v>193.91900257953569</v>
      </c>
      <c r="F52" s="37">
        <f t="shared" si="31"/>
        <v>352.17824591573509</v>
      </c>
      <c r="G52" s="37">
        <f t="shared" si="31"/>
        <v>710.66208082545131</v>
      </c>
      <c r="H52" s="37">
        <f t="shared" si="31"/>
        <v>833.54832330180557</v>
      </c>
      <c r="I52" s="37">
        <f t="shared" si="31"/>
        <v>770.06302665520195</v>
      </c>
      <c r="J52" s="37">
        <f t="shared" si="31"/>
        <v>775.84316423043845</v>
      </c>
      <c r="K52" s="37">
        <f t="shared" si="31"/>
        <v>744.8826311263972</v>
      </c>
      <c r="L52" s="37">
        <f t="shared" si="31"/>
        <v>809.20756663800501</v>
      </c>
      <c r="M52" s="37">
        <f t="shared" si="31"/>
        <v>1027.7984522785898</v>
      </c>
      <c r="N52" s="37">
        <f t="shared" si="31"/>
        <v>1743.7269991401547</v>
      </c>
      <c r="O52" s="37">
        <f t="shared" si="31"/>
        <v>1801.0729148753223</v>
      </c>
      <c r="P52" s="37">
        <f t="shared" si="31"/>
        <v>2564.9834909716246</v>
      </c>
      <c r="Q52" s="37">
        <f t="shared" si="31"/>
        <v>2880.9169389509893</v>
      </c>
      <c r="R52" s="37">
        <f t="shared" si="31"/>
        <v>2863.1085124677566</v>
      </c>
      <c r="S52" s="37">
        <f t="shared" si="31"/>
        <v>2892.3371453138438</v>
      </c>
      <c r="T52" s="37">
        <f t="shared" si="31"/>
        <v>2967.3281169389511</v>
      </c>
      <c r="U52" s="37">
        <f t="shared" si="31"/>
        <v>2981.6052450558896</v>
      </c>
      <c r="V52" s="37">
        <f t="shared" si="31"/>
        <v>3156.7451418744627</v>
      </c>
      <c r="W52" s="37">
        <f t="shared" si="31"/>
        <v>3193.7621668099732</v>
      </c>
      <c r="X52" s="37">
        <f t="shared" ref="X52" si="32">SUM(X53:X70)</f>
        <v>2933.1365434221834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80.706018916595013</v>
      </c>
      <c r="D59" s="10">
        <v>101.55726569217541</v>
      </c>
      <c r="E59" s="10">
        <v>75.714187446259672</v>
      </c>
      <c r="F59" s="10">
        <v>143.85683576956146</v>
      </c>
      <c r="G59" s="10">
        <v>354.06517626827167</v>
      </c>
      <c r="H59" s="10">
        <v>423.33043852106613</v>
      </c>
      <c r="I59" s="10">
        <v>309.87867583834907</v>
      </c>
      <c r="J59" s="10">
        <v>254.10816852966462</v>
      </c>
      <c r="K59" s="10">
        <v>293.04006878761822</v>
      </c>
      <c r="L59" s="10">
        <v>272.52312983662938</v>
      </c>
      <c r="M59" s="10">
        <v>337.08323301805677</v>
      </c>
      <c r="N59" s="10">
        <v>545.35683576956137</v>
      </c>
      <c r="O59" s="10">
        <v>694.32502149613072</v>
      </c>
      <c r="P59" s="10">
        <v>1059.9264832330177</v>
      </c>
      <c r="Q59" s="10">
        <v>1130.7442820292351</v>
      </c>
      <c r="R59" s="10">
        <v>1042.5623387790201</v>
      </c>
      <c r="S59" s="10">
        <v>1053.2148753224421</v>
      </c>
      <c r="T59" s="10">
        <v>1073.2645743766127</v>
      </c>
      <c r="U59" s="10">
        <v>1069.2942390369731</v>
      </c>
      <c r="V59" s="10">
        <v>1063.0119518486674</v>
      </c>
      <c r="W59" s="10">
        <v>1103.327944969905</v>
      </c>
      <c r="X59" s="10">
        <v>944.19191745485807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9.2433361994840926</v>
      </c>
      <c r="D61" s="10">
        <v>19.131556319862419</v>
      </c>
      <c r="E61" s="10">
        <v>34.178847807394668</v>
      </c>
      <c r="F61" s="10">
        <v>33.295184866723979</v>
      </c>
      <c r="G61" s="10">
        <v>66.94849527085124</v>
      </c>
      <c r="H61" s="10">
        <v>72.89578675838348</v>
      </c>
      <c r="I61" s="10">
        <v>80.347721410146164</v>
      </c>
      <c r="J61" s="10">
        <v>92.6244196044712</v>
      </c>
      <c r="K61" s="10">
        <v>87.536973344797929</v>
      </c>
      <c r="L61" s="10">
        <v>102.536543422184</v>
      </c>
      <c r="M61" s="10">
        <v>148.01281169389506</v>
      </c>
      <c r="N61" s="10">
        <v>648.39492691315559</v>
      </c>
      <c r="O61" s="10">
        <v>607.36122098022349</v>
      </c>
      <c r="P61" s="10">
        <v>956.86440240756667</v>
      </c>
      <c r="Q61" s="10">
        <v>1099.2883061049013</v>
      </c>
      <c r="R61" s="10">
        <v>1093.0543422184012</v>
      </c>
      <c r="S61" s="10">
        <v>1106.7880481513325</v>
      </c>
      <c r="T61" s="10">
        <v>1152.9306104901113</v>
      </c>
      <c r="U61" s="10">
        <v>1150.5337059329322</v>
      </c>
      <c r="V61" s="10">
        <v>1257.6156491831471</v>
      </c>
      <c r="W61" s="10">
        <v>1261.7380911435939</v>
      </c>
      <c r="X61" s="10">
        <v>1320.6002579535677</v>
      </c>
    </row>
    <row r="62" spans="1:24" ht="11.25" customHeight="1" x14ac:dyDescent="0.2">
      <c r="A62" s="42" t="s">
        <v>111</v>
      </c>
      <c r="B62" s="9" t="s">
        <v>112</v>
      </c>
      <c r="C62" s="10">
        <v>47.530352536543418</v>
      </c>
      <c r="D62" s="10">
        <v>83.596044711951848</v>
      </c>
      <c r="E62" s="10">
        <v>84.025967325881339</v>
      </c>
      <c r="F62" s="10">
        <v>175.02622527944965</v>
      </c>
      <c r="G62" s="10">
        <v>289.64840928632839</v>
      </c>
      <c r="H62" s="10">
        <v>337.32209802235593</v>
      </c>
      <c r="I62" s="10">
        <v>379.83662940670672</v>
      </c>
      <c r="J62" s="10">
        <v>429.11057609630262</v>
      </c>
      <c r="K62" s="10">
        <v>355.59380911435937</v>
      </c>
      <c r="L62" s="10">
        <v>326.78899398108331</v>
      </c>
      <c r="M62" s="10">
        <v>360.10799656061914</v>
      </c>
      <c r="N62" s="10">
        <v>382.79828030954428</v>
      </c>
      <c r="O62" s="10">
        <v>346.08770421324164</v>
      </c>
      <c r="P62" s="10">
        <v>357.57618228718826</v>
      </c>
      <c r="Q62" s="10">
        <v>395.55262252794495</v>
      </c>
      <c r="R62" s="10">
        <v>424.97850386930344</v>
      </c>
      <c r="S62" s="10">
        <v>445.85365434221836</v>
      </c>
      <c r="T62" s="10">
        <v>459.83413585554598</v>
      </c>
      <c r="U62" s="10">
        <v>462.50636285468613</v>
      </c>
      <c r="V62" s="10">
        <v>485.17979363714534</v>
      </c>
      <c r="W62" s="10">
        <v>475.92089423903695</v>
      </c>
      <c r="X62" s="10">
        <v>448.87050730868441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8.5984522785898529E-4</v>
      </c>
      <c r="P65" s="10">
        <v>1.0383490971625109</v>
      </c>
      <c r="Q65" s="10">
        <v>1.3909716251074811</v>
      </c>
      <c r="R65" s="10">
        <v>1.6675838349097161</v>
      </c>
      <c r="S65" s="10">
        <v>1.8107480653482371</v>
      </c>
      <c r="T65" s="10">
        <v>1.74445399828031</v>
      </c>
      <c r="U65" s="10">
        <v>1.848753224419605</v>
      </c>
      <c r="V65" s="10">
        <v>1.9035253654342219</v>
      </c>
      <c r="W65" s="10">
        <v>1.8593293207222701</v>
      </c>
      <c r="X65" s="10">
        <v>0.80773860705073086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8.7117798796216661</v>
      </c>
      <c r="L69" s="10">
        <v>107.35889939810833</v>
      </c>
      <c r="M69" s="10">
        <v>182.59441100601887</v>
      </c>
      <c r="N69" s="10">
        <v>167.17695614789341</v>
      </c>
      <c r="O69" s="10">
        <v>153.29810834049871</v>
      </c>
      <c r="P69" s="10">
        <v>189.57807394668959</v>
      </c>
      <c r="Q69" s="10">
        <v>253.94075666380047</v>
      </c>
      <c r="R69" s="10">
        <v>300.84574376612204</v>
      </c>
      <c r="S69" s="10">
        <v>284.66981943250209</v>
      </c>
      <c r="T69" s="10">
        <v>279.55434221840073</v>
      </c>
      <c r="U69" s="10">
        <v>297.42218400687869</v>
      </c>
      <c r="V69" s="10">
        <v>349.03422184006877</v>
      </c>
      <c r="W69" s="10">
        <v>350.9159071367153</v>
      </c>
      <c r="X69" s="10">
        <v>218.66612209802233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60.953482373172832</v>
      </c>
      <c r="D71" s="37">
        <f t="shared" ref="D71:W71" si="34">SUM(D72:D73)</f>
        <v>99.574806534823722</v>
      </c>
      <c r="E71" s="37">
        <f t="shared" si="34"/>
        <v>89.137231298366288</v>
      </c>
      <c r="F71" s="37">
        <f t="shared" si="34"/>
        <v>194.22940670679273</v>
      </c>
      <c r="G71" s="37">
        <f t="shared" si="34"/>
        <v>355.06818572656914</v>
      </c>
      <c r="H71" s="37">
        <f t="shared" si="34"/>
        <v>353.61134995700775</v>
      </c>
      <c r="I71" s="37">
        <f t="shared" si="34"/>
        <v>403.76904557179699</v>
      </c>
      <c r="J71" s="37">
        <f t="shared" si="34"/>
        <v>454.81031814273427</v>
      </c>
      <c r="K71" s="37">
        <f t="shared" si="34"/>
        <v>373.55503009458295</v>
      </c>
      <c r="L71" s="37">
        <f t="shared" si="34"/>
        <v>343.31711092003428</v>
      </c>
      <c r="M71" s="37">
        <f t="shared" si="34"/>
        <v>360.10799656061914</v>
      </c>
      <c r="N71" s="37">
        <f t="shared" si="34"/>
        <v>388.74557179707654</v>
      </c>
      <c r="O71" s="37">
        <f t="shared" si="34"/>
        <v>354.49509888220121</v>
      </c>
      <c r="P71" s="37">
        <f t="shared" si="34"/>
        <v>363.3563198624247</v>
      </c>
      <c r="Q71" s="37">
        <f t="shared" si="34"/>
        <v>403.43456577815994</v>
      </c>
      <c r="R71" s="37">
        <f t="shared" si="34"/>
        <v>439.30928632846081</v>
      </c>
      <c r="S71" s="37">
        <f t="shared" si="34"/>
        <v>463.95821152192605</v>
      </c>
      <c r="T71" s="37">
        <f t="shared" si="34"/>
        <v>477.04892519346515</v>
      </c>
      <c r="U71" s="37">
        <f t="shared" si="34"/>
        <v>480.94282029234733</v>
      </c>
      <c r="V71" s="37">
        <f t="shared" si="34"/>
        <v>503.02476354256237</v>
      </c>
      <c r="W71" s="37">
        <f t="shared" si="34"/>
        <v>498.28804815133276</v>
      </c>
      <c r="X71" s="37">
        <f t="shared" ref="X71" si="35">SUM(X72:X73)</f>
        <v>462.18220120378328</v>
      </c>
    </row>
    <row r="72" spans="1:24" ht="11.25" customHeight="1" x14ac:dyDescent="0.2">
      <c r="A72" s="42" t="s">
        <v>131</v>
      </c>
      <c r="B72" s="9" t="s">
        <v>132</v>
      </c>
      <c r="C72" s="10">
        <v>13.423129836629411</v>
      </c>
      <c r="D72" s="10">
        <v>15.97876182287188</v>
      </c>
      <c r="E72" s="10">
        <v>5.135167669819432</v>
      </c>
      <c r="F72" s="10">
        <v>19.203181427343079</v>
      </c>
      <c r="G72" s="10">
        <v>65.395958727429047</v>
      </c>
      <c r="H72" s="10">
        <v>16.313155631986238</v>
      </c>
      <c r="I72" s="10">
        <v>23.932416165090281</v>
      </c>
      <c r="J72" s="10">
        <v>25.675924333619943</v>
      </c>
      <c r="K72" s="10">
        <v>17.961220980223558</v>
      </c>
      <c r="L72" s="10">
        <v>16.528116938950991</v>
      </c>
      <c r="M72" s="10">
        <v>0</v>
      </c>
      <c r="N72" s="10">
        <v>5.9472914875322438</v>
      </c>
      <c r="O72" s="10">
        <v>8.4073946689595864</v>
      </c>
      <c r="P72" s="10">
        <v>5.7801375752364574</v>
      </c>
      <c r="Q72" s="10">
        <v>7.8819432502149605</v>
      </c>
      <c r="R72" s="10">
        <v>14.330782459157355</v>
      </c>
      <c r="S72" s="10">
        <v>18.104557179707655</v>
      </c>
      <c r="T72" s="10">
        <v>17.214789337919175</v>
      </c>
      <c r="U72" s="10">
        <v>18.436457437661218</v>
      </c>
      <c r="V72" s="10">
        <v>17.844969905417024</v>
      </c>
      <c r="W72" s="10">
        <v>22.367153912295784</v>
      </c>
      <c r="X72" s="10">
        <v>13.31169389509888</v>
      </c>
    </row>
    <row r="73" spans="1:24" ht="11.25" customHeight="1" x14ac:dyDescent="0.2">
      <c r="A73" s="42" t="s">
        <v>133</v>
      </c>
      <c r="B73" s="9" t="s">
        <v>134</v>
      </c>
      <c r="C73" s="10">
        <v>47.530352536543418</v>
      </c>
      <c r="D73" s="10">
        <v>83.596044711951848</v>
      </c>
      <c r="E73" s="10">
        <v>84.00206362854685</v>
      </c>
      <c r="F73" s="10">
        <v>175.02622527944965</v>
      </c>
      <c r="G73" s="10">
        <v>289.67222699914009</v>
      </c>
      <c r="H73" s="10">
        <v>337.29819432502148</v>
      </c>
      <c r="I73" s="10">
        <v>379.83662940670672</v>
      </c>
      <c r="J73" s="10">
        <v>429.13439380911433</v>
      </c>
      <c r="K73" s="10">
        <v>355.59380911435937</v>
      </c>
      <c r="L73" s="10">
        <v>326.78899398108331</v>
      </c>
      <c r="M73" s="10">
        <v>360.10799656061914</v>
      </c>
      <c r="N73" s="10">
        <v>382.79828030954428</v>
      </c>
      <c r="O73" s="10">
        <v>346.08770421324164</v>
      </c>
      <c r="P73" s="10">
        <v>357.57618228718826</v>
      </c>
      <c r="Q73" s="10">
        <v>395.55262252794495</v>
      </c>
      <c r="R73" s="10">
        <v>424.97850386930344</v>
      </c>
      <c r="S73" s="10">
        <v>445.85365434221836</v>
      </c>
      <c r="T73" s="10">
        <v>459.83413585554598</v>
      </c>
      <c r="U73" s="10">
        <v>462.50636285468613</v>
      </c>
      <c r="V73" s="10">
        <v>485.17979363714534</v>
      </c>
      <c r="W73" s="10">
        <v>475.92089423903695</v>
      </c>
      <c r="X73" s="10">
        <v>448.87050730868441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109.50885640584694</v>
      </c>
      <c r="N2" s="31">
        <f t="shared" si="1"/>
        <v>116.19036973344797</v>
      </c>
      <c r="O2" s="31">
        <f t="shared" si="1"/>
        <v>137.33619948409284</v>
      </c>
      <c r="P2" s="31">
        <f t="shared" si="1"/>
        <v>126.84660361134993</v>
      </c>
      <c r="Q2" s="31">
        <f t="shared" si="1"/>
        <v>119.70223559759242</v>
      </c>
      <c r="R2" s="31">
        <f t="shared" si="1"/>
        <v>127.9566638005159</v>
      </c>
      <c r="S2" s="31">
        <f t="shared" si="1"/>
        <v>137.43465176268271</v>
      </c>
      <c r="T2" s="31">
        <f t="shared" si="1"/>
        <v>386.14935511607905</v>
      </c>
      <c r="U2" s="31">
        <f t="shared" si="1"/>
        <v>423.09707652622524</v>
      </c>
      <c r="V2" s="31">
        <f t="shared" si="1"/>
        <v>413.47876182287189</v>
      </c>
      <c r="W2" s="31">
        <f t="shared" si="1"/>
        <v>437.85253654342227</v>
      </c>
      <c r="X2" s="31">
        <f t="shared" ref="X2" si="2">SUM(X3,X17,X22,X25,X26,X51,X52,X71,X74,X75,X76)</f>
        <v>457.59922613929484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2.438950988822012</v>
      </c>
      <c r="U26" s="37">
        <f t="shared" si="22"/>
        <v>4.3805674978503859</v>
      </c>
      <c r="V26" s="37">
        <f t="shared" si="22"/>
        <v>4.7689595872742903</v>
      </c>
      <c r="W26" s="37">
        <f t="shared" si="22"/>
        <v>3.8618228718830605</v>
      </c>
      <c r="X26" s="37">
        <f t="shared" ref="X26" si="23">SUM(X27,X33)</f>
        <v>4.8484092863284607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2.438950988822012</v>
      </c>
      <c r="U33" s="29">
        <f t="shared" si="28"/>
        <v>4.3805674978503859</v>
      </c>
      <c r="V33" s="29">
        <f t="shared" si="28"/>
        <v>4.7689595872742903</v>
      </c>
      <c r="W33" s="29">
        <f t="shared" si="28"/>
        <v>3.8618228718830605</v>
      </c>
      <c r="X33" s="29">
        <f t="shared" ref="X33" si="29">SUM(X34:X50)</f>
        <v>4.8484092863284607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2.438950988822012</v>
      </c>
      <c r="U43" s="10">
        <v>3.1165950128976778</v>
      </c>
      <c r="V43" s="10">
        <v>3.4543422184006878</v>
      </c>
      <c r="W43" s="10">
        <v>3.60292347377472</v>
      </c>
      <c r="X43" s="10">
        <v>4.5674978503869301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1.2639724849527081</v>
      </c>
      <c r="V44" s="10">
        <v>1.3146173688736029</v>
      </c>
      <c r="W44" s="10">
        <v>0.25889939810834051</v>
      </c>
      <c r="X44" s="10">
        <v>0.28091143594153051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246.9371453138435</v>
      </c>
      <c r="U51" s="37">
        <v>273.93379191745481</v>
      </c>
      <c r="V51" s="37">
        <v>258.54024075666382</v>
      </c>
      <c r="W51" s="37">
        <v>270.93972484952712</v>
      </c>
      <c r="X51" s="37">
        <v>286.58942390369731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109.50885640584694</v>
      </c>
      <c r="N52" s="37">
        <f t="shared" si="31"/>
        <v>116.19036973344797</v>
      </c>
      <c r="O52" s="37">
        <f t="shared" si="31"/>
        <v>137.33619948409284</v>
      </c>
      <c r="P52" s="37">
        <f t="shared" si="31"/>
        <v>126.84660361134993</v>
      </c>
      <c r="Q52" s="37">
        <f t="shared" si="31"/>
        <v>119.70223559759242</v>
      </c>
      <c r="R52" s="37">
        <f t="shared" si="31"/>
        <v>127.9566638005159</v>
      </c>
      <c r="S52" s="37">
        <f t="shared" si="31"/>
        <v>137.43465176268271</v>
      </c>
      <c r="T52" s="37">
        <f t="shared" si="31"/>
        <v>136.77325881341358</v>
      </c>
      <c r="U52" s="37">
        <f t="shared" si="31"/>
        <v>144.78271711092003</v>
      </c>
      <c r="V52" s="37">
        <f t="shared" si="31"/>
        <v>150.16956147893379</v>
      </c>
      <c r="W52" s="37">
        <f t="shared" si="31"/>
        <v>163.05098882201204</v>
      </c>
      <c r="X52" s="37">
        <f t="shared" ref="X52" si="32">SUM(X53:X70)</f>
        <v>166.16139294926913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2.3903697334479789E-2</v>
      </c>
      <c r="O57" s="10">
        <v>2.3903697334479789E-2</v>
      </c>
      <c r="P57" s="10">
        <v>4.7807394668959592E-2</v>
      </c>
      <c r="Q57" s="10">
        <v>4.7807394668959592E-2</v>
      </c>
      <c r="R57" s="10">
        <v>4.7807394668959592E-2</v>
      </c>
      <c r="S57" s="10">
        <v>9.5528804815133275E-2</v>
      </c>
      <c r="T57" s="10">
        <v>0.12201203783319001</v>
      </c>
      <c r="U57" s="10">
        <v>0.14359415305245049</v>
      </c>
      <c r="V57" s="10">
        <v>0.16156491831470329</v>
      </c>
      <c r="W57" s="10">
        <v>0.25219260533104038</v>
      </c>
      <c r="X57" s="10">
        <v>0.27343078245915742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28.136027515047289</v>
      </c>
      <c r="N58" s="10">
        <v>28.136027515047289</v>
      </c>
      <c r="O58" s="10">
        <v>31.049957007738609</v>
      </c>
      <c r="P58" s="10">
        <v>31.073860705073081</v>
      </c>
      <c r="Q58" s="10">
        <v>36.519518486672403</v>
      </c>
      <c r="R58" s="10">
        <v>37.259931212381773</v>
      </c>
      <c r="S58" s="10">
        <v>38.669131556319861</v>
      </c>
      <c r="T58" s="10">
        <v>37.898194325021493</v>
      </c>
      <c r="U58" s="10">
        <v>41.926053310404129</v>
      </c>
      <c r="V58" s="10">
        <v>41.56913155631986</v>
      </c>
      <c r="W58" s="10">
        <v>41.631470335339642</v>
      </c>
      <c r="X58" s="10">
        <v>51.224935511607903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80.992605331040409</v>
      </c>
      <c r="N59" s="10">
        <v>87.7042132416165</v>
      </c>
      <c r="O59" s="10">
        <v>105.8803955288048</v>
      </c>
      <c r="P59" s="10">
        <v>95.371195184866707</v>
      </c>
      <c r="Q59" s="10">
        <v>82.449613069647455</v>
      </c>
      <c r="R59" s="10">
        <v>90.068787618228711</v>
      </c>
      <c r="S59" s="10">
        <v>98.093981083404984</v>
      </c>
      <c r="T59" s="10">
        <v>97.765004299226135</v>
      </c>
      <c r="U59" s="10">
        <v>101.63705932932071</v>
      </c>
      <c r="V59" s="10">
        <v>107.4171109200344</v>
      </c>
      <c r="W59" s="10">
        <v>120.762252794497</v>
      </c>
      <c r="X59" s="10">
        <v>114.2486672398968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0.35829750644883918</v>
      </c>
      <c r="N61" s="10">
        <v>0.31049011177987962</v>
      </c>
      <c r="O61" s="10">
        <v>0.35829750644883918</v>
      </c>
      <c r="P61" s="10">
        <v>0.3343938091143594</v>
      </c>
      <c r="Q61" s="10">
        <v>0.3821152192605331</v>
      </c>
      <c r="R61" s="10">
        <v>0.3343938091143594</v>
      </c>
      <c r="S61" s="10">
        <v>0.28658641444539978</v>
      </c>
      <c r="T61" s="10">
        <v>0.1763542562338779</v>
      </c>
      <c r="U61" s="10">
        <v>0.16981943250214959</v>
      </c>
      <c r="V61" s="10">
        <v>0.15563198624247629</v>
      </c>
      <c r="W61" s="10">
        <v>0.1105760963026655</v>
      </c>
      <c r="X61" s="10">
        <v>7.0765262252794489E-2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2.192605331040413E-2</v>
      </c>
      <c r="N69" s="10">
        <v>1.573516766981943E-2</v>
      </c>
      <c r="O69" s="10">
        <v>2.36457437661221E-2</v>
      </c>
      <c r="P69" s="10">
        <v>1.9346517626827171E-2</v>
      </c>
      <c r="Q69" s="10">
        <v>0.30318142734307818</v>
      </c>
      <c r="R69" s="10">
        <v>0.245743766122098</v>
      </c>
      <c r="S69" s="10">
        <v>0.28942390369733451</v>
      </c>
      <c r="T69" s="10">
        <v>0.81169389509888212</v>
      </c>
      <c r="U69" s="10">
        <v>0.90619088564058459</v>
      </c>
      <c r="V69" s="10">
        <v>0.86612209802235596</v>
      </c>
      <c r="W69" s="10">
        <v>0.29449699054170247</v>
      </c>
      <c r="X69" s="10">
        <v>0.34359415305245061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785.03869303525357</v>
      </c>
      <c r="D2" s="31">
        <f t="shared" si="0"/>
        <v>817.7987962166809</v>
      </c>
      <c r="E2" s="31">
        <f t="shared" si="0"/>
        <v>916.07910576096299</v>
      </c>
      <c r="F2" s="31">
        <f t="shared" si="0"/>
        <v>902.23559759243335</v>
      </c>
      <c r="G2" s="31">
        <f t="shared" si="0"/>
        <v>885.64058469475492</v>
      </c>
      <c r="H2" s="31">
        <f t="shared" si="0"/>
        <v>801.28976784178838</v>
      </c>
      <c r="I2" s="31">
        <f t="shared" si="0"/>
        <v>752.53654342218397</v>
      </c>
      <c r="J2" s="31">
        <f t="shared" si="0"/>
        <v>658.12553740326734</v>
      </c>
      <c r="K2" s="31">
        <f t="shared" si="0"/>
        <v>655.03009458297504</v>
      </c>
      <c r="L2" s="31">
        <f t="shared" si="0"/>
        <v>498.5382631126397</v>
      </c>
      <c r="M2" s="31">
        <f t="shared" si="0"/>
        <v>382.88907996560619</v>
      </c>
      <c r="N2" s="31">
        <f t="shared" si="0"/>
        <v>218.3147033533964</v>
      </c>
      <c r="O2" s="31">
        <f t="shared" si="0"/>
        <v>231.21238177128109</v>
      </c>
      <c r="P2" s="31">
        <f t="shared" si="0"/>
        <v>214.53138435081681</v>
      </c>
      <c r="Q2" s="31">
        <f t="shared" si="0"/>
        <v>200.25795356835769</v>
      </c>
      <c r="R2" s="31">
        <f t="shared" si="0"/>
        <v>164.14445399828031</v>
      </c>
      <c r="S2" s="31">
        <f t="shared" si="0"/>
        <v>212.20980223559761</v>
      </c>
      <c r="T2" s="31">
        <f t="shared" si="0"/>
        <v>213.08357695614791</v>
      </c>
      <c r="U2" s="31">
        <f t="shared" si="0"/>
        <v>198.82020636285469</v>
      </c>
      <c r="V2" s="31">
        <f t="shared" si="0"/>
        <v>212.3143594153052</v>
      </c>
      <c r="W2" s="31">
        <f t="shared" si="0"/>
        <v>229.4050730868444</v>
      </c>
      <c r="X2" s="31">
        <f t="shared" ref="X2" si="1">SUM(X3,X17,X22,X25,X26,X51,X52,X71,X74,X75,X76)</f>
        <v>250.74376612209801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785.03869303525357</v>
      </c>
      <c r="D76" s="40">
        <v>817.7987962166809</v>
      </c>
      <c r="E76" s="40">
        <v>916.07910576096299</v>
      </c>
      <c r="F76" s="40">
        <v>902.23559759243335</v>
      </c>
      <c r="G76" s="40">
        <v>885.64058469475492</v>
      </c>
      <c r="H76" s="40">
        <v>801.28976784178838</v>
      </c>
      <c r="I76" s="40">
        <v>752.53654342218397</v>
      </c>
      <c r="J76" s="40">
        <v>658.12553740326734</v>
      </c>
      <c r="K76" s="40">
        <v>655.03009458297504</v>
      </c>
      <c r="L76" s="40">
        <v>498.5382631126397</v>
      </c>
      <c r="M76" s="40">
        <v>382.88907996560619</v>
      </c>
      <c r="N76" s="40">
        <v>218.3147033533964</v>
      </c>
      <c r="O76" s="40">
        <v>231.21238177128109</v>
      </c>
      <c r="P76" s="40">
        <v>214.53138435081681</v>
      </c>
      <c r="Q76" s="40">
        <v>200.25795356835769</v>
      </c>
      <c r="R76" s="40">
        <v>164.14445399828031</v>
      </c>
      <c r="S76" s="40">
        <v>212.20980223559761</v>
      </c>
      <c r="T76" s="40">
        <v>213.08357695614791</v>
      </c>
      <c r="U76" s="40">
        <v>198.82020636285469</v>
      </c>
      <c r="V76" s="40">
        <v>212.3143594153052</v>
      </c>
      <c r="W76" s="40">
        <v>229.4050730868444</v>
      </c>
      <c r="X76" s="40">
        <v>250.74376612209801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4724.4161650902834</v>
      </c>
      <c r="D2" s="31">
        <f t="shared" si="0"/>
        <v>4543.8463456577811</v>
      </c>
      <c r="E2" s="31">
        <f t="shared" si="0"/>
        <v>3974.0154772141009</v>
      </c>
      <c r="F2" s="31">
        <f t="shared" si="0"/>
        <v>3652.8380911435938</v>
      </c>
      <c r="G2" s="31">
        <f t="shared" si="0"/>
        <v>3574.3938091143591</v>
      </c>
      <c r="H2" s="31">
        <f t="shared" si="0"/>
        <v>3744.603009458297</v>
      </c>
      <c r="I2" s="31">
        <f t="shared" si="0"/>
        <v>4298.1530524505588</v>
      </c>
      <c r="J2" s="31">
        <f t="shared" si="0"/>
        <v>4375.1171969045563</v>
      </c>
      <c r="K2" s="31">
        <f t="shared" si="0"/>
        <v>4177.5264832330176</v>
      </c>
      <c r="L2" s="31">
        <f t="shared" si="0"/>
        <v>2511.6962166809972</v>
      </c>
      <c r="M2" s="31">
        <f t="shared" si="0"/>
        <v>3638.7773000859852</v>
      </c>
      <c r="N2" s="31">
        <f t="shared" si="0"/>
        <v>4136.8243336199484</v>
      </c>
      <c r="O2" s="31">
        <f t="shared" si="0"/>
        <v>3701.6807394668949</v>
      </c>
      <c r="P2" s="31">
        <f t="shared" si="0"/>
        <v>2128.3553740326738</v>
      </c>
      <c r="Q2" s="31">
        <f t="shared" si="0"/>
        <v>1690.2516766981939</v>
      </c>
      <c r="R2" s="31">
        <f t="shared" si="0"/>
        <v>1593.3063628546861</v>
      </c>
      <c r="S2" s="31">
        <f t="shared" si="0"/>
        <v>1740.57437661221</v>
      </c>
      <c r="T2" s="31">
        <f t="shared" si="0"/>
        <v>1667.9777300085984</v>
      </c>
      <c r="U2" s="31">
        <f t="shared" si="0"/>
        <v>1697.6957867583837</v>
      </c>
      <c r="V2" s="31">
        <f t="shared" si="0"/>
        <v>1641.7332760103179</v>
      </c>
      <c r="W2" s="31">
        <f t="shared" si="0"/>
        <v>1186.5623387790201</v>
      </c>
      <c r="X2" s="31">
        <f t="shared" ref="X2" si="1">SUM(X3,X17,X22,X25,X26,X51,X52,X71,X74,X75,X76)</f>
        <v>1252.1218400687874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4724.4161650902834</v>
      </c>
      <c r="D3" s="34">
        <f t="shared" si="2"/>
        <v>4543.8463456577811</v>
      </c>
      <c r="E3" s="34">
        <f t="shared" si="2"/>
        <v>3974.0154772141009</v>
      </c>
      <c r="F3" s="34">
        <f t="shared" si="2"/>
        <v>3652.8380911435938</v>
      </c>
      <c r="G3" s="34">
        <f t="shared" si="2"/>
        <v>3574.3938091143591</v>
      </c>
      <c r="H3" s="34">
        <f t="shared" si="2"/>
        <v>3744.603009458297</v>
      </c>
      <c r="I3" s="34">
        <f t="shared" si="2"/>
        <v>4298.1530524505588</v>
      </c>
      <c r="J3" s="34">
        <f t="shared" si="2"/>
        <v>4375.1171969045563</v>
      </c>
      <c r="K3" s="34">
        <f t="shared" si="2"/>
        <v>4177.5264832330176</v>
      </c>
      <c r="L3" s="34">
        <f t="shared" si="2"/>
        <v>2511.6962166809972</v>
      </c>
      <c r="M3" s="34">
        <f t="shared" si="2"/>
        <v>3638.7773000859852</v>
      </c>
      <c r="N3" s="34">
        <f t="shared" si="2"/>
        <v>4136.8243336199484</v>
      </c>
      <c r="O3" s="34">
        <f t="shared" si="2"/>
        <v>3701.6807394668949</v>
      </c>
      <c r="P3" s="34">
        <f t="shared" si="2"/>
        <v>2128.3553740326738</v>
      </c>
      <c r="Q3" s="34">
        <f t="shared" si="2"/>
        <v>1690.2516766981939</v>
      </c>
      <c r="R3" s="34">
        <f t="shared" si="2"/>
        <v>1593.3063628546861</v>
      </c>
      <c r="S3" s="34">
        <f t="shared" si="2"/>
        <v>1740.57437661221</v>
      </c>
      <c r="T3" s="34">
        <f t="shared" si="2"/>
        <v>1667.9777300085984</v>
      </c>
      <c r="U3" s="34">
        <f t="shared" si="2"/>
        <v>1697.6957867583837</v>
      </c>
      <c r="V3" s="34">
        <f t="shared" si="2"/>
        <v>1641.7332760103179</v>
      </c>
      <c r="W3" s="34">
        <f t="shared" si="2"/>
        <v>1186.5623387790201</v>
      </c>
      <c r="X3" s="34">
        <f t="shared" ref="X3" si="3">SUM(X4,X8,X11)</f>
        <v>1252.1218400687874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4724.4161650902834</v>
      </c>
      <c r="D4" s="29">
        <f t="shared" si="4"/>
        <v>4543.8463456577811</v>
      </c>
      <c r="E4" s="29">
        <f t="shared" si="4"/>
        <v>3974.0154772141009</v>
      </c>
      <c r="F4" s="29">
        <f t="shared" si="4"/>
        <v>3652.8380911435938</v>
      </c>
      <c r="G4" s="29">
        <f t="shared" si="4"/>
        <v>3574.3938091143591</v>
      </c>
      <c r="H4" s="29">
        <f t="shared" si="4"/>
        <v>3744.603009458297</v>
      </c>
      <c r="I4" s="29">
        <f t="shared" si="4"/>
        <v>4298.1530524505588</v>
      </c>
      <c r="J4" s="29">
        <f t="shared" si="4"/>
        <v>4375.1171969045563</v>
      </c>
      <c r="K4" s="29">
        <f t="shared" si="4"/>
        <v>4177.5264832330176</v>
      </c>
      <c r="L4" s="29">
        <f t="shared" si="4"/>
        <v>2511.6962166809972</v>
      </c>
      <c r="M4" s="29">
        <f t="shared" si="4"/>
        <v>3638.7773000859852</v>
      </c>
      <c r="N4" s="29">
        <f t="shared" si="4"/>
        <v>4136.8243336199484</v>
      </c>
      <c r="O4" s="29">
        <f t="shared" si="4"/>
        <v>3701.6807394668949</v>
      </c>
      <c r="P4" s="29">
        <f t="shared" si="4"/>
        <v>2128.3553740326738</v>
      </c>
      <c r="Q4" s="29">
        <f t="shared" si="4"/>
        <v>1690.2516766981939</v>
      </c>
      <c r="R4" s="29">
        <f t="shared" si="4"/>
        <v>1593.3063628546861</v>
      </c>
      <c r="S4" s="29">
        <f t="shared" si="4"/>
        <v>1740.57437661221</v>
      </c>
      <c r="T4" s="29">
        <f t="shared" si="4"/>
        <v>1667.9777300085984</v>
      </c>
      <c r="U4" s="29">
        <f t="shared" si="4"/>
        <v>1697.6957867583837</v>
      </c>
      <c r="V4" s="29">
        <f t="shared" si="4"/>
        <v>1641.7332760103179</v>
      </c>
      <c r="W4" s="29">
        <f t="shared" si="4"/>
        <v>1186.5623387790201</v>
      </c>
      <c r="X4" s="29">
        <f t="shared" ref="X4" si="5">SUM(X5:X7)</f>
        <v>1252.1218400687874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20.366466036113501</v>
      </c>
      <c r="U5" s="10">
        <v>46.820636285468609</v>
      </c>
      <c r="V5" s="10">
        <v>62.251848667239898</v>
      </c>
      <c r="W5" s="10">
        <v>50.821668099742048</v>
      </c>
      <c r="X5" s="10">
        <v>42.746775580395521</v>
      </c>
    </row>
    <row r="6" spans="1:24" ht="11.25" customHeight="1" x14ac:dyDescent="0.2">
      <c r="A6" s="41" t="s">
        <v>7</v>
      </c>
      <c r="B6" s="9" t="s">
        <v>8</v>
      </c>
      <c r="C6" s="10">
        <v>4724.4161650902834</v>
      </c>
      <c r="D6" s="10">
        <v>4543.8463456577811</v>
      </c>
      <c r="E6" s="10">
        <v>3974.0154772141009</v>
      </c>
      <c r="F6" s="10">
        <v>3652.8380911435938</v>
      </c>
      <c r="G6" s="10">
        <v>3574.3938091143591</v>
      </c>
      <c r="H6" s="10">
        <v>3744.603009458297</v>
      </c>
      <c r="I6" s="10">
        <v>4298.1530524505588</v>
      </c>
      <c r="J6" s="10">
        <v>4375.1171969045563</v>
      </c>
      <c r="K6" s="10">
        <v>4177.5264832330176</v>
      </c>
      <c r="L6" s="10">
        <v>2511.6962166809972</v>
      </c>
      <c r="M6" s="10">
        <v>3638.7773000859852</v>
      </c>
      <c r="N6" s="10">
        <v>4136.8243336199484</v>
      </c>
      <c r="O6" s="10">
        <v>3701.6807394668949</v>
      </c>
      <c r="P6" s="10">
        <v>2128.3553740326738</v>
      </c>
      <c r="Q6" s="10">
        <v>1690.2516766981939</v>
      </c>
      <c r="R6" s="10">
        <v>1593.3063628546861</v>
      </c>
      <c r="S6" s="10">
        <v>1740.57437661221</v>
      </c>
      <c r="T6" s="10">
        <v>1647.6112639724849</v>
      </c>
      <c r="U6" s="10">
        <v>1650.875150472915</v>
      </c>
      <c r="V6" s="10">
        <v>1579.4814273430779</v>
      </c>
      <c r="W6" s="10">
        <v>1135.7406706792781</v>
      </c>
      <c r="X6" s="10">
        <v>1209.3750644883919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3116.7686156491832</v>
      </c>
      <c r="D2" s="31">
        <f t="shared" si="0"/>
        <v>3367.627429062768</v>
      </c>
      <c r="E2" s="31">
        <f t="shared" si="0"/>
        <v>2940.3996560619089</v>
      </c>
      <c r="F2" s="31">
        <f t="shared" si="0"/>
        <v>3439.8801375752355</v>
      </c>
      <c r="G2" s="31">
        <f t="shared" si="0"/>
        <v>3650.6552880481513</v>
      </c>
      <c r="H2" s="31">
        <f t="shared" si="0"/>
        <v>3738.5111779879608</v>
      </c>
      <c r="I2" s="31">
        <f t="shared" si="0"/>
        <v>3738.7543422183999</v>
      </c>
      <c r="J2" s="31">
        <f t="shared" si="0"/>
        <v>3154.6854686156489</v>
      </c>
      <c r="K2" s="31">
        <f t="shared" si="0"/>
        <v>2828.6553740326744</v>
      </c>
      <c r="L2" s="31">
        <f t="shared" si="0"/>
        <v>1844.2921754084264</v>
      </c>
      <c r="M2" s="31">
        <f t="shared" si="0"/>
        <v>3055.2946689595874</v>
      </c>
      <c r="N2" s="31">
        <f t="shared" si="0"/>
        <v>3278.8353396388652</v>
      </c>
      <c r="O2" s="31">
        <f t="shared" si="0"/>
        <v>2945.2108340498703</v>
      </c>
      <c r="P2" s="31">
        <f t="shared" si="0"/>
        <v>2084.7436801375752</v>
      </c>
      <c r="Q2" s="31">
        <f t="shared" si="0"/>
        <v>2130.1421324161656</v>
      </c>
      <c r="R2" s="31">
        <f t="shared" si="0"/>
        <v>1495.4863284608773</v>
      </c>
      <c r="S2" s="31">
        <f t="shared" si="0"/>
        <v>1765.1527944969903</v>
      </c>
      <c r="T2" s="31">
        <f t="shared" si="0"/>
        <v>1303.4876182287192</v>
      </c>
      <c r="U2" s="31">
        <f t="shared" si="0"/>
        <v>1259.4777300085984</v>
      </c>
      <c r="V2" s="31">
        <f t="shared" si="0"/>
        <v>1211.7179707652622</v>
      </c>
      <c r="W2" s="31">
        <f t="shared" si="0"/>
        <v>956.35735167669816</v>
      </c>
      <c r="X2" s="31">
        <f t="shared" ref="X2" si="1">SUM(X3,X17,X22,X25,X26,X51,X52,X71,X74,X75,X76)</f>
        <v>1449.7889079965607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3116.7686156491832</v>
      </c>
      <c r="D3" s="34">
        <f t="shared" si="2"/>
        <v>3367.627429062768</v>
      </c>
      <c r="E3" s="34">
        <f t="shared" si="2"/>
        <v>2940.3996560619089</v>
      </c>
      <c r="F3" s="34">
        <f t="shared" si="2"/>
        <v>3439.8801375752355</v>
      </c>
      <c r="G3" s="34">
        <f t="shared" si="2"/>
        <v>3650.6552880481513</v>
      </c>
      <c r="H3" s="34">
        <f t="shared" si="2"/>
        <v>3738.5111779879608</v>
      </c>
      <c r="I3" s="34">
        <f t="shared" si="2"/>
        <v>3738.7543422183999</v>
      </c>
      <c r="J3" s="34">
        <f t="shared" si="2"/>
        <v>3154.6854686156489</v>
      </c>
      <c r="K3" s="34">
        <f t="shared" si="2"/>
        <v>2828.6553740326744</v>
      </c>
      <c r="L3" s="34">
        <f t="shared" si="2"/>
        <v>1844.2921754084264</v>
      </c>
      <c r="M3" s="34">
        <f t="shared" si="2"/>
        <v>3055.2946689595874</v>
      </c>
      <c r="N3" s="34">
        <f t="shared" si="2"/>
        <v>3278.8353396388652</v>
      </c>
      <c r="O3" s="34">
        <f t="shared" si="2"/>
        <v>2945.2108340498703</v>
      </c>
      <c r="P3" s="34">
        <f t="shared" si="2"/>
        <v>2084.7436801375752</v>
      </c>
      <c r="Q3" s="34">
        <f t="shared" si="2"/>
        <v>2130.1421324161656</v>
      </c>
      <c r="R3" s="34">
        <f t="shared" si="2"/>
        <v>1495.4863284608773</v>
      </c>
      <c r="S3" s="34">
        <f t="shared" si="2"/>
        <v>1765.1527944969903</v>
      </c>
      <c r="T3" s="34">
        <f t="shared" si="2"/>
        <v>1303.4876182287192</v>
      </c>
      <c r="U3" s="34">
        <f t="shared" si="2"/>
        <v>1259.4777300085984</v>
      </c>
      <c r="V3" s="34">
        <f t="shared" si="2"/>
        <v>1211.7179707652622</v>
      </c>
      <c r="W3" s="34">
        <f t="shared" si="2"/>
        <v>956.35735167669816</v>
      </c>
      <c r="X3" s="34">
        <f t="shared" ref="X3" si="3">SUM(X4,X8,X11)</f>
        <v>1449.7889079965607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762.55614789337915</v>
      </c>
      <c r="D4" s="29">
        <f t="shared" si="4"/>
        <v>725.00120378331894</v>
      </c>
      <c r="E4" s="29">
        <f t="shared" si="4"/>
        <v>632.47953568357696</v>
      </c>
      <c r="F4" s="29">
        <f t="shared" si="4"/>
        <v>776.6289767841788</v>
      </c>
      <c r="G4" s="29">
        <f t="shared" si="4"/>
        <v>1033.811865864144</v>
      </c>
      <c r="H4" s="29">
        <f t="shared" si="4"/>
        <v>1065.562854686156</v>
      </c>
      <c r="I4" s="29">
        <f t="shared" si="4"/>
        <v>1154.465606190885</v>
      </c>
      <c r="J4" s="29">
        <f t="shared" si="4"/>
        <v>629.27222699914012</v>
      </c>
      <c r="K4" s="29">
        <f t="shared" si="4"/>
        <v>671.73361994840923</v>
      </c>
      <c r="L4" s="29">
        <f t="shared" si="4"/>
        <v>575.3516766981943</v>
      </c>
      <c r="M4" s="29">
        <f t="shared" si="4"/>
        <v>881.74926913155628</v>
      </c>
      <c r="N4" s="29">
        <f t="shared" si="4"/>
        <v>801.21521926053299</v>
      </c>
      <c r="O4" s="29">
        <f t="shared" si="4"/>
        <v>859.63233018056735</v>
      </c>
      <c r="P4" s="29">
        <f t="shared" si="4"/>
        <v>495.79750644883921</v>
      </c>
      <c r="Q4" s="29">
        <f t="shared" si="4"/>
        <v>617.72596732588136</v>
      </c>
      <c r="R4" s="29">
        <f t="shared" si="4"/>
        <v>406.57377472055032</v>
      </c>
      <c r="S4" s="29">
        <f t="shared" si="4"/>
        <v>510.22682717110922</v>
      </c>
      <c r="T4" s="29">
        <f t="shared" si="4"/>
        <v>288.85494411006022</v>
      </c>
      <c r="U4" s="29">
        <f t="shared" si="4"/>
        <v>255.89982803095441</v>
      </c>
      <c r="V4" s="29">
        <f t="shared" si="4"/>
        <v>254.10593293207219</v>
      </c>
      <c r="W4" s="29">
        <f t="shared" si="4"/>
        <v>258.09982803095443</v>
      </c>
      <c r="X4" s="29">
        <f t="shared" ref="X4" si="5">SUM(X5:X7)</f>
        <v>474.88839208942392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762.55614789337915</v>
      </c>
      <c r="D7" s="10">
        <v>725.00120378331894</v>
      </c>
      <c r="E7" s="10">
        <v>632.47953568357696</v>
      </c>
      <c r="F7" s="10">
        <v>776.6289767841788</v>
      </c>
      <c r="G7" s="10">
        <v>1033.811865864144</v>
      </c>
      <c r="H7" s="10">
        <v>1065.562854686156</v>
      </c>
      <c r="I7" s="10">
        <v>1154.465606190885</v>
      </c>
      <c r="J7" s="10">
        <v>629.27222699914012</v>
      </c>
      <c r="K7" s="10">
        <v>671.73361994840923</v>
      </c>
      <c r="L7" s="10">
        <v>575.3516766981943</v>
      </c>
      <c r="M7" s="10">
        <v>881.74926913155628</v>
      </c>
      <c r="N7" s="10">
        <v>801.21521926053299</v>
      </c>
      <c r="O7" s="10">
        <v>859.63233018056735</v>
      </c>
      <c r="P7" s="10">
        <v>495.79750644883921</v>
      </c>
      <c r="Q7" s="10">
        <v>617.72596732588136</v>
      </c>
      <c r="R7" s="10">
        <v>406.57377472055032</v>
      </c>
      <c r="S7" s="10">
        <v>510.22682717110922</v>
      </c>
      <c r="T7" s="10">
        <v>288.85494411006022</v>
      </c>
      <c r="U7" s="10">
        <v>255.89982803095441</v>
      </c>
      <c r="V7" s="10">
        <v>254.10593293207219</v>
      </c>
      <c r="W7" s="10">
        <v>258.09982803095443</v>
      </c>
      <c r="X7" s="10">
        <v>474.88839208942392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2354.212467755804</v>
      </c>
      <c r="D11" s="29">
        <f t="shared" si="8"/>
        <v>2642.626225279449</v>
      </c>
      <c r="E11" s="29">
        <f t="shared" si="8"/>
        <v>2307.9201203783318</v>
      </c>
      <c r="F11" s="29">
        <f t="shared" si="8"/>
        <v>2663.2511607910569</v>
      </c>
      <c r="G11" s="29">
        <f t="shared" si="8"/>
        <v>2616.8434221840071</v>
      </c>
      <c r="H11" s="29">
        <f t="shared" si="8"/>
        <v>2672.948323301805</v>
      </c>
      <c r="I11" s="29">
        <f t="shared" si="8"/>
        <v>2584.2887360275149</v>
      </c>
      <c r="J11" s="29">
        <f t="shared" si="8"/>
        <v>2525.4132416165089</v>
      </c>
      <c r="K11" s="29">
        <f t="shared" si="8"/>
        <v>2156.9217540842651</v>
      </c>
      <c r="L11" s="29">
        <f t="shared" si="8"/>
        <v>1268.9404987102321</v>
      </c>
      <c r="M11" s="29">
        <f t="shared" si="8"/>
        <v>2173.5453998280309</v>
      </c>
      <c r="N11" s="29">
        <f t="shared" si="8"/>
        <v>2477.6201203783321</v>
      </c>
      <c r="O11" s="29">
        <f t="shared" si="8"/>
        <v>2085.5785038693029</v>
      </c>
      <c r="P11" s="29">
        <f t="shared" si="8"/>
        <v>1588.9461736887361</v>
      </c>
      <c r="Q11" s="29">
        <f t="shared" si="8"/>
        <v>1512.416165090284</v>
      </c>
      <c r="R11" s="29">
        <f t="shared" si="8"/>
        <v>1088.912553740327</v>
      </c>
      <c r="S11" s="29">
        <f t="shared" si="8"/>
        <v>1254.9259673258809</v>
      </c>
      <c r="T11" s="29">
        <f t="shared" si="8"/>
        <v>1014.632674118659</v>
      </c>
      <c r="U11" s="29">
        <f t="shared" si="8"/>
        <v>1003.577901977644</v>
      </c>
      <c r="V11" s="29">
        <f t="shared" si="8"/>
        <v>957.61203783319002</v>
      </c>
      <c r="W11" s="29">
        <f t="shared" si="8"/>
        <v>698.25752364574373</v>
      </c>
      <c r="X11" s="29">
        <f t="shared" ref="X11" si="9">SUM(X12:X16)</f>
        <v>974.90051590713676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2354.212467755804</v>
      </c>
      <c r="D13" s="10">
        <v>2642.626225279449</v>
      </c>
      <c r="E13" s="10">
        <v>2307.9201203783318</v>
      </c>
      <c r="F13" s="10">
        <v>2663.2511607910569</v>
      </c>
      <c r="G13" s="10">
        <v>2616.8434221840071</v>
      </c>
      <c r="H13" s="10">
        <v>2672.948323301805</v>
      </c>
      <c r="I13" s="10">
        <v>2584.2887360275149</v>
      </c>
      <c r="J13" s="10">
        <v>2525.4132416165089</v>
      </c>
      <c r="K13" s="10">
        <v>2156.9217540842651</v>
      </c>
      <c r="L13" s="10">
        <v>1268.9404987102321</v>
      </c>
      <c r="M13" s="10">
        <v>2173.5453998280309</v>
      </c>
      <c r="N13" s="10">
        <v>2477.6201203783321</v>
      </c>
      <c r="O13" s="10">
        <v>2085.5785038693029</v>
      </c>
      <c r="P13" s="10">
        <v>1588.9461736887361</v>
      </c>
      <c r="Q13" s="10">
        <v>1512.416165090284</v>
      </c>
      <c r="R13" s="10">
        <v>1088.912553740327</v>
      </c>
      <c r="S13" s="10">
        <v>1254.9259673258809</v>
      </c>
      <c r="T13" s="10">
        <v>1014.632674118659</v>
      </c>
      <c r="U13" s="10">
        <v>1003.577901977644</v>
      </c>
      <c r="V13" s="10">
        <v>957.61203783319002</v>
      </c>
      <c r="W13" s="10">
        <v>698.25752364574373</v>
      </c>
      <c r="X13" s="10">
        <v>974.90051590713676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4.3947549441100593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4.3947549441100593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4.3947549441100593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101852.23628546861</v>
      </c>
      <c r="D2" s="31">
        <f t="shared" si="0"/>
        <v>102485.38882201201</v>
      </c>
      <c r="E2" s="31">
        <f t="shared" si="0"/>
        <v>101606.38116938951</v>
      </c>
      <c r="F2" s="31">
        <f t="shared" si="0"/>
        <v>103016.42734307823</v>
      </c>
      <c r="G2" s="31">
        <f t="shared" si="0"/>
        <v>104513.15580395528</v>
      </c>
      <c r="H2" s="31">
        <f t="shared" si="0"/>
        <v>105673.50180567497</v>
      </c>
      <c r="I2" s="31">
        <f t="shared" si="0"/>
        <v>104735.87927773</v>
      </c>
      <c r="J2" s="31">
        <f t="shared" si="0"/>
        <v>105208.98779019776</v>
      </c>
      <c r="K2" s="31">
        <f t="shared" si="0"/>
        <v>97916.566036113494</v>
      </c>
      <c r="L2" s="31">
        <f t="shared" si="0"/>
        <v>89965.387618228706</v>
      </c>
      <c r="M2" s="31">
        <f t="shared" si="0"/>
        <v>93974.782545141876</v>
      </c>
      <c r="N2" s="31">
        <f t="shared" si="0"/>
        <v>89521.071367153898</v>
      </c>
      <c r="O2" s="31">
        <f t="shared" si="0"/>
        <v>85302.830438521065</v>
      </c>
      <c r="P2" s="31">
        <f t="shared" si="0"/>
        <v>73172.815821152166</v>
      </c>
      <c r="Q2" s="31">
        <f t="shared" si="0"/>
        <v>69540.336199484096</v>
      </c>
      <c r="R2" s="31">
        <f t="shared" si="0"/>
        <v>78153.146947549423</v>
      </c>
      <c r="S2" s="31">
        <f t="shared" si="0"/>
        <v>75045.2312983663</v>
      </c>
      <c r="T2" s="31">
        <f t="shared" si="0"/>
        <v>79407.160705073082</v>
      </c>
      <c r="U2" s="31">
        <f t="shared" si="0"/>
        <v>76696.21556319861</v>
      </c>
      <c r="V2" s="31">
        <f t="shared" si="0"/>
        <v>80608.000859845226</v>
      </c>
      <c r="W2" s="31">
        <f t="shared" si="0"/>
        <v>66479.362080825449</v>
      </c>
      <c r="X2" s="31">
        <f t="shared" ref="X2" si="1">SUM(X3,X17,X22,X25,X26,X51,X52,X71,X74,X75,X76)</f>
        <v>77509.672914875322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101852.23628546861</v>
      </c>
      <c r="D26" s="37">
        <f t="shared" si="14"/>
        <v>102485.38882201201</v>
      </c>
      <c r="E26" s="37">
        <f t="shared" si="14"/>
        <v>101606.38116938951</v>
      </c>
      <c r="F26" s="37">
        <f t="shared" si="14"/>
        <v>103016.42734307823</v>
      </c>
      <c r="G26" s="37">
        <f t="shared" si="14"/>
        <v>104513.15580395528</v>
      </c>
      <c r="H26" s="37">
        <f t="shared" si="14"/>
        <v>105673.50180567497</v>
      </c>
      <c r="I26" s="37">
        <f t="shared" si="14"/>
        <v>104735.87927773</v>
      </c>
      <c r="J26" s="37">
        <f t="shared" si="14"/>
        <v>105208.98779019776</v>
      </c>
      <c r="K26" s="37">
        <f t="shared" si="14"/>
        <v>97916.566036113494</v>
      </c>
      <c r="L26" s="37">
        <f t="shared" si="14"/>
        <v>89965.387618228706</v>
      </c>
      <c r="M26" s="37">
        <f t="shared" si="14"/>
        <v>93974.782545141876</v>
      </c>
      <c r="N26" s="37">
        <f t="shared" si="14"/>
        <v>89521.071367153898</v>
      </c>
      <c r="O26" s="37">
        <f t="shared" si="14"/>
        <v>85302.830438521065</v>
      </c>
      <c r="P26" s="37">
        <f t="shared" si="14"/>
        <v>73172.815821152166</v>
      </c>
      <c r="Q26" s="37">
        <f t="shared" si="14"/>
        <v>69540.336199484096</v>
      </c>
      <c r="R26" s="37">
        <f t="shared" si="14"/>
        <v>78153.146947549423</v>
      </c>
      <c r="S26" s="37">
        <f t="shared" si="14"/>
        <v>75045.2312983663</v>
      </c>
      <c r="T26" s="37">
        <f t="shared" si="14"/>
        <v>79407.160705073082</v>
      </c>
      <c r="U26" s="37">
        <f t="shared" si="14"/>
        <v>76696.21556319861</v>
      </c>
      <c r="V26" s="37">
        <f t="shared" si="14"/>
        <v>80608.000859845226</v>
      </c>
      <c r="W26" s="37">
        <f t="shared" si="14"/>
        <v>66479.362080825449</v>
      </c>
      <c r="X26" s="37">
        <f t="shared" ref="X26" si="15">SUM(X27,X33)</f>
        <v>77509.672914875322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96373.818314703341</v>
      </c>
      <c r="D27" s="29">
        <f t="shared" si="16"/>
        <v>97392.415649183124</v>
      </c>
      <c r="E27" s="29">
        <f t="shared" si="16"/>
        <v>97196.311521926051</v>
      </c>
      <c r="F27" s="29">
        <f t="shared" si="16"/>
        <v>98603.773086844361</v>
      </c>
      <c r="G27" s="29">
        <f t="shared" si="16"/>
        <v>99775.021582115209</v>
      </c>
      <c r="H27" s="29">
        <f t="shared" si="16"/>
        <v>101316.33645743765</v>
      </c>
      <c r="I27" s="29">
        <f t="shared" si="16"/>
        <v>100364.33774720549</v>
      </c>
      <c r="J27" s="29">
        <f t="shared" si="16"/>
        <v>101807.26818572657</v>
      </c>
      <c r="K27" s="29">
        <f t="shared" si="16"/>
        <v>94937.202235597593</v>
      </c>
      <c r="L27" s="29">
        <f t="shared" si="16"/>
        <v>86700.545657781593</v>
      </c>
      <c r="M27" s="29">
        <f t="shared" si="16"/>
        <v>90379.846001719692</v>
      </c>
      <c r="N27" s="29">
        <f t="shared" si="16"/>
        <v>85868.243336199477</v>
      </c>
      <c r="O27" s="29">
        <f t="shared" si="16"/>
        <v>81738.857953568353</v>
      </c>
      <c r="P27" s="29">
        <f t="shared" si="16"/>
        <v>69866.916423043833</v>
      </c>
      <c r="Q27" s="29">
        <f t="shared" si="16"/>
        <v>66530.366981943254</v>
      </c>
      <c r="R27" s="29">
        <f t="shared" si="16"/>
        <v>74724.045915735143</v>
      </c>
      <c r="S27" s="29">
        <f t="shared" si="16"/>
        <v>72086.214961306963</v>
      </c>
      <c r="T27" s="29">
        <f t="shared" si="16"/>
        <v>75670.75081685296</v>
      </c>
      <c r="U27" s="29">
        <f t="shared" si="16"/>
        <v>72413.247807394655</v>
      </c>
      <c r="V27" s="29">
        <f t="shared" si="16"/>
        <v>74286.945485812554</v>
      </c>
      <c r="W27" s="29">
        <f t="shared" si="16"/>
        <v>60912.977901977647</v>
      </c>
      <c r="X27" s="29">
        <f t="shared" ref="X27" si="17">SUM(X28:X32)</f>
        <v>69436.686070507305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87479.281513327602</v>
      </c>
      <c r="D28" s="10">
        <f>TI_RPI_RI_E!D28+TI_RPI_BPI_E!D28+TI_RPI_PT_E!D28+TI_RPI_IT_E!D28+TI_RPI_DU_E!D28+TI_RPI_PII_E!D28</f>
        <v>87254.324505588986</v>
      </c>
      <c r="E28" s="10">
        <f>TI_RPI_RI_E!E28+TI_RPI_BPI_E!E28+TI_RPI_PT_E!E28+TI_RPI_IT_E!E28+TI_RPI_DU_E!E28+TI_RPI_PII_E!E28</f>
        <v>86491.523387790192</v>
      </c>
      <c r="F28" s="10">
        <f>TI_RPI_RI_E!F28+TI_RPI_BPI_E!F28+TI_RPI_PT_E!F28+TI_RPI_IT_E!F28+TI_RPI_DU_E!F28+TI_RPI_PII_E!F28</f>
        <v>89391.077300085977</v>
      </c>
      <c r="G28" s="10">
        <f>TI_RPI_RI_E!G28+TI_RPI_BPI_E!G28+TI_RPI_PT_E!G28+TI_RPI_IT_E!G28+TI_RPI_DU_E!G28+TI_RPI_PII_E!G28</f>
        <v>91738.525709372305</v>
      </c>
      <c r="H28" s="10">
        <f>TI_RPI_RI_E!H28+TI_RPI_BPI_E!H28+TI_RPI_PT_E!H28+TI_RPI_IT_E!H28+TI_RPI_DU_E!H28+TI_RPI_PII_E!H28</f>
        <v>94087.018744625952</v>
      </c>
      <c r="I28" s="10">
        <f>TI_RPI_RI_E!I28+TI_RPI_BPI_E!I28+TI_RPI_PT_E!I28+TI_RPI_IT_E!I28+TI_RPI_DU_E!I28+TI_RPI_PII_E!I28</f>
        <v>91971.42304385209</v>
      </c>
      <c r="J28" s="10">
        <f>TI_RPI_RI_E!J28+TI_RPI_BPI_E!J28+TI_RPI_PT_E!J28+TI_RPI_IT_E!J28+TI_RPI_DU_E!J28+TI_RPI_PII_E!J28</f>
        <v>92752.273774720539</v>
      </c>
      <c r="K28" s="10">
        <f>TI_RPI_RI_E!K28+TI_RPI_BPI_E!K28+TI_RPI_PT_E!K28+TI_RPI_IT_E!K28+TI_RPI_DU_E!K28+TI_RPI_PII_E!K28</f>
        <v>86927.387016337059</v>
      </c>
      <c r="L28" s="10">
        <f>TI_RPI_RI_E!L28+TI_RPI_BPI_E!L28+TI_RPI_PT_E!L28+TI_RPI_IT_E!L28+TI_RPI_DU_E!L28+TI_RPI_PII_E!L28</f>
        <v>80332.647377472051</v>
      </c>
      <c r="M28" s="10">
        <f>TI_RPI_RI_E!M28+TI_RPI_BPI_E!M28+TI_RPI_PT_E!M28+TI_RPI_IT_E!M28+TI_RPI_DU_E!M28+TI_RPI_PII_E!M28</f>
        <v>83268.086328460879</v>
      </c>
      <c r="N28" s="10">
        <f>TI_RPI_RI_E!N28+TI_RPI_BPI_E!N28+TI_RPI_PT_E!N28+TI_RPI_IT_E!N28+TI_RPI_DU_E!N28+TI_RPI_PII_E!N28</f>
        <v>78143.065864144446</v>
      </c>
      <c r="O28" s="10">
        <f>TI_RPI_RI_E!O28+TI_RPI_BPI_E!O28+TI_RPI_PT_E!O28+TI_RPI_IT_E!O28+TI_RPI_DU_E!O28+TI_RPI_PII_E!O28</f>
        <v>73624.929320722265</v>
      </c>
      <c r="P28" s="10">
        <f>TI_RPI_RI_E!P28+TI_RPI_BPI_E!P28+TI_RPI_PT_E!P28+TI_RPI_IT_E!P28+TI_RPI_DU_E!P28+TI_RPI_PII_E!P28</f>
        <v>62673.022355975918</v>
      </c>
      <c r="Q28" s="10">
        <f>TI_RPI_RI_E!Q28+TI_RPI_BPI_E!Q28+TI_RPI_PT_E!Q28+TI_RPI_IT_E!Q28+TI_RPI_DU_E!Q28+TI_RPI_PII_E!Q28</f>
        <v>59633.603267411861</v>
      </c>
      <c r="R28" s="10">
        <f>TI_RPI_RI_E!R28+TI_RPI_BPI_E!R28+TI_RPI_PT_E!R28+TI_RPI_IT_E!R28+TI_RPI_DU_E!R28+TI_RPI_PII_E!R28</f>
        <v>67091.999999999985</v>
      </c>
      <c r="S28" s="10">
        <f>TI_RPI_RI_E!S28+TI_RPI_BPI_E!S28+TI_RPI_PT_E!S28+TI_RPI_IT_E!S28+TI_RPI_DU_E!S28+TI_RPI_PII_E!S28</f>
        <v>64586</v>
      </c>
      <c r="T28" s="10">
        <f>TI_RPI_RI_E!T28+TI_RPI_BPI_E!T28+TI_RPI_PT_E!T28+TI_RPI_IT_E!T28+TI_RPI_DU_E!T28+TI_RPI_PII_E!T28</f>
        <v>69656.315993121229</v>
      </c>
      <c r="U28" s="10">
        <f>TI_RPI_RI_E!U28+TI_RPI_BPI_E!U28+TI_RPI_PT_E!U28+TI_RPI_IT_E!U28+TI_RPI_DU_E!U28+TI_RPI_PII_E!U28</f>
        <v>67040.836973344791</v>
      </c>
      <c r="V28" s="10">
        <f>TI_RPI_RI_E!V28+TI_RPI_BPI_E!V28+TI_RPI_PT_E!V28+TI_RPI_IT_E!V28+TI_RPI_DU_E!V28+TI_RPI_PII_E!V28</f>
        <v>67466.24703353396</v>
      </c>
      <c r="W28" s="10">
        <f>TI_RPI_RI_E!W28+TI_RPI_BPI_E!W28+TI_RPI_PT_E!W28+TI_RPI_IT_E!W28+TI_RPI_DU_E!W28+TI_RPI_PII_E!W28</f>
        <v>55182.563972484953</v>
      </c>
      <c r="X28" s="10">
        <f>TI_RPI_RI_E!X28+TI_RPI_BPI_E!X28+TI_RPI_PT_E!X28+TI_RPI_IT_E!X28+TI_RPI_DU_E!X28+TI_RPI_PII_E!X28</f>
        <v>60924.639036973342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29.99423903697334</v>
      </c>
      <c r="D29" s="10">
        <f>TI_RPI_RI_E!D29+TI_RPI_BPI_E!D29+TI_RPI_PT_E!D29+TI_RPI_IT_E!D29+TI_RPI_DU_E!D29+TI_RPI_PII_E!D29</f>
        <v>30.994067067927769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9.8371453138435072</v>
      </c>
      <c r="X29" s="10">
        <f>TI_RPI_RI_E!X29+TI_RPI_BPI_E!X29+TI_RPI_PT_E!X29+TI_RPI_IT_E!X29+TI_RPI_DU_E!X29+TI_RPI_PII_E!X29</f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8680.3411006018905</v>
      </c>
      <c r="D30" s="10">
        <f>TI_RPI_RI_E!D30+TI_RPI_BPI_E!D30+TI_RPI_PT_E!D30+TI_RPI_IT_E!D30+TI_RPI_DU_E!D30+TI_RPI_PII_E!D30</f>
        <v>9963.0959587274283</v>
      </c>
      <c r="E30" s="10">
        <f>TI_RPI_RI_E!E30+TI_RPI_BPI_E!E30+TI_RPI_PT_E!E30+TI_RPI_IT_E!E30+TI_RPI_DU_E!E30+TI_RPI_PII_E!E30</f>
        <v>10393.985640584689</v>
      </c>
      <c r="F30" s="10">
        <f>TI_RPI_RI_E!F30+TI_RPI_BPI_E!F30+TI_RPI_PT_E!F30+TI_RPI_IT_E!F30+TI_RPI_DU_E!F30+TI_RPI_PII_E!F30</f>
        <v>8861.6929492691306</v>
      </c>
      <c r="G30" s="10">
        <f>TI_RPI_RI_E!G30+TI_RPI_BPI_E!G30+TI_RPI_PT_E!G30+TI_RPI_IT_E!G30+TI_RPI_DU_E!G30+TI_RPI_PII_E!G30</f>
        <v>7369.5915735167673</v>
      </c>
      <c r="H30" s="10">
        <f>TI_RPI_RI_E!H30+TI_RPI_BPI_E!H30+TI_RPI_PT_E!H30+TI_RPI_IT_E!H30+TI_RPI_DU_E!H30+TI_RPI_PII_E!H30</f>
        <v>6881.684780739467</v>
      </c>
      <c r="I30" s="10">
        <f>TI_RPI_RI_E!I30+TI_RPI_BPI_E!I30+TI_RPI_PT_E!I30+TI_RPI_IT_E!I30+TI_RPI_DU_E!I30+TI_RPI_PII_E!I30</f>
        <v>7796.5099742046423</v>
      </c>
      <c r="J30" s="10">
        <f>TI_RPI_RI_E!J30+TI_RPI_BPI_E!J30+TI_RPI_PT_E!J30+TI_RPI_IT_E!J30+TI_RPI_DU_E!J30+TI_RPI_PII_E!J30</f>
        <v>8427.3894239036963</v>
      </c>
      <c r="K30" s="10">
        <f>TI_RPI_RI_E!K30+TI_RPI_BPI_E!K30+TI_RPI_PT_E!K30+TI_RPI_IT_E!K30+TI_RPI_DU_E!K30+TI_RPI_PII_E!K30</f>
        <v>7276.6093723129834</v>
      </c>
      <c r="L30" s="10">
        <f>TI_RPI_RI_E!L30+TI_RPI_BPI_E!L30+TI_RPI_PT_E!L30+TI_RPI_IT_E!L30+TI_RPI_DU_E!L30+TI_RPI_PII_E!L30</f>
        <v>5788.8936371453137</v>
      </c>
      <c r="M30" s="10">
        <f>TI_RPI_RI_E!M30+TI_RPI_BPI_E!M30+TI_RPI_PT_E!M30+TI_RPI_IT_E!M30+TI_RPI_DU_E!M30+TI_RPI_PII_E!M30</f>
        <v>6514.75494411006</v>
      </c>
      <c r="N30" s="10">
        <f>TI_RPI_RI_E!N30+TI_RPI_BPI_E!N30+TI_RPI_PT_E!N30+TI_RPI_IT_E!N30+TI_RPI_DU_E!N30+TI_RPI_PII_E!N30</f>
        <v>7454.5753224419605</v>
      </c>
      <c r="O30" s="10">
        <f>TI_RPI_RI_E!O30+TI_RPI_BPI_E!O30+TI_RPI_PT_E!O30+TI_RPI_IT_E!O30+TI_RPI_DU_E!O30+TI_RPI_PII_E!O30</f>
        <v>7715.5254514187454</v>
      </c>
      <c r="P30" s="10">
        <f>TI_RPI_RI_E!P30+TI_RPI_BPI_E!P30+TI_RPI_PT_E!P30+TI_RPI_IT_E!P30+TI_RPI_DU_E!P30+TI_RPI_PII_E!P30</f>
        <v>6847.6913155631973</v>
      </c>
      <c r="Q30" s="10">
        <f>TI_RPI_RI_E!Q30+TI_RPI_BPI_E!Q30+TI_RPI_PT_E!Q30+TI_RPI_IT_E!Q30+TI_RPI_DU_E!Q30+TI_RPI_PII_E!Q30</f>
        <v>6485.7604471195182</v>
      </c>
      <c r="R30" s="10">
        <f>TI_RPI_RI_E!R30+TI_RPI_BPI_E!R30+TI_RPI_PT_E!R30+TI_RPI_IT_E!R30+TI_RPI_DU_E!R30+TI_RPI_PII_E!R30</f>
        <v>7191.9484952708508</v>
      </c>
      <c r="S30" s="10">
        <f>TI_RPI_RI_E!S30+TI_RPI_BPI_E!S30+TI_RPI_PT_E!S30+TI_RPI_IT_E!S30+TI_RPI_DU_E!S30+TI_RPI_PII_E!S30</f>
        <v>7061.0012037833176</v>
      </c>
      <c r="T30" s="10">
        <f>TI_RPI_RI_E!T30+TI_RPI_BPI_E!T30+TI_RPI_PT_E!T30+TI_RPI_IT_E!T30+TI_RPI_DU_E!T30+TI_RPI_PII_E!T30</f>
        <v>5571.3786758383476</v>
      </c>
      <c r="U30" s="10">
        <f>TI_RPI_RI_E!U30+TI_RPI_BPI_E!U30+TI_RPI_PT_E!U30+TI_RPI_IT_E!U30+TI_RPI_DU_E!U30+TI_RPI_PII_E!U30</f>
        <v>4916.3815133276003</v>
      </c>
      <c r="V30" s="10">
        <f>TI_RPI_RI_E!V30+TI_RPI_BPI_E!V30+TI_RPI_PT_E!V30+TI_RPI_IT_E!V30+TI_RPI_DU_E!V30+TI_RPI_PII_E!V30</f>
        <v>6432.8391229578656</v>
      </c>
      <c r="W30" s="10">
        <f>TI_RPI_RI_E!W30+TI_RPI_BPI_E!W30+TI_RPI_PT_E!W30+TI_RPI_IT_E!W30+TI_RPI_DU_E!W30+TI_RPI_PII_E!W30</f>
        <v>5376.8255374032669</v>
      </c>
      <c r="X30" s="10">
        <f>TI_RPI_RI_E!X30+TI_RPI_BPI_E!X30+TI_RPI_PT_E!X30+TI_RPI_IT_E!X30+TI_RPI_DU_E!X30+TI_RPI_PII_E!X30</f>
        <v>8158.922957867584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184.20146173688735</v>
      </c>
      <c r="D31" s="10">
        <f>TI_RPI_RI_E!D31+TI_RPI_BPI_E!D31+TI_RPI_PT_E!D31+TI_RPI_IT_E!D31+TI_RPI_DU_E!D31+TI_RPI_PII_E!D31</f>
        <v>144.0011177987962</v>
      </c>
      <c r="E31" s="10">
        <f>TI_RPI_RI_E!E31+TI_RPI_BPI_E!E31+TI_RPI_PT_E!E31+TI_RPI_IT_E!E31+TI_RPI_DU_E!E31+TI_RPI_PII_E!E31</f>
        <v>310.80249355116081</v>
      </c>
      <c r="F31" s="10">
        <f>TI_RPI_RI_E!F31+TI_RPI_BPI_E!F31+TI_RPI_PT_E!F31+TI_RPI_IT_E!F31+TI_RPI_DU_E!F31+TI_RPI_PII_E!F31</f>
        <v>351.00283748925187</v>
      </c>
      <c r="G31" s="10">
        <f>TI_RPI_RI_E!G31+TI_RPI_BPI_E!G31+TI_RPI_PT_E!G31+TI_RPI_IT_E!G31+TI_RPI_DU_E!G31+TI_RPI_PII_E!G31</f>
        <v>270.00214961306961</v>
      </c>
      <c r="H31" s="10">
        <f>TI_RPI_RI_E!H31+TI_RPI_BPI_E!H31+TI_RPI_PT_E!H31+TI_RPI_IT_E!H31+TI_RPI_DU_E!H31+TI_RPI_PII_E!H31</f>
        <v>345.60275150472921</v>
      </c>
      <c r="I31" s="10">
        <f>TI_RPI_RI_E!I31+TI_RPI_BPI_E!I31+TI_RPI_PT_E!I31+TI_RPI_IT_E!I31+TI_RPI_DU_E!I31+TI_RPI_PII_E!I31</f>
        <v>596.40472914875318</v>
      </c>
      <c r="J31" s="10">
        <f>TI_RPI_RI_E!J31+TI_RPI_BPI_E!J31+TI_RPI_PT_E!J31+TI_RPI_IT_E!J31+TI_RPI_DU_E!J31+TI_RPI_PII_E!J31</f>
        <v>627.60498710232162</v>
      </c>
      <c r="K31" s="10">
        <f>TI_RPI_RI_E!K31+TI_RPI_BPI_E!K31+TI_RPI_PT_E!K31+TI_RPI_IT_E!K31+TI_RPI_DU_E!K31+TI_RPI_PII_E!K31</f>
        <v>733.20584694754928</v>
      </c>
      <c r="L31" s="10">
        <f>TI_RPI_RI_E!L31+TI_RPI_BPI_E!L31+TI_RPI_PT_E!L31+TI_RPI_IT_E!L31+TI_RPI_DU_E!L31+TI_RPI_PII_E!L31</f>
        <v>579.0046431642304</v>
      </c>
      <c r="M31" s="10">
        <f>TI_RPI_RI_E!M31+TI_RPI_BPI_E!M31+TI_RPI_PT_E!M31+TI_RPI_IT_E!M31+TI_RPI_DU_E!M31+TI_RPI_PII_E!M31</f>
        <v>597.0047291487532</v>
      </c>
      <c r="N31" s="10">
        <f>TI_RPI_RI_E!N31+TI_RPI_BPI_E!N31+TI_RPI_PT_E!N31+TI_RPI_IT_E!N31+TI_RPI_DU_E!N31+TI_RPI_PII_E!N31</f>
        <v>270.60214961306963</v>
      </c>
      <c r="O31" s="10">
        <f>TI_RPI_RI_E!O31+TI_RPI_BPI_E!O31+TI_RPI_PT_E!O31+TI_RPI_IT_E!O31+TI_RPI_DU_E!O31+TI_RPI_PII_E!O31</f>
        <v>398.40318142734299</v>
      </c>
      <c r="P31" s="10">
        <f>TI_RPI_RI_E!P31+TI_RPI_BPI_E!P31+TI_RPI_PT_E!P31+TI_RPI_IT_E!P31+TI_RPI_DU_E!P31+TI_RPI_PII_E!P31</f>
        <v>346.20275150472912</v>
      </c>
      <c r="Q31" s="10">
        <f>TI_RPI_RI_E!Q31+TI_RPI_BPI_E!Q31+TI_RPI_PT_E!Q31+TI_RPI_IT_E!Q31+TI_RPI_DU_E!Q31+TI_RPI_PII_E!Q31</f>
        <v>411.00326741186581</v>
      </c>
      <c r="R31" s="10">
        <f>TI_RPI_RI_E!R31+TI_RPI_BPI_E!R31+TI_RPI_PT_E!R31+TI_RPI_IT_E!R31+TI_RPI_DU_E!R31+TI_RPI_PII_E!R31</f>
        <v>440.09742046431637</v>
      </c>
      <c r="S31" s="10">
        <f>TI_RPI_RI_E!S31+TI_RPI_BPI_E!S31+TI_RPI_PT_E!S31+TI_RPI_IT_E!S31+TI_RPI_DU_E!S31+TI_RPI_PII_E!S31</f>
        <v>439.21375752364571</v>
      </c>
      <c r="T31" s="10">
        <f>TI_RPI_RI_E!T31+TI_RPI_BPI_E!T31+TI_RPI_PT_E!T31+TI_RPI_IT_E!T31+TI_RPI_DU_E!T31+TI_RPI_PII_E!T31</f>
        <v>443.0561478933792</v>
      </c>
      <c r="U31" s="10">
        <f>TI_RPI_RI_E!U31+TI_RPI_BPI_E!U31+TI_RPI_PT_E!U31+TI_RPI_IT_E!U31+TI_RPI_DU_E!U31+TI_RPI_PII_E!U31</f>
        <v>456.02932072226997</v>
      </c>
      <c r="V31" s="10">
        <f>TI_RPI_RI_E!V31+TI_RPI_BPI_E!V31+TI_RPI_PT_E!V31+TI_RPI_IT_E!V31+TI_RPI_DU_E!V31+TI_RPI_PII_E!V31</f>
        <v>387.85932932072222</v>
      </c>
      <c r="W31" s="10">
        <f>TI_RPI_RI_E!W31+TI_RPI_BPI_E!W31+TI_RPI_PT_E!W31+TI_RPI_IT_E!W31+TI_RPI_DU_E!W31+TI_RPI_PII_E!W31</f>
        <v>311.03662940670682</v>
      </c>
      <c r="X31" s="10">
        <f>TI_RPI_RI_E!X31+TI_RPI_BPI_E!X31+TI_RPI_PT_E!X31+TI_RPI_IT_E!X31+TI_RPI_DU_E!X31+TI_RPI_PII_E!X31</f>
        <v>262.41822871883062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396.90214961306958</v>
      </c>
      <c r="H32" s="10">
        <f>TI_RPI_RI_E!H32+TI_RPI_BPI_E!H32+TI_RPI_PT_E!H32+TI_RPI_IT_E!H32+TI_RPI_DU_E!H32+TI_RPI_PII_E!H32</f>
        <v>2.0301805674978501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32.714617368873597</v>
      </c>
      <c r="X32" s="10">
        <f>TI_RPI_RI_E!X32+TI_RPI_BPI_E!X32+TI_RPI_PT_E!X32+TI_RPI_IT_E!X32+TI_RPI_DU_E!X32+TI_RPI_PII_E!X32</f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5478.417970765262</v>
      </c>
      <c r="D33" s="29">
        <f t="shared" si="18"/>
        <v>5092.9731728288898</v>
      </c>
      <c r="E33" s="29">
        <f t="shared" si="18"/>
        <v>4410.0696474634551</v>
      </c>
      <c r="F33" s="29">
        <f t="shared" si="18"/>
        <v>4412.6542562338782</v>
      </c>
      <c r="G33" s="29">
        <f t="shared" si="18"/>
        <v>4738.1342218400687</v>
      </c>
      <c r="H33" s="29">
        <f t="shared" si="18"/>
        <v>4357.1653482373167</v>
      </c>
      <c r="I33" s="29">
        <f t="shared" si="18"/>
        <v>4371.541530524506</v>
      </c>
      <c r="J33" s="29">
        <f t="shared" si="18"/>
        <v>3401.7196044711945</v>
      </c>
      <c r="K33" s="29">
        <f t="shared" si="18"/>
        <v>2979.3638005159064</v>
      </c>
      <c r="L33" s="29">
        <f t="shared" si="18"/>
        <v>3264.8419604471187</v>
      </c>
      <c r="M33" s="29">
        <f t="shared" si="18"/>
        <v>3594.9365434221841</v>
      </c>
      <c r="N33" s="29">
        <f t="shared" si="18"/>
        <v>3652.828030954428</v>
      </c>
      <c r="O33" s="29">
        <f t="shared" si="18"/>
        <v>3563.9724849527092</v>
      </c>
      <c r="P33" s="29">
        <f t="shared" si="18"/>
        <v>3305.8993981083395</v>
      </c>
      <c r="Q33" s="29">
        <f t="shared" si="18"/>
        <v>3009.9692175408422</v>
      </c>
      <c r="R33" s="29">
        <f t="shared" si="18"/>
        <v>3429.1010318142726</v>
      </c>
      <c r="S33" s="29">
        <f t="shared" si="18"/>
        <v>2959.0163370593291</v>
      </c>
      <c r="T33" s="29">
        <f t="shared" si="18"/>
        <v>3736.4098882201201</v>
      </c>
      <c r="U33" s="29">
        <f t="shared" si="18"/>
        <v>4282.9677558039557</v>
      </c>
      <c r="V33" s="29">
        <f t="shared" si="18"/>
        <v>6321.0553740326741</v>
      </c>
      <c r="W33" s="29">
        <f t="shared" si="18"/>
        <v>5566.3841788478076</v>
      </c>
      <c r="X33" s="29">
        <f t="shared" ref="X33" si="19">SUM(X34:X50)</f>
        <v>8072.9868443680134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203.35339638865</v>
      </c>
      <c r="D34" s="10">
        <f>TI_RPI_RI_E!D34+TI_RPI_BPI_E!D34+TI_RPI_PT_E!D34+TI_RPI_IT_E!D34+TI_RPI_DU_E!D34+TI_RPI_PII_E!D34</f>
        <v>260.10318142734309</v>
      </c>
      <c r="E34" s="10">
        <f>TI_RPI_RI_E!E34+TI_RPI_BPI_E!E34+TI_RPI_PT_E!E34+TI_RPI_IT_E!E34+TI_RPI_DU_E!E34+TI_RPI_PII_E!E34</f>
        <v>300.30094582975062</v>
      </c>
      <c r="F34" s="10">
        <f>TI_RPI_RI_E!F34+TI_RPI_BPI_E!F34+TI_RPI_PT_E!F34+TI_RPI_IT_E!F34+TI_RPI_DU_E!F34+TI_RPI_PII_E!F34</f>
        <v>307.39466895958719</v>
      </c>
      <c r="G34" s="10">
        <f>TI_RPI_RI_E!G34+TI_RPI_BPI_E!G34+TI_RPI_PT_E!G34+TI_RPI_IT_E!G34+TI_RPI_DU_E!G34+TI_RPI_PII_E!G34</f>
        <v>333.40498710232151</v>
      </c>
      <c r="H34" s="10">
        <f>TI_RPI_RI_E!H34+TI_RPI_BPI_E!H34+TI_RPI_PT_E!H34+TI_RPI_IT_E!H34+TI_RPI_DU_E!H34+TI_RPI_PII_E!H34</f>
        <v>305.0300945829751</v>
      </c>
      <c r="I34" s="10">
        <f>TI_RPI_RI_E!I34+TI_RPI_BPI_E!I34+TI_RPI_PT_E!I34+TI_RPI_IT_E!I34+TI_RPI_DU_E!I34+TI_RPI_PII_E!I34</f>
        <v>424.44110060189161</v>
      </c>
      <c r="J34" s="10">
        <f>TI_RPI_RI_E!J34+TI_RPI_BPI_E!J34+TI_RPI_PT_E!J34+TI_RPI_IT_E!J34+TI_RPI_DU_E!J34+TI_RPI_PII_E!J34</f>
        <v>286.11349957007741</v>
      </c>
      <c r="K34" s="10">
        <f>TI_RPI_RI_E!K34+TI_RPI_BPI_E!K34+TI_RPI_PT_E!K34+TI_RPI_IT_E!K34+TI_RPI_DU_E!K34+TI_RPI_PII_E!K34</f>
        <v>127.68701633705932</v>
      </c>
      <c r="L34" s="10">
        <f>TI_RPI_RI_E!L34+TI_RPI_BPI_E!L34+TI_RPI_PT_E!L34+TI_RPI_IT_E!L34+TI_RPI_DU_E!L34+TI_RPI_PII_E!L34</f>
        <v>89.853826311263987</v>
      </c>
      <c r="M34" s="10">
        <f>TI_RPI_RI_E!M34+TI_RPI_BPI_E!M34+TI_RPI_PT_E!M34+TI_RPI_IT_E!M34+TI_RPI_DU_E!M34+TI_RPI_PII_E!M34</f>
        <v>94.58297506448838</v>
      </c>
      <c r="N34" s="10">
        <f>TI_RPI_RI_E!N34+TI_RPI_BPI_E!N34+TI_RPI_PT_E!N34+TI_RPI_IT_E!N34+TI_RPI_DU_E!N34+TI_RPI_PII_E!N34</f>
        <v>16.552020636285466</v>
      </c>
      <c r="O34" s="10">
        <f>TI_RPI_RI_E!O34+TI_RPI_BPI_E!O34+TI_RPI_PT_E!O34+TI_RPI_IT_E!O34+TI_RPI_DU_E!O34+TI_RPI_PII_E!O34</f>
        <v>80.395528804815115</v>
      </c>
      <c r="P34" s="10">
        <f>TI_RPI_RI_E!P34+TI_RPI_BPI_E!P34+TI_RPI_PT_E!P34+TI_RPI_IT_E!P34+TI_RPI_DU_E!P34+TI_RPI_PII_E!P34</f>
        <v>40.197764402407557</v>
      </c>
      <c r="Q34" s="10">
        <f>TI_RPI_RI_E!Q34+TI_RPI_BPI_E!Q34+TI_RPI_PT_E!Q34+TI_RPI_IT_E!Q34+TI_RPI_DU_E!Q34+TI_RPI_PII_E!Q34</f>
        <v>35.468615649183143</v>
      </c>
      <c r="R34" s="10">
        <f>TI_RPI_RI_E!R34+TI_RPI_BPI_E!R34+TI_RPI_PT_E!R34+TI_RPI_IT_E!R34+TI_RPI_DU_E!R34+TI_RPI_PII_E!R34</f>
        <v>99.312123817712802</v>
      </c>
      <c r="S34" s="10">
        <f>TI_RPI_RI_E!S34+TI_RPI_BPI_E!S34+TI_RPI_PT_E!S34+TI_RPI_IT_E!S34+TI_RPI_DU_E!S34+TI_RPI_PII_E!S34</f>
        <v>216.35855546001719</v>
      </c>
      <c r="T34" s="10">
        <f>TI_RPI_RI_E!T34+TI_RPI_BPI_E!T34+TI_RPI_PT_E!T34+TI_RPI_IT_E!T34+TI_RPI_DU_E!T34+TI_RPI_PII_E!T34</f>
        <v>257.73860705073088</v>
      </c>
      <c r="U34" s="10">
        <f>TI_RPI_RI_E!U34+TI_RPI_BPI_E!U34+TI_RPI_PT_E!U34+TI_RPI_IT_E!U34+TI_RPI_DU_E!U34+TI_RPI_PII_E!U34</f>
        <v>295.40868443680137</v>
      </c>
      <c r="V34" s="10">
        <f>TI_RPI_RI_E!V34+TI_RPI_BPI_E!V34+TI_RPI_PT_E!V34+TI_RPI_IT_E!V34+TI_RPI_DU_E!V34+TI_RPI_PII_E!V34</f>
        <v>237.77687016337057</v>
      </c>
      <c r="W34" s="10">
        <f>TI_RPI_RI_E!W34+TI_RPI_BPI_E!W34+TI_RPI_PT_E!W34+TI_RPI_IT_E!W34+TI_RPI_DU_E!W34+TI_RPI_PII_E!W34</f>
        <v>293.17059329320716</v>
      </c>
      <c r="X34" s="10">
        <f>TI_RPI_RI_E!X34+TI_RPI_BPI_E!X34+TI_RPI_PT_E!X34+TI_RPI_IT_E!X34+TI_RPI_DU_E!X34+TI_RPI_PII_E!X34</f>
        <v>328.29991401547721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379.04849527085122</v>
      </c>
      <c r="D36" s="10">
        <f>TI_RPI_RI_E!D36+TI_RPI_BPI_E!D36+TI_RPI_PT_E!D36+TI_RPI_IT_E!D36+TI_RPI_DU_E!D36+TI_RPI_PII_E!D36</f>
        <v>281.26491831470332</v>
      </c>
      <c r="E36" s="10">
        <f>TI_RPI_RI_E!E36+TI_RPI_BPI_E!E36+TI_RPI_PT_E!E36+TI_RPI_IT_E!E36+TI_RPI_DU_E!E36+TI_RPI_PII_E!E36</f>
        <v>173.5932072226999</v>
      </c>
      <c r="F36" s="10">
        <f>TI_RPI_RI_E!F36+TI_RPI_BPI_E!F36+TI_RPI_PT_E!F36+TI_RPI_IT_E!F36+TI_RPI_DU_E!F36+TI_RPI_PII_E!F36</f>
        <v>170.29716251074802</v>
      </c>
      <c r="G36" s="10">
        <f>TI_RPI_RI_E!G36+TI_RPI_BPI_E!G36+TI_RPI_PT_E!G36+TI_RPI_IT_E!G36+TI_RPI_DU_E!G36+TI_RPI_PII_E!G36</f>
        <v>153.81676698194323</v>
      </c>
      <c r="H36" s="10">
        <f>TI_RPI_RI_E!H36+TI_RPI_BPI_E!H36+TI_RPI_PT_E!H36+TI_RPI_IT_E!H36+TI_RPI_DU_E!H36+TI_RPI_PII_E!H36</f>
        <v>162.60627687016338</v>
      </c>
      <c r="I36" s="10">
        <f>TI_RPI_RI_E!I36+TI_RPI_BPI_E!I36+TI_RPI_PT_E!I36+TI_RPI_IT_E!I36+TI_RPI_DU_E!I36+TI_RPI_PII_E!I36</f>
        <v>167.00111779879623</v>
      </c>
      <c r="J36" s="10">
        <f>TI_RPI_RI_E!J36+TI_RPI_BPI_E!J36+TI_RPI_PT_E!J36+TI_RPI_IT_E!J36+TI_RPI_DU_E!J36+TI_RPI_PII_E!J36</f>
        <v>159.31023215821151</v>
      </c>
      <c r="K36" s="10">
        <f>TI_RPI_RI_E!K36+TI_RPI_BPI_E!K36+TI_RPI_PT_E!K36+TI_RPI_IT_E!K36+TI_RPI_DU_E!K36+TI_RPI_PII_E!K36</f>
        <v>109.8691315563199</v>
      </c>
      <c r="L36" s="10">
        <f>TI_RPI_RI_E!L36+TI_RPI_BPI_E!L36+TI_RPI_PT_E!L36+TI_RPI_IT_E!L36+TI_RPI_DU_E!L36+TI_RPI_PII_E!L36</f>
        <v>26.368529664660361</v>
      </c>
      <c r="M36" s="10">
        <f>TI_RPI_RI_E!M36+TI_RPI_BPI_E!M36+TI_RPI_PT_E!M36+TI_RPI_IT_E!M36+TI_RPI_DU_E!M36+TI_RPI_PII_E!M36</f>
        <v>32.960791057609619</v>
      </c>
      <c r="N36" s="10">
        <f>TI_RPI_RI_E!N36+TI_RPI_BPI_E!N36+TI_RPI_PT_E!N36+TI_RPI_IT_E!N36+TI_RPI_DU_E!N36+TI_RPI_PII_E!N36</f>
        <v>518.58228718830605</v>
      </c>
      <c r="O36" s="10">
        <f>TI_RPI_RI_E!O36+TI_RPI_BPI_E!O36+TI_RPI_PT_E!O36+TI_RPI_IT_E!O36+TI_RPI_DU_E!O36+TI_RPI_PII_E!O36</f>
        <v>375.7523645743766</v>
      </c>
      <c r="P36" s="10">
        <f>TI_RPI_RI_E!P36+TI_RPI_BPI_E!P36+TI_RPI_PT_E!P36+TI_RPI_IT_E!P36+TI_RPI_DU_E!P36+TI_RPI_PII_E!P36</f>
        <v>314.22562338779022</v>
      </c>
      <c r="Q36" s="10">
        <f>TI_RPI_RI_E!Q36+TI_RPI_BPI_E!Q36+TI_RPI_PT_E!Q36+TI_RPI_IT_E!Q36+TI_RPI_DU_E!Q36+TI_RPI_PII_E!Q36</f>
        <v>342.79157351676702</v>
      </c>
      <c r="R36" s="10">
        <f>TI_RPI_RI_E!R36+TI_RPI_BPI_E!R36+TI_RPI_PT_E!R36+TI_RPI_IT_E!R36+TI_RPI_DU_E!R36+TI_RPI_PII_E!R36</f>
        <v>112.06655202063628</v>
      </c>
      <c r="S36" s="10">
        <f>TI_RPI_RI_E!S36+TI_RPI_BPI_E!S36+TI_RPI_PT_E!S36+TI_RPI_IT_E!S36+TI_RPI_DU_E!S36+TI_RPI_PII_E!S36</f>
        <v>202.15915735167664</v>
      </c>
      <c r="T36" s="10">
        <f>TI_RPI_RI_E!T36+TI_RPI_BPI_E!T36+TI_RPI_PT_E!T36+TI_RPI_IT_E!T36+TI_RPI_DU_E!T36+TI_RPI_PII_E!T36</f>
        <v>359.27205503009458</v>
      </c>
      <c r="U36" s="10">
        <f>TI_RPI_RI_E!U36+TI_RPI_BPI_E!U36+TI_RPI_PT_E!U36+TI_RPI_IT_E!U36+TI_RPI_DU_E!U36+TI_RPI_PII_E!U36</f>
        <v>391.13404987102308</v>
      </c>
      <c r="V36" s="10">
        <f>TI_RPI_RI_E!V36+TI_RPI_BPI_E!V36+TI_RPI_PT_E!V36+TI_RPI_IT_E!V36+TI_RPI_DU_E!V36+TI_RPI_PII_E!V36</f>
        <v>308.7453138435082</v>
      </c>
      <c r="W36" s="10">
        <f>TI_RPI_RI_E!W36+TI_RPI_BPI_E!W36+TI_RPI_PT_E!W36+TI_RPI_IT_E!W36+TI_RPI_DU_E!W36+TI_RPI_PII_E!W36</f>
        <v>255.0358555460017</v>
      </c>
      <c r="X36" s="10">
        <f>TI_RPI_RI_E!X36+TI_RPI_BPI_E!X36+TI_RPI_PT_E!X36+TI_RPI_IT_E!X36+TI_RPI_DU_E!X36+TI_RPI_PII_E!X36</f>
        <v>289.03490971625109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1993.5989681857259</v>
      </c>
      <c r="D37" s="10">
        <f>TI_RPI_RI_E!D37+TI_RPI_BPI_E!D37+TI_RPI_PT_E!D37+TI_RPI_IT_E!D37+TI_RPI_DU_E!D37+TI_RPI_PII_E!D37</f>
        <v>1811.7894239036975</v>
      </c>
      <c r="E37" s="10">
        <f>TI_RPI_RI_E!E37+TI_RPI_BPI_E!E37+TI_RPI_PT_E!E37+TI_RPI_IT_E!E37+TI_RPI_DU_E!E37+TI_RPI_PII_E!E37</f>
        <v>1557.4662940670676</v>
      </c>
      <c r="F37" s="10">
        <f>TI_RPI_RI_E!F37+TI_RPI_BPI_E!F37+TI_RPI_PT_E!F37+TI_RPI_IT_E!F37+TI_RPI_DU_E!F37+TI_RPI_PII_E!F37</f>
        <v>1629.9799656061907</v>
      </c>
      <c r="G37" s="10">
        <f>TI_RPI_RI_E!G37+TI_RPI_BPI_E!G37+TI_RPI_PT_E!G37+TI_RPI_IT_E!G37+TI_RPI_DU_E!G37+TI_RPI_PII_E!G37</f>
        <v>1767.6507308684436</v>
      </c>
      <c r="H37" s="10">
        <f>TI_RPI_RI_E!H37+TI_RPI_BPI_E!H37+TI_RPI_PT_E!H37+TI_RPI_IT_E!H37+TI_RPI_DU_E!H37+TI_RPI_PII_E!H37</f>
        <v>1660.4566638005158</v>
      </c>
      <c r="I37" s="10">
        <f>TI_RPI_RI_E!I37+TI_RPI_BPI_E!I37+TI_RPI_PT_E!I37+TI_RPI_IT_E!I37+TI_RPI_DU_E!I37+TI_RPI_PII_E!I37</f>
        <v>1611.0633705932937</v>
      </c>
      <c r="J37" s="10">
        <f>TI_RPI_RI_E!J37+TI_RPI_BPI_E!J37+TI_RPI_PT_E!J37+TI_RPI_IT_E!J37+TI_RPI_DU_E!J37+TI_RPI_PII_E!J37</f>
        <v>1084.5514187446258</v>
      </c>
      <c r="K37" s="10">
        <f>TI_RPI_RI_E!K37+TI_RPI_BPI_E!K37+TI_RPI_PT_E!K37+TI_RPI_IT_E!K37+TI_RPI_DU_E!K37+TI_RPI_PII_E!K37</f>
        <v>1003.630438521066</v>
      </c>
      <c r="L37" s="10">
        <f>TI_RPI_RI_E!L37+TI_RPI_BPI_E!L37+TI_RPI_PT_E!L37+TI_RPI_IT_E!L37+TI_RPI_DU_E!L37+TI_RPI_PII_E!L37</f>
        <v>210.184350816853</v>
      </c>
      <c r="M37" s="10">
        <f>TI_RPI_RI_E!M37+TI_RPI_BPI_E!M37+TI_RPI_PT_E!M37+TI_RPI_IT_E!M37+TI_RPI_DU_E!M37+TI_RPI_PII_E!M37</f>
        <v>231.20275150472921</v>
      </c>
      <c r="N37" s="10">
        <f>TI_RPI_RI_E!N37+TI_RPI_BPI_E!N37+TI_RPI_PT_E!N37+TI_RPI_IT_E!N37+TI_RPI_DU_E!N37+TI_RPI_PII_E!N37</f>
        <v>138.72175408426483</v>
      </c>
      <c r="O37" s="10">
        <f>TI_RPI_RI_E!O37+TI_RPI_BPI_E!O37+TI_RPI_PT_E!O37+TI_RPI_IT_E!O37+TI_RPI_DU_E!O37+TI_RPI_PII_E!O37</f>
        <v>130.31435941530523</v>
      </c>
      <c r="P37" s="10">
        <f>TI_RPI_RI_E!P37+TI_RPI_BPI_E!P37+TI_RPI_PT_E!P37+TI_RPI_IT_E!P37+TI_RPI_DU_E!P37+TI_RPI_PII_E!P37</f>
        <v>115.60137575236456</v>
      </c>
      <c r="Q37" s="10">
        <f>TI_RPI_RI_E!Q37+TI_RPI_BPI_E!Q37+TI_RPI_PT_E!Q37+TI_RPI_IT_E!Q37+TI_RPI_DU_E!Q37+TI_RPI_PII_E!Q37</f>
        <v>107.19398108340498</v>
      </c>
      <c r="R37" s="10">
        <f>TI_RPI_RI_E!R37+TI_RPI_BPI_E!R37+TI_RPI_PT_E!R37+TI_RPI_IT_E!R37+TI_RPI_DU_E!R37+TI_RPI_PII_E!R37</f>
        <v>178.6567497850387</v>
      </c>
      <c r="S37" s="10">
        <f>TI_RPI_RI_E!S37+TI_RPI_BPI_E!S37+TI_RPI_PT_E!S37+TI_RPI_IT_E!S37+TI_RPI_DU_E!S37+TI_RPI_PII_E!S37</f>
        <v>167.09656061908856</v>
      </c>
      <c r="T37" s="10">
        <f>TI_RPI_RI_E!T37+TI_RPI_BPI_E!T37+TI_RPI_PT_E!T37+TI_RPI_IT_E!T37+TI_RPI_DU_E!T37+TI_RPI_PII_E!T37</f>
        <v>175.50404127257093</v>
      </c>
      <c r="U37" s="10">
        <f>TI_RPI_RI_E!U37+TI_RPI_BPI_E!U37+TI_RPI_PT_E!U37+TI_RPI_IT_E!U37+TI_RPI_DU_E!U37+TI_RPI_PII_E!U37</f>
        <v>214.38813413585552</v>
      </c>
      <c r="V37" s="10">
        <f>TI_RPI_RI_E!V37+TI_RPI_BPI_E!V37+TI_RPI_PT_E!V37+TI_RPI_IT_E!V37+TI_RPI_DU_E!V37+TI_RPI_PII_E!V37</f>
        <v>861.7559759243336</v>
      </c>
      <c r="W37" s="10">
        <f>TI_RPI_RI_E!W37+TI_RPI_BPI_E!W37+TI_RPI_PT_E!W37+TI_RPI_IT_E!W37+TI_RPI_DU_E!W37+TI_RPI_PII_E!W37</f>
        <v>1553.9594153052453</v>
      </c>
      <c r="X37" s="10">
        <f>TI_RPI_RI_E!X37+TI_RPI_BPI_E!X37+TI_RPI_PT_E!X37+TI_RPI_IT_E!X37+TI_RPI_DU_E!X37+TI_RPI_PII_E!X37</f>
        <v>2523.5830610490111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70.865606190885643</v>
      </c>
      <c r="W40" s="10">
        <f>TI_RPI_RI_E!W40+TI_RPI_BPI_E!W40+TI_RPI_PT_E!W40+TI_RPI_IT_E!W40+TI_RPI_DU_E!W40+TI_RPI_PII_E!W40</f>
        <v>258.08013757523639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560.76242476354264</v>
      </c>
      <c r="D41" s="10">
        <f>TI_RPI_RI_E!D41+TI_RPI_BPI_E!D41+TI_RPI_PT_E!D41+TI_RPI_IT_E!D41+TI_RPI_DU_E!D41+TI_RPI_PII_E!D41</f>
        <v>501.19423903697327</v>
      </c>
      <c r="E41" s="10">
        <f>TI_RPI_RI_E!E41+TI_RPI_BPI_E!E41+TI_RPI_PT_E!E41+TI_RPI_IT_E!E41+TI_RPI_DU_E!E41+TI_RPI_PII_E!E41</f>
        <v>314.27343078245917</v>
      </c>
      <c r="F41" s="10">
        <f>TI_RPI_RI_E!F41+TI_RPI_BPI_E!F41+TI_RPI_PT_E!F41+TI_RPI_IT_E!F41+TI_RPI_DU_E!F41+TI_RPI_PII_E!F41</f>
        <v>300.92192605331041</v>
      </c>
      <c r="G41" s="10">
        <f>TI_RPI_RI_E!G41+TI_RPI_BPI_E!G41+TI_RPI_PT_E!G41+TI_RPI_IT_E!G41+TI_RPI_DU_E!G41+TI_RPI_PII_E!G41</f>
        <v>351.24677558039554</v>
      </c>
      <c r="H41" s="10">
        <f>TI_RPI_RI_E!H41+TI_RPI_BPI_E!H41+TI_RPI_PT_E!H41+TI_RPI_IT_E!H41+TI_RPI_DU_E!H41+TI_RPI_PII_E!H41</f>
        <v>277.30008598452275</v>
      </c>
      <c r="I41" s="10">
        <f>TI_RPI_RI_E!I41+TI_RPI_BPI_E!I41+TI_RPI_PT_E!I41+TI_RPI_IT_E!I41+TI_RPI_DU_E!I41+TI_RPI_PII_E!I41</f>
        <v>266.00266552020634</v>
      </c>
      <c r="J41" s="10">
        <f>TI_RPI_RI_E!J41+TI_RPI_BPI_E!J41+TI_RPI_PT_E!J41+TI_RPI_IT_E!J41+TI_RPI_DU_E!J41+TI_RPI_PII_E!J41</f>
        <v>241.35374032674119</v>
      </c>
      <c r="K41" s="10">
        <f>TI_RPI_RI_E!K41+TI_RPI_BPI_E!K41+TI_RPI_PT_E!K41+TI_RPI_IT_E!K41+TI_RPI_DU_E!K41+TI_RPI_PII_E!K41</f>
        <v>369.73344797936358</v>
      </c>
      <c r="L41" s="10">
        <f>TI_RPI_RI_E!L41+TI_RPI_BPI_E!L41+TI_RPI_PT_E!L41+TI_RPI_IT_E!L41+TI_RPI_DU_E!L41+TI_RPI_PII_E!L41</f>
        <v>145.83938091143594</v>
      </c>
      <c r="M41" s="10">
        <f>TI_RPI_RI_E!M41+TI_RPI_BPI_E!M41+TI_RPI_PT_E!M41+TI_RPI_IT_E!M41+TI_RPI_DU_E!M41+TI_RPI_PII_E!M41</f>
        <v>162.27188306104901</v>
      </c>
      <c r="N41" s="10">
        <f>TI_RPI_RI_E!N41+TI_RPI_BPI_E!N41+TI_RPI_PT_E!N41+TI_RPI_IT_E!N41+TI_RPI_DU_E!N41+TI_RPI_PII_E!N41</f>
        <v>410.81496130696479</v>
      </c>
      <c r="O41" s="10">
        <f>TI_RPI_RI_E!O41+TI_RPI_BPI_E!O41+TI_RPI_PT_E!O41+TI_RPI_IT_E!O41+TI_RPI_DU_E!O41+TI_RPI_PII_E!O41</f>
        <v>1027.037317282889</v>
      </c>
      <c r="P41" s="10">
        <f>TI_RPI_RI_E!P41+TI_RPI_BPI_E!P41+TI_RPI_PT_E!P41+TI_RPI_IT_E!P41+TI_RPI_DU_E!P41+TI_RPI_PII_E!P41</f>
        <v>575.1408426483232</v>
      </c>
      <c r="Q41" s="10">
        <f>TI_RPI_RI_E!Q41+TI_RPI_BPI_E!Q41+TI_RPI_PT_E!Q41+TI_RPI_IT_E!Q41+TI_RPI_DU_E!Q41+TI_RPI_PII_E!Q41</f>
        <v>842.17059329320716</v>
      </c>
      <c r="R41" s="10">
        <f>TI_RPI_RI_E!R41+TI_RPI_BPI_E!R41+TI_RPI_PT_E!R41+TI_RPI_IT_E!R41+TI_RPI_DU_E!R41+TI_RPI_PII_E!R41</f>
        <v>767.19690455717966</v>
      </c>
      <c r="S41" s="10">
        <f>TI_RPI_RI_E!S41+TI_RPI_BPI_E!S41+TI_RPI_PT_E!S41+TI_RPI_IT_E!S41+TI_RPI_DU_E!S41+TI_RPI_PII_E!S41</f>
        <v>342.0034393809114</v>
      </c>
      <c r="T41" s="10">
        <f>TI_RPI_RI_E!T41+TI_RPI_BPI_E!T41+TI_RPI_PT_E!T41+TI_RPI_IT_E!T41+TI_RPI_DU_E!T41+TI_RPI_PII_E!T41</f>
        <v>409.7879621668099</v>
      </c>
      <c r="U41" s="10">
        <f>TI_RPI_RI_E!U41+TI_RPI_BPI_E!U41+TI_RPI_PT_E!U41+TI_RPI_IT_E!U41+TI_RPI_DU_E!U41+TI_RPI_PII_E!U41</f>
        <v>495.03198624247631</v>
      </c>
      <c r="V41" s="10">
        <f>TI_RPI_RI_E!V41+TI_RPI_BPI_E!V41+TI_RPI_PT_E!V41+TI_RPI_IT_E!V41+TI_RPI_DU_E!V41+TI_RPI_PII_E!V41</f>
        <v>446.76122098022358</v>
      </c>
      <c r="W41" s="10">
        <f>TI_RPI_RI_E!W41+TI_RPI_BPI_E!W41+TI_RPI_PT_E!W41+TI_RPI_IT_E!W41+TI_RPI_DU_E!W41+TI_RPI_PII_E!W41</f>
        <v>232.21315563198621</v>
      </c>
      <c r="X41" s="10">
        <f>TI_RPI_RI_E!X41+TI_RPI_BPI_E!X41+TI_RPI_PT_E!X41+TI_RPI_IT_E!X41+TI_RPI_DU_E!X41+TI_RPI_PII_E!X41</f>
        <v>241.47704213241619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1265.3100601891661</v>
      </c>
      <c r="D42" s="10">
        <f>TI_RPI_RI_E!D42+TI_RPI_BPI_E!D42+TI_RPI_PT_E!D42+TI_RPI_IT_E!D42+TI_RPI_DU_E!D42+TI_RPI_PII_E!D42</f>
        <v>1087.7042132416159</v>
      </c>
      <c r="E42" s="10">
        <f>TI_RPI_RI_E!E42+TI_RPI_BPI_E!E42+TI_RPI_PT_E!E42+TI_RPI_IT_E!E42+TI_RPI_DU_E!E42+TI_RPI_PII_E!E42</f>
        <v>1029.903525365434</v>
      </c>
      <c r="F42" s="10">
        <f>TI_RPI_RI_E!F42+TI_RPI_BPI_E!F42+TI_RPI_PT_E!F42+TI_RPI_IT_E!F42+TI_RPI_DU_E!F42+TI_RPI_PII_E!F42</f>
        <v>1118.1809974204646</v>
      </c>
      <c r="G42" s="10">
        <f>TI_RPI_RI_E!G42+TI_RPI_BPI_E!G42+TI_RPI_PT_E!G42+TI_RPI_IT_E!G42+TI_RPI_DU_E!G42+TI_RPI_PII_E!G42</f>
        <v>1210.6620808254515</v>
      </c>
      <c r="H42" s="10">
        <f>TI_RPI_RI_E!H42+TI_RPI_BPI_E!H42+TI_RPI_PT_E!H42+TI_RPI_IT_E!H42+TI_RPI_DU_E!H42+TI_RPI_PII_E!H42</f>
        <v>1125.5374032674119</v>
      </c>
      <c r="I42" s="10">
        <f>TI_RPI_RI_E!I42+TI_RPI_BPI_E!I42+TI_RPI_PT_E!I42+TI_RPI_IT_E!I42+TI_RPI_DU_E!I42+TI_RPI_PII_E!I42</f>
        <v>1167.5742906276871</v>
      </c>
      <c r="J42" s="10">
        <f>TI_RPI_RI_E!J42+TI_RPI_BPI_E!J42+TI_RPI_PT_E!J42+TI_RPI_IT_E!J42+TI_RPI_DU_E!J42+TI_RPI_PII_E!J42</f>
        <v>994.1721410146173</v>
      </c>
      <c r="K42" s="10">
        <f>TI_RPI_RI_E!K42+TI_RPI_BPI_E!K42+TI_RPI_PT_E!K42+TI_RPI_IT_E!K42+TI_RPI_DU_E!K42+TI_RPI_PII_E!K42</f>
        <v>1083.5005159071366</v>
      </c>
      <c r="L42" s="10">
        <f>TI_RPI_RI_E!L42+TI_RPI_BPI_E!L42+TI_RPI_PT_E!L42+TI_RPI_IT_E!L42+TI_RPI_DU_E!L42+TI_RPI_PII_E!L42</f>
        <v>2162.797420464316</v>
      </c>
      <c r="M42" s="10">
        <f>TI_RPI_RI_E!M42+TI_RPI_BPI_E!M42+TI_RPI_PT_E!M42+TI_RPI_IT_E!M42+TI_RPI_DU_E!M42+TI_RPI_PII_E!M42</f>
        <v>2375.0835769561481</v>
      </c>
      <c r="N42" s="10">
        <f>TI_RPI_RI_E!N42+TI_RPI_BPI_E!N42+TI_RPI_PT_E!N42+TI_RPI_IT_E!N42+TI_RPI_DU_E!N42+TI_RPI_PII_E!N42</f>
        <v>1818.0949269131554</v>
      </c>
      <c r="O42" s="10">
        <f>TI_RPI_RI_E!O42+TI_RPI_BPI_E!O42+TI_RPI_PT_E!O42+TI_RPI_IT_E!O42+TI_RPI_DU_E!O42+TI_RPI_PII_E!O42</f>
        <v>1637.3363714531386</v>
      </c>
      <c r="P42" s="10">
        <f>TI_RPI_RI_E!P42+TI_RPI_BPI_E!P42+TI_RPI_PT_E!P42+TI_RPI_IT_E!P42+TI_RPI_DU_E!P42+TI_RPI_PII_E!P42</f>
        <v>1979.9368873602743</v>
      </c>
      <c r="Q42" s="10">
        <f>TI_RPI_RI_E!Q42+TI_RPI_BPI_E!Q42+TI_RPI_PT_E!Q42+TI_RPI_IT_E!Q42+TI_RPI_DU_E!Q42+TI_RPI_PII_E!Q42</f>
        <v>1355.6892519346516</v>
      </c>
      <c r="R42" s="10">
        <f>TI_RPI_RI_E!R42+TI_RPI_BPI_E!R42+TI_RPI_PT_E!R42+TI_RPI_IT_E!R42+TI_RPI_DU_E!R42+TI_RPI_PII_E!R42</f>
        <v>1994.6498710232154</v>
      </c>
      <c r="S42" s="10">
        <f>TI_RPI_RI_E!S42+TI_RPI_BPI_E!S42+TI_RPI_PT_E!S42+TI_RPI_IT_E!S42+TI_RPI_DU_E!S42+TI_RPI_PII_E!S42</f>
        <v>1710.9008598452278</v>
      </c>
      <c r="T42" s="10">
        <f>TI_RPI_RI_E!T42+TI_RPI_BPI_E!T42+TI_RPI_PT_E!T42+TI_RPI_IT_E!T42+TI_RPI_DU_E!T42+TI_RPI_PII_E!T42</f>
        <v>2010.4136715391223</v>
      </c>
      <c r="U42" s="10">
        <f>TI_RPI_RI_E!U42+TI_RPI_BPI_E!U42+TI_RPI_PT_E!U42+TI_RPI_IT_E!U42+TI_RPI_DU_E!U42+TI_RPI_PII_E!U42</f>
        <v>2267.889595872743</v>
      </c>
      <c r="V42" s="10">
        <f>TI_RPI_RI_E!V42+TI_RPI_BPI_E!V42+TI_RPI_PT_E!V42+TI_RPI_IT_E!V42+TI_RPI_DU_E!V42+TI_RPI_PII_E!V42</f>
        <v>1977.959157351677</v>
      </c>
      <c r="W42" s="10">
        <f>TI_RPI_RI_E!W42+TI_RPI_BPI_E!W42+TI_RPI_PT_E!W42+TI_RPI_IT_E!W42+TI_RPI_DU_E!W42+TI_RPI_PII_E!W42</f>
        <v>964.57291487532245</v>
      </c>
      <c r="X42" s="10">
        <f>TI_RPI_RI_E!X42+TI_RPI_BPI_E!X42+TI_RPI_PT_E!X42+TI_RPI_IT_E!X42+TI_RPI_DU_E!X42+TI_RPI_PII_E!X42</f>
        <v>1114.647721410146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604.38521066208068</v>
      </c>
      <c r="D43" s="10">
        <f>TI_RPI_RI_E!D43+TI_RPI_BPI_E!D43+TI_RPI_PT_E!D43+TI_RPI_IT_E!D43+TI_RPI_DU_E!D43+TI_RPI_PII_E!D43</f>
        <v>652.20696474634565</v>
      </c>
      <c r="E43" s="10">
        <f>TI_RPI_RI_E!E43+TI_RPI_BPI_E!E43+TI_RPI_PT_E!E43+TI_RPI_IT_E!E43+TI_RPI_DU_E!E43+TI_RPI_PII_E!E43</f>
        <v>623.71736887360271</v>
      </c>
      <c r="F43" s="10">
        <f>TI_RPI_RI_E!F43+TI_RPI_BPI_E!F43+TI_RPI_PT_E!F43+TI_RPI_IT_E!F43+TI_RPI_DU_E!F43+TI_RPI_PII_E!F43</f>
        <v>457.86758383490957</v>
      </c>
      <c r="G43" s="10">
        <f>TI_RPI_RI_E!G43+TI_RPI_BPI_E!G43+TI_RPI_PT_E!G43+TI_RPI_IT_E!G43+TI_RPI_DU_E!G43+TI_RPI_PII_E!G43</f>
        <v>459.90257953568346</v>
      </c>
      <c r="H43" s="10">
        <f>TI_RPI_RI_E!H43+TI_RPI_BPI_E!H43+TI_RPI_PT_E!H43+TI_RPI_IT_E!H43+TI_RPI_DU_E!H43+TI_RPI_PII_E!H43</f>
        <v>435.4828890799655</v>
      </c>
      <c r="I43" s="10">
        <f>TI_RPI_RI_E!I43+TI_RPI_BPI_E!I43+TI_RPI_PT_E!I43+TI_RPI_IT_E!I43+TI_RPI_DU_E!I43+TI_RPI_PII_E!I43</f>
        <v>403.94092863284601</v>
      </c>
      <c r="J43" s="10">
        <f>TI_RPI_RI_E!J43+TI_RPI_BPI_E!J43+TI_RPI_PT_E!J43+TI_RPI_IT_E!J43+TI_RPI_DU_E!J43+TI_RPI_PII_E!J43</f>
        <v>327.62966466036107</v>
      </c>
      <c r="K43" s="10">
        <f>TI_RPI_RI_E!K43+TI_RPI_BPI_E!K43+TI_RPI_PT_E!K43+TI_RPI_IT_E!K43+TI_RPI_DU_E!K43+TI_RPI_PII_E!K43</f>
        <v>254.3709372312984</v>
      </c>
      <c r="L43" s="10">
        <f>TI_RPI_RI_E!L43+TI_RPI_BPI_E!L43+TI_RPI_PT_E!L43+TI_RPI_IT_E!L43+TI_RPI_DU_E!L43+TI_RPI_PII_E!L43</f>
        <v>238.09114359415301</v>
      </c>
      <c r="M43" s="10">
        <f>TI_RPI_RI_E!M43+TI_RPI_BPI_E!M43+TI_RPI_PT_E!M43+TI_RPI_IT_E!M43+TI_RPI_DU_E!M43+TI_RPI_PII_E!M43</f>
        <v>242.16113499570079</v>
      </c>
      <c r="N43" s="10">
        <f>TI_RPI_RI_E!N43+TI_RPI_BPI_E!N43+TI_RPI_PT_E!N43+TI_RPI_IT_E!N43+TI_RPI_DU_E!N43+TI_RPI_PII_E!N43</f>
        <v>392.74858125537401</v>
      </c>
      <c r="O43" s="10">
        <f>TI_RPI_RI_E!O43+TI_RPI_BPI_E!O43+TI_RPI_PT_E!O43+TI_RPI_IT_E!O43+TI_RPI_DU_E!O43+TI_RPI_PII_E!O43</f>
        <v>309.31504729148742</v>
      </c>
      <c r="P43" s="10">
        <f>TI_RPI_RI_E!P43+TI_RPI_BPI_E!P43+TI_RPI_PT_E!P43+TI_RPI_IT_E!P43+TI_RPI_DU_E!P43+TI_RPI_PII_E!P43</f>
        <v>217.74153052450561</v>
      </c>
      <c r="Q43" s="10">
        <f>TI_RPI_RI_E!Q43+TI_RPI_BPI_E!Q43+TI_RPI_PT_E!Q43+TI_RPI_IT_E!Q43+TI_RPI_DU_E!Q43+TI_RPI_PII_E!Q43</f>
        <v>217.74153052450561</v>
      </c>
      <c r="R43" s="10">
        <f>TI_RPI_RI_E!R43+TI_RPI_BPI_E!R43+TI_RPI_PT_E!R43+TI_RPI_IT_E!R43+TI_RPI_DU_E!R43+TI_RPI_PII_E!R43</f>
        <v>143.46517626827168</v>
      </c>
      <c r="S43" s="10">
        <f>TI_RPI_RI_E!S43+TI_RPI_BPI_E!S43+TI_RPI_PT_E!S43+TI_RPI_IT_E!S43+TI_RPI_DU_E!S43+TI_RPI_PII_E!S43</f>
        <v>163.81487532244194</v>
      </c>
      <c r="T43" s="10">
        <f>TI_RPI_RI_E!T43+TI_RPI_BPI_E!T43+TI_RPI_PT_E!T43+TI_RPI_IT_E!T43+TI_RPI_DU_E!T43+TI_RPI_PII_E!T43</f>
        <v>315.41994840928629</v>
      </c>
      <c r="U43" s="10">
        <f>TI_RPI_RI_E!U43+TI_RPI_BPI_E!U43+TI_RPI_PT_E!U43+TI_RPI_IT_E!U43+TI_RPI_DU_E!U43+TI_RPI_PII_E!U43</f>
        <v>311.34995700773862</v>
      </c>
      <c r="V43" s="10">
        <f>TI_RPI_RI_E!V43+TI_RPI_BPI_E!V43+TI_RPI_PT_E!V43+TI_RPI_IT_E!V43+TI_RPI_DU_E!V43+TI_RPI_PII_E!V43</f>
        <v>1827.2762682717109</v>
      </c>
      <c r="W43" s="10">
        <f>TI_RPI_RI_E!W43+TI_RPI_BPI_E!W43+TI_RPI_PT_E!W43+TI_RPI_IT_E!W43+TI_RPI_DU_E!W43+TI_RPI_PII_E!W43</f>
        <v>1364.048667239897</v>
      </c>
      <c r="X43" s="10">
        <f>TI_RPI_RI_E!X43+TI_RPI_BPI_E!X43+TI_RPI_PT_E!X43+TI_RPI_IT_E!X43+TI_RPI_DU_E!X43+TI_RPI_PII_E!X43</f>
        <v>2631.5533104041274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329.60730868443676</v>
      </c>
      <c r="D44" s="10">
        <f>TI_RPI_RI_E!D44+TI_RPI_BPI_E!D44+TI_RPI_PT_E!D44+TI_RPI_IT_E!D44+TI_RPI_DU_E!D44+TI_RPI_PII_E!D44</f>
        <v>363.04574376612203</v>
      </c>
      <c r="E44" s="10">
        <f>TI_RPI_RI_E!E44+TI_RPI_BPI_E!E44+TI_RPI_PT_E!E44+TI_RPI_IT_E!E44+TI_RPI_DU_E!E44+TI_RPI_PII_E!E44</f>
        <v>295.21349957007737</v>
      </c>
      <c r="F44" s="10">
        <f>TI_RPI_RI_E!F44+TI_RPI_BPI_E!F44+TI_RPI_PT_E!F44+TI_RPI_IT_E!F44+TI_RPI_DU_E!F44+TI_RPI_PII_E!F44</f>
        <v>329.60739466895956</v>
      </c>
      <c r="G44" s="10">
        <f>TI_RPI_RI_E!G44+TI_RPI_BPI_E!G44+TI_RPI_PT_E!G44+TI_RPI_IT_E!G44+TI_RPI_DU_E!G44+TI_RPI_PII_E!G44</f>
        <v>428.96723989681846</v>
      </c>
      <c r="H44" s="10">
        <f>TI_RPI_RI_E!H44+TI_RPI_BPI_E!H44+TI_RPI_PT_E!H44+TI_RPI_IT_E!H44+TI_RPI_DU_E!H44+TI_RPI_PII_E!H44</f>
        <v>375.46577815993123</v>
      </c>
      <c r="I44" s="10">
        <f>TI_RPI_RI_E!I44+TI_RPI_BPI_E!I44+TI_RPI_PT_E!I44+TI_RPI_IT_E!I44+TI_RPI_DU_E!I44+TI_RPI_PII_E!I44</f>
        <v>308.58890799656064</v>
      </c>
      <c r="J44" s="10">
        <f>TI_RPI_RI_E!J44+TI_RPI_BPI_E!J44+TI_RPI_PT_E!J44+TI_RPI_IT_E!J44+TI_RPI_DU_E!J44+TI_RPI_PII_E!J44</f>
        <v>299.99045571797069</v>
      </c>
      <c r="K44" s="10">
        <f>TI_RPI_RI_E!K44+TI_RPI_BPI_E!K44+TI_RPI_PT_E!K44+TI_RPI_IT_E!K44+TI_RPI_DU_E!K44+TI_RPI_PII_E!K44</f>
        <v>30.57231298366294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150.95064488392089</v>
      </c>
      <c r="O44" s="10">
        <f>TI_RPI_RI_E!O44+TI_RPI_BPI_E!O44+TI_RPI_PT_E!O44+TI_RPI_IT_E!O44+TI_RPI_DU_E!O44+TI_RPI_PII_E!O44</f>
        <v>3.8214961306964739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9.5538263112639719</v>
      </c>
      <c r="S44" s="10">
        <f>TI_RPI_RI_E!S44+TI_RPI_BPI_E!S44+TI_RPI_PT_E!S44+TI_RPI_IT_E!S44+TI_RPI_DU_E!S44+TI_RPI_PII_E!S44</f>
        <v>8.5984522785898534</v>
      </c>
      <c r="T44" s="10">
        <f>TI_RPI_RI_E!T44+TI_RPI_BPI_E!T44+TI_RPI_PT_E!T44+TI_RPI_IT_E!T44+TI_RPI_DU_E!T44+TI_RPI_PII_E!T44</f>
        <v>11.464574376612211</v>
      </c>
      <c r="U44" s="10">
        <f>TI_RPI_RI_E!U44+TI_RPI_BPI_E!U44+TI_RPI_PT_E!U44+TI_RPI_IT_E!U44+TI_RPI_DU_E!U44+TI_RPI_PII_E!U44</f>
        <v>11.464574376612211</v>
      </c>
      <c r="V44" s="10">
        <f>TI_RPI_RI_E!V44+TI_RPI_BPI_E!V44+TI_RPI_PT_E!V44+TI_RPI_IT_E!V44+TI_RPI_DU_E!V44+TI_RPI_PII_E!V44</f>
        <v>314.32115219260533</v>
      </c>
      <c r="W44" s="10">
        <f>TI_RPI_RI_E!W44+TI_RPI_BPI_E!W44+TI_RPI_PT_E!W44+TI_RPI_IT_E!W44+TI_RPI_DU_E!W44+TI_RPI_PII_E!W44</f>
        <v>293.05442820292342</v>
      </c>
      <c r="X44" s="10">
        <f>TI_RPI_RI_E!X44+TI_RPI_BPI_E!X44+TI_RPI_PT_E!X44+TI_RPI_IT_E!X44+TI_RPI_DU_E!X44+TI_RPI_PII_E!X44</f>
        <v>735.140928632846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142.35210662080823</v>
      </c>
      <c r="D50" s="10">
        <f>TI_RPI_RI_E!D50+TI_RPI_BPI_E!D50+TI_RPI_PT_E!D50+TI_RPI_IT_E!D50+TI_RPI_DU_E!D50+TI_RPI_PII_E!D50</f>
        <v>135.66448839208945</v>
      </c>
      <c r="E50" s="10">
        <f>TI_RPI_RI_E!E50+TI_RPI_BPI_E!E50+TI_RPI_PT_E!E50+TI_RPI_IT_E!E50+TI_RPI_DU_E!E50+TI_RPI_PII_E!E50</f>
        <v>115.60137575236456</v>
      </c>
      <c r="F50" s="10">
        <f>TI_RPI_RI_E!F50+TI_RPI_BPI_E!F50+TI_RPI_PT_E!F50+TI_RPI_IT_E!F50+TI_RPI_DU_E!F50+TI_RPI_PII_E!F50</f>
        <v>98.404557179707638</v>
      </c>
      <c r="G50" s="10">
        <f>TI_RPI_RI_E!G50+TI_RPI_BPI_E!G50+TI_RPI_PT_E!G50+TI_RPI_IT_E!G50+TI_RPI_DU_E!G50+TI_RPI_PII_E!G50</f>
        <v>32.483061049011184</v>
      </c>
      <c r="H50" s="10">
        <f>TI_RPI_RI_E!H50+TI_RPI_BPI_E!H50+TI_RPI_PT_E!H50+TI_RPI_IT_E!H50+TI_RPI_DU_E!H50+TI_RPI_PII_E!H50</f>
        <v>15.286156491831466</v>
      </c>
      <c r="I50" s="10">
        <f>TI_RPI_RI_E!I50+TI_RPI_BPI_E!I50+TI_RPI_PT_E!I50+TI_RPI_IT_E!I50+TI_RPI_DU_E!I50+TI_RPI_PII_E!I50</f>
        <v>22.929148753224421</v>
      </c>
      <c r="J50" s="10">
        <f>TI_RPI_RI_E!J50+TI_RPI_BPI_E!J50+TI_RPI_PT_E!J50+TI_RPI_IT_E!J50+TI_RPI_DU_E!J50+TI_RPI_PII_E!J50</f>
        <v>8.5984522785898534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391.70730868443678</v>
      </c>
      <c r="M50" s="10">
        <f>TI_RPI_RI_E!M50+TI_RPI_BPI_E!M50+TI_RPI_PT_E!M50+TI_RPI_IT_E!M50+TI_RPI_DU_E!M50+TI_RPI_PII_E!M50</f>
        <v>456.67343078245921</v>
      </c>
      <c r="N50" s="10">
        <f>TI_RPI_RI_E!N50+TI_RPI_BPI_E!N50+TI_RPI_PT_E!N50+TI_RPI_IT_E!N50+TI_RPI_DU_E!N50+TI_RPI_PII_E!N50</f>
        <v>206.3628546861564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63.055374032674102</v>
      </c>
      <c r="Q50" s="10">
        <f>TI_RPI_RI_E!Q50+TI_RPI_BPI_E!Q50+TI_RPI_PT_E!Q50+TI_RPI_IT_E!Q50+TI_RPI_DU_E!Q50+TI_RPI_PII_E!Q50</f>
        <v>108.91367153912294</v>
      </c>
      <c r="R50" s="10">
        <f>TI_RPI_RI_E!R50+TI_RPI_BPI_E!R50+TI_RPI_PT_E!R50+TI_RPI_IT_E!R50+TI_RPI_DU_E!R50+TI_RPI_PII_E!R50</f>
        <v>124.19982803095442</v>
      </c>
      <c r="S50" s="10">
        <f>TI_RPI_RI_E!S50+TI_RPI_BPI_E!S50+TI_RPI_PT_E!S50+TI_RPI_IT_E!S50+TI_RPI_DU_E!S50+TI_RPI_PII_E!S50</f>
        <v>148.08443680137574</v>
      </c>
      <c r="T50" s="10">
        <f>TI_RPI_RI_E!T50+TI_RPI_BPI_E!T50+TI_RPI_PT_E!T50+TI_RPI_IT_E!T50+TI_RPI_DU_E!T50+TI_RPI_PII_E!T50</f>
        <v>196.80902837489253</v>
      </c>
      <c r="U50" s="10">
        <f>TI_RPI_RI_E!U50+TI_RPI_BPI_E!U50+TI_RPI_PT_E!U50+TI_RPI_IT_E!U50+TI_RPI_DU_E!U50+TI_RPI_PII_E!U50</f>
        <v>296.30077386070508</v>
      </c>
      <c r="V50" s="10">
        <f>TI_RPI_RI_E!V50+TI_RPI_BPI_E!V50+TI_RPI_PT_E!V50+TI_RPI_IT_E!V50+TI_RPI_DU_E!V50+TI_RPI_PII_E!V50</f>
        <v>275.59380911435937</v>
      </c>
      <c r="W50" s="10">
        <f>TI_RPI_RI_E!W50+TI_RPI_BPI_E!W50+TI_RPI_PT_E!W50+TI_RPI_IT_E!W50+TI_RPI_DU_E!W50+TI_RPI_PII_E!W50</f>
        <v>352.24901117798794</v>
      </c>
      <c r="X50" s="10">
        <f>TI_RPI_RI_E!X50+TI_RPI_BPI_E!X50+TI_RPI_PT_E!X50+TI_RPI_IT_E!X50+TI_RPI_DU_E!X50+TI_RPI_PII_E!X50</f>
        <v>209.2499570077386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96282.617626827167</v>
      </c>
      <c r="D2" s="31">
        <f t="shared" si="0"/>
        <v>97316.815047291471</v>
      </c>
      <c r="E2" s="31">
        <f t="shared" si="0"/>
        <v>97196.311521926051</v>
      </c>
      <c r="F2" s="31">
        <f t="shared" si="0"/>
        <v>98603.773086844361</v>
      </c>
      <c r="G2" s="31">
        <f t="shared" si="0"/>
        <v>99378.119432502135</v>
      </c>
      <c r="H2" s="31">
        <f t="shared" si="0"/>
        <v>101314.30627687015</v>
      </c>
      <c r="I2" s="31">
        <f t="shared" si="0"/>
        <v>100364.33774720549</v>
      </c>
      <c r="J2" s="31">
        <f t="shared" si="0"/>
        <v>101807.26818572657</v>
      </c>
      <c r="K2" s="31">
        <f t="shared" si="0"/>
        <v>94937.202235597593</v>
      </c>
      <c r="L2" s="31">
        <f t="shared" si="0"/>
        <v>86700.545657781593</v>
      </c>
      <c r="M2" s="31">
        <f t="shared" si="0"/>
        <v>90379.846001719692</v>
      </c>
      <c r="N2" s="31">
        <f t="shared" si="0"/>
        <v>85868.243336199477</v>
      </c>
      <c r="O2" s="31">
        <f t="shared" si="0"/>
        <v>81738.857953568353</v>
      </c>
      <c r="P2" s="31">
        <f t="shared" si="0"/>
        <v>69866.916423043833</v>
      </c>
      <c r="Q2" s="31">
        <f t="shared" si="0"/>
        <v>66530.366981943254</v>
      </c>
      <c r="R2" s="31">
        <f t="shared" si="0"/>
        <v>74724.045915735143</v>
      </c>
      <c r="S2" s="31">
        <f t="shared" si="0"/>
        <v>72086.214961306963</v>
      </c>
      <c r="T2" s="31">
        <f t="shared" si="0"/>
        <v>75670.75081685296</v>
      </c>
      <c r="U2" s="31">
        <f t="shared" si="0"/>
        <v>72413.247807394655</v>
      </c>
      <c r="V2" s="31">
        <f t="shared" si="0"/>
        <v>74286.945485812554</v>
      </c>
      <c r="W2" s="31">
        <f t="shared" si="0"/>
        <v>60912.977901977647</v>
      </c>
      <c r="X2" s="31">
        <f t="shared" ref="X2" si="1">SUM(X3,X17,X22,X25,X26,X51,X52,X71,X74,X75,X76)</f>
        <v>69436.686070507305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96282.617626827167</v>
      </c>
      <c r="D26" s="37">
        <f t="shared" si="14"/>
        <v>97316.815047291471</v>
      </c>
      <c r="E26" s="37">
        <f t="shared" si="14"/>
        <v>97196.311521926051</v>
      </c>
      <c r="F26" s="37">
        <f t="shared" si="14"/>
        <v>98603.773086844361</v>
      </c>
      <c r="G26" s="37">
        <f t="shared" si="14"/>
        <v>99378.119432502135</v>
      </c>
      <c r="H26" s="37">
        <f t="shared" si="14"/>
        <v>101314.30627687015</v>
      </c>
      <c r="I26" s="37">
        <f t="shared" si="14"/>
        <v>100364.33774720549</v>
      </c>
      <c r="J26" s="37">
        <f t="shared" si="14"/>
        <v>101807.26818572657</v>
      </c>
      <c r="K26" s="37">
        <f t="shared" si="14"/>
        <v>94937.202235597593</v>
      </c>
      <c r="L26" s="37">
        <f t="shared" si="14"/>
        <v>86700.545657781593</v>
      </c>
      <c r="M26" s="37">
        <f t="shared" si="14"/>
        <v>90379.846001719692</v>
      </c>
      <c r="N26" s="37">
        <f t="shared" si="14"/>
        <v>85868.243336199477</v>
      </c>
      <c r="O26" s="37">
        <f t="shared" si="14"/>
        <v>81738.857953568353</v>
      </c>
      <c r="P26" s="37">
        <f t="shared" si="14"/>
        <v>69866.916423043833</v>
      </c>
      <c r="Q26" s="37">
        <f t="shared" si="14"/>
        <v>66530.366981943254</v>
      </c>
      <c r="R26" s="37">
        <f t="shared" si="14"/>
        <v>74724.045915735143</v>
      </c>
      <c r="S26" s="37">
        <f t="shared" si="14"/>
        <v>72086.214961306963</v>
      </c>
      <c r="T26" s="37">
        <f t="shared" si="14"/>
        <v>75670.75081685296</v>
      </c>
      <c r="U26" s="37">
        <f t="shared" si="14"/>
        <v>72413.247807394655</v>
      </c>
      <c r="V26" s="37">
        <f t="shared" si="14"/>
        <v>74286.945485812554</v>
      </c>
      <c r="W26" s="37">
        <f t="shared" si="14"/>
        <v>60912.977901977647</v>
      </c>
      <c r="X26" s="37">
        <f t="shared" ref="X26" si="15">SUM(X27,X33)</f>
        <v>69436.686070507305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96282.617626827167</v>
      </c>
      <c r="D27" s="29">
        <f t="shared" si="16"/>
        <v>97316.815047291471</v>
      </c>
      <c r="E27" s="29">
        <f t="shared" si="16"/>
        <v>97196.311521926051</v>
      </c>
      <c r="F27" s="29">
        <f t="shared" si="16"/>
        <v>98603.773086844361</v>
      </c>
      <c r="G27" s="29">
        <f t="shared" si="16"/>
        <v>99378.119432502135</v>
      </c>
      <c r="H27" s="29">
        <f t="shared" si="16"/>
        <v>101314.30627687015</v>
      </c>
      <c r="I27" s="29">
        <f t="shared" si="16"/>
        <v>100364.33774720549</v>
      </c>
      <c r="J27" s="29">
        <f t="shared" si="16"/>
        <v>101807.26818572657</v>
      </c>
      <c r="K27" s="29">
        <f t="shared" si="16"/>
        <v>94937.202235597593</v>
      </c>
      <c r="L27" s="29">
        <f t="shared" si="16"/>
        <v>86700.545657781593</v>
      </c>
      <c r="M27" s="29">
        <f t="shared" si="16"/>
        <v>90379.846001719692</v>
      </c>
      <c r="N27" s="29">
        <f t="shared" si="16"/>
        <v>85868.243336199477</v>
      </c>
      <c r="O27" s="29">
        <f t="shared" si="16"/>
        <v>81738.857953568353</v>
      </c>
      <c r="P27" s="29">
        <f t="shared" si="16"/>
        <v>69866.916423043833</v>
      </c>
      <c r="Q27" s="29">
        <f t="shared" si="16"/>
        <v>66530.366981943254</v>
      </c>
      <c r="R27" s="29">
        <f t="shared" si="16"/>
        <v>74724.045915735143</v>
      </c>
      <c r="S27" s="29">
        <f t="shared" si="16"/>
        <v>72086.214961306963</v>
      </c>
      <c r="T27" s="29">
        <f t="shared" si="16"/>
        <v>75670.75081685296</v>
      </c>
      <c r="U27" s="29">
        <f t="shared" si="16"/>
        <v>72413.247807394655</v>
      </c>
      <c r="V27" s="29">
        <f t="shared" si="16"/>
        <v>74286.945485812554</v>
      </c>
      <c r="W27" s="29">
        <f t="shared" si="16"/>
        <v>60912.977901977647</v>
      </c>
      <c r="X27" s="29">
        <f t="shared" ref="X27" si="17">SUM(X28:X32)</f>
        <v>69436.686070507305</v>
      </c>
    </row>
    <row r="28" spans="1:24" ht="11.25" customHeight="1" x14ac:dyDescent="0.2">
      <c r="A28" s="41" t="s">
        <v>45</v>
      </c>
      <c r="B28" s="9" t="s">
        <v>46</v>
      </c>
      <c r="C28" s="10">
        <v>87479.281513327602</v>
      </c>
      <c r="D28" s="10">
        <v>87254.324505588986</v>
      </c>
      <c r="E28" s="10">
        <v>86491.523387790192</v>
      </c>
      <c r="F28" s="10">
        <v>89391.077300085977</v>
      </c>
      <c r="G28" s="10">
        <v>91738.525709372305</v>
      </c>
      <c r="H28" s="10">
        <v>94087.018744625952</v>
      </c>
      <c r="I28" s="10">
        <v>91971.42304385209</v>
      </c>
      <c r="J28" s="10">
        <v>92752.273774720539</v>
      </c>
      <c r="K28" s="10">
        <v>86927.387016337059</v>
      </c>
      <c r="L28" s="10">
        <v>80332.647377472051</v>
      </c>
      <c r="M28" s="10">
        <v>83268.086328460879</v>
      </c>
      <c r="N28" s="10">
        <v>78143.065864144446</v>
      </c>
      <c r="O28" s="10">
        <v>73624.929320722265</v>
      </c>
      <c r="P28" s="10">
        <v>62673.022355975918</v>
      </c>
      <c r="Q28" s="10">
        <v>59633.603267411861</v>
      </c>
      <c r="R28" s="10">
        <v>67091.999999999985</v>
      </c>
      <c r="S28" s="10">
        <v>64586</v>
      </c>
      <c r="T28" s="10">
        <v>69656.315993121229</v>
      </c>
      <c r="U28" s="10">
        <v>67040.836973344791</v>
      </c>
      <c r="V28" s="10">
        <v>67466.24703353396</v>
      </c>
      <c r="W28" s="10">
        <v>55182.563972484953</v>
      </c>
      <c r="X28" s="10">
        <v>60924.639036973342</v>
      </c>
    </row>
    <row r="29" spans="1:24" ht="11.25" customHeight="1" x14ac:dyDescent="0.2">
      <c r="A29" s="41" t="s">
        <v>47</v>
      </c>
      <c r="B29" s="9" t="s">
        <v>48</v>
      </c>
      <c r="C29" s="10">
        <v>29.99423903697334</v>
      </c>
      <c r="D29" s="10">
        <v>30.994067067927769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9.8371453138435072</v>
      </c>
      <c r="X29" s="10">
        <v>9.5312123817712813</v>
      </c>
    </row>
    <row r="30" spans="1:24" ht="11.25" customHeight="1" x14ac:dyDescent="0.2">
      <c r="A30" s="41" t="s">
        <v>49</v>
      </c>
      <c r="B30" s="9" t="s">
        <v>50</v>
      </c>
      <c r="C30" s="10">
        <v>8680.3411006018905</v>
      </c>
      <c r="D30" s="10">
        <v>9963.0959587274283</v>
      </c>
      <c r="E30" s="10">
        <v>10393.985640584689</v>
      </c>
      <c r="F30" s="10">
        <v>8861.6929492691306</v>
      </c>
      <c r="G30" s="10">
        <v>7369.5915735167673</v>
      </c>
      <c r="H30" s="10">
        <v>6881.684780739467</v>
      </c>
      <c r="I30" s="10">
        <v>7796.5099742046423</v>
      </c>
      <c r="J30" s="10">
        <v>8427.3894239036963</v>
      </c>
      <c r="K30" s="10">
        <v>7276.6093723129834</v>
      </c>
      <c r="L30" s="10">
        <v>5788.8936371453137</v>
      </c>
      <c r="M30" s="10">
        <v>6514.75494411006</v>
      </c>
      <c r="N30" s="10">
        <v>7454.5753224419605</v>
      </c>
      <c r="O30" s="10">
        <v>7715.5254514187454</v>
      </c>
      <c r="P30" s="10">
        <v>6847.6913155631973</v>
      </c>
      <c r="Q30" s="10">
        <v>6485.7604471195182</v>
      </c>
      <c r="R30" s="10">
        <v>7191.9484952708508</v>
      </c>
      <c r="S30" s="10">
        <v>7061.0012037833176</v>
      </c>
      <c r="T30" s="10">
        <v>5571.3786758383476</v>
      </c>
      <c r="U30" s="10">
        <v>4916.3815133276003</v>
      </c>
      <c r="V30" s="10">
        <v>6432.8391229578656</v>
      </c>
      <c r="W30" s="10">
        <v>5376.8255374032669</v>
      </c>
      <c r="X30" s="10">
        <v>8158.922957867584</v>
      </c>
    </row>
    <row r="31" spans="1:24" ht="11.25" customHeight="1" x14ac:dyDescent="0.2">
      <c r="A31" s="41" t="s">
        <v>51</v>
      </c>
      <c r="B31" s="9" t="s">
        <v>52</v>
      </c>
      <c r="C31" s="10">
        <v>93.000773860705067</v>
      </c>
      <c r="D31" s="10">
        <v>68.400515907136722</v>
      </c>
      <c r="E31" s="10">
        <v>310.80249355116081</v>
      </c>
      <c r="F31" s="10">
        <v>351.00283748925187</v>
      </c>
      <c r="G31" s="10">
        <v>270.00214961306961</v>
      </c>
      <c r="H31" s="10">
        <v>345.60275150472921</v>
      </c>
      <c r="I31" s="10">
        <v>596.40472914875318</v>
      </c>
      <c r="J31" s="10">
        <v>627.60498710232162</v>
      </c>
      <c r="K31" s="10">
        <v>733.20584694754928</v>
      </c>
      <c r="L31" s="10">
        <v>579.0046431642304</v>
      </c>
      <c r="M31" s="10">
        <v>597.0047291487532</v>
      </c>
      <c r="N31" s="10">
        <v>270.60214961306963</v>
      </c>
      <c r="O31" s="10">
        <v>398.40318142734299</v>
      </c>
      <c r="P31" s="10">
        <v>346.20275150472912</v>
      </c>
      <c r="Q31" s="10">
        <v>411.00326741186581</v>
      </c>
      <c r="R31" s="10">
        <v>440.09742046431637</v>
      </c>
      <c r="S31" s="10">
        <v>439.21375752364571</v>
      </c>
      <c r="T31" s="10">
        <v>443.0561478933792</v>
      </c>
      <c r="U31" s="10">
        <v>456.02932072226997</v>
      </c>
      <c r="V31" s="10">
        <v>387.85932932072222</v>
      </c>
      <c r="W31" s="10">
        <v>311.03662940670682</v>
      </c>
      <c r="X31" s="10">
        <v>262.41822871883062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32.714617368873597</v>
      </c>
      <c r="X32" s="10">
        <v>81.174634565778163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2747.4611349956999</v>
      </c>
      <c r="D2" s="31">
        <f t="shared" si="0"/>
        <v>2558.7847807394669</v>
      </c>
      <c r="E2" s="31">
        <f t="shared" si="0"/>
        <v>2215.4151332760098</v>
      </c>
      <c r="F2" s="31">
        <f t="shared" si="0"/>
        <v>2228.5493551160789</v>
      </c>
      <c r="G2" s="31">
        <f t="shared" si="0"/>
        <v>2386.5960447119519</v>
      </c>
      <c r="H2" s="31">
        <f t="shared" si="0"/>
        <v>2192.0248495270853</v>
      </c>
      <c r="I2" s="31">
        <f t="shared" si="0"/>
        <v>2190.4939810834053</v>
      </c>
      <c r="J2" s="31">
        <f t="shared" si="0"/>
        <v>1705.6486672398967</v>
      </c>
      <c r="K2" s="31">
        <f t="shared" si="0"/>
        <v>1492.0704213241613</v>
      </c>
      <c r="L2" s="31">
        <f t="shared" si="0"/>
        <v>1632.4209802235594</v>
      </c>
      <c r="M2" s="31">
        <f t="shared" si="0"/>
        <v>1797.468271711092</v>
      </c>
      <c r="N2" s="31">
        <f t="shared" si="0"/>
        <v>1826.414015477214</v>
      </c>
      <c r="O2" s="31">
        <f t="shared" si="0"/>
        <v>1781.9862424763546</v>
      </c>
      <c r="P2" s="31">
        <f t="shared" si="0"/>
        <v>1127.488736027515</v>
      </c>
      <c r="Q2" s="31">
        <f t="shared" si="0"/>
        <v>1504.9846087704211</v>
      </c>
      <c r="R2" s="31">
        <f t="shared" si="0"/>
        <v>1717.7200343938089</v>
      </c>
      <c r="S2" s="31">
        <f t="shared" si="0"/>
        <v>1474.5413585554597</v>
      </c>
      <c r="T2" s="31">
        <f t="shared" si="0"/>
        <v>1864.1040412725708</v>
      </c>
      <c r="U2" s="31">
        <f t="shared" si="0"/>
        <v>2131.659071367154</v>
      </c>
      <c r="V2" s="31">
        <f t="shared" si="0"/>
        <v>1871.1783319002577</v>
      </c>
      <c r="W2" s="31">
        <f t="shared" si="0"/>
        <v>1837.5403267411866</v>
      </c>
      <c r="X2" s="31">
        <f t="shared" ref="X2" si="1">SUM(X3,X17,X22,X25,X26,X51,X52,X71,X74,X75,X76)</f>
        <v>1884.7230438521065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2747.4611349956999</v>
      </c>
      <c r="D26" s="37">
        <f t="shared" si="14"/>
        <v>2558.7847807394669</v>
      </c>
      <c r="E26" s="37">
        <f t="shared" si="14"/>
        <v>2215.4151332760098</v>
      </c>
      <c r="F26" s="37">
        <f t="shared" si="14"/>
        <v>2228.5493551160789</v>
      </c>
      <c r="G26" s="37">
        <f t="shared" si="14"/>
        <v>2386.5960447119519</v>
      </c>
      <c r="H26" s="37">
        <f t="shared" si="14"/>
        <v>2192.0248495270853</v>
      </c>
      <c r="I26" s="37">
        <f t="shared" si="14"/>
        <v>2190.4939810834053</v>
      </c>
      <c r="J26" s="37">
        <f t="shared" si="14"/>
        <v>1705.6486672398967</v>
      </c>
      <c r="K26" s="37">
        <f t="shared" si="14"/>
        <v>1492.0704213241613</v>
      </c>
      <c r="L26" s="37">
        <f t="shared" si="14"/>
        <v>1632.4209802235594</v>
      </c>
      <c r="M26" s="37">
        <f t="shared" si="14"/>
        <v>1797.468271711092</v>
      </c>
      <c r="N26" s="37">
        <f t="shared" si="14"/>
        <v>1826.414015477214</v>
      </c>
      <c r="O26" s="37">
        <f t="shared" si="14"/>
        <v>1781.9862424763546</v>
      </c>
      <c r="P26" s="37">
        <f t="shared" si="14"/>
        <v>1127.488736027515</v>
      </c>
      <c r="Q26" s="37">
        <f t="shared" si="14"/>
        <v>1504.9846087704211</v>
      </c>
      <c r="R26" s="37">
        <f t="shared" si="14"/>
        <v>1717.7200343938089</v>
      </c>
      <c r="S26" s="37">
        <f t="shared" si="14"/>
        <v>1474.5413585554597</v>
      </c>
      <c r="T26" s="37">
        <f t="shared" si="14"/>
        <v>1864.1040412725708</v>
      </c>
      <c r="U26" s="37">
        <f t="shared" si="14"/>
        <v>2131.659071367154</v>
      </c>
      <c r="V26" s="37">
        <f t="shared" si="14"/>
        <v>1871.1783319002577</v>
      </c>
      <c r="W26" s="37">
        <f t="shared" si="14"/>
        <v>1837.5403267411866</v>
      </c>
      <c r="X26" s="37">
        <f t="shared" ref="X26" si="15">SUM(X27,X33)</f>
        <v>1884.7230438521065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2747.4611349956999</v>
      </c>
      <c r="D33" s="29">
        <f t="shared" si="18"/>
        <v>2558.7847807394669</v>
      </c>
      <c r="E33" s="29">
        <f t="shared" si="18"/>
        <v>2215.4151332760098</v>
      </c>
      <c r="F33" s="29">
        <f t="shared" si="18"/>
        <v>2228.5493551160789</v>
      </c>
      <c r="G33" s="29">
        <f t="shared" si="18"/>
        <v>2386.5960447119519</v>
      </c>
      <c r="H33" s="29">
        <f t="shared" si="18"/>
        <v>2192.0248495270853</v>
      </c>
      <c r="I33" s="29">
        <f t="shared" si="18"/>
        <v>2190.4939810834053</v>
      </c>
      <c r="J33" s="29">
        <f t="shared" si="18"/>
        <v>1705.6486672398967</v>
      </c>
      <c r="K33" s="29">
        <f t="shared" si="18"/>
        <v>1492.0704213241613</v>
      </c>
      <c r="L33" s="29">
        <f t="shared" si="18"/>
        <v>1632.4209802235594</v>
      </c>
      <c r="M33" s="29">
        <f t="shared" si="18"/>
        <v>1797.468271711092</v>
      </c>
      <c r="N33" s="29">
        <f t="shared" si="18"/>
        <v>1826.414015477214</v>
      </c>
      <c r="O33" s="29">
        <f t="shared" si="18"/>
        <v>1781.9862424763546</v>
      </c>
      <c r="P33" s="29">
        <f t="shared" si="18"/>
        <v>1127.488736027515</v>
      </c>
      <c r="Q33" s="29">
        <f t="shared" si="18"/>
        <v>1504.9846087704211</v>
      </c>
      <c r="R33" s="29">
        <f t="shared" si="18"/>
        <v>1717.7200343938089</v>
      </c>
      <c r="S33" s="29">
        <f t="shared" si="18"/>
        <v>1474.5413585554597</v>
      </c>
      <c r="T33" s="29">
        <f t="shared" si="18"/>
        <v>1864.1040412725708</v>
      </c>
      <c r="U33" s="29">
        <f t="shared" si="18"/>
        <v>2131.659071367154</v>
      </c>
      <c r="V33" s="29">
        <f t="shared" si="18"/>
        <v>1871.1783319002577</v>
      </c>
      <c r="W33" s="29">
        <f t="shared" si="18"/>
        <v>1837.5403267411866</v>
      </c>
      <c r="X33" s="29">
        <f t="shared" ref="X33" si="19">SUM(X34:X50)</f>
        <v>1884.7230438521065</v>
      </c>
    </row>
    <row r="34" spans="1:24" ht="11.25" customHeight="1" x14ac:dyDescent="0.2">
      <c r="A34" s="41" t="s">
        <v>55</v>
      </c>
      <c r="B34" s="9" t="s">
        <v>56</v>
      </c>
      <c r="C34" s="10">
        <v>152.51504729148749</v>
      </c>
      <c r="D34" s="10">
        <v>165.52020636285471</v>
      </c>
      <c r="E34" s="10">
        <v>144.23903697334481</v>
      </c>
      <c r="F34" s="10">
        <v>133.5984522785898</v>
      </c>
      <c r="G34" s="10">
        <v>148.9681857265692</v>
      </c>
      <c r="H34" s="10">
        <v>140.69217540842649</v>
      </c>
      <c r="I34" s="10">
        <v>132.4161650902837</v>
      </c>
      <c r="J34" s="10">
        <v>121.77558039552881</v>
      </c>
      <c r="K34" s="10">
        <v>63.843508168529659</v>
      </c>
      <c r="L34" s="10">
        <v>44.926913155631993</v>
      </c>
      <c r="M34" s="10">
        <v>47.29148753224419</v>
      </c>
      <c r="N34" s="10">
        <v>8.2760103181427329</v>
      </c>
      <c r="O34" s="10">
        <v>40.197764402407557</v>
      </c>
      <c r="P34" s="10">
        <v>20.098882201203779</v>
      </c>
      <c r="Q34" s="10">
        <v>17.734307824591571</v>
      </c>
      <c r="R34" s="10">
        <v>60.296646603611343</v>
      </c>
      <c r="S34" s="10">
        <v>43.744625967325881</v>
      </c>
      <c r="T34" s="10">
        <v>69.75494411006018</v>
      </c>
      <c r="U34" s="10">
        <v>83.942390369733445</v>
      </c>
      <c r="V34" s="10">
        <v>90.997076526225271</v>
      </c>
      <c r="W34" s="10">
        <v>61.151418744625957</v>
      </c>
      <c r="X34" s="10">
        <v>63.985382631126392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164.80369733447981</v>
      </c>
      <c r="D36" s="10">
        <v>159.31023215821151</v>
      </c>
      <c r="E36" s="10">
        <v>134.04032674118659</v>
      </c>
      <c r="F36" s="10">
        <v>138.43508168529661</v>
      </c>
      <c r="G36" s="10">
        <v>135.13903697334479</v>
      </c>
      <c r="H36" s="10">
        <v>149.42201203783321</v>
      </c>
      <c r="I36" s="10">
        <v>154.91547721410149</v>
      </c>
      <c r="J36" s="10">
        <v>158.21152192605331</v>
      </c>
      <c r="K36" s="10">
        <v>109.8691315563199</v>
      </c>
      <c r="L36" s="10">
        <v>13.184264832330181</v>
      </c>
      <c r="M36" s="10">
        <v>16.480395528804809</v>
      </c>
      <c r="N36" s="10">
        <v>259.29114359415303</v>
      </c>
      <c r="O36" s="10">
        <v>187.8761822871883</v>
      </c>
      <c r="P36" s="10">
        <v>157.11281169389511</v>
      </c>
      <c r="Q36" s="10">
        <v>171.39578675838351</v>
      </c>
      <c r="R36" s="10">
        <v>40.651590713671538</v>
      </c>
      <c r="S36" s="10">
        <v>168.0997420464316</v>
      </c>
      <c r="T36" s="10">
        <v>279.06758383490973</v>
      </c>
      <c r="U36" s="10">
        <v>291.15313843508159</v>
      </c>
      <c r="V36" s="10">
        <v>241.72519346517629</v>
      </c>
      <c r="W36" s="10">
        <v>205.4409286328461</v>
      </c>
      <c r="X36" s="10">
        <v>237.23052450558899</v>
      </c>
    </row>
    <row r="37" spans="1:24" ht="11.25" customHeight="1" x14ac:dyDescent="0.2">
      <c r="A37" s="41" t="s">
        <v>61</v>
      </c>
      <c r="B37" s="9" t="s">
        <v>62</v>
      </c>
      <c r="C37" s="10">
        <v>1617.3688736027509</v>
      </c>
      <c r="D37" s="10">
        <v>1484.952708512468</v>
      </c>
      <c r="E37" s="10">
        <v>1375.656835769561</v>
      </c>
      <c r="F37" s="10">
        <v>1456.577815993121</v>
      </c>
      <c r="G37" s="10">
        <v>1584.790283748925</v>
      </c>
      <c r="H37" s="10">
        <v>1487.0545141874461</v>
      </c>
      <c r="I37" s="10">
        <v>1463.934307824592</v>
      </c>
      <c r="J37" s="10">
        <v>968.95004299226127</v>
      </c>
      <c r="K37" s="10">
        <v>893.28366294067052</v>
      </c>
      <c r="L37" s="10">
        <v>105.0921754084265</v>
      </c>
      <c r="M37" s="10">
        <v>115.6013757523646</v>
      </c>
      <c r="N37" s="10">
        <v>69.360877042132415</v>
      </c>
      <c r="O37" s="10">
        <v>65.157179707652617</v>
      </c>
      <c r="P37" s="10">
        <v>57.80068787618228</v>
      </c>
      <c r="Q37" s="10">
        <v>53.596990541702489</v>
      </c>
      <c r="R37" s="10">
        <v>99.83757523645744</v>
      </c>
      <c r="S37" s="10">
        <v>80.920980223559752</v>
      </c>
      <c r="T37" s="10">
        <v>73.564574376612214</v>
      </c>
      <c r="U37" s="10">
        <v>93.532072226999134</v>
      </c>
      <c r="V37" s="10">
        <v>87.226483233018044</v>
      </c>
      <c r="W37" s="10">
        <v>1208.200859845228</v>
      </c>
      <c r="X37" s="10">
        <v>1130.9328460877041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436.49088564058468</v>
      </c>
      <c r="D41" s="10">
        <v>371.78753224419597</v>
      </c>
      <c r="E41" s="10">
        <v>237.24565778159931</v>
      </c>
      <c r="F41" s="10">
        <v>216.70490111779881</v>
      </c>
      <c r="G41" s="10">
        <v>257.78641444539983</v>
      </c>
      <c r="H41" s="10">
        <v>192.05597592433361</v>
      </c>
      <c r="I41" s="10">
        <v>191.02897678417881</v>
      </c>
      <c r="J41" s="10">
        <v>190.0018916595013</v>
      </c>
      <c r="K41" s="10">
        <v>184.86672398968179</v>
      </c>
      <c r="L41" s="10">
        <v>72.919690455717969</v>
      </c>
      <c r="M41" s="10">
        <v>81.135941530524505</v>
      </c>
      <c r="N41" s="10">
        <v>205.40748065348239</v>
      </c>
      <c r="O41" s="10">
        <v>513.51865864144452</v>
      </c>
      <c r="P41" s="10">
        <v>287.5704213241616</v>
      </c>
      <c r="Q41" s="10">
        <v>421.08529664660358</v>
      </c>
      <c r="R41" s="10">
        <v>322.48976784178848</v>
      </c>
      <c r="S41" s="10">
        <v>112.9741186586414</v>
      </c>
      <c r="T41" s="10">
        <v>119.13637145313839</v>
      </c>
      <c r="U41" s="10">
        <v>188.9748925193465</v>
      </c>
      <c r="V41" s="10">
        <v>169.4611349957008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8.4073946689595864</v>
      </c>
      <c r="G42" s="10">
        <v>13.66199484092863</v>
      </c>
      <c r="H42" s="10">
        <v>0</v>
      </c>
      <c r="I42" s="10">
        <v>0</v>
      </c>
      <c r="J42" s="10">
        <v>0</v>
      </c>
      <c r="K42" s="10">
        <v>97.735769561478918</v>
      </c>
      <c r="L42" s="10">
        <v>1081.398710232158</v>
      </c>
      <c r="M42" s="10">
        <v>1187.5417884780741</v>
      </c>
      <c r="N42" s="10">
        <v>909.0474634565777</v>
      </c>
      <c r="O42" s="10">
        <v>818.66818572656928</v>
      </c>
      <c r="P42" s="10">
        <v>464.50748065348228</v>
      </c>
      <c r="Q42" s="10">
        <v>677.84462596732578</v>
      </c>
      <c r="R42" s="10">
        <v>1044.6164230438519</v>
      </c>
      <c r="S42" s="10">
        <v>867.01057609630266</v>
      </c>
      <c r="T42" s="10">
        <v>968.95004299226127</v>
      </c>
      <c r="U42" s="10">
        <v>1034.107222699914</v>
      </c>
      <c r="V42" s="10">
        <v>896.17265692175397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169.9197764402407</v>
      </c>
      <c r="D43" s="10">
        <v>185.18202923473771</v>
      </c>
      <c r="E43" s="10">
        <v>178.05958727429061</v>
      </c>
      <c r="F43" s="10">
        <v>166.86732588134129</v>
      </c>
      <c r="G43" s="10">
        <v>152.6225279449699</v>
      </c>
      <c r="H43" s="10">
        <v>159.74488392089421</v>
      </c>
      <c r="I43" s="10">
        <v>168.90223559759241</v>
      </c>
      <c r="J43" s="10">
        <v>143.4651762682717</v>
      </c>
      <c r="K43" s="10">
        <v>127.1854686156492</v>
      </c>
      <c r="L43" s="10">
        <v>119.04557179707651</v>
      </c>
      <c r="M43" s="10">
        <v>121.0805674978504</v>
      </c>
      <c r="N43" s="10">
        <v>196.374290627687</v>
      </c>
      <c r="O43" s="10">
        <v>154.65752364574371</v>
      </c>
      <c r="P43" s="10">
        <v>108.8707652622528</v>
      </c>
      <c r="Q43" s="10">
        <v>108.8707652622528</v>
      </c>
      <c r="R43" s="10">
        <v>106.8357695614789</v>
      </c>
      <c r="S43" s="10">
        <v>112.9406706792777</v>
      </c>
      <c r="T43" s="10">
        <v>237.07368873602749</v>
      </c>
      <c r="U43" s="10">
        <v>226.89879621668101</v>
      </c>
      <c r="V43" s="10">
        <v>196.25021496130691</v>
      </c>
      <c r="W43" s="10">
        <v>160.23637145313839</v>
      </c>
      <c r="X43" s="10">
        <v>246.45795356835771</v>
      </c>
    </row>
    <row r="44" spans="1:24" ht="11.25" customHeight="1" x14ac:dyDescent="0.2">
      <c r="A44" s="41" t="s">
        <v>75</v>
      </c>
      <c r="B44" s="9" t="s">
        <v>76</v>
      </c>
      <c r="C44" s="10">
        <v>76.430696474634559</v>
      </c>
      <c r="D44" s="10">
        <v>70.698366294067057</v>
      </c>
      <c r="E44" s="10">
        <v>59.233791917454852</v>
      </c>
      <c r="F44" s="10">
        <v>32.483061049011177</v>
      </c>
      <c r="G44" s="10">
        <v>78.341444539982803</v>
      </c>
      <c r="H44" s="10">
        <v>61.144539982803089</v>
      </c>
      <c r="I44" s="10">
        <v>68.787618228718827</v>
      </c>
      <c r="J44" s="10">
        <v>123.24445399828031</v>
      </c>
      <c r="K44" s="10">
        <v>15.28615649183147</v>
      </c>
      <c r="L44" s="10">
        <v>0</v>
      </c>
      <c r="M44" s="10">
        <v>0</v>
      </c>
      <c r="N44" s="10">
        <v>75.475322441960444</v>
      </c>
      <c r="O44" s="10">
        <v>1.9107480653482369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129.93215821152191</v>
      </c>
      <c r="D50" s="10">
        <v>121.33370593293211</v>
      </c>
      <c r="E50" s="10">
        <v>86.939896818572649</v>
      </c>
      <c r="F50" s="10">
        <v>75.475322441960444</v>
      </c>
      <c r="G50" s="10">
        <v>15.28615649183147</v>
      </c>
      <c r="H50" s="10">
        <v>1.9107480653482369</v>
      </c>
      <c r="I50" s="10">
        <v>10.50920034393809</v>
      </c>
      <c r="J50" s="10">
        <v>0</v>
      </c>
      <c r="K50" s="10">
        <v>0</v>
      </c>
      <c r="L50" s="10">
        <v>195.85365434221839</v>
      </c>
      <c r="M50" s="10">
        <v>228.3367153912296</v>
      </c>
      <c r="N50" s="10">
        <v>103.1814273430782</v>
      </c>
      <c r="O50" s="10">
        <v>0</v>
      </c>
      <c r="P50" s="10">
        <v>31.527687016337051</v>
      </c>
      <c r="Q50" s="10">
        <v>54.456835769561472</v>
      </c>
      <c r="R50" s="10">
        <v>42.992261392949267</v>
      </c>
      <c r="S50" s="10">
        <v>88.850644883920893</v>
      </c>
      <c r="T50" s="10">
        <v>116.5568357695615</v>
      </c>
      <c r="U50" s="10">
        <v>213.05055889939811</v>
      </c>
      <c r="V50" s="10">
        <v>189.3455717970765</v>
      </c>
      <c r="W50" s="10">
        <v>202.5107480653482</v>
      </c>
      <c r="X50" s="10">
        <v>206.11633705932931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2570.5312123817712</v>
      </c>
      <c r="W2" s="31">
        <f t="shared" si="0"/>
        <v>1879.4331900257955</v>
      </c>
      <c r="X2" s="31">
        <f t="shared" ref="X2" si="1">SUM(X3,X17,X22,X25,X26,X51,X52,X71,X74,X75,X76)</f>
        <v>4272.5833190025787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2570.5312123817712</v>
      </c>
      <c r="W26" s="37">
        <f t="shared" si="14"/>
        <v>1879.4331900257955</v>
      </c>
      <c r="X26" s="37">
        <f t="shared" ref="X26" si="15">SUM(X27,X33)</f>
        <v>4272.5833190025787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2570.5312123817712</v>
      </c>
      <c r="W33" s="29">
        <f t="shared" si="18"/>
        <v>1879.4331900257955</v>
      </c>
      <c r="X33" s="29">
        <f t="shared" ref="X33" si="19">SUM(X34:X50)</f>
        <v>4272.5833190025787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671.53912295786756</v>
      </c>
      <c r="W37" s="10">
        <v>260.63387790197771</v>
      </c>
      <c r="X37" s="10">
        <v>1295.83611349957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70.865606190885643</v>
      </c>
      <c r="W40" s="10">
        <v>258.08013757523639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6.1100601891659503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1526.225279449699</v>
      </c>
      <c r="W43" s="10">
        <v>1073.57437661221</v>
      </c>
      <c r="X43" s="10">
        <v>2256.8924333619948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301.90120378331898</v>
      </c>
      <c r="W44" s="10">
        <v>279.67901977644021</v>
      </c>
      <c r="X44" s="10">
        <v>719.85477214101456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1.355717970765262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6.3055030094582971</v>
      </c>
      <c r="F2" s="31">
        <f t="shared" si="0"/>
        <v>0</v>
      </c>
      <c r="G2" s="31">
        <f t="shared" si="0"/>
        <v>0</v>
      </c>
      <c r="H2" s="31">
        <f t="shared" si="0"/>
        <v>8.4073946689595864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1050.92192605331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6.3055030094582971</v>
      </c>
      <c r="F26" s="37">
        <f t="shared" si="14"/>
        <v>0</v>
      </c>
      <c r="G26" s="37">
        <f t="shared" si="14"/>
        <v>0</v>
      </c>
      <c r="H26" s="37">
        <f t="shared" si="14"/>
        <v>8.4073946689595864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1050.92192605331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6.3055030094582971</v>
      </c>
      <c r="F33" s="29">
        <f t="shared" si="18"/>
        <v>0</v>
      </c>
      <c r="G33" s="29">
        <f t="shared" si="18"/>
        <v>0</v>
      </c>
      <c r="H33" s="29">
        <f t="shared" si="18"/>
        <v>8.4073946689595864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1050.92192605331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6.3055030094582971</v>
      </c>
      <c r="F37" s="10">
        <v>0</v>
      </c>
      <c r="G37" s="10">
        <v>0</v>
      </c>
      <c r="H37" s="10">
        <v>8.4073946689595864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1050.92192605331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91.200687876182286</v>
      </c>
      <c r="D2" s="31">
        <f t="shared" si="0"/>
        <v>75.600601891659494</v>
      </c>
      <c r="E2" s="31">
        <f t="shared" si="0"/>
        <v>0</v>
      </c>
      <c r="F2" s="31">
        <f t="shared" si="0"/>
        <v>0</v>
      </c>
      <c r="G2" s="31">
        <f t="shared" si="0"/>
        <v>396.90214961306958</v>
      </c>
      <c r="H2" s="31">
        <f t="shared" si="0"/>
        <v>2.0301805674978501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91.200687876182286</v>
      </c>
      <c r="D26" s="37">
        <f t="shared" si="14"/>
        <v>75.600601891659494</v>
      </c>
      <c r="E26" s="37">
        <f t="shared" si="14"/>
        <v>0</v>
      </c>
      <c r="F26" s="37">
        <f t="shared" si="14"/>
        <v>0</v>
      </c>
      <c r="G26" s="37">
        <f t="shared" si="14"/>
        <v>396.90214961306958</v>
      </c>
      <c r="H26" s="37">
        <f t="shared" si="14"/>
        <v>2.0301805674978501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91.200687876182286</v>
      </c>
      <c r="D27" s="29">
        <f t="shared" si="16"/>
        <v>75.600601891659494</v>
      </c>
      <c r="E27" s="29">
        <f t="shared" si="16"/>
        <v>0</v>
      </c>
      <c r="F27" s="29">
        <f t="shared" si="16"/>
        <v>0</v>
      </c>
      <c r="G27" s="29">
        <f t="shared" si="16"/>
        <v>396.90214961306958</v>
      </c>
      <c r="H27" s="29">
        <f t="shared" si="16"/>
        <v>2.0301805674978501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91.200687876182286</v>
      </c>
      <c r="D31" s="10">
        <v>75.600601891659494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396.90214961306958</v>
      </c>
      <c r="H32" s="10">
        <v>2.0301805674978501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2730.9568357695612</v>
      </c>
      <c r="D2" s="31">
        <f t="shared" si="0"/>
        <v>2534.1883920894234</v>
      </c>
      <c r="E2" s="31">
        <f t="shared" si="0"/>
        <v>2188.3490111779879</v>
      </c>
      <c r="F2" s="31">
        <f t="shared" si="0"/>
        <v>2184.1049011177988</v>
      </c>
      <c r="G2" s="31">
        <f t="shared" si="0"/>
        <v>2351.5381771281168</v>
      </c>
      <c r="H2" s="31">
        <f t="shared" si="0"/>
        <v>2156.7331040412723</v>
      </c>
      <c r="I2" s="31">
        <f t="shared" si="0"/>
        <v>2181.0475494411007</v>
      </c>
      <c r="J2" s="31">
        <f t="shared" si="0"/>
        <v>1696.0709372312981</v>
      </c>
      <c r="K2" s="31">
        <f t="shared" si="0"/>
        <v>1487.2933791917453</v>
      </c>
      <c r="L2" s="31">
        <f t="shared" si="0"/>
        <v>1632.4209802235594</v>
      </c>
      <c r="M2" s="31">
        <f t="shared" si="0"/>
        <v>1797.468271711092</v>
      </c>
      <c r="N2" s="31">
        <f t="shared" si="0"/>
        <v>1826.414015477214</v>
      </c>
      <c r="O2" s="31">
        <f t="shared" si="0"/>
        <v>1781.9862424763546</v>
      </c>
      <c r="P2" s="31">
        <f t="shared" si="0"/>
        <v>1127.488736027515</v>
      </c>
      <c r="Q2" s="31">
        <f t="shared" si="0"/>
        <v>1504.9846087704211</v>
      </c>
      <c r="R2" s="31">
        <f t="shared" si="0"/>
        <v>1711.3809974204639</v>
      </c>
      <c r="S2" s="31">
        <f t="shared" si="0"/>
        <v>1484.4749785038691</v>
      </c>
      <c r="T2" s="31">
        <f t="shared" si="0"/>
        <v>1872.3058469475488</v>
      </c>
      <c r="U2" s="31">
        <f t="shared" si="0"/>
        <v>2151.3086844368013</v>
      </c>
      <c r="V2" s="31">
        <f t="shared" si="0"/>
        <v>1879.3458297506454</v>
      </c>
      <c r="W2" s="31">
        <f t="shared" si="0"/>
        <v>1849.4106620808254</v>
      </c>
      <c r="X2" s="31">
        <f t="shared" ref="X2" si="1">SUM(X3,X17,X22,X25,X26,X51,X52,X71,X74,X75,X76)</f>
        <v>1915.6804815133273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2730.9568357695612</v>
      </c>
      <c r="D26" s="37">
        <f t="shared" si="14"/>
        <v>2534.1883920894234</v>
      </c>
      <c r="E26" s="37">
        <f t="shared" si="14"/>
        <v>2188.3490111779879</v>
      </c>
      <c r="F26" s="37">
        <f t="shared" si="14"/>
        <v>2184.1049011177988</v>
      </c>
      <c r="G26" s="37">
        <f t="shared" si="14"/>
        <v>2351.5381771281168</v>
      </c>
      <c r="H26" s="37">
        <f t="shared" si="14"/>
        <v>2156.7331040412723</v>
      </c>
      <c r="I26" s="37">
        <f t="shared" si="14"/>
        <v>2181.0475494411007</v>
      </c>
      <c r="J26" s="37">
        <f t="shared" si="14"/>
        <v>1696.0709372312981</v>
      </c>
      <c r="K26" s="37">
        <f t="shared" si="14"/>
        <v>1487.2933791917453</v>
      </c>
      <c r="L26" s="37">
        <f t="shared" si="14"/>
        <v>1632.4209802235594</v>
      </c>
      <c r="M26" s="37">
        <f t="shared" si="14"/>
        <v>1797.468271711092</v>
      </c>
      <c r="N26" s="37">
        <f t="shared" si="14"/>
        <v>1826.414015477214</v>
      </c>
      <c r="O26" s="37">
        <f t="shared" si="14"/>
        <v>1781.9862424763546</v>
      </c>
      <c r="P26" s="37">
        <f t="shared" si="14"/>
        <v>1127.488736027515</v>
      </c>
      <c r="Q26" s="37">
        <f t="shared" si="14"/>
        <v>1504.9846087704211</v>
      </c>
      <c r="R26" s="37">
        <f t="shared" si="14"/>
        <v>1711.3809974204639</v>
      </c>
      <c r="S26" s="37">
        <f t="shared" si="14"/>
        <v>1484.4749785038691</v>
      </c>
      <c r="T26" s="37">
        <f t="shared" si="14"/>
        <v>1872.3058469475488</v>
      </c>
      <c r="U26" s="37">
        <f t="shared" si="14"/>
        <v>2151.3086844368013</v>
      </c>
      <c r="V26" s="37">
        <f t="shared" si="14"/>
        <v>1879.3458297506454</v>
      </c>
      <c r="W26" s="37">
        <f t="shared" si="14"/>
        <v>1849.4106620808254</v>
      </c>
      <c r="X26" s="37">
        <f t="shared" ref="X26" si="15">SUM(X27,X33)</f>
        <v>1915.6804815133273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2730.9568357695612</v>
      </c>
      <c r="D33" s="29">
        <f t="shared" si="18"/>
        <v>2534.1883920894234</v>
      </c>
      <c r="E33" s="29">
        <f t="shared" si="18"/>
        <v>2188.3490111779879</v>
      </c>
      <c r="F33" s="29">
        <f t="shared" si="18"/>
        <v>2184.1049011177988</v>
      </c>
      <c r="G33" s="29">
        <f t="shared" si="18"/>
        <v>2351.5381771281168</v>
      </c>
      <c r="H33" s="29">
        <f t="shared" si="18"/>
        <v>2156.7331040412723</v>
      </c>
      <c r="I33" s="29">
        <f t="shared" si="18"/>
        <v>2181.0475494411007</v>
      </c>
      <c r="J33" s="29">
        <f t="shared" si="18"/>
        <v>1696.0709372312981</v>
      </c>
      <c r="K33" s="29">
        <f t="shared" si="18"/>
        <v>1487.2933791917453</v>
      </c>
      <c r="L33" s="29">
        <f t="shared" si="18"/>
        <v>1632.4209802235594</v>
      </c>
      <c r="M33" s="29">
        <f t="shared" si="18"/>
        <v>1797.468271711092</v>
      </c>
      <c r="N33" s="29">
        <f t="shared" si="18"/>
        <v>1826.414015477214</v>
      </c>
      <c r="O33" s="29">
        <f t="shared" si="18"/>
        <v>1781.9862424763546</v>
      </c>
      <c r="P33" s="29">
        <f t="shared" si="18"/>
        <v>1127.488736027515</v>
      </c>
      <c r="Q33" s="29">
        <f t="shared" si="18"/>
        <v>1504.9846087704211</v>
      </c>
      <c r="R33" s="29">
        <f t="shared" si="18"/>
        <v>1711.3809974204639</v>
      </c>
      <c r="S33" s="29">
        <f t="shared" si="18"/>
        <v>1484.4749785038691</v>
      </c>
      <c r="T33" s="29">
        <f t="shared" si="18"/>
        <v>1872.3058469475488</v>
      </c>
      <c r="U33" s="29">
        <f t="shared" si="18"/>
        <v>2151.3086844368013</v>
      </c>
      <c r="V33" s="29">
        <f t="shared" si="18"/>
        <v>1879.3458297506454</v>
      </c>
      <c r="W33" s="29">
        <f t="shared" si="18"/>
        <v>1849.4106620808254</v>
      </c>
      <c r="X33" s="29">
        <f t="shared" ref="X33" si="19">SUM(X34:X50)</f>
        <v>1915.6804815133273</v>
      </c>
    </row>
    <row r="34" spans="1:24" ht="11.25" customHeight="1" x14ac:dyDescent="0.2">
      <c r="A34" s="41" t="s">
        <v>55</v>
      </c>
      <c r="B34" s="9" t="s">
        <v>56</v>
      </c>
      <c r="C34" s="10">
        <v>50.838349097162506</v>
      </c>
      <c r="D34" s="10">
        <v>94.58297506448838</v>
      </c>
      <c r="E34" s="10">
        <v>156.06190885640581</v>
      </c>
      <c r="F34" s="10">
        <v>173.79621668099739</v>
      </c>
      <c r="G34" s="10">
        <v>184.43680137575231</v>
      </c>
      <c r="H34" s="10">
        <v>164.3379191745486</v>
      </c>
      <c r="I34" s="10">
        <v>292.02493551160791</v>
      </c>
      <c r="J34" s="10">
        <v>164.3379191745486</v>
      </c>
      <c r="K34" s="10">
        <v>63.843508168529659</v>
      </c>
      <c r="L34" s="10">
        <v>44.926913155631993</v>
      </c>
      <c r="M34" s="10">
        <v>47.29148753224419</v>
      </c>
      <c r="N34" s="10">
        <v>8.2760103181427329</v>
      </c>
      <c r="O34" s="10">
        <v>40.197764402407557</v>
      </c>
      <c r="P34" s="10">
        <v>20.098882201203779</v>
      </c>
      <c r="Q34" s="10">
        <v>17.734307824591571</v>
      </c>
      <c r="R34" s="10">
        <v>39.015477214101459</v>
      </c>
      <c r="S34" s="10">
        <v>172.61392949269131</v>
      </c>
      <c r="T34" s="10">
        <v>187.98366294067071</v>
      </c>
      <c r="U34" s="10">
        <v>211.46629406706791</v>
      </c>
      <c r="V34" s="10">
        <v>146.7797936371453</v>
      </c>
      <c r="W34" s="10">
        <v>232.01917454858119</v>
      </c>
      <c r="X34" s="10">
        <v>264.3145313843508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214.24479793637141</v>
      </c>
      <c r="D36" s="10">
        <v>121.9546861564918</v>
      </c>
      <c r="E36" s="10">
        <v>39.552880481513327</v>
      </c>
      <c r="F36" s="10">
        <v>31.862080825451411</v>
      </c>
      <c r="G36" s="10">
        <v>18.677730008598449</v>
      </c>
      <c r="H36" s="10">
        <v>13.184264832330181</v>
      </c>
      <c r="I36" s="10">
        <v>12.085640584694749</v>
      </c>
      <c r="J36" s="10">
        <v>1.098710232158211</v>
      </c>
      <c r="K36" s="10">
        <v>0</v>
      </c>
      <c r="L36" s="10">
        <v>13.184264832330181</v>
      </c>
      <c r="M36" s="10">
        <v>16.480395528804809</v>
      </c>
      <c r="N36" s="10">
        <v>259.29114359415303</v>
      </c>
      <c r="O36" s="10">
        <v>187.8761822871883</v>
      </c>
      <c r="P36" s="10">
        <v>157.11281169389511</v>
      </c>
      <c r="Q36" s="10">
        <v>171.39578675838351</v>
      </c>
      <c r="R36" s="10">
        <v>71.414961306964742</v>
      </c>
      <c r="S36" s="10">
        <v>34.059415305245047</v>
      </c>
      <c r="T36" s="10">
        <v>80.204471195184865</v>
      </c>
      <c r="U36" s="10">
        <v>99.980911435941522</v>
      </c>
      <c r="V36" s="10">
        <v>67.020120378331896</v>
      </c>
      <c r="W36" s="10">
        <v>49.594926913155618</v>
      </c>
      <c r="X36" s="10">
        <v>51.804385210662083</v>
      </c>
    </row>
    <row r="37" spans="1:24" ht="11.25" customHeight="1" x14ac:dyDescent="0.2">
      <c r="A37" s="41" t="s">
        <v>61</v>
      </c>
      <c r="B37" s="9" t="s">
        <v>62</v>
      </c>
      <c r="C37" s="10">
        <v>376.23009458297503</v>
      </c>
      <c r="D37" s="10">
        <v>326.83671539122952</v>
      </c>
      <c r="E37" s="10">
        <v>175.50395528804819</v>
      </c>
      <c r="F37" s="10">
        <v>173.40214961306961</v>
      </c>
      <c r="G37" s="10">
        <v>182.86044711951851</v>
      </c>
      <c r="H37" s="10">
        <v>164.99475494411001</v>
      </c>
      <c r="I37" s="10">
        <v>147.1290627687016</v>
      </c>
      <c r="J37" s="10">
        <v>115.6013757523646</v>
      </c>
      <c r="K37" s="10">
        <v>110.3467755803955</v>
      </c>
      <c r="L37" s="10">
        <v>105.0921754084265</v>
      </c>
      <c r="M37" s="10">
        <v>115.6013757523646</v>
      </c>
      <c r="N37" s="10">
        <v>69.360877042132415</v>
      </c>
      <c r="O37" s="10">
        <v>65.157179707652617</v>
      </c>
      <c r="P37" s="10">
        <v>57.80068787618228</v>
      </c>
      <c r="Q37" s="10">
        <v>53.596990541702489</v>
      </c>
      <c r="R37" s="10">
        <v>78.819174548581259</v>
      </c>
      <c r="S37" s="10">
        <v>86.175580395528797</v>
      </c>
      <c r="T37" s="10">
        <v>101.9394668959587</v>
      </c>
      <c r="U37" s="10">
        <v>120.8560619088564</v>
      </c>
      <c r="V37" s="10">
        <v>102.99036973344801</v>
      </c>
      <c r="W37" s="10">
        <v>85.124677558039551</v>
      </c>
      <c r="X37" s="10">
        <v>96.814101461736882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124.2715391229579</v>
      </c>
      <c r="D41" s="10">
        <v>129.4067067927773</v>
      </c>
      <c r="E41" s="10">
        <v>77.027773000859838</v>
      </c>
      <c r="F41" s="10">
        <v>84.217024935511603</v>
      </c>
      <c r="G41" s="10">
        <v>93.460361134995694</v>
      </c>
      <c r="H41" s="10">
        <v>85.244110060189158</v>
      </c>
      <c r="I41" s="10">
        <v>74.973688736027512</v>
      </c>
      <c r="J41" s="10">
        <v>51.351848667239892</v>
      </c>
      <c r="K41" s="10">
        <v>184.86672398968179</v>
      </c>
      <c r="L41" s="10">
        <v>72.919690455717969</v>
      </c>
      <c r="M41" s="10">
        <v>81.135941530524505</v>
      </c>
      <c r="N41" s="10">
        <v>205.40748065348239</v>
      </c>
      <c r="O41" s="10">
        <v>513.51865864144452</v>
      </c>
      <c r="P41" s="10">
        <v>287.5704213241616</v>
      </c>
      <c r="Q41" s="10">
        <v>421.08529664660358</v>
      </c>
      <c r="R41" s="10">
        <v>444.70713671539119</v>
      </c>
      <c r="S41" s="10">
        <v>229.02932072227</v>
      </c>
      <c r="T41" s="10">
        <v>290.65159071367151</v>
      </c>
      <c r="U41" s="10">
        <v>306.05709372312981</v>
      </c>
      <c r="V41" s="10">
        <v>277.30008598452281</v>
      </c>
      <c r="W41" s="10">
        <v>232.21315563198621</v>
      </c>
      <c r="X41" s="10">
        <v>241.47704213241619</v>
      </c>
    </row>
    <row r="42" spans="1:24" ht="11.25" customHeight="1" x14ac:dyDescent="0.2">
      <c r="A42" s="41" t="s">
        <v>71</v>
      </c>
      <c r="B42" s="9" t="s">
        <v>72</v>
      </c>
      <c r="C42" s="10">
        <v>1265.3100601891661</v>
      </c>
      <c r="D42" s="10">
        <v>1087.7042132416159</v>
      </c>
      <c r="E42" s="10">
        <v>1029.903525365434</v>
      </c>
      <c r="F42" s="10">
        <v>1109.773602751505</v>
      </c>
      <c r="G42" s="10">
        <v>1197.0000859845229</v>
      </c>
      <c r="H42" s="10">
        <v>1125.5374032674119</v>
      </c>
      <c r="I42" s="10">
        <v>1167.5742906276871</v>
      </c>
      <c r="J42" s="10">
        <v>994.1721410146173</v>
      </c>
      <c r="K42" s="10">
        <v>985.76474634565773</v>
      </c>
      <c r="L42" s="10">
        <v>1081.398710232158</v>
      </c>
      <c r="M42" s="10">
        <v>1187.5417884780741</v>
      </c>
      <c r="N42" s="10">
        <v>909.0474634565777</v>
      </c>
      <c r="O42" s="10">
        <v>818.66818572656928</v>
      </c>
      <c r="P42" s="10">
        <v>464.50748065348228</v>
      </c>
      <c r="Q42" s="10">
        <v>677.84462596732578</v>
      </c>
      <c r="R42" s="10">
        <v>950.03344797936359</v>
      </c>
      <c r="S42" s="10">
        <v>843.89028374892507</v>
      </c>
      <c r="T42" s="10">
        <v>1041.4636285468609</v>
      </c>
      <c r="U42" s="10">
        <v>1233.782373172829</v>
      </c>
      <c r="V42" s="10">
        <v>1081.7865004299231</v>
      </c>
      <c r="W42" s="10">
        <v>958.46285468615645</v>
      </c>
      <c r="X42" s="10">
        <v>1114.647721410146</v>
      </c>
    </row>
    <row r="43" spans="1:24" ht="11.25" customHeight="1" x14ac:dyDescent="0.2">
      <c r="A43" s="41" t="s">
        <v>73</v>
      </c>
      <c r="B43" s="9" t="s">
        <v>74</v>
      </c>
      <c r="C43" s="10">
        <v>434.46543422183998</v>
      </c>
      <c r="D43" s="10">
        <v>467.02493551160791</v>
      </c>
      <c r="E43" s="10">
        <v>445.6577815993121</v>
      </c>
      <c r="F43" s="10">
        <v>291.00025795356828</v>
      </c>
      <c r="G43" s="10">
        <v>307.28005159071358</v>
      </c>
      <c r="H43" s="10">
        <v>275.73800515907129</v>
      </c>
      <c r="I43" s="10">
        <v>235.0386930352536</v>
      </c>
      <c r="J43" s="10">
        <v>184.1644883920894</v>
      </c>
      <c r="K43" s="10">
        <v>127.1854686156492</v>
      </c>
      <c r="L43" s="10">
        <v>119.04557179707651</v>
      </c>
      <c r="M43" s="10">
        <v>121.0805674978504</v>
      </c>
      <c r="N43" s="10">
        <v>196.374290627687</v>
      </c>
      <c r="O43" s="10">
        <v>154.65752364574371</v>
      </c>
      <c r="P43" s="10">
        <v>108.8707652622528</v>
      </c>
      <c r="Q43" s="10">
        <v>108.8707652622528</v>
      </c>
      <c r="R43" s="10">
        <v>36.629406706792771</v>
      </c>
      <c r="S43" s="10">
        <v>50.874204643164227</v>
      </c>
      <c r="T43" s="10">
        <v>78.346259673258814</v>
      </c>
      <c r="U43" s="10">
        <v>84.451160791057603</v>
      </c>
      <c r="V43" s="10">
        <v>104.80077386070511</v>
      </c>
      <c r="W43" s="10">
        <v>130.23791917454861</v>
      </c>
      <c r="X43" s="10">
        <v>128.20292347377469</v>
      </c>
    </row>
    <row r="44" spans="1:24" ht="11.25" customHeight="1" x14ac:dyDescent="0.2">
      <c r="A44" s="41" t="s">
        <v>75</v>
      </c>
      <c r="B44" s="9" t="s">
        <v>76</v>
      </c>
      <c r="C44" s="10">
        <v>253.17661220980219</v>
      </c>
      <c r="D44" s="10">
        <v>292.34737747205497</v>
      </c>
      <c r="E44" s="10">
        <v>235.97970765262249</v>
      </c>
      <c r="F44" s="10">
        <v>297.1243336199484</v>
      </c>
      <c r="G44" s="10">
        <v>350.62579535683568</v>
      </c>
      <c r="H44" s="10">
        <v>314.32123817712812</v>
      </c>
      <c r="I44" s="10">
        <v>239.80128976784181</v>
      </c>
      <c r="J44" s="10">
        <v>176.74600171969041</v>
      </c>
      <c r="K44" s="10">
        <v>15.28615649183147</v>
      </c>
      <c r="L44" s="10">
        <v>0</v>
      </c>
      <c r="M44" s="10">
        <v>0</v>
      </c>
      <c r="N44" s="10">
        <v>75.475322441960444</v>
      </c>
      <c r="O44" s="10">
        <v>1.9107480653482369</v>
      </c>
      <c r="P44" s="10">
        <v>0</v>
      </c>
      <c r="Q44" s="10">
        <v>0</v>
      </c>
      <c r="R44" s="10">
        <v>9.5538263112639719</v>
      </c>
      <c r="S44" s="10">
        <v>8.5984522785898534</v>
      </c>
      <c r="T44" s="10">
        <v>11.464574376612211</v>
      </c>
      <c r="U44" s="10">
        <v>11.464574376612211</v>
      </c>
      <c r="V44" s="10">
        <v>12.419948409286331</v>
      </c>
      <c r="W44" s="10">
        <v>13.375408426483229</v>
      </c>
      <c r="X44" s="10">
        <v>15.28615649183147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12.419948409286331</v>
      </c>
      <c r="D50" s="10">
        <v>14.33078245915735</v>
      </c>
      <c r="E50" s="10">
        <v>28.661478933791919</v>
      </c>
      <c r="F50" s="10">
        <v>22.929234737747201</v>
      </c>
      <c r="G50" s="10">
        <v>17.19690455717971</v>
      </c>
      <c r="H50" s="10">
        <v>13.375408426483229</v>
      </c>
      <c r="I50" s="10">
        <v>12.419948409286331</v>
      </c>
      <c r="J50" s="10">
        <v>8.5984522785898534</v>
      </c>
      <c r="K50" s="10">
        <v>0</v>
      </c>
      <c r="L50" s="10">
        <v>195.85365434221839</v>
      </c>
      <c r="M50" s="10">
        <v>228.3367153912296</v>
      </c>
      <c r="N50" s="10">
        <v>103.1814273430782</v>
      </c>
      <c r="O50" s="10">
        <v>0</v>
      </c>
      <c r="P50" s="10">
        <v>31.527687016337051</v>
      </c>
      <c r="Q50" s="10">
        <v>54.456835769561472</v>
      </c>
      <c r="R50" s="10">
        <v>81.207566638005147</v>
      </c>
      <c r="S50" s="10">
        <v>59.233791917454852</v>
      </c>
      <c r="T50" s="10">
        <v>80.252192605331032</v>
      </c>
      <c r="U50" s="10">
        <v>83.250214961306966</v>
      </c>
      <c r="V50" s="10">
        <v>86.248237317282886</v>
      </c>
      <c r="W50" s="10">
        <v>148.38254514187449</v>
      </c>
      <c r="X50" s="10">
        <v>3.1336199484092861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7.2026655202063621</v>
      </c>
      <c r="U2" s="31">
        <f t="shared" si="0"/>
        <v>23.13637145313843</v>
      </c>
      <c r="V2" s="31">
        <f t="shared" si="0"/>
        <v>40.912811693895087</v>
      </c>
      <c r="W2" s="31">
        <f t="shared" si="0"/>
        <v>82.0639724849527</v>
      </c>
      <c r="X2" s="31">
        <f t="shared" ref="X2" si="1">SUM(X3,X17,X22,X25,X26,X51,X52,X71,X74,X75,X76)</f>
        <v>136.51831470335341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7.2026655202063621</v>
      </c>
      <c r="U52" s="37">
        <f t="shared" si="20"/>
        <v>23.13637145313843</v>
      </c>
      <c r="V52" s="37">
        <f t="shared" si="20"/>
        <v>40.912811693895087</v>
      </c>
      <c r="W52" s="37">
        <f t="shared" si="20"/>
        <v>82.0639724849527</v>
      </c>
      <c r="X52" s="37">
        <f t="shared" ref="X52" si="21">SUM(X53:X70)</f>
        <v>136.51831470335341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7.2026655202063621</v>
      </c>
      <c r="U61" s="10">
        <v>23.13637145313843</v>
      </c>
      <c r="V61" s="10">
        <v>40.912811693895087</v>
      </c>
      <c r="W61" s="10">
        <v>82.0639724849527</v>
      </c>
      <c r="X61" s="10">
        <v>136.51831470335341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252.74668959587271</v>
      </c>
      <c r="H2" s="31">
        <f t="shared" si="0"/>
        <v>176.74600171969041</v>
      </c>
      <c r="I2" s="31">
        <f t="shared" si="0"/>
        <v>197.0717110920034</v>
      </c>
      <c r="J2" s="31">
        <f t="shared" si="0"/>
        <v>178.51341358555459</v>
      </c>
      <c r="K2" s="31">
        <f t="shared" si="0"/>
        <v>728.88598452278586</v>
      </c>
      <c r="L2" s="31">
        <f t="shared" si="0"/>
        <v>1144.5018056749786</v>
      </c>
      <c r="M2" s="31">
        <f t="shared" si="0"/>
        <v>1419.399828030955</v>
      </c>
      <c r="N2" s="31">
        <f t="shared" si="0"/>
        <v>1400.9779019776433</v>
      </c>
      <c r="O2" s="31">
        <f t="shared" si="0"/>
        <v>1367.9322441960451</v>
      </c>
      <c r="P2" s="31">
        <f t="shared" si="0"/>
        <v>1252.3300945829747</v>
      </c>
      <c r="Q2" s="31">
        <f t="shared" si="0"/>
        <v>1065.1740326741185</v>
      </c>
      <c r="R2" s="31">
        <f t="shared" si="0"/>
        <v>1166.5804815133272</v>
      </c>
      <c r="S2" s="31">
        <f t="shared" si="0"/>
        <v>1040.8791057609628</v>
      </c>
      <c r="T2" s="31">
        <f t="shared" si="0"/>
        <v>1061.7426483233016</v>
      </c>
      <c r="U2" s="31">
        <f t="shared" si="0"/>
        <v>1249.6883061049014</v>
      </c>
      <c r="V2" s="31">
        <f t="shared" si="0"/>
        <v>1276.0956147893382</v>
      </c>
      <c r="W2" s="31">
        <f t="shared" si="0"/>
        <v>1264.7135855546005</v>
      </c>
      <c r="X2" s="31">
        <f t="shared" ref="X2" si="1">SUM(X3,X17,X22,X25,X26,X51,X52,X71,X74,X75,X76)</f>
        <v>1415.4813413585557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252.74668959587271</v>
      </c>
      <c r="H52" s="37">
        <f t="shared" si="20"/>
        <v>176.74600171969041</v>
      </c>
      <c r="I52" s="37">
        <f t="shared" si="20"/>
        <v>197.0717110920034</v>
      </c>
      <c r="J52" s="37">
        <f t="shared" si="20"/>
        <v>178.51341358555459</v>
      </c>
      <c r="K52" s="37">
        <f t="shared" si="20"/>
        <v>728.88598452278586</v>
      </c>
      <c r="L52" s="37">
        <f t="shared" si="20"/>
        <v>1144.5018056749786</v>
      </c>
      <c r="M52" s="37">
        <f t="shared" si="20"/>
        <v>1419.399828030955</v>
      </c>
      <c r="N52" s="37">
        <f t="shared" si="20"/>
        <v>1400.9779019776433</v>
      </c>
      <c r="O52" s="37">
        <f t="shared" si="20"/>
        <v>1367.9322441960451</v>
      </c>
      <c r="P52" s="37">
        <f t="shared" si="20"/>
        <v>1252.3300945829747</v>
      </c>
      <c r="Q52" s="37">
        <f t="shared" si="20"/>
        <v>1065.1740326741185</v>
      </c>
      <c r="R52" s="37">
        <f t="shared" si="20"/>
        <v>1166.5804815133272</v>
      </c>
      <c r="S52" s="37">
        <f t="shared" si="20"/>
        <v>1040.8791057609628</v>
      </c>
      <c r="T52" s="37">
        <f t="shared" si="20"/>
        <v>1061.7426483233016</v>
      </c>
      <c r="U52" s="37">
        <f t="shared" si="20"/>
        <v>1249.6883061049014</v>
      </c>
      <c r="V52" s="37">
        <f t="shared" si="20"/>
        <v>1276.0956147893382</v>
      </c>
      <c r="W52" s="37">
        <f t="shared" si="20"/>
        <v>1264.7135855546005</v>
      </c>
      <c r="X52" s="37">
        <f t="shared" ref="X52" si="21">SUM(X53:X70)</f>
        <v>1415.4813413585557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70.507308684436794</v>
      </c>
      <c r="L63" s="10">
        <v>92.863284608770414</v>
      </c>
      <c r="M63" s="10">
        <v>122.0844368013758</v>
      </c>
      <c r="N63" s="10">
        <v>114.26732588134141</v>
      </c>
      <c r="O63" s="10">
        <v>105.08237317282889</v>
      </c>
      <c r="P63" s="10">
        <v>74.318228718830611</v>
      </c>
      <c r="Q63" s="10">
        <v>10.0006018916595</v>
      </c>
      <c r="R63" s="10">
        <v>24.801547721410149</v>
      </c>
      <c r="S63" s="10">
        <v>32.543422184006879</v>
      </c>
      <c r="T63" s="10">
        <v>33.060791057609627</v>
      </c>
      <c r="U63" s="10">
        <v>32.611177987962172</v>
      </c>
      <c r="V63" s="10">
        <v>30.436027515047289</v>
      </c>
      <c r="W63" s="10">
        <v>19.63637145313843</v>
      </c>
      <c r="X63" s="10">
        <v>27.089681857265688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252.74668959587271</v>
      </c>
      <c r="H65" s="10">
        <v>176.74600171969041</v>
      </c>
      <c r="I65" s="10">
        <v>197.0717110920034</v>
      </c>
      <c r="J65" s="10">
        <v>178.51341358555459</v>
      </c>
      <c r="K65" s="10">
        <v>658.37867583834907</v>
      </c>
      <c r="L65" s="10">
        <v>1051.6385210662081</v>
      </c>
      <c r="M65" s="10">
        <v>1297.3153912295791</v>
      </c>
      <c r="N65" s="10">
        <v>1286.710576096302</v>
      </c>
      <c r="O65" s="10">
        <v>1262.8498710232161</v>
      </c>
      <c r="P65" s="10">
        <v>1178.0118658641441</v>
      </c>
      <c r="Q65" s="10">
        <v>1055.173430782459</v>
      </c>
      <c r="R65" s="10">
        <v>1141.7789337919171</v>
      </c>
      <c r="S65" s="10">
        <v>1008.3356835769559</v>
      </c>
      <c r="T65" s="10">
        <v>1028.6818572656921</v>
      </c>
      <c r="U65" s="10">
        <v>1217.0771281169391</v>
      </c>
      <c r="V65" s="10">
        <v>1245.659587274291</v>
      </c>
      <c r="W65" s="10">
        <v>1245.077214101462</v>
      </c>
      <c r="X65" s="10">
        <v>1388.39165950129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131.00696474634569</v>
      </c>
      <c r="D2" s="31">
        <f t="shared" si="0"/>
        <v>94.153052450558889</v>
      </c>
      <c r="E2" s="31">
        <f t="shared" si="0"/>
        <v>76.502321582115215</v>
      </c>
      <c r="F2" s="31">
        <f t="shared" si="0"/>
        <v>61.789423903697333</v>
      </c>
      <c r="G2" s="31">
        <f t="shared" si="0"/>
        <v>50.014359415305243</v>
      </c>
      <c r="H2" s="31">
        <f t="shared" si="0"/>
        <v>41.200945829750637</v>
      </c>
      <c r="I2" s="31">
        <f t="shared" si="0"/>
        <v>33.844453998280308</v>
      </c>
      <c r="J2" s="31">
        <f t="shared" si="0"/>
        <v>27.944969905417022</v>
      </c>
      <c r="K2" s="31">
        <f t="shared" si="0"/>
        <v>22.069389509888222</v>
      </c>
      <c r="L2" s="31">
        <f t="shared" si="0"/>
        <v>17.650730868443681</v>
      </c>
      <c r="M2" s="31">
        <f t="shared" si="0"/>
        <v>14.71289767841788</v>
      </c>
      <c r="N2" s="31">
        <f t="shared" si="0"/>
        <v>14.71289767841788</v>
      </c>
      <c r="O2" s="31">
        <f t="shared" si="0"/>
        <v>14.71289767841788</v>
      </c>
      <c r="P2" s="31">
        <f t="shared" si="0"/>
        <v>14.71289767841788</v>
      </c>
      <c r="Q2" s="31">
        <f t="shared" si="0"/>
        <v>14.71289767841788</v>
      </c>
      <c r="R2" s="31">
        <f t="shared" si="0"/>
        <v>14.71289767841788</v>
      </c>
      <c r="S2" s="31">
        <f t="shared" si="0"/>
        <v>14.71289767841788</v>
      </c>
      <c r="T2" s="31">
        <f t="shared" si="0"/>
        <v>14.71289767841788</v>
      </c>
      <c r="U2" s="31">
        <f t="shared" si="0"/>
        <v>14.71289767841788</v>
      </c>
      <c r="V2" s="31">
        <f t="shared" si="0"/>
        <v>14.71289767841788</v>
      </c>
      <c r="W2" s="31">
        <f t="shared" si="0"/>
        <v>14.71289767841788</v>
      </c>
      <c r="X2" s="31">
        <f t="shared" ref="X2" si="1">SUM(X3,X17,X22,X25,X26,X51,X52,X71,X74,X75,X76)</f>
        <v>14.71289767841788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131.00696474634569</v>
      </c>
      <c r="D52" s="37">
        <f t="shared" si="20"/>
        <v>94.153052450558889</v>
      </c>
      <c r="E52" s="37">
        <f t="shared" si="20"/>
        <v>76.502321582115215</v>
      </c>
      <c r="F52" s="37">
        <f t="shared" si="20"/>
        <v>61.789423903697333</v>
      </c>
      <c r="G52" s="37">
        <f t="shared" si="20"/>
        <v>50.014359415305243</v>
      </c>
      <c r="H52" s="37">
        <f t="shared" si="20"/>
        <v>41.200945829750637</v>
      </c>
      <c r="I52" s="37">
        <f t="shared" si="20"/>
        <v>33.844453998280308</v>
      </c>
      <c r="J52" s="37">
        <f t="shared" si="20"/>
        <v>27.944969905417022</v>
      </c>
      <c r="K52" s="37">
        <f t="shared" si="20"/>
        <v>22.069389509888222</v>
      </c>
      <c r="L52" s="37">
        <f t="shared" si="20"/>
        <v>17.650730868443681</v>
      </c>
      <c r="M52" s="37">
        <f t="shared" si="20"/>
        <v>14.71289767841788</v>
      </c>
      <c r="N52" s="37">
        <f t="shared" si="20"/>
        <v>14.71289767841788</v>
      </c>
      <c r="O52" s="37">
        <f t="shared" si="20"/>
        <v>14.71289767841788</v>
      </c>
      <c r="P52" s="37">
        <f t="shared" si="20"/>
        <v>14.71289767841788</v>
      </c>
      <c r="Q52" s="37">
        <f t="shared" si="20"/>
        <v>14.71289767841788</v>
      </c>
      <c r="R52" s="37">
        <f t="shared" si="20"/>
        <v>14.71289767841788</v>
      </c>
      <c r="S52" s="37">
        <f t="shared" si="20"/>
        <v>14.71289767841788</v>
      </c>
      <c r="T52" s="37">
        <f t="shared" si="20"/>
        <v>14.71289767841788</v>
      </c>
      <c r="U52" s="37">
        <f t="shared" si="20"/>
        <v>14.71289767841788</v>
      </c>
      <c r="V52" s="37">
        <f t="shared" si="20"/>
        <v>14.71289767841788</v>
      </c>
      <c r="W52" s="37">
        <f t="shared" si="20"/>
        <v>14.71289767841788</v>
      </c>
      <c r="X52" s="37">
        <f t="shared" ref="X52" si="21">SUM(X53:X70)</f>
        <v>14.71289767841788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131.00696474634569</v>
      </c>
      <c r="D59" s="10">
        <v>94.153052450558889</v>
      </c>
      <c r="E59" s="10">
        <v>76.502321582115215</v>
      </c>
      <c r="F59" s="10">
        <v>61.789423903697333</v>
      </c>
      <c r="G59" s="10">
        <v>50.014359415305243</v>
      </c>
      <c r="H59" s="10">
        <v>41.200945829750637</v>
      </c>
      <c r="I59" s="10">
        <v>33.844453998280308</v>
      </c>
      <c r="J59" s="10">
        <v>27.944969905417022</v>
      </c>
      <c r="K59" s="10">
        <v>22.069389509888222</v>
      </c>
      <c r="L59" s="10">
        <v>17.650730868443681</v>
      </c>
      <c r="M59" s="10">
        <v>14.71289767841788</v>
      </c>
      <c r="N59" s="10">
        <v>14.71289767841788</v>
      </c>
      <c r="O59" s="10">
        <v>14.71289767841788</v>
      </c>
      <c r="P59" s="10">
        <v>14.71289767841788</v>
      </c>
      <c r="Q59" s="10">
        <v>14.71289767841788</v>
      </c>
      <c r="R59" s="10">
        <v>14.71289767841788</v>
      </c>
      <c r="S59" s="10">
        <v>14.71289767841788</v>
      </c>
      <c r="T59" s="10">
        <v>14.71289767841788</v>
      </c>
      <c r="U59" s="10">
        <v>14.71289767841788</v>
      </c>
      <c r="V59" s="10">
        <v>14.71289767841788</v>
      </c>
      <c r="W59" s="10">
        <v>14.71289767841788</v>
      </c>
      <c r="X59" s="10">
        <v>14.71289767841788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129854.52235597593</v>
      </c>
      <c r="D2" s="31">
        <f t="shared" si="0"/>
        <v>130991.12355975925</v>
      </c>
      <c r="E2" s="31">
        <f t="shared" si="0"/>
        <v>130456.25907136712</v>
      </c>
      <c r="F2" s="31">
        <f t="shared" si="0"/>
        <v>132805.2720550301</v>
      </c>
      <c r="G2" s="31">
        <f t="shared" si="0"/>
        <v>139415.96268271707</v>
      </c>
      <c r="H2" s="31">
        <f t="shared" si="0"/>
        <v>141640.62631126397</v>
      </c>
      <c r="I2" s="31">
        <f t="shared" si="0"/>
        <v>141767.17626827172</v>
      </c>
      <c r="J2" s="31">
        <f t="shared" si="0"/>
        <v>142248.8060189166</v>
      </c>
      <c r="K2" s="31">
        <f t="shared" si="0"/>
        <v>136418.23207222699</v>
      </c>
      <c r="L2" s="31">
        <f t="shared" si="0"/>
        <v>124398.63508168529</v>
      </c>
      <c r="M2" s="31">
        <f t="shared" si="0"/>
        <v>131199.31143594152</v>
      </c>
      <c r="N2" s="31">
        <f t="shared" si="0"/>
        <v>127923.86603611348</v>
      </c>
      <c r="O2" s="31">
        <f t="shared" si="0"/>
        <v>122844.61857265689</v>
      </c>
      <c r="P2" s="31">
        <f t="shared" si="0"/>
        <v>108246.8249355116</v>
      </c>
      <c r="Q2" s="31">
        <f t="shared" si="0"/>
        <v>102970.08650042991</v>
      </c>
      <c r="R2" s="31">
        <f t="shared" si="0"/>
        <v>111220.53946689592</v>
      </c>
      <c r="S2" s="31">
        <f t="shared" si="0"/>
        <v>108991.22502149612</v>
      </c>
      <c r="T2" s="31">
        <f t="shared" si="0"/>
        <v>114137.78245915734</v>
      </c>
      <c r="U2" s="31">
        <f t="shared" si="0"/>
        <v>111184.11100601889</v>
      </c>
      <c r="V2" s="31">
        <f t="shared" si="0"/>
        <v>115335.6201203783</v>
      </c>
      <c r="W2" s="31">
        <f t="shared" si="0"/>
        <v>99335.432846087671</v>
      </c>
      <c r="X2" s="31">
        <f t="shared" ref="X2" si="1">SUM(X3,X17,X22,X25,X26,X51,X52,X71,X74,X75,X76)</f>
        <v>111438.86242476353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3152.9506448839211</v>
      </c>
      <c r="D3" s="34">
        <f t="shared" si="2"/>
        <v>3380.461478933792</v>
      </c>
      <c r="E3" s="34">
        <f t="shared" si="2"/>
        <v>2815.6348237317279</v>
      </c>
      <c r="F3" s="34">
        <f t="shared" si="2"/>
        <v>2650.7834049871021</v>
      </c>
      <c r="G3" s="34">
        <f t="shared" si="2"/>
        <v>2813.5569217540842</v>
      </c>
      <c r="H3" s="34">
        <f t="shared" si="2"/>
        <v>3168.1952708512458</v>
      </c>
      <c r="I3" s="34">
        <f t="shared" si="2"/>
        <v>3247.1576956147892</v>
      </c>
      <c r="J3" s="34">
        <f t="shared" si="2"/>
        <v>3274.1711951848661</v>
      </c>
      <c r="K3" s="34">
        <f t="shared" si="2"/>
        <v>3106.549183147034</v>
      </c>
      <c r="L3" s="34">
        <f t="shared" si="2"/>
        <v>1908.2593293207219</v>
      </c>
      <c r="M3" s="34">
        <f t="shared" si="2"/>
        <v>2846.8042132416158</v>
      </c>
      <c r="N3" s="34">
        <f t="shared" si="2"/>
        <v>3316.4230438521058</v>
      </c>
      <c r="O3" s="34">
        <f t="shared" si="2"/>
        <v>2898.060533104041</v>
      </c>
      <c r="P3" s="34">
        <f t="shared" si="2"/>
        <v>1672.757265692175</v>
      </c>
      <c r="Q3" s="34">
        <f t="shared" si="2"/>
        <v>1167.1204643164231</v>
      </c>
      <c r="R3" s="34">
        <f t="shared" si="2"/>
        <v>1168.5057609630269</v>
      </c>
      <c r="S3" s="34">
        <f t="shared" si="2"/>
        <v>1235.7050730868445</v>
      </c>
      <c r="T3" s="34">
        <f t="shared" si="2"/>
        <v>1200.5274290627688</v>
      </c>
      <c r="U3" s="34">
        <f t="shared" si="2"/>
        <v>1278.4501289767843</v>
      </c>
      <c r="V3" s="34">
        <f t="shared" si="2"/>
        <v>1206.1962166809972</v>
      </c>
      <c r="W3" s="34">
        <f t="shared" si="2"/>
        <v>885.65167669819414</v>
      </c>
      <c r="X3" s="34">
        <f t="shared" ref="X3" si="3">SUM(X4,X8,X11)</f>
        <v>956.39466895958731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3152.9506448839211</v>
      </c>
      <c r="D11" s="29">
        <f t="shared" si="8"/>
        <v>3380.461478933792</v>
      </c>
      <c r="E11" s="29">
        <f t="shared" si="8"/>
        <v>2815.6348237317279</v>
      </c>
      <c r="F11" s="29">
        <f t="shared" si="8"/>
        <v>2650.7834049871021</v>
      </c>
      <c r="G11" s="29">
        <f t="shared" si="8"/>
        <v>2813.5569217540842</v>
      </c>
      <c r="H11" s="29">
        <f t="shared" si="8"/>
        <v>3168.1952708512458</v>
      </c>
      <c r="I11" s="29">
        <f t="shared" si="8"/>
        <v>3247.1576956147892</v>
      </c>
      <c r="J11" s="29">
        <f t="shared" si="8"/>
        <v>3274.1711951848661</v>
      </c>
      <c r="K11" s="29">
        <f t="shared" si="8"/>
        <v>3106.549183147034</v>
      </c>
      <c r="L11" s="29">
        <f t="shared" si="8"/>
        <v>1908.2593293207219</v>
      </c>
      <c r="M11" s="29">
        <f t="shared" si="8"/>
        <v>2846.8042132416158</v>
      </c>
      <c r="N11" s="29">
        <f t="shared" si="8"/>
        <v>3316.4230438521058</v>
      </c>
      <c r="O11" s="29">
        <f t="shared" si="8"/>
        <v>2898.060533104041</v>
      </c>
      <c r="P11" s="29">
        <f t="shared" si="8"/>
        <v>1672.757265692175</v>
      </c>
      <c r="Q11" s="29">
        <f t="shared" si="8"/>
        <v>1167.1204643164231</v>
      </c>
      <c r="R11" s="29">
        <f t="shared" si="8"/>
        <v>1168.5057609630269</v>
      </c>
      <c r="S11" s="29">
        <f t="shared" si="8"/>
        <v>1235.7050730868445</v>
      </c>
      <c r="T11" s="29">
        <f t="shared" si="8"/>
        <v>1200.5274290627688</v>
      </c>
      <c r="U11" s="29">
        <f t="shared" si="8"/>
        <v>1278.4501289767843</v>
      </c>
      <c r="V11" s="29">
        <f t="shared" si="8"/>
        <v>1206.1962166809972</v>
      </c>
      <c r="W11" s="29">
        <f t="shared" si="8"/>
        <v>885.65167669819414</v>
      </c>
      <c r="X11" s="29">
        <f t="shared" ref="X11" si="9">SUM(X12:X16)</f>
        <v>956.39466895958731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3152.9506448839211</v>
      </c>
      <c r="D13" s="10">
        <f>TO_EHG!D13+TO_CO!D13+TO_BF!D13+TO_GW!D13+TO_RPI!D13+TO_PF!D13+TO_BKBPB!D13+TO_CL!D13+TO_BNG!D13+TO_LBB!D13+TO_CPP!D13+TO_GTL!D13+TO_NSP!D13</f>
        <v>3380.461478933792</v>
      </c>
      <c r="E13" s="10">
        <f>TO_EHG!E13+TO_CO!E13+TO_BF!E13+TO_GW!E13+TO_RPI!E13+TO_PF!E13+TO_BKBPB!E13+TO_CL!E13+TO_BNG!E13+TO_LBB!E13+TO_CPP!E13+TO_GTL!E13+TO_NSP!E13</f>
        <v>2815.6348237317279</v>
      </c>
      <c r="F13" s="10">
        <f>TO_EHG!F13+TO_CO!F13+TO_BF!F13+TO_GW!F13+TO_RPI!F13+TO_PF!F13+TO_BKBPB!F13+TO_CL!F13+TO_BNG!F13+TO_LBB!F13+TO_CPP!F13+TO_GTL!F13+TO_NSP!F13</f>
        <v>2650.7834049871021</v>
      </c>
      <c r="G13" s="10">
        <f>TO_EHG!G13+TO_CO!G13+TO_BF!G13+TO_GW!G13+TO_RPI!G13+TO_PF!G13+TO_BKBPB!G13+TO_CL!G13+TO_BNG!G13+TO_LBB!G13+TO_CPP!G13+TO_GTL!G13+TO_NSP!G13</f>
        <v>2813.5569217540842</v>
      </c>
      <c r="H13" s="10">
        <f>TO_EHG!H13+TO_CO!H13+TO_BF!H13+TO_GW!H13+TO_RPI!H13+TO_PF!H13+TO_BKBPB!H13+TO_CL!H13+TO_BNG!H13+TO_LBB!H13+TO_CPP!H13+TO_GTL!H13+TO_NSP!H13</f>
        <v>3168.1952708512458</v>
      </c>
      <c r="I13" s="10">
        <f>TO_EHG!I13+TO_CO!I13+TO_BF!I13+TO_GW!I13+TO_RPI!I13+TO_PF!I13+TO_BKBPB!I13+TO_CL!I13+TO_BNG!I13+TO_LBB!I13+TO_CPP!I13+TO_GTL!I13+TO_NSP!I13</f>
        <v>3247.1576956147892</v>
      </c>
      <c r="J13" s="10">
        <f>TO_EHG!J13+TO_CO!J13+TO_BF!J13+TO_GW!J13+TO_RPI!J13+TO_PF!J13+TO_BKBPB!J13+TO_CL!J13+TO_BNG!J13+TO_LBB!J13+TO_CPP!J13+TO_GTL!J13+TO_NSP!J13</f>
        <v>3274.1711951848661</v>
      </c>
      <c r="K13" s="10">
        <f>TO_EHG!K13+TO_CO!K13+TO_BF!K13+TO_GW!K13+TO_RPI!K13+TO_PF!K13+TO_BKBPB!K13+TO_CL!K13+TO_BNG!K13+TO_LBB!K13+TO_CPP!K13+TO_GTL!K13+TO_NSP!K13</f>
        <v>3106.549183147034</v>
      </c>
      <c r="L13" s="10">
        <f>TO_EHG!L13+TO_CO!L13+TO_BF!L13+TO_GW!L13+TO_RPI!L13+TO_PF!L13+TO_BKBPB!L13+TO_CL!L13+TO_BNG!L13+TO_LBB!L13+TO_CPP!L13+TO_GTL!L13+TO_NSP!L13</f>
        <v>1908.2593293207219</v>
      </c>
      <c r="M13" s="10">
        <f>TO_EHG!M13+TO_CO!M13+TO_BF!M13+TO_GW!M13+TO_RPI!M13+TO_PF!M13+TO_BKBPB!M13+TO_CL!M13+TO_BNG!M13+TO_LBB!M13+TO_CPP!M13+TO_GTL!M13+TO_NSP!M13</f>
        <v>2846.8042132416158</v>
      </c>
      <c r="N13" s="10">
        <f>TO_EHG!N13+TO_CO!N13+TO_BF!N13+TO_GW!N13+TO_RPI!N13+TO_PF!N13+TO_BKBPB!N13+TO_CL!N13+TO_BNG!N13+TO_LBB!N13+TO_CPP!N13+TO_GTL!N13+TO_NSP!N13</f>
        <v>3316.4230438521058</v>
      </c>
      <c r="O13" s="10">
        <f>TO_EHG!O13+TO_CO!O13+TO_BF!O13+TO_GW!O13+TO_RPI!O13+TO_PF!O13+TO_BKBPB!O13+TO_CL!O13+TO_BNG!O13+TO_LBB!O13+TO_CPP!O13+TO_GTL!O13+TO_NSP!O13</f>
        <v>2898.060533104041</v>
      </c>
      <c r="P13" s="10">
        <f>TO_EHG!P13+TO_CO!P13+TO_BF!P13+TO_GW!P13+TO_RPI!P13+TO_PF!P13+TO_BKBPB!P13+TO_CL!P13+TO_BNG!P13+TO_LBB!P13+TO_CPP!P13+TO_GTL!P13+TO_NSP!P13</f>
        <v>1672.757265692175</v>
      </c>
      <c r="Q13" s="10">
        <f>TO_EHG!Q13+TO_CO!Q13+TO_BF!Q13+TO_GW!Q13+TO_RPI!Q13+TO_PF!Q13+TO_BKBPB!Q13+TO_CL!Q13+TO_BNG!Q13+TO_LBB!Q13+TO_CPP!Q13+TO_GTL!Q13+TO_NSP!Q13</f>
        <v>1167.1204643164231</v>
      </c>
      <c r="R13" s="10">
        <f>TO_EHG!R13+TO_CO!R13+TO_BF!R13+TO_GW!R13+TO_RPI!R13+TO_PF!R13+TO_BKBPB!R13+TO_CL!R13+TO_BNG!R13+TO_LBB!R13+TO_CPP!R13+TO_GTL!R13+TO_NSP!R13</f>
        <v>1168.5057609630269</v>
      </c>
      <c r="S13" s="10">
        <f>TO_EHG!S13+TO_CO!S13+TO_BF!S13+TO_GW!S13+TO_RPI!S13+TO_PF!S13+TO_BKBPB!S13+TO_CL!S13+TO_BNG!S13+TO_LBB!S13+TO_CPP!S13+TO_GTL!S13+TO_NSP!S13</f>
        <v>1179.0341358555461</v>
      </c>
      <c r="T13" s="10">
        <f>TO_EHG!T13+TO_CO!T13+TO_BF!T13+TO_GW!T13+TO_RPI!T13+TO_PF!T13+TO_BKBPB!T13+TO_CL!T13+TO_BNG!T13+TO_LBB!T13+TO_CPP!T13+TO_GTL!T13+TO_NSP!T13</f>
        <v>1140.799656061909</v>
      </c>
      <c r="U13" s="10">
        <f>TO_EHG!U13+TO_CO!U13+TO_BF!U13+TO_GW!U13+TO_RPI!U13+TO_PF!U13+TO_BKBPB!U13+TO_CL!U13+TO_BNG!U13+TO_LBB!U13+TO_CPP!U13+TO_GTL!U13+TO_NSP!U13</f>
        <v>1198.595614789338</v>
      </c>
      <c r="V13" s="10">
        <f>TO_EHG!V13+TO_CO!V13+TO_BF!V13+TO_GW!V13+TO_RPI!V13+TO_PF!V13+TO_BKBPB!V13+TO_CL!V13+TO_BNG!V13+TO_LBB!V13+TO_CPP!V13+TO_GTL!V13+TO_NSP!V13</f>
        <v>1145.2319862424761</v>
      </c>
      <c r="W13" s="10">
        <f>TO_EHG!W13+TO_CO!W13+TO_BF!W13+TO_GW!W13+TO_RPI!W13+TO_PF!W13+TO_BKBPB!W13+TO_CL!W13+TO_BNG!W13+TO_LBB!W13+TO_CPP!W13+TO_GTL!W13+TO_NSP!W13</f>
        <v>841.09802235597579</v>
      </c>
      <c r="X13" s="10">
        <f>TO_EHG!X13+TO_CO!X13+TO_BF!X13+TO_GW!X13+TO_RPI!X13+TO_PF!X13+TO_BKBPB!X13+TO_CL!X13+TO_BNG!X13+TO_LBB!X13+TO_CPP!X13+TO_GTL!X13+TO_NSP!X13</f>
        <v>913.29724849527088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56.67093723129836</v>
      </c>
      <c r="T15" s="10">
        <f>TO_EHG!T15+TO_CO!T15+TO_BF!T15+TO_GW!T15+TO_RPI!T15+TO_PF!T15+TO_BKBPB!T15+TO_CL!T15+TO_BNG!T15+TO_LBB!T15+TO_CPP!T15+TO_GTL!T15+TO_NSP!T15</f>
        <v>59.727773000859841</v>
      </c>
      <c r="U15" s="10">
        <f>TO_EHG!U15+TO_CO!U15+TO_BF!U15+TO_GW!U15+TO_RPI!U15+TO_PF!U15+TO_BKBPB!U15+TO_CL!U15+TO_BNG!U15+TO_LBB!U15+TO_CPP!U15+TO_GTL!U15+TO_NSP!U15</f>
        <v>79.854514187446256</v>
      </c>
      <c r="V15" s="10">
        <f>TO_EHG!V15+TO_CO!V15+TO_BF!V15+TO_GW!V15+TO_RPI!V15+TO_PF!V15+TO_BKBPB!V15+TO_CL!V15+TO_BNG!V15+TO_LBB!V15+TO_CPP!V15+TO_GTL!V15+TO_NSP!V15</f>
        <v>60.964230438521056</v>
      </c>
      <c r="W15" s="10">
        <f>TO_EHG!W15+TO_CO!W15+TO_BF!W15+TO_GW!W15+TO_RPI!W15+TO_PF!W15+TO_BKBPB!W15+TO_CL!W15+TO_BNG!W15+TO_LBB!W15+TO_CPP!W15+TO_GTL!W15+TO_NSP!W15</f>
        <v>44.553654342218387</v>
      </c>
      <c r="X15" s="10">
        <f>TO_EHG!X15+TO_CO!X15+TO_BF!X15+TO_GW!X15+TO_RPI!X15+TO_PF!X15+TO_BKBPB!X15+TO_CL!X15+TO_BNG!X15+TO_LBB!X15+TO_CPP!X15+TO_GTL!X15+TO_NSP!X15</f>
        <v>43.097420464316421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1462.2527944969906</v>
      </c>
      <c r="D17" s="37">
        <f t="shared" si="10"/>
        <v>1158.2067927773001</v>
      </c>
      <c r="E17" s="37">
        <f t="shared" si="10"/>
        <v>1131.852536543422</v>
      </c>
      <c r="F17" s="37">
        <f t="shared" si="10"/>
        <v>1195.6076526225279</v>
      </c>
      <c r="G17" s="37">
        <f t="shared" si="10"/>
        <v>1166.1961306964747</v>
      </c>
      <c r="H17" s="37">
        <f t="shared" si="10"/>
        <v>1332.838950988822</v>
      </c>
      <c r="I17" s="37">
        <f t="shared" si="10"/>
        <v>1407.3946689595871</v>
      </c>
      <c r="J17" s="37">
        <f t="shared" si="10"/>
        <v>1333.1423043852105</v>
      </c>
      <c r="K17" s="37">
        <f t="shared" si="10"/>
        <v>1287.1500429922612</v>
      </c>
      <c r="L17" s="37">
        <f t="shared" si="10"/>
        <v>852.73473774720537</v>
      </c>
      <c r="M17" s="37">
        <f t="shared" si="10"/>
        <v>1115.3434221840068</v>
      </c>
      <c r="N17" s="37">
        <f t="shared" si="10"/>
        <v>1274.6058469475495</v>
      </c>
      <c r="O17" s="37">
        <f t="shared" si="10"/>
        <v>1440.8999999999996</v>
      </c>
      <c r="P17" s="37">
        <f t="shared" si="10"/>
        <v>1004.4330180567497</v>
      </c>
      <c r="Q17" s="37">
        <f t="shared" si="10"/>
        <v>1101.0629406706792</v>
      </c>
      <c r="R17" s="37">
        <f t="shared" si="10"/>
        <v>836.18512467755806</v>
      </c>
      <c r="S17" s="37">
        <f t="shared" si="10"/>
        <v>1005.6869303525365</v>
      </c>
      <c r="T17" s="37">
        <f t="shared" si="10"/>
        <v>823.25219260533117</v>
      </c>
      <c r="U17" s="37">
        <f t="shared" si="10"/>
        <v>795.19484092863286</v>
      </c>
      <c r="V17" s="37">
        <f t="shared" si="10"/>
        <v>759.23938091143589</v>
      </c>
      <c r="W17" s="37">
        <f t="shared" si="10"/>
        <v>542.34299226139285</v>
      </c>
      <c r="X17" s="37">
        <f t="shared" ref="X17" si="11">SUM(X18:X21)</f>
        <v>633.26242476354253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4.3637145313843506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478.09544282029231</v>
      </c>
      <c r="D19" s="10">
        <f>TO_EHG!D19+TO_CO!D19+TO_BF!D19+TO_GW!D19+TO_RPI!D19+TO_PF!D19+TO_BKBPB!D19+TO_CL!D19+TO_BNG!D19+TO_LBB!D19+TO_CPP!D19+TO_GTL!D19+TO_NSP!D19</f>
        <v>314.10146173688742</v>
      </c>
      <c r="E19" s="10">
        <f>TO_EHG!E19+TO_CO!E19+TO_BF!E19+TO_GW!E19+TO_RPI!E19+TO_PF!E19+TO_BKBPB!E19+TO_CL!E19+TO_BNG!E19+TO_LBB!E19+TO_CPP!E19+TO_GTL!E19+TO_NSP!E19</f>
        <v>308.59845227858978</v>
      </c>
      <c r="F19" s="10">
        <f>TO_EHG!F19+TO_CO!F19+TO_BF!F19+TO_GW!F19+TO_RPI!F19+TO_PF!F19+TO_BKBPB!F19+TO_CL!F19+TO_BNG!F19+TO_LBB!F19+TO_CPP!F19+TO_GTL!F19+TO_NSP!F19</f>
        <v>328.09544282029231</v>
      </c>
      <c r="G19" s="10">
        <f>TO_EHG!G19+TO_CO!G19+TO_BF!G19+TO_GW!G19+TO_RPI!G19+TO_PF!G19+TO_BKBPB!G19+TO_CL!G19+TO_BNG!G19+TO_LBB!G19+TO_CPP!G19+TO_GTL!G19+TO_NSP!G19</f>
        <v>308.40498710232163</v>
      </c>
      <c r="H19" s="10">
        <f>TO_EHG!H19+TO_CO!H19+TO_BF!H19+TO_GW!H19+TO_RPI!H19+TO_PF!H19+TO_BKBPB!H19+TO_CL!H19+TO_BNG!H19+TO_LBB!H19+TO_CPP!H19+TO_GTL!H19+TO_NSP!H19</f>
        <v>304.10576096302663</v>
      </c>
      <c r="I19" s="10">
        <f>TO_EHG!I19+TO_CO!I19+TO_BF!I19+TO_GW!I19+TO_RPI!I19+TO_PF!I19+TO_BKBPB!I19+TO_CL!I19+TO_BNG!I19+TO_LBB!I19+TO_CPP!I19+TO_GTL!I19+TO_NSP!I19</f>
        <v>338.60705073086842</v>
      </c>
      <c r="J19" s="10">
        <f>TO_EHG!J19+TO_CO!J19+TO_BF!J19+TO_GW!J19+TO_RPI!J19+TO_PF!J19+TO_BKBPB!J19+TO_CL!J19+TO_BNG!J19+TO_LBB!J19+TO_CPP!J19+TO_GTL!J19+TO_NSP!J19</f>
        <v>354.25623387790188</v>
      </c>
      <c r="K19" s="10">
        <f>TO_EHG!K19+TO_CO!K19+TO_BF!K19+TO_GW!K19+TO_RPI!K19+TO_PF!K19+TO_BKBPB!K19+TO_CL!K19+TO_BNG!K19+TO_LBB!K19+TO_CPP!K19+TO_GTL!K19+TO_NSP!K19</f>
        <v>367.71281169389499</v>
      </c>
      <c r="L19" s="10">
        <f>TO_EHG!L19+TO_CO!L19+TO_BF!L19+TO_GW!L19+TO_RPI!L19+TO_PF!L19+TO_BKBPB!L19+TO_CL!L19+TO_BNG!L19+TO_LBB!L19+TO_CPP!L19+TO_GTL!L19+TO_NSP!L19</f>
        <v>277.23559759243341</v>
      </c>
      <c r="M19" s="10">
        <f>TO_EHG!M19+TO_CO!M19+TO_BF!M19+TO_GW!M19+TO_RPI!M19+TO_PF!M19+TO_BKBPB!M19+TO_CL!M19+TO_BNG!M19+TO_LBB!M19+TO_CPP!M19+TO_GTL!M19+TO_NSP!M19</f>
        <v>345.82975064488392</v>
      </c>
      <c r="N19" s="10">
        <f>TO_EHG!N19+TO_CO!N19+TO_BF!N19+TO_GW!N19+TO_RPI!N19+TO_PF!N19+TO_BKBPB!N19+TO_CL!N19+TO_BNG!N19+TO_LBB!N19+TO_CPP!N19+TO_GTL!N19+TO_NSP!N19</f>
        <v>412.68271711092001</v>
      </c>
      <c r="O19" s="10">
        <f>TO_EHG!O19+TO_CO!O19+TO_BF!O19+TO_GW!O19+TO_RPI!O19+TO_PF!O19+TO_BKBPB!O19+TO_CL!O19+TO_BNG!O19+TO_LBB!O19+TO_CPP!O19+TO_GTL!O19+TO_NSP!O19</f>
        <v>652.49355116079096</v>
      </c>
      <c r="P19" s="10">
        <f>TO_EHG!P19+TO_CO!P19+TO_BF!P19+TO_GW!P19+TO_RPI!P19+TO_PF!P19+TO_BKBPB!P19+TO_CL!P19+TO_BNG!P19+TO_LBB!P19+TO_CPP!P19+TO_GTL!P19+TO_NSP!P19</f>
        <v>419.04557179707649</v>
      </c>
      <c r="Q19" s="10">
        <f>TO_EHG!Q19+TO_CO!Q19+TO_BF!Q19+TO_GW!Q19+TO_RPI!Q19+TO_PF!Q19+TO_BKBPB!Q19+TO_CL!Q19+TO_BNG!Q19+TO_LBB!Q19+TO_CPP!Q19+TO_GTL!Q19+TO_NSP!Q19</f>
        <v>356.34135855545998</v>
      </c>
      <c r="R19" s="10">
        <f>TO_EHG!R19+TO_CO!R19+TO_BF!R19+TO_GW!R19+TO_RPI!R19+TO_PF!R19+TO_BKBPB!R19+TO_CL!R19+TO_BNG!R19+TO_LBB!R19+TO_CPP!R19+TO_GTL!R19+TO_NSP!R19</f>
        <v>290.54170249355121</v>
      </c>
      <c r="S19" s="10">
        <f>TO_EHG!S19+TO_CO!S19+TO_BF!S19+TO_GW!S19+TO_RPI!S19+TO_PF!S19+TO_BKBPB!S19+TO_CL!S19+TO_BNG!S19+TO_LBB!S19+TO_CPP!S19+TO_GTL!S19+TO_NSP!S19</f>
        <v>310.3826311263972</v>
      </c>
      <c r="T19" s="10">
        <f>TO_EHG!T19+TO_CO!T19+TO_BF!T19+TO_GW!T19+TO_RPI!T19+TO_PF!T19+TO_BKBPB!T19+TO_CL!T19+TO_BNG!T19+TO_LBB!T19+TO_CPP!T19+TO_GTL!T19+TO_NSP!T19</f>
        <v>325.27944969905423</v>
      </c>
      <c r="U19" s="10">
        <f>TO_EHG!U19+TO_CO!U19+TO_BF!U19+TO_GW!U19+TO_RPI!U19+TO_PF!U19+TO_BKBPB!U19+TO_CL!U19+TO_BNG!U19+TO_LBB!U19+TO_CPP!U19+TO_GTL!U19+TO_NSP!U19</f>
        <v>325.67205503009461</v>
      </c>
      <c r="V19" s="10">
        <f>TO_EHG!V19+TO_CO!V19+TO_BF!V19+TO_GW!V19+TO_RPI!V19+TO_PF!V19+TO_BKBPB!V19+TO_CL!V19+TO_BNG!V19+TO_LBB!V19+TO_CPP!V19+TO_GTL!V19+TO_NSP!V19</f>
        <v>313.53671539122962</v>
      </c>
      <c r="W19" s="10">
        <f>TO_EHG!W19+TO_CO!W19+TO_BF!W19+TO_GW!W19+TO_RPI!W19+TO_PF!W19+TO_BKBPB!W19+TO_CL!W19+TO_BNG!W19+TO_LBB!W19+TO_CPP!W19+TO_GTL!W19+TO_NSP!W19</f>
        <v>247.32923473774721</v>
      </c>
      <c r="X19" s="10">
        <f>TO_EHG!X19+TO_CO!X19+TO_BF!X19+TO_GW!X19+TO_RPI!X19+TO_PF!X19+TO_BKBPB!X19+TO_CL!X19+TO_BNG!X19+TO_LBB!X19+TO_CPP!X19+TO_GTL!X19+TO_NSP!X19</f>
        <v>255.92794496990541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917.09656061908856</v>
      </c>
      <c r="D20" s="10">
        <f>TO_EHG!D20+TO_CO!D20+TO_BF!D20+TO_GW!D20+TO_RPI!D20+TO_PF!D20+TO_BKBPB!D20+TO_CL!D20+TO_BNG!D20+TO_LBB!D20+TO_CPP!D20+TO_GTL!D20+TO_NSP!D20</f>
        <v>773.14419604471186</v>
      </c>
      <c r="E20" s="10">
        <f>TO_EHG!E20+TO_CO!E20+TO_BF!E20+TO_GW!E20+TO_RPI!E20+TO_PF!E20+TO_BKBPB!E20+TO_CL!E20+TO_BNG!E20+TO_LBB!E20+TO_CPP!E20+TO_GTL!E20+TO_NSP!E20</f>
        <v>765.28615649183143</v>
      </c>
      <c r="F20" s="10">
        <f>TO_EHG!F20+TO_CO!F20+TO_BF!F20+TO_GW!F20+TO_RPI!F20+TO_PF!F20+TO_BKBPB!F20+TO_CL!F20+TO_BNG!F20+TO_LBB!F20+TO_CPP!F20+TO_GTL!F20+TO_NSP!F20</f>
        <v>785.56414445399832</v>
      </c>
      <c r="G20" s="10">
        <f>TO_EHG!G20+TO_CO!G20+TO_BF!G20+TO_GW!G20+TO_RPI!G20+TO_PF!G20+TO_BKBPB!G20+TO_CL!G20+TO_BNG!G20+TO_LBB!G20+TO_CPP!G20+TO_GTL!G20+TO_NSP!G20</f>
        <v>785.2775580395529</v>
      </c>
      <c r="H20" s="10">
        <f>TO_EHG!H20+TO_CO!H20+TO_BF!H20+TO_GW!H20+TO_RPI!H20+TO_PF!H20+TO_BKBPB!H20+TO_CL!H20+TO_BNG!H20+TO_LBB!H20+TO_CPP!H20+TO_GTL!H20+TO_NSP!H20</f>
        <v>922.11238177128109</v>
      </c>
      <c r="I20" s="10">
        <f>TO_EHG!I20+TO_CO!I20+TO_BF!I20+TO_GW!I20+TO_RPI!I20+TO_PF!I20+TO_BKBPB!I20+TO_CL!I20+TO_BNG!I20+TO_LBB!I20+TO_CPP!I20+TO_GTL!I20+TO_NSP!I20</f>
        <v>978.79045571797076</v>
      </c>
      <c r="J20" s="10">
        <f>TO_EHG!J20+TO_CO!J20+TO_BF!J20+TO_GW!J20+TO_RPI!J20+TO_PF!J20+TO_BKBPB!J20+TO_CL!J20+TO_BNG!J20+TO_LBB!J20+TO_CPP!J20+TO_GTL!J20+TO_NSP!J20</f>
        <v>937.25520206362853</v>
      </c>
      <c r="K20" s="10">
        <f>TO_EHG!K20+TO_CO!K20+TO_BF!K20+TO_GW!K20+TO_RPI!K20+TO_PF!K20+TO_BKBPB!K20+TO_CL!K20+TO_BNG!K20+TO_LBB!K20+TO_CPP!K20+TO_GTL!K20+TO_NSP!K20</f>
        <v>880.12321582115214</v>
      </c>
      <c r="L20" s="10">
        <f>TO_EHG!L20+TO_CO!L20+TO_BF!L20+TO_GW!L20+TO_RPI!L20+TO_PF!L20+TO_BKBPB!L20+TO_CL!L20+TO_BNG!L20+TO_LBB!L20+TO_CPP!L20+TO_GTL!L20+TO_NSP!L20</f>
        <v>528.0165950128976</v>
      </c>
      <c r="M20" s="10">
        <f>TO_EHG!M20+TO_CO!M20+TO_BF!M20+TO_GW!M20+TO_RPI!M20+TO_PF!M20+TO_BKBPB!M20+TO_CL!M20+TO_BNG!M20+TO_LBB!M20+TO_CPP!M20+TO_GTL!M20+TO_NSP!M20</f>
        <v>706.76887360275146</v>
      </c>
      <c r="N20" s="10">
        <f>TO_EHG!N20+TO_CO!N20+TO_BF!N20+TO_GW!N20+TO_RPI!N20+TO_PF!N20+TO_BKBPB!N20+TO_CL!N20+TO_BNG!N20+TO_LBB!N20+TO_CPP!N20+TO_GTL!N20+TO_NSP!N20</f>
        <v>827.24273430782455</v>
      </c>
      <c r="O20" s="10">
        <f>TO_EHG!O20+TO_CO!O20+TO_BF!O20+TO_GW!O20+TO_RPI!O20+TO_PF!O20+TO_BKBPB!O20+TO_CL!O20+TO_BNG!O20+TO_LBB!O20+TO_CPP!O20+TO_GTL!O20+TO_NSP!O20</f>
        <v>770.25417024935507</v>
      </c>
      <c r="P20" s="10">
        <f>TO_EHG!P20+TO_CO!P20+TO_BF!P20+TO_GW!P20+TO_RPI!P20+TO_PF!P20+TO_BKBPB!P20+TO_CL!P20+TO_BNG!P20+TO_LBB!P20+TO_CPP!P20+TO_GTL!P20+TO_NSP!P20</f>
        <v>569.36087704213242</v>
      </c>
      <c r="Q20" s="10">
        <f>TO_EHG!Q20+TO_CO!Q20+TO_BF!Q20+TO_GW!Q20+TO_RPI!Q20+TO_PF!Q20+TO_BKBPB!Q20+TO_CL!Q20+TO_BNG!Q20+TO_LBB!Q20+TO_CPP!Q20+TO_GTL!Q20+TO_NSP!Q20</f>
        <v>610.10799656061897</v>
      </c>
      <c r="R20" s="10">
        <f>TO_EHG!R20+TO_CO!R20+TO_BF!R20+TO_GW!R20+TO_RPI!R20+TO_PF!R20+TO_BKBPB!R20+TO_CL!R20+TO_BNG!R20+TO_LBB!R20+TO_CPP!R20+TO_GTL!R20+TO_NSP!R20</f>
        <v>380.57704213241612</v>
      </c>
      <c r="S20" s="10">
        <f>TO_EHG!S20+TO_CO!S20+TO_BF!S20+TO_GW!S20+TO_RPI!S20+TO_PF!S20+TO_BKBPB!S20+TO_CL!S20+TO_BNG!S20+TO_LBB!S20+TO_CPP!S20+TO_GTL!S20+TO_NSP!S20</f>
        <v>566.27970765262251</v>
      </c>
      <c r="T20" s="10">
        <f>TO_EHG!T20+TO_CO!T20+TO_BF!T20+TO_GW!T20+TO_RPI!T20+TO_PF!T20+TO_BKBPB!T20+TO_CL!T20+TO_BNG!T20+TO_LBB!T20+TO_CPP!T20+TO_GTL!T20+TO_NSP!T20</f>
        <v>405.81049011177993</v>
      </c>
      <c r="U20" s="10">
        <f>TO_EHG!U20+TO_CO!U20+TO_BF!U20+TO_GW!U20+TO_RPI!U20+TO_PF!U20+TO_BKBPB!U20+TO_CL!U20+TO_BNG!U20+TO_LBB!U20+TO_CPP!U20+TO_GTL!U20+TO_NSP!U20</f>
        <v>430.08873602751498</v>
      </c>
      <c r="V20" s="10">
        <f>TO_EHG!V20+TO_CO!V20+TO_BF!V20+TO_GW!V20+TO_RPI!V20+TO_PF!V20+TO_BKBPB!V20+TO_CL!V20+TO_BNG!V20+TO_LBB!V20+TO_CPP!V20+TO_GTL!V20+TO_NSP!V20</f>
        <v>407.73155631986242</v>
      </c>
      <c r="W20" s="10">
        <f>TO_EHG!W20+TO_CO!W20+TO_BF!W20+TO_GW!W20+TO_RPI!W20+TO_PF!W20+TO_BKBPB!W20+TO_CL!W20+TO_BNG!W20+TO_LBB!W20+TO_CPP!W20+TO_GTL!W20+TO_NSP!W20</f>
        <v>258.56156491831467</v>
      </c>
      <c r="X20" s="10">
        <f>TO_EHG!X20+TO_CO!X20+TO_BF!X20+TO_GW!X20+TO_RPI!X20+TO_PF!X20+TO_BKBPB!X20+TO_CL!X20+TO_BNG!X20+TO_LBB!X20+TO_CPP!X20+TO_GTL!X20+TO_NSP!X20</f>
        <v>352.64006878761819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62.697076526225281</v>
      </c>
      <c r="D21" s="10">
        <f>TO_EHG!D21+TO_CO!D21+TO_BF!D21+TO_GW!D21+TO_RPI!D21+TO_PF!D21+TO_BKBPB!D21+TO_CL!D21+TO_BNG!D21+TO_LBB!D21+TO_CPP!D21+TO_GTL!D21+TO_NSP!D21</f>
        <v>70.961134995700775</v>
      </c>
      <c r="E21" s="10">
        <f>TO_EHG!E21+TO_CO!E21+TO_BF!E21+TO_GW!E21+TO_RPI!E21+TO_PF!E21+TO_BKBPB!E21+TO_CL!E21+TO_BNG!E21+TO_LBB!E21+TO_CPP!E21+TO_GTL!E21+TO_NSP!E21</f>
        <v>57.967927773000859</v>
      </c>
      <c r="F21" s="10">
        <f>TO_EHG!F21+TO_CO!F21+TO_BF!F21+TO_GW!F21+TO_RPI!F21+TO_PF!F21+TO_BKBPB!F21+TO_CL!F21+TO_BNG!F21+TO_LBB!F21+TO_CPP!F21+TO_GTL!F21+TO_NSP!F21</f>
        <v>81.948065348237321</v>
      </c>
      <c r="G21" s="10">
        <f>TO_EHG!G21+TO_CO!G21+TO_BF!G21+TO_GW!G21+TO_RPI!G21+TO_PF!G21+TO_BKBPB!G21+TO_CL!G21+TO_BNG!G21+TO_LBB!G21+TO_CPP!G21+TO_GTL!G21+TO_NSP!G21</f>
        <v>72.513585554600169</v>
      </c>
      <c r="H21" s="10">
        <f>TO_EHG!H21+TO_CO!H21+TO_BF!H21+TO_GW!H21+TO_RPI!H21+TO_PF!H21+TO_BKBPB!H21+TO_CL!H21+TO_BNG!H21+TO_LBB!H21+TO_CPP!H21+TO_GTL!H21+TO_NSP!H21</f>
        <v>106.6208082545142</v>
      </c>
      <c r="I21" s="10">
        <f>TO_EHG!I21+TO_CO!I21+TO_BF!I21+TO_GW!I21+TO_RPI!I21+TO_PF!I21+TO_BKBPB!I21+TO_CL!I21+TO_BNG!I21+TO_LBB!I21+TO_CPP!I21+TO_GTL!I21+TO_NSP!I21</f>
        <v>89.997162510748055</v>
      </c>
      <c r="J21" s="10">
        <f>TO_EHG!J21+TO_CO!J21+TO_BF!J21+TO_GW!J21+TO_RPI!J21+TO_PF!J21+TO_BKBPB!J21+TO_CL!J21+TO_BNG!J21+TO_LBB!J21+TO_CPP!J21+TO_GTL!J21+TO_NSP!J21</f>
        <v>41.630868443680143</v>
      </c>
      <c r="K21" s="10">
        <f>TO_EHG!K21+TO_CO!K21+TO_BF!K21+TO_GW!K21+TO_RPI!K21+TO_PF!K21+TO_BKBPB!K21+TO_CL!K21+TO_BNG!K21+TO_LBB!K21+TO_CPP!K21+TO_GTL!K21+TO_NSP!K21</f>
        <v>39.314015477214099</v>
      </c>
      <c r="L21" s="10">
        <f>TO_EHG!L21+TO_CO!L21+TO_BF!L21+TO_GW!L21+TO_RPI!L21+TO_PF!L21+TO_BKBPB!L21+TO_CL!L21+TO_BNG!L21+TO_LBB!L21+TO_CPP!L21+TO_GTL!L21+TO_NSP!L21</f>
        <v>47.482545141874461</v>
      </c>
      <c r="M21" s="10">
        <f>TO_EHG!M21+TO_CO!M21+TO_BF!M21+TO_GW!M21+TO_RPI!M21+TO_PF!M21+TO_BKBPB!M21+TO_CL!M21+TO_BNG!M21+TO_LBB!M21+TO_CPP!M21+TO_GTL!M21+TO_NSP!M21</f>
        <v>62.744797936371448</v>
      </c>
      <c r="N21" s="10">
        <f>TO_EHG!N21+TO_CO!N21+TO_BF!N21+TO_GW!N21+TO_RPI!N21+TO_PF!N21+TO_BKBPB!N21+TO_CL!N21+TO_BNG!N21+TO_LBB!N21+TO_CPP!N21+TO_GTL!N21+TO_NSP!N21</f>
        <v>34.680395528804823</v>
      </c>
      <c r="O21" s="10">
        <f>TO_EHG!O21+TO_CO!O21+TO_BF!O21+TO_GW!O21+TO_RPI!O21+TO_PF!O21+TO_BKBPB!O21+TO_CL!O21+TO_BNG!O21+TO_LBB!O21+TO_CPP!O21+TO_GTL!O21+TO_NSP!O21</f>
        <v>18.152278589853829</v>
      </c>
      <c r="P21" s="10">
        <f>TO_EHG!P21+TO_CO!P21+TO_BF!P21+TO_GW!P21+TO_RPI!P21+TO_PF!P21+TO_BKBPB!P21+TO_CL!P21+TO_BNG!P21+TO_LBB!P21+TO_CPP!P21+TO_GTL!P21+TO_NSP!P21</f>
        <v>16.026569217540839</v>
      </c>
      <c r="Q21" s="10">
        <f>TO_EHG!Q21+TO_CO!Q21+TO_BF!Q21+TO_GW!Q21+TO_RPI!Q21+TO_PF!Q21+TO_BKBPB!Q21+TO_CL!Q21+TO_BNG!Q21+TO_LBB!Q21+TO_CPP!Q21+TO_GTL!Q21+TO_NSP!Q21</f>
        <v>134.61358555460021</v>
      </c>
      <c r="R21" s="10">
        <f>TO_EHG!R21+TO_CO!R21+TO_BF!R21+TO_GW!R21+TO_RPI!R21+TO_PF!R21+TO_BKBPB!R21+TO_CL!R21+TO_BNG!R21+TO_LBB!R21+TO_CPP!R21+TO_GTL!R21+TO_NSP!R21</f>
        <v>165.0663800515907</v>
      </c>
      <c r="S21" s="10">
        <f>TO_EHG!S21+TO_CO!S21+TO_BF!S21+TO_GW!S21+TO_RPI!S21+TO_PF!S21+TO_BKBPB!S21+TO_CL!S21+TO_BNG!S21+TO_LBB!S21+TO_CPP!S21+TO_GTL!S21+TO_NSP!S21</f>
        <v>129.0245915735168</v>
      </c>
      <c r="T21" s="10">
        <f>TO_EHG!T21+TO_CO!T21+TO_BF!T21+TO_GW!T21+TO_RPI!T21+TO_PF!T21+TO_BKBPB!T21+TO_CL!T21+TO_BNG!T21+TO_LBB!T21+TO_CPP!T21+TO_GTL!T21+TO_NSP!T21</f>
        <v>92.162252794496979</v>
      </c>
      <c r="U21" s="10">
        <f>TO_EHG!U21+TO_CO!U21+TO_BF!U21+TO_GW!U21+TO_RPI!U21+TO_PF!U21+TO_BKBPB!U21+TO_CL!U21+TO_BNG!U21+TO_LBB!U21+TO_CPP!U21+TO_GTL!U21+TO_NSP!U21</f>
        <v>39.434049871023213</v>
      </c>
      <c r="V21" s="10">
        <f>TO_EHG!V21+TO_CO!V21+TO_BF!V21+TO_GW!V21+TO_RPI!V21+TO_PF!V21+TO_BKBPB!V21+TO_CL!V21+TO_BNG!V21+TO_LBB!V21+TO_CPP!V21+TO_GTL!V21+TO_NSP!V21</f>
        <v>37.971109200343932</v>
      </c>
      <c r="W21" s="10">
        <f>TO_EHG!W21+TO_CO!W21+TO_BF!W21+TO_GW!W21+TO_RPI!W21+TO_PF!W21+TO_BKBPB!W21+TO_CL!W21+TO_BNG!W21+TO_LBB!W21+TO_CPP!W21+TO_GTL!W21+TO_NSP!W21</f>
        <v>36.452192605331042</v>
      </c>
      <c r="X21" s="10">
        <f>TO_EHG!X21+TO_CO!X21+TO_BF!X21+TO_GW!X21+TO_RPI!X21+TO_PF!X21+TO_BKBPB!X21+TO_CL!X21+TO_BNG!X21+TO_LBB!X21+TO_CPP!X21+TO_GTL!X21+TO_NSP!X21</f>
        <v>24.694411006018921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101395.07403267412</v>
      </c>
      <c r="D26" s="37">
        <f t="shared" si="14"/>
        <v>102414.91547721412</v>
      </c>
      <c r="E26" s="37">
        <f t="shared" si="14"/>
        <v>101941.23447979361</v>
      </c>
      <c r="F26" s="37">
        <f t="shared" si="14"/>
        <v>103658.50997420464</v>
      </c>
      <c r="G26" s="37">
        <f t="shared" si="14"/>
        <v>104547.32106620805</v>
      </c>
      <c r="H26" s="37">
        <f t="shared" si="14"/>
        <v>106217.3570077386</v>
      </c>
      <c r="I26" s="37">
        <f t="shared" si="14"/>
        <v>104899.56440240757</v>
      </c>
      <c r="J26" s="37">
        <f t="shared" si="14"/>
        <v>105577.18624247637</v>
      </c>
      <c r="K26" s="37">
        <f t="shared" si="14"/>
        <v>99106.159415305243</v>
      </c>
      <c r="L26" s="37">
        <f t="shared" si="14"/>
        <v>91002.904901117799</v>
      </c>
      <c r="M26" s="37">
        <f t="shared" si="14"/>
        <v>94933.274032674119</v>
      </c>
      <c r="N26" s="37">
        <f t="shared" si="14"/>
        <v>90674.735941530511</v>
      </c>
      <c r="O26" s="37">
        <f t="shared" si="14"/>
        <v>86454.454600171943</v>
      </c>
      <c r="P26" s="37">
        <f t="shared" si="14"/>
        <v>74223.69389509887</v>
      </c>
      <c r="Q26" s="37">
        <f t="shared" si="14"/>
        <v>70651.121496130698</v>
      </c>
      <c r="R26" s="37">
        <f t="shared" si="14"/>
        <v>78527.679793637129</v>
      </c>
      <c r="S26" s="37">
        <f t="shared" si="14"/>
        <v>75439.724591573511</v>
      </c>
      <c r="T26" s="37">
        <f t="shared" si="14"/>
        <v>80025.898796216687</v>
      </c>
      <c r="U26" s="37">
        <f t="shared" si="14"/>
        <v>77438.773688736022</v>
      </c>
      <c r="V26" s="37">
        <f t="shared" si="14"/>
        <v>81256.073000859833</v>
      </c>
      <c r="W26" s="37">
        <f t="shared" si="14"/>
        <v>66975.684866723983</v>
      </c>
      <c r="X26" s="37">
        <f t="shared" ref="X26" si="15">SUM(X27,X33)</f>
        <v>78190.345571797065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2625.4981943250209</v>
      </c>
      <c r="D27" s="29">
        <f t="shared" si="16"/>
        <v>2442.5331900257952</v>
      </c>
      <c r="E27" s="29">
        <f t="shared" si="16"/>
        <v>2112.4035253654338</v>
      </c>
      <c r="F27" s="29">
        <f t="shared" si="16"/>
        <v>2121.4052450558902</v>
      </c>
      <c r="G27" s="29">
        <f t="shared" si="16"/>
        <v>2268.566466036114</v>
      </c>
      <c r="H27" s="29">
        <f t="shared" si="16"/>
        <v>2079.6025795356832</v>
      </c>
      <c r="I27" s="29">
        <f t="shared" si="16"/>
        <v>2080.6024075666378</v>
      </c>
      <c r="J27" s="29">
        <f t="shared" si="16"/>
        <v>1623.689681857265</v>
      </c>
      <c r="K27" s="29">
        <f t="shared" si="16"/>
        <v>1417.7290627687009</v>
      </c>
      <c r="L27" s="29">
        <f t="shared" si="16"/>
        <v>1571.6996560619091</v>
      </c>
      <c r="M27" s="29">
        <f t="shared" si="16"/>
        <v>1731.6690455717969</v>
      </c>
      <c r="N27" s="29">
        <f t="shared" si="16"/>
        <v>1753.6648323301799</v>
      </c>
      <c r="O27" s="29">
        <f t="shared" si="16"/>
        <v>1699.675150472915</v>
      </c>
      <c r="P27" s="29">
        <f t="shared" si="16"/>
        <v>1076.7942390369731</v>
      </c>
      <c r="Q27" s="29">
        <f t="shared" si="16"/>
        <v>1440.72467755804</v>
      </c>
      <c r="R27" s="29">
        <f t="shared" si="16"/>
        <v>1665.7710232158211</v>
      </c>
      <c r="S27" s="29">
        <f t="shared" si="16"/>
        <v>1427.2236457437659</v>
      </c>
      <c r="T27" s="29">
        <f t="shared" si="16"/>
        <v>1802.8088564058471</v>
      </c>
      <c r="U27" s="29">
        <f t="shared" si="16"/>
        <v>2069.778847807394</v>
      </c>
      <c r="V27" s="29">
        <f t="shared" si="16"/>
        <v>4377.8958727429062</v>
      </c>
      <c r="W27" s="29">
        <f t="shared" si="16"/>
        <v>3666.7365434221838</v>
      </c>
      <c r="X27" s="29">
        <f t="shared" ref="X27" si="17">SUM(X28:X32)</f>
        <v>6099.47377472055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2625.4981943250209</v>
      </c>
      <c r="D30" s="10">
        <f>TO_EHG!D30+TO_CO!D30+TO_BF!D30+TO_GW!D30+TO_RPI!D30+TO_PF!D30+TO_BKBPB!D30+TO_CL!D30+TO_BNG!D30+TO_LBB!D30+TO_CPP!D30+TO_GTL!D30+TO_NSP!D30</f>
        <v>2442.5331900257952</v>
      </c>
      <c r="E30" s="10">
        <f>TO_EHG!E30+TO_CO!E30+TO_BF!E30+TO_GW!E30+TO_RPI!E30+TO_PF!E30+TO_BKBPB!E30+TO_CL!E30+TO_BNG!E30+TO_LBB!E30+TO_CPP!E30+TO_GTL!E30+TO_NSP!E30</f>
        <v>2112.4035253654338</v>
      </c>
      <c r="F30" s="10">
        <f>TO_EHG!F30+TO_CO!F30+TO_BF!F30+TO_GW!F30+TO_RPI!F30+TO_PF!F30+TO_BKBPB!F30+TO_CL!F30+TO_BNG!F30+TO_LBB!F30+TO_CPP!F30+TO_GTL!F30+TO_NSP!F30</f>
        <v>2121.4052450558902</v>
      </c>
      <c r="G30" s="10">
        <f>TO_EHG!G30+TO_CO!G30+TO_BF!G30+TO_GW!G30+TO_RPI!G30+TO_PF!G30+TO_BKBPB!G30+TO_CL!G30+TO_BNG!G30+TO_LBB!G30+TO_CPP!G30+TO_GTL!G30+TO_NSP!G30</f>
        <v>2268.566466036114</v>
      </c>
      <c r="H30" s="10">
        <f>TO_EHG!H30+TO_CO!H30+TO_BF!H30+TO_GW!H30+TO_RPI!H30+TO_PF!H30+TO_BKBPB!H30+TO_CL!H30+TO_BNG!H30+TO_LBB!H30+TO_CPP!H30+TO_GTL!H30+TO_NSP!H30</f>
        <v>2079.6025795356832</v>
      </c>
      <c r="I30" s="10">
        <f>TO_EHG!I30+TO_CO!I30+TO_BF!I30+TO_GW!I30+TO_RPI!I30+TO_PF!I30+TO_BKBPB!I30+TO_CL!I30+TO_BNG!I30+TO_LBB!I30+TO_CPP!I30+TO_GTL!I30+TO_NSP!I30</f>
        <v>2080.6024075666378</v>
      </c>
      <c r="J30" s="10">
        <f>TO_EHG!J30+TO_CO!J30+TO_BF!J30+TO_GW!J30+TO_RPI!J30+TO_PF!J30+TO_BKBPB!J30+TO_CL!J30+TO_BNG!J30+TO_LBB!J30+TO_CPP!J30+TO_GTL!J30+TO_NSP!J30</f>
        <v>1623.689681857265</v>
      </c>
      <c r="K30" s="10">
        <f>TO_EHG!K30+TO_CO!K30+TO_BF!K30+TO_GW!K30+TO_RPI!K30+TO_PF!K30+TO_BKBPB!K30+TO_CL!K30+TO_BNG!K30+TO_LBB!K30+TO_CPP!K30+TO_GTL!K30+TO_NSP!K30</f>
        <v>1417.7290627687009</v>
      </c>
      <c r="L30" s="10">
        <f>TO_EHG!L30+TO_CO!L30+TO_BF!L30+TO_GW!L30+TO_RPI!L30+TO_PF!L30+TO_BKBPB!L30+TO_CL!L30+TO_BNG!L30+TO_LBB!L30+TO_CPP!L30+TO_GTL!L30+TO_NSP!L30</f>
        <v>1571.6996560619091</v>
      </c>
      <c r="M30" s="10">
        <f>TO_EHG!M30+TO_CO!M30+TO_BF!M30+TO_GW!M30+TO_RPI!M30+TO_PF!M30+TO_BKBPB!M30+TO_CL!M30+TO_BNG!M30+TO_LBB!M30+TO_CPP!M30+TO_GTL!M30+TO_NSP!M30</f>
        <v>1731.6690455717969</v>
      </c>
      <c r="N30" s="10">
        <f>TO_EHG!N30+TO_CO!N30+TO_BF!N30+TO_GW!N30+TO_RPI!N30+TO_PF!N30+TO_BKBPB!N30+TO_CL!N30+TO_BNG!N30+TO_LBB!N30+TO_CPP!N30+TO_GTL!N30+TO_NSP!N30</f>
        <v>1753.6648323301799</v>
      </c>
      <c r="O30" s="10">
        <f>TO_EHG!O30+TO_CO!O30+TO_BF!O30+TO_GW!O30+TO_RPI!O30+TO_PF!O30+TO_BKBPB!O30+TO_CL!O30+TO_BNG!O30+TO_LBB!O30+TO_CPP!O30+TO_GTL!O30+TO_NSP!O30</f>
        <v>1699.675150472915</v>
      </c>
      <c r="P30" s="10">
        <f>TO_EHG!P30+TO_CO!P30+TO_BF!P30+TO_GW!P30+TO_RPI!P30+TO_PF!P30+TO_BKBPB!P30+TO_CL!P30+TO_BNG!P30+TO_LBB!P30+TO_CPP!P30+TO_GTL!P30+TO_NSP!P30</f>
        <v>1076.7942390369731</v>
      </c>
      <c r="Q30" s="10">
        <f>TO_EHG!Q30+TO_CO!Q30+TO_BF!Q30+TO_GW!Q30+TO_RPI!Q30+TO_PF!Q30+TO_BKBPB!Q30+TO_CL!Q30+TO_BNG!Q30+TO_LBB!Q30+TO_CPP!Q30+TO_GTL!Q30+TO_NSP!Q30</f>
        <v>1440.72467755804</v>
      </c>
      <c r="R30" s="10">
        <f>TO_EHG!R30+TO_CO!R30+TO_BF!R30+TO_GW!R30+TO_RPI!R30+TO_PF!R30+TO_BKBPB!R30+TO_CL!R30+TO_BNG!R30+TO_LBB!R30+TO_CPP!R30+TO_GTL!R30+TO_NSP!R30</f>
        <v>1665.7710232158211</v>
      </c>
      <c r="S30" s="10">
        <f>TO_EHG!S30+TO_CO!S30+TO_BF!S30+TO_GW!S30+TO_RPI!S30+TO_PF!S30+TO_BKBPB!S30+TO_CL!S30+TO_BNG!S30+TO_LBB!S30+TO_CPP!S30+TO_GTL!S30+TO_NSP!S30</f>
        <v>1427.2236457437659</v>
      </c>
      <c r="T30" s="10">
        <f>TO_EHG!T30+TO_CO!T30+TO_BF!T30+TO_GW!T30+TO_RPI!T30+TO_PF!T30+TO_BKBPB!T30+TO_CL!T30+TO_BNG!T30+TO_LBB!T30+TO_CPP!T30+TO_GTL!T30+TO_NSP!T30</f>
        <v>1802.8088564058471</v>
      </c>
      <c r="U30" s="10">
        <f>TO_EHG!U30+TO_CO!U30+TO_BF!U30+TO_GW!U30+TO_RPI!U30+TO_PF!U30+TO_BKBPB!U30+TO_CL!U30+TO_BNG!U30+TO_LBB!U30+TO_CPP!U30+TO_GTL!U30+TO_NSP!U30</f>
        <v>2069.778847807394</v>
      </c>
      <c r="V30" s="10">
        <f>TO_EHG!V30+TO_CO!V30+TO_BF!V30+TO_GW!V30+TO_RPI!V30+TO_PF!V30+TO_BKBPB!V30+TO_CL!V30+TO_BNG!V30+TO_LBB!V30+TO_CPP!V30+TO_GTL!V30+TO_NSP!V30</f>
        <v>4377.8958727429062</v>
      </c>
      <c r="W30" s="10">
        <f>TO_EHG!W30+TO_CO!W30+TO_BF!W30+TO_GW!W30+TO_RPI!W30+TO_PF!W30+TO_BKBPB!W30+TO_CL!W30+TO_BNG!W30+TO_LBB!W30+TO_CPP!W30+TO_GTL!W30+TO_NSP!W30</f>
        <v>3666.7365434221838</v>
      </c>
      <c r="X30" s="10">
        <f>TO_EHG!X30+TO_CO!X30+TO_BF!X30+TO_GW!X30+TO_RPI!X30+TO_PF!X30+TO_BKBPB!X30+TO_CL!X30+TO_BNG!X30+TO_LBB!X30+TO_CPP!X30+TO_GTL!X30+TO_NSP!X30</f>
        <v>6099.47377472055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98769.575838349105</v>
      </c>
      <c r="D33" s="29">
        <f t="shared" si="18"/>
        <v>99972.382287188317</v>
      </c>
      <c r="E33" s="29">
        <f t="shared" si="18"/>
        <v>99828.83095442818</v>
      </c>
      <c r="F33" s="29">
        <f t="shared" si="18"/>
        <v>101537.10472914875</v>
      </c>
      <c r="G33" s="29">
        <f t="shared" si="18"/>
        <v>102278.75460017195</v>
      </c>
      <c r="H33" s="29">
        <f t="shared" si="18"/>
        <v>104137.75442820291</v>
      </c>
      <c r="I33" s="29">
        <f t="shared" si="18"/>
        <v>102818.96199484094</v>
      </c>
      <c r="J33" s="29">
        <f t="shared" si="18"/>
        <v>103953.4965606191</v>
      </c>
      <c r="K33" s="29">
        <f t="shared" si="18"/>
        <v>97688.430352536539</v>
      </c>
      <c r="L33" s="29">
        <f t="shared" si="18"/>
        <v>89431.205245055884</v>
      </c>
      <c r="M33" s="29">
        <f t="shared" si="18"/>
        <v>93201.604987102328</v>
      </c>
      <c r="N33" s="29">
        <f t="shared" si="18"/>
        <v>88921.071109200333</v>
      </c>
      <c r="O33" s="29">
        <f t="shared" si="18"/>
        <v>84754.779449699025</v>
      </c>
      <c r="P33" s="29">
        <f t="shared" si="18"/>
        <v>73146.899656061898</v>
      </c>
      <c r="Q33" s="29">
        <f t="shared" si="18"/>
        <v>69210.396818572655</v>
      </c>
      <c r="R33" s="29">
        <f t="shared" si="18"/>
        <v>76861.908770421302</v>
      </c>
      <c r="S33" s="29">
        <f t="shared" si="18"/>
        <v>74012.500945829743</v>
      </c>
      <c r="T33" s="29">
        <f t="shared" si="18"/>
        <v>78223.089939810845</v>
      </c>
      <c r="U33" s="29">
        <f t="shared" si="18"/>
        <v>75368.99484092863</v>
      </c>
      <c r="V33" s="29">
        <f t="shared" si="18"/>
        <v>76878.17712811692</v>
      </c>
      <c r="W33" s="29">
        <f t="shared" si="18"/>
        <v>63308.948323301796</v>
      </c>
      <c r="X33" s="29">
        <f t="shared" ref="X33" si="19">SUM(X34:X50)</f>
        <v>72090.871797076514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3239.4668959587275</v>
      </c>
      <c r="D34" s="10">
        <f>TO_EHG!D34+TO_CO!D34+TO_BF!D34+TO_GW!D34+TO_RPI!D34+TO_PF!D34+TO_BKBPB!D34+TO_CL!D34+TO_BNG!D34+TO_LBB!D34+TO_CPP!D34+TO_GTL!D34+TO_NSP!D34</f>
        <v>3406.1693895098879</v>
      </c>
      <c r="E34" s="10">
        <f>TO_EHG!E34+TO_CO!E34+TO_BF!E34+TO_GW!E34+TO_RPI!E34+TO_PF!E34+TO_BKBPB!E34+TO_CL!E34+TO_BNG!E34+TO_LBB!E34+TO_CPP!E34+TO_GTL!E34+TO_NSP!E34</f>
        <v>3462.9191745485809</v>
      </c>
      <c r="F34" s="10">
        <f>TO_EHG!F34+TO_CO!F34+TO_BF!F34+TO_GW!F34+TO_RPI!F34+TO_PF!F34+TO_BKBPB!F34+TO_CL!F34+TO_BNG!F34+TO_LBB!F34+TO_CPP!F34+TO_GTL!F34+TO_NSP!F34</f>
        <v>3519.6689595872735</v>
      </c>
      <c r="G34" s="10">
        <f>TO_EHG!G34+TO_CO!G34+TO_BF!G34+TO_GW!G34+TO_RPI!G34+TO_PF!G34+TO_BKBPB!G34+TO_CL!G34+TO_BNG!G34+TO_LBB!G34+TO_CPP!G34+TO_GTL!G34+TO_NSP!G34</f>
        <v>3642.6268271711092</v>
      </c>
      <c r="H34" s="10">
        <f>TO_EHG!H34+TO_CO!H34+TO_BF!H34+TO_GW!H34+TO_RPI!H34+TO_PF!H34+TO_BKBPB!H34+TO_CL!H34+TO_BNG!H34+TO_LBB!H34+TO_CPP!H34+TO_GTL!H34+TO_NSP!H34</f>
        <v>3912.1883061049007</v>
      </c>
      <c r="I34" s="10">
        <f>TO_EHG!I34+TO_CO!I34+TO_BF!I34+TO_GW!I34+TO_RPI!I34+TO_PF!I34+TO_BKBPB!I34+TO_CL!I34+TO_BNG!I34+TO_LBB!I34+TO_CPP!I34+TO_GTL!I34+TO_NSP!I34</f>
        <v>4257.4161650902834</v>
      </c>
      <c r="J34" s="10">
        <f>TO_EHG!J34+TO_CO!J34+TO_BF!J34+TO_GW!J34+TO_RPI!J34+TO_PF!J34+TO_BKBPB!J34+TO_CL!J34+TO_BNG!J34+TO_LBB!J34+TO_CPP!J34+TO_GTL!J34+TO_NSP!J34</f>
        <v>4594.3680137575229</v>
      </c>
      <c r="K34" s="10">
        <f>TO_EHG!K34+TO_CO!K34+TO_BF!K34+TO_GW!K34+TO_RPI!K34+TO_PF!K34+TO_BKBPB!K34+TO_CL!K34+TO_BNG!K34+TO_LBB!K34+TO_CPP!K34+TO_GTL!K34+TO_NSP!K34</f>
        <v>4126.182287188306</v>
      </c>
      <c r="L34" s="10">
        <f>TO_EHG!L34+TO_CO!L34+TO_BF!L34+TO_GW!L34+TO_RPI!L34+TO_PF!L34+TO_BKBPB!L34+TO_CL!L34+TO_BNG!L34+TO_LBB!L34+TO_CPP!L34+TO_GTL!L34+TO_NSP!L34</f>
        <v>3302.1281169389513</v>
      </c>
      <c r="M34" s="10">
        <f>TO_EHG!M34+TO_CO!M34+TO_BF!M34+TO_GW!M34+TO_RPI!M34+TO_PF!M34+TO_BKBPB!M34+TO_CL!M34+TO_BNG!M34+TO_LBB!M34+TO_CPP!M34+TO_GTL!M34+TO_NSP!M34</f>
        <v>3712.3817712811688</v>
      </c>
      <c r="N34" s="10">
        <f>TO_EHG!N34+TO_CO!N34+TO_BF!N34+TO_GW!N34+TO_RPI!N34+TO_PF!N34+TO_BKBPB!N34+TO_CL!N34+TO_BNG!N34+TO_LBB!N34+TO_CPP!N34+TO_GTL!N34+TO_NSP!N34</f>
        <v>3646.1736887360266</v>
      </c>
      <c r="O34" s="10">
        <f>TO_EHG!O34+TO_CO!O34+TO_BF!O34+TO_GW!O34+TO_RPI!O34+TO_PF!O34+TO_BKBPB!O34+TO_CL!O34+TO_BNG!O34+TO_LBB!O34+TO_CPP!O34+TO_GTL!O34+TO_NSP!O34</f>
        <v>3266.6595012897678</v>
      </c>
      <c r="P34" s="10">
        <f>TO_EHG!P34+TO_CO!P34+TO_BF!P34+TO_GW!P34+TO_RPI!P34+TO_PF!P34+TO_BKBPB!P34+TO_CL!P34+TO_BNG!P34+TO_LBB!P34+TO_CPP!P34+TO_GTL!P34+TO_NSP!P34</f>
        <v>3163.8005159071367</v>
      </c>
      <c r="Q34" s="10">
        <f>TO_EHG!Q34+TO_CO!Q34+TO_BF!Q34+TO_GW!Q34+TO_RPI!Q34+TO_PF!Q34+TO_BKBPB!Q34+TO_CL!Q34+TO_BNG!Q34+TO_LBB!Q34+TO_CPP!Q34+TO_GTL!Q34+TO_NSP!Q34</f>
        <v>2692.0679277730005</v>
      </c>
      <c r="R34" s="10">
        <f>TO_EHG!R34+TO_CO!R34+TO_BF!R34+TO_GW!R34+TO_RPI!R34+TO_PF!R34+TO_BKBPB!R34+TO_CL!R34+TO_BNG!R34+TO_LBB!R34+TO_CPP!R34+TO_GTL!R34+TO_NSP!R34</f>
        <v>3577.6010318142735</v>
      </c>
      <c r="S34" s="10">
        <f>TO_EHG!S34+TO_CO!S34+TO_BF!S34+TO_GW!S34+TO_RPI!S34+TO_PF!S34+TO_BKBPB!S34+TO_CL!S34+TO_BNG!S34+TO_LBB!S34+TO_CPP!S34+TO_GTL!S34+TO_NSP!S34</f>
        <v>3069.2175408426483</v>
      </c>
      <c r="T34" s="10">
        <f>TO_EHG!T34+TO_CO!T34+TO_BF!T34+TO_GW!T34+TO_RPI!T34+TO_PF!T34+TO_BKBPB!T34+TO_CL!T34+TO_BNG!T34+TO_LBB!T34+TO_CPP!T34+TO_GTL!T34+TO_NSP!T34</f>
        <v>3283.576870163371</v>
      </c>
      <c r="U34" s="10">
        <f>TO_EHG!U34+TO_CO!U34+TO_BF!U34+TO_GW!U34+TO_RPI!U34+TO_PF!U34+TO_BKBPB!U34+TO_CL!U34+TO_BNG!U34+TO_LBB!U34+TO_CPP!U34+TO_GTL!U34+TO_NSP!U34</f>
        <v>3382.5236457437654</v>
      </c>
      <c r="V34" s="10">
        <f>TO_EHG!V34+TO_CO!V34+TO_BF!V34+TO_GW!V34+TO_RPI!V34+TO_PF!V34+TO_BKBPB!V34+TO_CL!V34+TO_BNG!V34+TO_LBB!V34+TO_CPP!V34+TO_GTL!V34+TO_NSP!V34</f>
        <v>3322.0201203783322</v>
      </c>
      <c r="W34" s="10">
        <f>TO_EHG!W34+TO_CO!W34+TO_BF!W34+TO_GW!W34+TO_RPI!W34+TO_PF!W34+TO_BKBPB!W34+TO_CL!W34+TO_BNG!W34+TO_LBB!W34+TO_CPP!W34+TO_GTL!W34+TO_NSP!W34</f>
        <v>2806.0817712811699</v>
      </c>
      <c r="X34" s="10">
        <f>TO_EHG!X34+TO_CO!X34+TO_BF!X34+TO_GW!X34+TO_RPI!X34+TO_PF!X34+TO_BKBPB!X34+TO_CL!X34+TO_BNG!X34+TO_LBB!X34+TO_CPP!X34+TO_GTL!X34+TO_NSP!X34</f>
        <v>2858.7644883920893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3145.5527085124677</v>
      </c>
      <c r="D36" s="10">
        <f>TO_EHG!D36+TO_CO!D36+TO_BF!D36+TO_GW!D36+TO_RPI!D36+TO_PF!D36+TO_BKBPB!D36+TO_CL!D36+TO_BNG!D36+TO_LBB!D36+TO_CPP!D36+TO_GTL!D36+TO_NSP!D36</f>
        <v>3119.1840928632846</v>
      </c>
      <c r="E36" s="10">
        <f>TO_EHG!E36+TO_CO!E36+TO_BF!E36+TO_GW!E36+TO_RPI!E36+TO_PF!E36+TO_BKBPB!E36+TO_CL!E36+TO_BNG!E36+TO_LBB!E36+TO_CPP!E36+TO_GTL!E36+TO_NSP!E36</f>
        <v>2850.0048151332758</v>
      </c>
      <c r="F36" s="10">
        <f>TO_EHG!F36+TO_CO!F36+TO_BF!F36+TO_GW!F36+TO_RPI!F36+TO_PF!F36+TO_BKBPB!F36+TO_CL!F36+TO_BNG!F36+TO_LBB!F36+TO_CPP!F36+TO_GTL!F36+TO_NSP!F36</f>
        <v>3006.0189165950128</v>
      </c>
      <c r="G36" s="10">
        <f>TO_EHG!G36+TO_CO!G36+TO_BF!G36+TO_GW!G36+TO_RPI!G36+TO_PF!G36+TO_BKBPB!G36+TO_CL!G36+TO_BNG!G36+TO_LBB!G36+TO_CPP!G36+TO_GTL!G36+TO_NSP!G36</f>
        <v>3006.0189165950128</v>
      </c>
      <c r="H36" s="10">
        <f>TO_EHG!H36+TO_CO!H36+TO_BF!H36+TO_GW!H36+TO_RPI!H36+TO_PF!H36+TO_BKBPB!H36+TO_CL!H36+TO_BNG!H36+TO_LBB!H36+TO_CPP!H36+TO_GTL!H36+TO_NSP!H36</f>
        <v>2914.8276010318141</v>
      </c>
      <c r="I36" s="10">
        <f>TO_EHG!I36+TO_CO!I36+TO_BF!I36+TO_GW!I36+TO_RPI!I36+TO_PF!I36+TO_BKBPB!I36+TO_CL!I36+TO_BNG!I36+TO_LBB!I36+TO_CPP!I36+TO_GTL!I36+TO_NSP!I36</f>
        <v>2692.8920034393805</v>
      </c>
      <c r="J36" s="10">
        <f>TO_EHG!J36+TO_CO!J36+TO_BF!J36+TO_GW!J36+TO_RPI!J36+TO_PF!J36+TO_BKBPB!J36+TO_CL!J36+TO_BNG!J36+TO_LBB!J36+TO_CPP!J36+TO_GTL!J36+TO_NSP!J36</f>
        <v>2739.0369733447969</v>
      </c>
      <c r="K36" s="10">
        <f>TO_EHG!K36+TO_CO!K36+TO_BF!K36+TO_GW!K36+TO_RPI!K36+TO_PF!K36+TO_BKBPB!K36+TO_CL!K36+TO_BNG!K36+TO_LBB!K36+TO_CPP!K36+TO_GTL!K36+TO_NSP!K36</f>
        <v>2589.6149613069651</v>
      </c>
      <c r="L36" s="10">
        <f>TO_EHG!L36+TO_CO!L36+TO_BF!L36+TO_GW!L36+TO_RPI!L36+TO_PF!L36+TO_BKBPB!L36+TO_CL!L36+TO_BNG!L36+TO_LBB!L36+TO_CPP!L36+TO_GTL!L36+TO_NSP!L36</f>
        <v>2334.718572656921</v>
      </c>
      <c r="M36" s="10">
        <f>TO_EHG!M36+TO_CO!M36+TO_BF!M36+TO_GW!M36+TO_RPI!M36+TO_PF!M36+TO_BKBPB!M36+TO_CL!M36+TO_BNG!M36+TO_LBB!M36+TO_CPP!M36+TO_GTL!M36+TO_NSP!M36</f>
        <v>2072.1314703353396</v>
      </c>
      <c r="N36" s="10">
        <f>TO_EHG!N36+TO_CO!N36+TO_BF!N36+TO_GW!N36+TO_RPI!N36+TO_PF!N36+TO_BKBPB!N36+TO_CL!N36+TO_BNG!N36+TO_LBB!N36+TO_CPP!N36+TO_GTL!N36+TO_NSP!N36</f>
        <v>2535.7791917454861</v>
      </c>
      <c r="O36" s="10">
        <f>TO_EHG!O36+TO_CO!O36+TO_BF!O36+TO_GW!O36+TO_RPI!O36+TO_PF!O36+TO_BKBPB!O36+TO_CL!O36+TO_BNG!O36+TO_LBB!O36+TO_CPP!O36+TO_GTL!O36+TO_NSP!O36</f>
        <v>1880.9592433361993</v>
      </c>
      <c r="P36" s="10">
        <f>TO_EHG!P36+TO_CO!P36+TO_BF!P36+TO_GW!P36+TO_RPI!P36+TO_PF!P36+TO_BKBPB!P36+TO_CL!P36+TO_BNG!P36+TO_LBB!P36+TO_CPP!P36+TO_GTL!P36+TO_NSP!P36</f>
        <v>2004.0125537403271</v>
      </c>
      <c r="Q36" s="10">
        <f>TO_EHG!Q36+TO_CO!Q36+TO_BF!Q36+TO_GW!Q36+TO_RPI!Q36+TO_PF!Q36+TO_BKBPB!Q36+TO_CL!Q36+TO_BNG!Q36+TO_LBB!Q36+TO_CPP!Q36+TO_GTL!Q36+TO_NSP!Q36</f>
        <v>1629.3588993981086</v>
      </c>
      <c r="R36" s="10">
        <f>TO_EHG!R36+TO_CO!R36+TO_BF!R36+TO_GW!R36+TO_RPI!R36+TO_PF!R36+TO_BKBPB!R36+TO_CL!R36+TO_BNG!R36+TO_LBB!R36+TO_CPP!R36+TO_GTL!R36+TO_NSP!R36</f>
        <v>1467.8513327601036</v>
      </c>
      <c r="S36" s="10">
        <f>TO_EHG!S36+TO_CO!S36+TO_BF!S36+TO_GW!S36+TO_RPI!S36+TO_PF!S36+TO_BKBPB!S36+TO_CL!S36+TO_BNG!S36+TO_LBB!S36+TO_CPP!S36+TO_GTL!S36+TO_NSP!S36</f>
        <v>1526.0819432502146</v>
      </c>
      <c r="T36" s="10">
        <f>TO_EHG!T36+TO_CO!T36+TO_BF!T36+TO_GW!T36+TO_RPI!T36+TO_PF!T36+TO_BKBPB!T36+TO_CL!T36+TO_BNG!T36+TO_LBB!T36+TO_CPP!T36+TO_GTL!T36+TO_NSP!T36</f>
        <v>1760.5536543422188</v>
      </c>
      <c r="U36" s="10">
        <f>TO_EHG!U36+TO_CO!U36+TO_BF!U36+TO_GW!U36+TO_RPI!U36+TO_PF!U36+TO_BKBPB!U36+TO_CL!U36+TO_BNG!U36+TO_LBB!U36+TO_CPP!U36+TO_GTL!U36+TO_NSP!U36</f>
        <v>1640.2041272570937</v>
      </c>
      <c r="V36" s="10">
        <f>TO_EHG!V36+TO_CO!V36+TO_BF!V36+TO_GW!V36+TO_RPI!V36+TO_PF!V36+TO_BKBPB!V36+TO_CL!V36+TO_BNG!V36+TO_LBB!V36+TO_CPP!V36+TO_GTL!V36+TO_NSP!V36</f>
        <v>1636.4036973344803</v>
      </c>
      <c r="W36" s="10">
        <f>TO_EHG!W36+TO_CO!W36+TO_BF!W36+TO_GW!W36+TO_RPI!W36+TO_PF!W36+TO_BKBPB!W36+TO_CL!W36+TO_BNG!W36+TO_LBB!W36+TO_CPP!W36+TO_GTL!W36+TO_NSP!W36</f>
        <v>1622.7261392949272</v>
      </c>
      <c r="X36" s="10">
        <f>TO_EHG!X36+TO_CO!X36+TO_BF!X36+TO_GW!X36+TO_RPI!X36+TO_PF!X36+TO_BKBPB!X36+TO_CL!X36+TO_BNG!X36+TO_LBB!X36+TO_CPP!X36+TO_GTL!X36+TO_NSP!X36</f>
        <v>1760.5745485812561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21845.514531384353</v>
      </c>
      <c r="D37" s="10">
        <f>TO_EHG!D37+TO_CO!D37+TO_BF!D37+TO_GW!D37+TO_RPI!D37+TO_PF!D37+TO_BKBPB!D37+TO_CL!D37+TO_BNG!D37+TO_LBB!D37+TO_CPP!D37+TO_GTL!D37+TO_NSP!D37</f>
        <v>23640.48916595013</v>
      </c>
      <c r="E37" s="10">
        <f>TO_EHG!E37+TO_CO!E37+TO_BF!E37+TO_GW!E37+TO_RPI!E37+TO_PF!E37+TO_BKBPB!E37+TO_CL!E37+TO_BNG!E37+TO_LBB!E37+TO_CPP!E37+TO_GTL!E37+TO_NSP!E37</f>
        <v>23239.036973344791</v>
      </c>
      <c r="F37" s="10">
        <f>TO_EHG!F37+TO_CO!F37+TO_BF!F37+TO_GW!F37+TO_RPI!F37+TO_PF!F37+TO_BKBPB!F37+TO_CL!F37+TO_BNG!F37+TO_LBB!F37+TO_CPP!F37+TO_GTL!F37+TO_NSP!F37</f>
        <v>23209.611177987961</v>
      </c>
      <c r="G37" s="10">
        <f>TO_EHG!G37+TO_CO!G37+TO_BF!G37+TO_GW!G37+TO_RPI!G37+TO_PF!G37+TO_BKBPB!G37+TO_CL!G37+TO_BNG!G37+TO_LBB!G37+TO_CPP!G37+TO_GTL!G37+TO_NSP!G37</f>
        <v>23301.041358555452</v>
      </c>
      <c r="H37" s="10">
        <f>TO_EHG!H37+TO_CO!H37+TO_BF!H37+TO_GW!H37+TO_RPI!H37+TO_PF!H37+TO_BKBPB!H37+TO_CL!H37+TO_BNG!H37+TO_LBB!H37+TO_CPP!H37+TO_GTL!H37+TO_NSP!H37</f>
        <v>23755.039638864997</v>
      </c>
      <c r="I37" s="10">
        <f>TO_EHG!I37+TO_CO!I37+TO_BF!I37+TO_GW!I37+TO_RPI!I37+TO_PF!I37+TO_BKBPB!I37+TO_CL!I37+TO_BNG!I37+TO_LBB!I37+TO_CPP!I37+TO_GTL!I37+TO_NSP!I37</f>
        <v>23498.6147033534</v>
      </c>
      <c r="J37" s="10">
        <f>TO_EHG!J37+TO_CO!J37+TO_BF!J37+TO_GW!J37+TO_RPI!J37+TO_PF!J37+TO_BKBPB!J37+TO_CL!J37+TO_BNG!J37+TO_LBB!J37+TO_CPP!J37+TO_GTL!J37+TO_NSP!J37</f>
        <v>23476.545313843511</v>
      </c>
      <c r="K37" s="10">
        <f>TO_EHG!K37+TO_CO!K37+TO_BF!K37+TO_GW!K37+TO_RPI!K37+TO_PF!K37+TO_BKBPB!K37+TO_CL!K37+TO_BNG!K37+TO_LBB!K37+TO_CPP!K37+TO_GTL!K37+TO_NSP!K37</f>
        <v>21888.602321582111</v>
      </c>
      <c r="L37" s="10">
        <f>TO_EHG!L37+TO_CO!L37+TO_BF!L37+TO_GW!L37+TO_RPI!L37+TO_PF!L37+TO_BKBPB!L37+TO_CL!L37+TO_BNG!L37+TO_LBB!L37+TO_CPP!L37+TO_GTL!L37+TO_NSP!L37</f>
        <v>19858.221066208076</v>
      </c>
      <c r="M37" s="10">
        <f>TO_EHG!M37+TO_CO!M37+TO_BF!M37+TO_GW!M37+TO_RPI!M37+TO_PF!M37+TO_BKBPB!M37+TO_CL!M37+TO_BNG!M37+TO_LBB!M37+TO_CPP!M37+TO_GTL!M37+TO_NSP!M37</f>
        <v>19930.734651762687</v>
      </c>
      <c r="N37" s="10">
        <f>TO_EHG!N37+TO_CO!N37+TO_BF!N37+TO_GW!N37+TO_RPI!N37+TO_PF!N37+TO_BKBPB!N37+TO_CL!N37+TO_BNG!N37+TO_LBB!N37+TO_CPP!N37+TO_GTL!N37+TO_NSP!N37</f>
        <v>19765.73998280309</v>
      </c>
      <c r="O37" s="10">
        <f>TO_EHG!O37+TO_CO!O37+TO_BF!O37+TO_GW!O37+TO_RPI!O37+TO_PF!O37+TO_BKBPB!O37+TO_CL!O37+TO_BNG!O37+TO_LBB!O37+TO_CPP!O37+TO_GTL!O37+TO_NSP!O37</f>
        <v>19202.445829750643</v>
      </c>
      <c r="P37" s="10">
        <f>TO_EHG!P37+TO_CO!P37+TO_BF!P37+TO_GW!P37+TO_RPI!P37+TO_PF!P37+TO_BKBPB!P37+TO_CL!P37+TO_BNG!P37+TO_LBB!P37+TO_CPP!P37+TO_GTL!P37+TO_NSP!P37</f>
        <v>17234.068959587268</v>
      </c>
      <c r="Q37" s="10">
        <f>TO_EHG!Q37+TO_CO!Q37+TO_BF!Q37+TO_GW!Q37+TO_RPI!Q37+TO_PF!Q37+TO_BKBPB!Q37+TO_CL!Q37+TO_BNG!Q37+TO_LBB!Q37+TO_CPP!Q37+TO_GTL!Q37+TO_NSP!Q37</f>
        <v>16257.762424763543</v>
      </c>
      <c r="R37" s="10">
        <f>TO_EHG!R37+TO_CO!R37+TO_BF!R37+TO_GW!R37+TO_RPI!R37+TO_PF!R37+TO_BKBPB!R37+TO_CL!R37+TO_BNG!R37+TO_LBB!R37+TO_CPP!R37+TO_GTL!R37+TO_NSP!R37</f>
        <v>16693.8950988822</v>
      </c>
      <c r="S37" s="10">
        <f>TO_EHG!S37+TO_CO!S37+TO_BF!S37+TO_GW!S37+TO_RPI!S37+TO_PF!S37+TO_BKBPB!S37+TO_CL!S37+TO_BNG!S37+TO_LBB!S37+TO_CPP!S37+TO_GTL!S37+TO_NSP!S37</f>
        <v>15956.14789337919</v>
      </c>
      <c r="T37" s="10">
        <f>TO_EHG!T37+TO_CO!T37+TO_BF!T37+TO_GW!T37+TO_RPI!T37+TO_PF!T37+TO_BKBPB!T37+TO_CL!T37+TO_BNG!T37+TO_LBB!T37+TO_CPP!T37+TO_GTL!T37+TO_NSP!T37</f>
        <v>16550.780567497852</v>
      </c>
      <c r="U37" s="10">
        <f>TO_EHG!U37+TO_CO!U37+TO_BF!U37+TO_GW!U37+TO_RPI!U37+TO_PF!U37+TO_BKBPB!U37+TO_CL!U37+TO_BNG!U37+TO_LBB!U37+TO_CPP!U37+TO_GTL!U37+TO_NSP!U37</f>
        <v>16488.965348237321</v>
      </c>
      <c r="V37" s="10">
        <f>TO_EHG!V37+TO_CO!V37+TO_BF!V37+TO_GW!V37+TO_RPI!V37+TO_PF!V37+TO_BKBPB!V37+TO_CL!V37+TO_BNG!V37+TO_LBB!V37+TO_CPP!V37+TO_GTL!V37+TO_NSP!V37</f>
        <v>17298.281341358557</v>
      </c>
      <c r="W37" s="10">
        <f>TO_EHG!W37+TO_CO!W37+TO_BF!W37+TO_GW!W37+TO_RPI!W37+TO_PF!W37+TO_BKBPB!W37+TO_CL!W37+TO_BNG!W37+TO_LBB!W37+TO_CPP!W37+TO_GTL!W37+TO_NSP!W37</f>
        <v>14062.174290627689</v>
      </c>
      <c r="X37" s="10">
        <f>TO_EHG!X37+TO_CO!X37+TO_BF!X37+TO_GW!X37+TO_RPI!X37+TO_PF!X37+TO_BKBPB!X37+TO_CL!X37+TO_BNG!X37+TO_LBB!X37+TO_CPP!X37+TO_GTL!X37+TO_NSP!X37</f>
        <v>17336.982631126393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98.786672398968165</v>
      </c>
      <c r="D38" s="10">
        <f>TO_EHG!D38+TO_CO!D38+TO_BF!D38+TO_GW!D38+TO_RPI!D38+TO_PF!D38+TO_BKBPB!D38+TO_CL!D38+TO_BNG!D38+TO_LBB!D38+TO_CPP!D38+TO_GTL!D38+TO_NSP!D38</f>
        <v>11.560103181427341</v>
      </c>
      <c r="E38" s="10">
        <f>TO_EHG!E38+TO_CO!E38+TO_BF!E38+TO_GW!E38+TO_RPI!E38+TO_PF!E38+TO_BKBPB!E38+TO_CL!E38+TO_BNG!E38+TO_LBB!E38+TO_CPP!E38+TO_GTL!E38+TO_NSP!E38</f>
        <v>12.611006018916594</v>
      </c>
      <c r="F38" s="10">
        <f>TO_EHG!F38+TO_CO!F38+TO_BF!F38+TO_GW!F38+TO_RPI!F38+TO_PF!F38+TO_BKBPB!F38+TO_CL!F38+TO_BNG!F38+TO_LBB!F38+TO_CPP!F38+TO_GTL!F38+TO_NSP!F38</f>
        <v>6.3055030094582971</v>
      </c>
      <c r="G38" s="10">
        <f>TO_EHG!G38+TO_CO!G38+TO_BF!G38+TO_GW!G38+TO_RPI!G38+TO_PF!G38+TO_BKBPB!G38+TO_CL!G38+TO_BNG!G38+TO_LBB!G38+TO_CPP!G38+TO_GTL!G38+TO_NSP!G38</f>
        <v>14.71289767841788</v>
      </c>
      <c r="H38" s="10">
        <f>TO_EHG!H38+TO_CO!H38+TO_BF!H38+TO_GW!H38+TO_RPI!H38+TO_PF!H38+TO_BKBPB!H38+TO_CL!H38+TO_BNG!H38+TO_LBB!H38+TO_CPP!H38+TO_GTL!H38+TO_NSP!H38</f>
        <v>14.712897678417884</v>
      </c>
      <c r="I38" s="10">
        <f>TO_EHG!I38+TO_CO!I38+TO_BF!I38+TO_GW!I38+TO_RPI!I38+TO_PF!I38+TO_BKBPB!I38+TO_CL!I38+TO_BNG!I38+TO_LBB!I38+TO_CPP!I38+TO_GTL!I38+TO_NSP!I38</f>
        <v>16.814789337919169</v>
      </c>
      <c r="J38" s="10">
        <f>TO_EHG!J38+TO_CO!J38+TO_BF!J38+TO_GW!J38+TO_RPI!J38+TO_PF!J38+TO_BKBPB!J38+TO_CL!J38+TO_BNG!J38+TO_LBB!J38+TO_CPP!J38+TO_GTL!J38+TO_NSP!J38</f>
        <v>15.763800515907141</v>
      </c>
      <c r="K38" s="10">
        <f>TO_EHG!K38+TO_CO!K38+TO_BF!K38+TO_GW!K38+TO_RPI!K38+TO_PF!K38+TO_BKBPB!K38+TO_CL!K38+TO_BNG!K38+TO_LBB!K38+TO_CPP!K38+TO_GTL!K38+TO_NSP!K38</f>
        <v>9.4582975064488384</v>
      </c>
      <c r="L38" s="10">
        <f>TO_EHG!L38+TO_CO!L38+TO_BF!L38+TO_GW!L38+TO_RPI!L38+TO_PF!L38+TO_BKBPB!L38+TO_CL!L38+TO_BNG!L38+TO_LBB!L38+TO_CPP!L38+TO_GTL!L38+TO_NSP!L38</f>
        <v>17.865692175408419</v>
      </c>
      <c r="M38" s="10">
        <f>TO_EHG!M38+TO_CO!M38+TO_BF!M38+TO_GW!M38+TO_RPI!M38+TO_PF!M38+TO_BKBPB!M38+TO_CL!M38+TO_BNG!M38+TO_LBB!M38+TO_CPP!M38+TO_GTL!M38+TO_NSP!M38</f>
        <v>19.96749785038693</v>
      </c>
      <c r="N38" s="10">
        <f>TO_EHG!N38+TO_CO!N38+TO_BF!N38+TO_GW!N38+TO_RPI!N38+TO_PF!N38+TO_BKBPB!N38+TO_CL!N38+TO_BNG!N38+TO_LBB!N38+TO_CPP!N38+TO_GTL!N38+TO_NSP!N38</f>
        <v>7.3564918314703336</v>
      </c>
      <c r="O38" s="10">
        <f>TO_EHG!O38+TO_CO!O38+TO_BF!O38+TO_GW!O38+TO_RPI!O38+TO_PF!O38+TO_BKBPB!O38+TO_CL!O38+TO_BNG!O38+TO_LBB!O38+TO_CPP!O38+TO_GTL!O38+TO_NSP!O38</f>
        <v>5.2546001719690452</v>
      </c>
      <c r="P38" s="10">
        <f>TO_EHG!P38+TO_CO!P38+TO_BF!P38+TO_GW!P38+TO_RPI!P38+TO_PF!P38+TO_BKBPB!P38+TO_CL!P38+TO_BNG!P38+TO_LBB!P38+TO_CPP!P38+TO_GTL!P38+TO_NSP!P38</f>
        <v>2.101805674978503</v>
      </c>
      <c r="Q38" s="10">
        <f>TO_EHG!Q38+TO_CO!Q38+TO_BF!Q38+TO_GW!Q38+TO_RPI!Q38+TO_PF!Q38+TO_BKBPB!Q38+TO_CL!Q38+TO_BNG!Q38+TO_LBB!Q38+TO_CPP!Q38+TO_GTL!Q38+TO_NSP!Q38</f>
        <v>2.101805674978503</v>
      </c>
      <c r="R38" s="10">
        <f>TO_EHG!R38+TO_CO!R38+TO_BF!R38+TO_GW!R38+TO_RPI!R38+TO_PF!R38+TO_BKBPB!R38+TO_CL!R38+TO_BNG!R38+TO_LBB!R38+TO_CPP!R38+TO_GTL!R38+TO_NSP!R38</f>
        <v>2.101805674978503</v>
      </c>
      <c r="S38" s="10">
        <f>TO_EHG!S38+TO_CO!S38+TO_BF!S38+TO_GW!S38+TO_RPI!S38+TO_PF!S38+TO_BKBPB!S38+TO_CL!S38+TO_BNG!S38+TO_LBB!S38+TO_CPP!S38+TO_GTL!S38+TO_NSP!S38</f>
        <v>1.050902837489252</v>
      </c>
      <c r="T38" s="10">
        <f>TO_EHG!T38+TO_CO!T38+TO_BF!T38+TO_GW!T38+TO_RPI!T38+TO_PF!T38+TO_BKBPB!T38+TO_CL!T38+TO_BNG!T38+TO_LBB!T38+TO_CPP!T38+TO_GTL!T38+TO_NSP!T38</f>
        <v>1.050902837489252</v>
      </c>
      <c r="U38" s="10">
        <f>TO_EHG!U38+TO_CO!U38+TO_BF!U38+TO_GW!U38+TO_RPI!U38+TO_PF!U38+TO_BKBPB!U38+TO_CL!U38+TO_BNG!U38+TO_LBB!U38+TO_CPP!U38+TO_GTL!U38+TO_NSP!U38</f>
        <v>5.2546001719690452</v>
      </c>
      <c r="V38" s="10">
        <f>TO_EHG!V38+TO_CO!V38+TO_BF!V38+TO_GW!V38+TO_RPI!V38+TO_PF!V38+TO_BKBPB!V38+TO_CL!V38+TO_BNG!V38+TO_LBB!V38+TO_CPP!V38+TO_GTL!V38+TO_NSP!V38</f>
        <v>2.0514187446259671</v>
      </c>
      <c r="W38" s="10">
        <f>TO_EHG!W38+TO_CO!W38+TO_BF!W38+TO_GW!W38+TO_RPI!W38+TO_PF!W38+TO_BKBPB!W38+TO_CL!W38+TO_BNG!W38+TO_LBB!W38+TO_CPP!W38+TO_GTL!W38+TO_NSP!W38</f>
        <v>1.288392089423904</v>
      </c>
      <c r="X38" s="10">
        <f>TO_EHG!X38+TO_CO!X38+TO_BF!X38+TO_GW!X38+TO_RPI!X38+TO_PF!X38+TO_BKBPB!X38+TO_CL!X38+TO_BNG!X38+TO_LBB!X38+TO_CPP!X38+TO_GTL!X38+TO_NSP!X38</f>
        <v>4.0775580395528799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4225.2316423043849</v>
      </c>
      <c r="D40" s="10">
        <f>TO_EHG!D40+TO_CO!D40+TO_BF!D40+TO_GW!D40+TO_RPI!D40+TO_PF!D40+TO_BKBPB!D40+TO_CL!D40+TO_BNG!D40+TO_LBB!D40+TO_CPP!D40+TO_GTL!D40+TO_NSP!D40</f>
        <v>3837.0115219260529</v>
      </c>
      <c r="E40" s="10">
        <f>TO_EHG!E40+TO_CO!E40+TO_BF!E40+TO_GW!E40+TO_RPI!E40+TO_PF!E40+TO_BKBPB!E40+TO_CL!E40+TO_BNG!E40+TO_LBB!E40+TO_CPP!E40+TO_GTL!E40+TO_NSP!E40</f>
        <v>4131.7712811693891</v>
      </c>
      <c r="F40" s="10">
        <f>TO_EHG!F40+TO_CO!F40+TO_BF!F40+TO_GW!F40+TO_RPI!F40+TO_PF!F40+TO_BKBPB!F40+TO_CL!F40+TO_BNG!F40+TO_LBB!F40+TO_CPP!F40+TO_GTL!F40+TO_NSP!F40</f>
        <v>4300.2054170249357</v>
      </c>
      <c r="G40" s="10">
        <f>TO_EHG!G40+TO_CO!G40+TO_BF!G40+TO_GW!G40+TO_RPI!G40+TO_PF!G40+TO_BKBPB!G40+TO_CL!G40+TO_BNG!G40+TO_LBB!G40+TO_CPP!G40+TO_GTL!G40+TO_NSP!G40</f>
        <v>3889.3904557179699</v>
      </c>
      <c r="H40" s="10">
        <f>TO_EHG!H40+TO_CO!H40+TO_BF!H40+TO_GW!H40+TO_RPI!H40+TO_PF!H40+TO_BKBPB!H40+TO_CL!H40+TO_BNG!H40+TO_LBB!H40+TO_CPP!H40+TO_GTL!H40+TO_NSP!H40</f>
        <v>4015.7160791057599</v>
      </c>
      <c r="I40" s="10">
        <f>TO_EHG!I40+TO_CO!I40+TO_BF!I40+TO_GW!I40+TO_RPI!I40+TO_PF!I40+TO_BKBPB!I40+TO_CL!I40+TO_BNG!I40+TO_LBB!I40+TO_CPP!I40+TO_GTL!I40+TO_NSP!I40</f>
        <v>4191.3394668959581</v>
      </c>
      <c r="J40" s="10">
        <f>TO_EHG!J40+TO_CO!J40+TO_BF!J40+TO_GW!J40+TO_RPI!J40+TO_PF!J40+TO_BKBPB!J40+TO_CL!J40+TO_BNG!J40+TO_LBB!J40+TO_CPP!J40+TO_GTL!J40+TO_NSP!J40</f>
        <v>4143.068701633706</v>
      </c>
      <c r="K40" s="10">
        <f>TO_EHG!K40+TO_CO!K40+TO_BF!K40+TO_GW!K40+TO_RPI!K40+TO_PF!K40+TO_BKBPB!K40+TO_CL!K40+TO_BNG!K40+TO_LBB!K40+TO_CPP!K40+TO_GTL!K40+TO_NSP!K40</f>
        <v>3306.0332760103179</v>
      </c>
      <c r="L40" s="10">
        <f>TO_EHG!L40+TO_CO!L40+TO_BF!L40+TO_GW!L40+TO_RPI!L40+TO_PF!L40+TO_BKBPB!L40+TO_CL!L40+TO_BNG!L40+TO_LBB!L40+TO_CPP!L40+TO_GTL!L40+TO_NSP!L40</f>
        <v>3132.4639724849521</v>
      </c>
      <c r="M40" s="10">
        <f>TO_EHG!M40+TO_CO!M40+TO_BF!M40+TO_GW!M40+TO_RPI!M40+TO_PF!M40+TO_BKBPB!M40+TO_CL!M40+TO_BNG!M40+TO_LBB!M40+TO_CPP!M40+TO_GTL!M40+TO_NSP!M40</f>
        <v>3290.6276870163369</v>
      </c>
      <c r="N40" s="10">
        <f>TO_EHG!N40+TO_CO!N40+TO_BF!N40+TO_GW!N40+TO_RPI!N40+TO_PF!N40+TO_BKBPB!N40+TO_CL!N40+TO_BNG!N40+TO_LBB!N40+TO_CPP!N40+TO_GTL!N40+TO_NSP!N40</f>
        <v>3143.7613069647459</v>
      </c>
      <c r="O40" s="10">
        <f>TO_EHG!O40+TO_CO!O40+TO_BF!O40+TO_GW!O40+TO_RPI!O40+TO_PF!O40+TO_BKBPB!O40+TO_CL!O40+TO_BNG!O40+TO_LBB!O40+TO_CPP!O40+TO_GTL!O40+TO_NSP!O40</f>
        <v>2670.297162510748</v>
      </c>
      <c r="P40" s="10">
        <f>TO_EHG!P40+TO_CO!P40+TO_BF!P40+TO_GW!P40+TO_RPI!P40+TO_PF!P40+TO_BKBPB!P40+TO_CL!P40+TO_BNG!P40+TO_LBB!P40+TO_CPP!P40+TO_GTL!P40+TO_NSP!P40</f>
        <v>2498.781857265692</v>
      </c>
      <c r="Q40" s="10">
        <f>TO_EHG!Q40+TO_CO!Q40+TO_BF!Q40+TO_GW!Q40+TO_RPI!Q40+TO_PF!Q40+TO_BKBPB!Q40+TO_CL!Q40+TO_BNG!Q40+TO_LBB!Q40+TO_CPP!Q40+TO_GTL!Q40+TO_NSP!Q40</f>
        <v>2328.293723129837</v>
      </c>
      <c r="R40" s="10">
        <f>TO_EHG!R40+TO_CO!R40+TO_BF!R40+TO_GW!R40+TO_RPI!R40+TO_PF!R40+TO_BKBPB!R40+TO_CL!R40+TO_BNG!R40+TO_LBB!R40+TO_CPP!R40+TO_GTL!R40+TO_NSP!R40</f>
        <v>2170.129922613929</v>
      </c>
      <c r="S40" s="10">
        <f>TO_EHG!S40+TO_CO!S40+TO_BF!S40+TO_GW!S40+TO_RPI!S40+TO_PF!S40+TO_BKBPB!S40+TO_CL!S40+TO_BNG!S40+TO_LBB!S40+TO_CPP!S40+TO_GTL!S40+TO_NSP!S40</f>
        <v>2101.318400687876</v>
      </c>
      <c r="T40" s="10">
        <f>TO_EHG!T40+TO_CO!T40+TO_BF!T40+TO_GW!T40+TO_RPI!T40+TO_PF!T40+TO_BKBPB!T40+TO_CL!T40+TO_BNG!T40+TO_LBB!T40+TO_CPP!T40+TO_GTL!T40+TO_NSP!T40</f>
        <v>2276.8956147893382</v>
      </c>
      <c r="U40" s="10">
        <f>TO_EHG!U40+TO_CO!U40+TO_BF!U40+TO_GW!U40+TO_RPI!U40+TO_PF!U40+TO_BKBPB!U40+TO_CL!U40+TO_BNG!U40+TO_LBB!U40+TO_CPP!U40+TO_GTL!U40+TO_NSP!U40</f>
        <v>2839.7582975064488</v>
      </c>
      <c r="V40" s="10">
        <f>TO_EHG!V40+TO_CO!V40+TO_BF!V40+TO_GW!V40+TO_RPI!V40+TO_PF!V40+TO_BKBPB!V40+TO_CL!V40+TO_BNG!V40+TO_LBB!V40+TO_CPP!V40+TO_GTL!V40+TO_NSP!V40</f>
        <v>2777.3595872742899</v>
      </c>
      <c r="W40" s="10">
        <f>TO_EHG!W40+TO_CO!W40+TO_BF!W40+TO_GW!W40+TO_RPI!W40+TO_PF!W40+TO_BKBPB!W40+TO_CL!W40+TO_BNG!W40+TO_LBB!W40+TO_CPP!W40+TO_GTL!W40+TO_NSP!W40</f>
        <v>1322.964832330181</v>
      </c>
      <c r="X40" s="10">
        <f>TO_EHG!X40+TO_CO!X40+TO_BF!X40+TO_GW!X40+TO_RPI!X40+TO_PF!X40+TO_BKBPB!X40+TO_CL!X40+TO_BNG!X40+TO_LBB!X40+TO_CPP!X40+TO_GTL!X40+TO_NSP!X40</f>
        <v>1456.3748925193461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809.30541702493542</v>
      </c>
      <c r="D41" s="10">
        <f>TO_EHG!D41+TO_CO!D41+TO_BF!D41+TO_GW!D41+TO_RPI!D41+TO_PF!D41+TO_BKBPB!D41+TO_CL!D41+TO_BNG!D41+TO_LBB!D41+TO_CPP!D41+TO_GTL!D41+TO_NSP!D41</f>
        <v>715.84505588993966</v>
      </c>
      <c r="E41" s="10">
        <f>TO_EHG!E41+TO_CO!E41+TO_BF!E41+TO_GW!E41+TO_RPI!E41+TO_PF!E41+TO_BKBPB!E41+TO_CL!E41+TO_BNG!E41+TO_LBB!E41+TO_CPP!E41+TO_GTL!E41+TO_NSP!E41</f>
        <v>527.89724849527079</v>
      </c>
      <c r="F41" s="10">
        <f>TO_EHG!F41+TO_CO!F41+TO_BF!F41+TO_GW!F41+TO_RPI!F41+TO_PF!F41+TO_BKBPB!F41+TO_CL!F41+TO_BNG!F41+TO_LBB!F41+TO_CPP!F41+TO_GTL!F41+TO_NSP!F41</f>
        <v>555.62725709372307</v>
      </c>
      <c r="G41" s="10">
        <f>TO_EHG!G41+TO_CO!G41+TO_BF!G41+TO_GW!G41+TO_RPI!G41+TO_PF!G41+TO_BKBPB!G41+TO_CL!G41+TO_BNG!G41+TO_LBB!G41+TO_CPP!G41+TO_GTL!G41+TO_NSP!G41</f>
        <v>517.6268271711092</v>
      </c>
      <c r="H41" s="10">
        <f>TO_EHG!H41+TO_CO!H41+TO_BF!H41+TO_GW!H41+TO_RPI!H41+TO_PF!H41+TO_BKBPB!H41+TO_CL!H41+TO_BNG!H41+TO_LBB!H41+TO_CPP!H41+TO_GTL!H41+TO_NSP!H41</f>
        <v>225.94823731728289</v>
      </c>
      <c r="I41" s="10">
        <f>TO_EHG!I41+TO_CO!I41+TO_BF!I41+TO_GW!I41+TO_RPI!I41+TO_PF!I41+TO_BKBPB!I41+TO_CL!I41+TO_BNG!I41+TO_LBB!I41+TO_CPP!I41+TO_GTL!I41+TO_NSP!I41</f>
        <v>221.84006878761818</v>
      </c>
      <c r="J41" s="10">
        <f>TO_EHG!J41+TO_CO!J41+TO_BF!J41+TO_GW!J41+TO_RPI!J41+TO_PF!J41+TO_BKBPB!J41+TO_CL!J41+TO_BNG!J41+TO_LBB!J41+TO_CPP!J41+TO_GTL!J41+TO_NSP!J41</f>
        <v>385.13895098882199</v>
      </c>
      <c r="K41" s="10">
        <f>TO_EHG!K41+TO_CO!K41+TO_BF!K41+TO_GW!K41+TO_RPI!K41+TO_PF!K41+TO_BKBPB!K41+TO_CL!K41+TO_BNG!K41+TO_LBB!K41+TO_CPP!K41+TO_GTL!K41+TO_NSP!K41</f>
        <v>536.11349957007724</v>
      </c>
      <c r="L41" s="10">
        <f>TO_EHG!L41+TO_CO!L41+TO_BF!L41+TO_GW!L41+TO_RPI!L41+TO_PF!L41+TO_BKBPB!L41+TO_CL!L41+TO_BNG!L41+TO_LBB!L41+TO_CPP!L41+TO_GTL!L41+TO_NSP!L41</f>
        <v>342.00343938091135</v>
      </c>
      <c r="M41" s="10">
        <f>TO_EHG!M41+TO_CO!M41+TO_BF!M41+TO_GW!M41+TO_RPI!M41+TO_PF!M41+TO_BKBPB!M41+TO_CL!M41+TO_BNG!M41+TO_LBB!M41+TO_CPP!M41+TO_GTL!M41+TO_NSP!M41</f>
        <v>220.81298366294061</v>
      </c>
      <c r="N41" s="10">
        <f>TO_EHG!N41+TO_CO!N41+TO_BF!N41+TO_GW!N41+TO_RPI!N41+TO_PF!N41+TO_BKBPB!N41+TO_CL!N41+TO_BNG!N41+TO_LBB!N41+TO_CPP!N41+TO_GTL!N41+TO_NSP!N41</f>
        <v>783.62949269131548</v>
      </c>
      <c r="O41" s="10">
        <f>TO_EHG!O41+TO_CO!O41+TO_BF!O41+TO_GW!O41+TO_RPI!O41+TO_PF!O41+TO_BKBPB!O41+TO_CL!O41+TO_BNG!O41+TO_LBB!O41+TO_CPP!O41+TO_GTL!O41+TO_NSP!O41</f>
        <v>1203.6877901977643</v>
      </c>
      <c r="P41" s="10">
        <f>TO_EHG!P41+TO_CO!P41+TO_BF!P41+TO_GW!P41+TO_RPI!P41+TO_PF!P41+TO_BKBPB!P41+TO_CL!P41+TO_BNG!P41+TO_LBB!P41+TO_CPP!P41+TO_GTL!P41+TO_NSP!P41</f>
        <v>694.27721410146171</v>
      </c>
      <c r="Q41" s="10">
        <f>TO_EHG!Q41+TO_CO!Q41+TO_BF!Q41+TO_GW!Q41+TO_RPI!Q41+TO_PF!Q41+TO_BKBPB!Q41+TO_CL!Q41+TO_BNG!Q41+TO_LBB!Q41+TO_CPP!Q41+TO_GTL!Q41+TO_NSP!Q41</f>
        <v>1077.362166809974</v>
      </c>
      <c r="R41" s="10">
        <f>TO_EHG!R41+TO_CO!R41+TO_BF!R41+TO_GW!R41+TO_RPI!R41+TO_PF!R41+TO_BKBPB!R41+TO_CL!R41+TO_BNG!R41+TO_LBB!R41+TO_CPP!R41+TO_GTL!R41+TO_NSP!R41</f>
        <v>859.63026655202066</v>
      </c>
      <c r="S41" s="10">
        <f>TO_EHG!S41+TO_CO!S41+TO_BF!S41+TO_GW!S41+TO_RPI!S41+TO_PF!S41+TO_BKBPB!S41+TO_CL!S41+TO_BNG!S41+TO_LBB!S41+TO_CPP!S41+TO_GTL!S41+TO_NSP!S41</f>
        <v>556.65425623387785</v>
      </c>
      <c r="T41" s="10">
        <f>TO_EHG!T41+TO_CO!T41+TO_BF!T41+TO_GW!T41+TO_RPI!T41+TO_PF!T41+TO_BKBPB!T41+TO_CL!T41+TO_BNG!T41+TO_LBB!T41+TO_CPP!T41+TO_GTL!T41+TO_NSP!T41</f>
        <v>619.47403267411858</v>
      </c>
      <c r="U41" s="10">
        <f>TO_EHG!U41+TO_CO!U41+TO_BF!U41+TO_GW!U41+TO_RPI!U41+TO_PF!U41+TO_BKBPB!U41+TO_CL!U41+TO_BNG!U41+TO_LBB!U41+TO_CPP!U41+TO_GTL!U41+TO_NSP!U41</f>
        <v>929.46878761822859</v>
      </c>
      <c r="V41" s="10">
        <f>TO_EHG!V41+TO_CO!V41+TO_BF!V41+TO_GW!V41+TO_RPI!V41+TO_PF!V41+TO_BKBPB!V41+TO_CL!V41+TO_BNG!V41+TO_LBB!V41+TO_CPP!V41+TO_GTL!V41+TO_NSP!V41</f>
        <v>652.78392089423903</v>
      </c>
      <c r="W41" s="10">
        <f>TO_EHG!W41+TO_CO!W41+TO_BF!W41+TO_GW!W41+TO_RPI!W41+TO_PF!W41+TO_BKBPB!W41+TO_CL!W41+TO_BNG!W41+TO_LBB!W41+TO_CPP!W41+TO_GTL!W41+TO_NSP!W41</f>
        <v>342.28073946689591</v>
      </c>
      <c r="X41" s="10">
        <f>TO_EHG!X41+TO_CO!X41+TO_BF!X41+TO_GW!X41+TO_RPI!X41+TO_PF!X41+TO_BKBPB!X41+TO_CL!X41+TO_BNG!X41+TO_LBB!X41+TO_CPP!X41+TO_GTL!X41+TO_NSP!X41</f>
        <v>90.841444539982803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3150.663972484952</v>
      </c>
      <c r="D42" s="10">
        <f>TO_EHG!D42+TO_CO!D42+TO_BF!D42+TO_GW!D42+TO_RPI!D42+TO_PF!D42+TO_BKBPB!D42+TO_CL!D42+TO_BNG!D42+TO_LBB!D42+TO_CPP!D42+TO_GTL!D42+TO_NSP!D42</f>
        <v>2315.181083404987</v>
      </c>
      <c r="E42" s="10">
        <f>TO_EHG!E42+TO_CO!E42+TO_BF!E42+TO_GW!E42+TO_RPI!E42+TO_PF!E42+TO_BKBPB!E42+TO_CL!E42+TO_BNG!E42+TO_LBB!E42+TO_CPP!E42+TO_GTL!E42+TO_NSP!E42</f>
        <v>2546.3838349097159</v>
      </c>
      <c r="F42" s="10">
        <f>TO_EHG!F42+TO_CO!F42+TO_BF!F42+TO_GW!F42+TO_RPI!F42+TO_PF!F42+TO_BKBPB!F42+TO_CL!F42+TO_BNG!F42+TO_LBB!F42+TO_CPP!F42+TO_GTL!F42+TO_NSP!F42</f>
        <v>3807.4901977644026</v>
      </c>
      <c r="G42" s="10">
        <f>TO_EHG!G42+TO_CO!G42+TO_BF!G42+TO_GW!G42+TO_RPI!G42+TO_PF!G42+TO_BKBPB!G42+TO_CL!G42+TO_BNG!G42+TO_LBB!G42+TO_CPP!G42+TO_GTL!G42+TO_NSP!G42</f>
        <v>3191.649957007739</v>
      </c>
      <c r="H42" s="10">
        <f>TO_EHG!H42+TO_CO!H42+TO_BF!H42+TO_GW!H42+TO_RPI!H42+TO_PF!H42+TO_BKBPB!H42+TO_CL!H42+TO_BNG!H42+TO_LBB!H42+TO_CPP!H42+TO_GTL!H42+TO_NSP!H42</f>
        <v>3275.7237317282888</v>
      </c>
      <c r="I42" s="10">
        <f>TO_EHG!I42+TO_CO!I42+TO_BF!I42+TO_GW!I42+TO_RPI!I42+TO_PF!I42+TO_BKBPB!I42+TO_CL!I42+TO_BNG!I42+TO_LBB!I42+TO_CPP!I42+TO_GTL!I42+TO_NSP!I42</f>
        <v>3133.849269131556</v>
      </c>
      <c r="J42" s="10">
        <f>TO_EHG!J42+TO_CO!J42+TO_BF!J42+TO_GW!J42+TO_RPI!J42+TO_PF!J42+TO_BKBPB!J42+TO_CL!J42+TO_BNG!J42+TO_LBB!J42+TO_CPP!J42+TO_GTL!J42+TO_NSP!J42</f>
        <v>2674.5963886500431</v>
      </c>
      <c r="K42" s="10">
        <f>TO_EHG!K42+TO_CO!K42+TO_BF!K42+TO_GW!K42+TO_RPI!K42+TO_PF!K42+TO_BKBPB!K42+TO_CL!K42+TO_BNG!K42+TO_LBB!K42+TO_CPP!K42+TO_GTL!K42+TO_NSP!K42</f>
        <v>3267.3163370593288</v>
      </c>
      <c r="L42" s="10">
        <f>TO_EHG!L42+TO_CO!L42+TO_BF!L42+TO_GW!L42+TO_RPI!L42+TO_PF!L42+TO_BKBPB!L42+TO_CL!L42+TO_BNG!L42+TO_LBB!L42+TO_CPP!L42+TO_GTL!L42+TO_NSP!L42</f>
        <v>3945.161049011178</v>
      </c>
      <c r="M42" s="10">
        <f>TO_EHG!M42+TO_CO!M42+TO_BF!M42+TO_GW!M42+TO_RPI!M42+TO_PF!M42+TO_BKBPB!M42+TO_CL!M42+TO_BNG!M42+TO_LBB!M42+TO_CPP!M42+TO_GTL!M42+TO_NSP!M42</f>
        <v>4951.944196044712</v>
      </c>
      <c r="N42" s="10">
        <f>TO_EHG!N42+TO_CO!N42+TO_BF!N42+TO_GW!N42+TO_RPI!N42+TO_PF!N42+TO_BKBPB!N42+TO_CL!N42+TO_BNG!N42+TO_LBB!N42+TO_CPP!N42+TO_GTL!N42+TO_NSP!N42</f>
        <v>4905.7036113499571</v>
      </c>
      <c r="O42" s="10">
        <f>TO_EHG!O42+TO_CO!O42+TO_BF!O42+TO_GW!O42+TO_RPI!O42+TO_PF!O42+TO_BKBPB!O42+TO_CL!O42+TO_BNG!O42+TO_LBB!O42+TO_CPP!O42+TO_GTL!O42+TO_NSP!O42</f>
        <v>4099.6465176268275</v>
      </c>
      <c r="P42" s="10">
        <f>TO_EHG!P42+TO_CO!P42+TO_BF!P42+TO_GW!P42+TO_RPI!P42+TO_PF!P42+TO_BKBPB!P42+TO_CL!P42+TO_BNG!P42+TO_LBB!P42+TO_CPP!P42+TO_GTL!P42+TO_NSP!P42</f>
        <v>3332.4734307824592</v>
      </c>
      <c r="Q42" s="10">
        <f>TO_EHG!Q42+TO_CO!Q42+TO_BF!Q42+TO_GW!Q42+TO_RPI!Q42+TO_PF!Q42+TO_BKBPB!Q42+TO_CL!Q42+TO_BNG!Q42+TO_LBB!Q42+TO_CPP!Q42+TO_GTL!Q42+TO_NSP!Q42</f>
        <v>3520.588478073947</v>
      </c>
      <c r="R42" s="10">
        <f>TO_EHG!R42+TO_CO!R42+TO_BF!R42+TO_GW!R42+TO_RPI!R42+TO_PF!R42+TO_BKBPB!R42+TO_CL!R42+TO_BNG!R42+TO_LBB!R42+TO_CPP!R42+TO_GTL!R42+TO_NSP!R42</f>
        <v>3847.4252794496988</v>
      </c>
      <c r="S42" s="10">
        <f>TO_EHG!S42+TO_CO!S42+TO_BF!S42+TO_GW!S42+TO_RPI!S42+TO_PF!S42+TO_BKBPB!S42+TO_CL!S42+TO_BNG!S42+TO_LBB!S42+TO_CPP!S42+TO_GTL!S42+TO_NSP!S42</f>
        <v>3427.0564058469481</v>
      </c>
      <c r="T42" s="10">
        <f>TO_EHG!T42+TO_CO!T42+TO_BF!T42+TO_GW!T42+TO_RPI!T42+TO_PF!T42+TO_BKBPB!T42+TO_CL!T42+TO_BNG!T42+TO_LBB!T42+TO_CPP!T42+TO_GTL!T42+TO_NSP!T42</f>
        <v>7685.3921754084249</v>
      </c>
      <c r="U42" s="10">
        <f>TO_EHG!U42+TO_CO!U42+TO_BF!U42+TO_GW!U42+TO_RPI!U42+TO_PF!U42+TO_BKBPB!U42+TO_CL!U42+TO_BNG!U42+TO_LBB!U42+TO_CPP!U42+TO_GTL!U42+TO_NSP!U42</f>
        <v>6401.8518486672401</v>
      </c>
      <c r="V42" s="10">
        <f>TO_EHG!V42+TO_CO!V42+TO_BF!V42+TO_GW!V42+TO_RPI!V42+TO_PF!V42+TO_BKBPB!V42+TO_CL!V42+TO_BNG!V42+TO_LBB!V42+TO_CPP!V42+TO_GTL!V42+TO_NSP!V42</f>
        <v>6113.5324161650897</v>
      </c>
      <c r="W42" s="10">
        <f>TO_EHG!W42+TO_CO!W42+TO_BF!W42+TO_GW!W42+TO_RPI!W42+TO_PF!W42+TO_BKBPB!W42+TO_CL!W42+TO_BNG!W42+TO_LBB!W42+TO_CPP!W42+TO_GTL!W42+TO_NSP!W42</f>
        <v>4118.6723989681859</v>
      </c>
      <c r="X42" s="10">
        <f>TO_EHG!X42+TO_CO!X42+TO_BF!X42+TO_GW!X42+TO_RPI!X42+TO_PF!X42+TO_BKBPB!X42+TO_CL!X42+TO_BNG!X42+TO_LBB!X42+TO_CPP!X42+TO_GTL!X42+TO_NSP!X42</f>
        <v>3569.0780739466891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37294.840928632839</v>
      </c>
      <c r="D43" s="10">
        <f>TO_EHG!D43+TO_CO!D43+TO_BF!D43+TO_GW!D43+TO_RPI!D43+TO_PF!D43+TO_BKBPB!D43+TO_CL!D43+TO_BNG!D43+TO_LBB!D43+TO_CPP!D43+TO_GTL!D43+TO_NSP!D43</f>
        <v>37909.401031814283</v>
      </c>
      <c r="E43" s="10">
        <f>TO_EHG!E43+TO_CO!E43+TO_BF!E43+TO_GW!E43+TO_RPI!E43+TO_PF!E43+TO_BKBPB!E43+TO_CL!E43+TO_BNG!E43+TO_LBB!E43+TO_CPP!E43+TO_GTL!E43+TO_NSP!E43</f>
        <v>39852.794496990544</v>
      </c>
      <c r="F43" s="10">
        <f>TO_EHG!F43+TO_CO!F43+TO_BF!F43+TO_GW!F43+TO_RPI!F43+TO_PF!F43+TO_BKBPB!F43+TO_CL!F43+TO_BNG!F43+TO_LBB!F43+TO_CPP!F43+TO_GTL!F43+TO_NSP!F43</f>
        <v>39227.042132416165</v>
      </c>
      <c r="G43" s="10">
        <f>TO_EHG!G43+TO_CO!G43+TO_BF!G43+TO_GW!G43+TO_RPI!G43+TO_PF!G43+TO_BKBPB!G43+TO_CL!G43+TO_BNG!G43+TO_LBB!G43+TO_CPP!G43+TO_GTL!G43+TO_NSP!G43</f>
        <v>40380.868443680134</v>
      </c>
      <c r="H43" s="10">
        <f>TO_EHG!H43+TO_CO!H43+TO_BF!H43+TO_GW!H43+TO_RPI!H43+TO_PF!H43+TO_BKBPB!H43+TO_CL!H43+TO_BNG!H43+TO_LBB!H43+TO_CPP!H43+TO_GTL!H43+TO_NSP!H43</f>
        <v>40700.358211521925</v>
      </c>
      <c r="I43" s="10">
        <f>TO_EHG!I43+TO_CO!I43+TO_BF!I43+TO_GW!I43+TO_RPI!I43+TO_PF!I43+TO_BKBPB!I43+TO_CL!I43+TO_BNG!I43+TO_LBB!I43+TO_CPP!I43+TO_GTL!I43+TO_NSP!I43</f>
        <v>40669.833705932928</v>
      </c>
      <c r="J43" s="10">
        <f>TO_EHG!J43+TO_CO!J43+TO_BF!J43+TO_GW!J43+TO_RPI!J43+TO_PF!J43+TO_BKBPB!J43+TO_CL!J43+TO_BNG!J43+TO_LBB!J43+TO_CPP!J43+TO_GTL!J43+TO_NSP!J43</f>
        <v>41940.670679277733</v>
      </c>
      <c r="K43" s="10">
        <f>TO_EHG!K43+TO_CO!K43+TO_BF!K43+TO_GW!K43+TO_RPI!K43+TO_PF!K43+TO_BKBPB!K43+TO_CL!K43+TO_BNG!K43+TO_LBB!K43+TO_CPP!K43+TO_GTL!K43+TO_NSP!K43</f>
        <v>40405.288048151335</v>
      </c>
      <c r="L43" s="10">
        <f>TO_EHG!L43+TO_CO!L43+TO_BF!L43+TO_GW!L43+TO_RPI!L43+TO_PF!L43+TO_BKBPB!L43+TO_CL!L43+TO_BNG!L43+TO_LBB!L43+TO_CPP!L43+TO_GTL!L43+TO_NSP!L43</f>
        <v>36733.190025795353</v>
      </c>
      <c r="M43" s="10">
        <f>TO_EHG!M43+TO_CO!M43+TO_BF!M43+TO_GW!M43+TO_RPI!M43+TO_PF!M43+TO_BKBPB!M43+TO_CL!M43+TO_BNG!M43+TO_LBB!M43+TO_CPP!M43+TO_GTL!M43+TO_NSP!M43</f>
        <v>37426.096302665515</v>
      </c>
      <c r="N43" s="10">
        <f>TO_EHG!N43+TO_CO!N43+TO_BF!N43+TO_GW!N43+TO_RPI!N43+TO_PF!N43+TO_BKBPB!N43+TO_CL!N43+TO_BNG!N43+TO_LBB!N43+TO_CPP!N43+TO_GTL!N43+TO_NSP!N43</f>
        <v>36450.329578675839</v>
      </c>
      <c r="O43" s="10">
        <f>TO_EHG!O43+TO_CO!O43+TO_BF!O43+TO_GW!O43+TO_RPI!O43+TO_PF!O43+TO_BKBPB!O43+TO_CL!O43+TO_BNG!O43+TO_LBB!O43+TO_CPP!O43+TO_GTL!O43+TO_NSP!O43</f>
        <v>35867.311607910575</v>
      </c>
      <c r="P43" s="10">
        <f>TO_EHG!P43+TO_CO!P43+TO_BF!P43+TO_GW!P43+TO_RPI!P43+TO_PF!P43+TO_BKBPB!P43+TO_CL!P43+TO_BNG!P43+TO_LBB!P43+TO_CPP!P43+TO_GTL!P43+TO_NSP!P43</f>
        <v>32015.119002579533</v>
      </c>
      <c r="Q43" s="10">
        <f>TO_EHG!Q43+TO_CO!Q43+TO_BF!Q43+TO_GW!Q43+TO_RPI!Q43+TO_PF!Q43+TO_BKBPB!Q43+TO_CL!Q43+TO_BNG!Q43+TO_LBB!Q43+TO_CPP!Q43+TO_GTL!Q43+TO_NSP!Q43</f>
        <v>30112.424763542564</v>
      </c>
      <c r="R43" s="10">
        <f>TO_EHG!R43+TO_CO!R43+TO_BF!R43+TO_GW!R43+TO_RPI!R43+TO_PF!R43+TO_BKBPB!R43+TO_CL!R43+TO_BNG!R43+TO_LBB!R43+TO_CPP!R43+TO_GTL!R43+TO_NSP!R43</f>
        <v>32662.238435081679</v>
      </c>
      <c r="S43" s="10">
        <f>TO_EHG!S43+TO_CO!S43+TO_BF!S43+TO_GW!S43+TO_RPI!S43+TO_PF!S43+TO_BKBPB!S43+TO_CL!S43+TO_BNG!S43+TO_LBB!S43+TO_CPP!S43+TO_GTL!S43+TO_NSP!S43</f>
        <v>31314.072828890796</v>
      </c>
      <c r="T43" s="10">
        <f>TO_EHG!T43+TO_CO!T43+TO_BF!T43+TO_GW!T43+TO_RPI!T43+TO_PF!T43+TO_BKBPB!T43+TO_CL!T43+TO_BNG!T43+TO_LBB!T43+TO_CPP!T43+TO_GTL!T43+TO_NSP!T43</f>
        <v>30274.652364574369</v>
      </c>
      <c r="U43" s="10">
        <f>TO_EHG!U43+TO_CO!U43+TO_BF!U43+TO_GW!U43+TO_RPI!U43+TO_PF!U43+TO_BKBPB!U43+TO_CL!U43+TO_BNG!U43+TO_LBB!U43+TO_CPP!U43+TO_GTL!U43+TO_NSP!U43</f>
        <v>29729.63929492691</v>
      </c>
      <c r="V43" s="10">
        <f>TO_EHG!V43+TO_CO!V43+TO_BF!V43+TO_GW!V43+TO_RPI!V43+TO_PF!V43+TO_BKBPB!V43+TO_CL!V43+TO_BNG!V43+TO_LBB!V43+TO_CPP!V43+TO_GTL!V43+TO_NSP!V43</f>
        <v>32215.764660361136</v>
      </c>
      <c r="W43" s="10">
        <f>TO_EHG!W43+TO_CO!W43+TO_BF!W43+TO_GW!W43+TO_RPI!W43+TO_PF!W43+TO_BKBPB!W43+TO_CL!W43+TO_BNG!W43+TO_LBB!W43+TO_CPP!W43+TO_GTL!W43+TO_NSP!W43</f>
        <v>26406.464918314698</v>
      </c>
      <c r="X43" s="10">
        <f>TO_EHG!X43+TO_CO!X43+TO_BF!X43+TO_GW!X43+TO_RPI!X43+TO_PF!X43+TO_BKBPB!X43+TO_CL!X43+TO_BNG!X43+TO_LBB!X43+TO_CPP!X43+TO_GTL!X43+TO_NSP!X43</f>
        <v>31071.805932932068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18663.418400687875</v>
      </c>
      <c r="D44" s="10">
        <f>TO_EHG!D44+TO_CO!D44+TO_BF!D44+TO_GW!D44+TO_RPI!D44+TO_PF!D44+TO_BKBPB!D44+TO_CL!D44+TO_BNG!D44+TO_LBB!D44+TO_CPP!D44+TO_GTL!D44+TO_NSP!D44</f>
        <v>18504.824677558037</v>
      </c>
      <c r="E44" s="10">
        <f>TO_EHG!E44+TO_CO!E44+TO_BF!E44+TO_GW!E44+TO_RPI!E44+TO_PF!E44+TO_BKBPB!E44+TO_CL!E44+TO_BNG!E44+TO_LBB!E44+TO_CPP!E44+TO_GTL!E44+TO_NSP!E44</f>
        <v>16482.277644024074</v>
      </c>
      <c r="F44" s="10">
        <f>TO_EHG!F44+TO_CO!F44+TO_BF!F44+TO_GW!F44+TO_RPI!F44+TO_PF!F44+TO_BKBPB!F44+TO_CL!F44+TO_BNG!F44+TO_LBB!F44+TO_CPP!F44+TO_GTL!F44+TO_NSP!F44</f>
        <v>17246.584522785899</v>
      </c>
      <c r="G44" s="10">
        <f>TO_EHG!G44+TO_CO!G44+TO_BF!G44+TO_GW!G44+TO_RPI!G44+TO_PF!G44+TO_BKBPB!G44+TO_CL!G44+TO_BNG!G44+TO_LBB!G44+TO_CPP!G44+TO_GTL!G44+TO_NSP!G44</f>
        <v>14993.790025795353</v>
      </c>
      <c r="H44" s="10">
        <f>TO_EHG!H44+TO_CO!H44+TO_BF!H44+TO_GW!H44+TO_RPI!H44+TO_PF!H44+TO_BKBPB!H44+TO_CL!H44+TO_BNG!H44+TO_LBB!H44+TO_CPP!H44+TO_GTL!H44+TO_NSP!H44</f>
        <v>16742.141960447116</v>
      </c>
      <c r="I44" s="10">
        <f>TO_EHG!I44+TO_CO!I44+TO_BF!I44+TO_GW!I44+TO_RPI!I44+TO_PF!I44+TO_BKBPB!I44+TO_CL!I44+TO_BNG!I44+TO_LBB!I44+TO_CPP!I44+TO_GTL!I44+TO_NSP!I44</f>
        <v>15019.585382631118</v>
      </c>
      <c r="J44" s="10">
        <f>TO_EHG!J44+TO_CO!J44+TO_BF!J44+TO_GW!J44+TO_RPI!J44+TO_PF!J44+TO_BKBPB!J44+TO_CL!J44+TO_BNG!J44+TO_LBB!J44+TO_CPP!J44+TO_GTL!J44+TO_NSP!J44</f>
        <v>14664.182631126401</v>
      </c>
      <c r="K44" s="10">
        <f>TO_EHG!K44+TO_CO!K44+TO_BF!K44+TO_GW!K44+TO_RPI!K44+TO_PF!K44+TO_BKBPB!K44+TO_CL!K44+TO_BNG!K44+TO_LBB!K44+TO_CPP!K44+TO_GTL!K44+TO_NSP!K44</f>
        <v>12208.846861564922</v>
      </c>
      <c r="L44" s="10">
        <f>TO_EHG!L44+TO_CO!L44+TO_BF!L44+TO_GW!L44+TO_RPI!L44+TO_PF!L44+TO_BKBPB!L44+TO_CL!L44+TO_BNG!L44+TO_LBB!L44+TO_CPP!L44+TO_GTL!L44+TO_NSP!L44</f>
        <v>10734.689939810831</v>
      </c>
      <c r="M44" s="10">
        <f>TO_EHG!M44+TO_CO!M44+TO_BF!M44+TO_GW!M44+TO_RPI!M44+TO_PF!M44+TO_BKBPB!M44+TO_CL!M44+TO_BNG!M44+TO_LBB!M44+TO_CPP!M44+TO_GTL!M44+TO_NSP!M44</f>
        <v>10077.386070507309</v>
      </c>
      <c r="N44" s="10">
        <f>TO_EHG!N44+TO_CO!N44+TO_BF!N44+TO_GW!N44+TO_RPI!N44+TO_PF!N44+TO_BKBPB!N44+TO_CL!N44+TO_BNG!N44+TO_LBB!N44+TO_CPP!N44+TO_GTL!N44+TO_NSP!N44</f>
        <v>8845.8966466036109</v>
      </c>
      <c r="O44" s="10">
        <f>TO_EHG!O44+TO_CO!O44+TO_BF!O44+TO_GW!O44+TO_RPI!O44+TO_PF!O44+TO_BKBPB!O44+TO_CL!O44+TO_BNG!O44+TO_LBB!O44+TO_CPP!O44+TO_GTL!O44+TO_NSP!O44</f>
        <v>8806.7258813413573</v>
      </c>
      <c r="P44" s="10">
        <f>TO_EHG!P44+TO_CO!P44+TO_BF!P44+TO_GW!P44+TO_RPI!P44+TO_PF!P44+TO_BKBPB!P44+TO_CL!P44+TO_BNG!P44+TO_LBB!P44+TO_CPP!P44+TO_GTL!P44+TO_NSP!P44</f>
        <v>4898.2516766981944</v>
      </c>
      <c r="Q44" s="10">
        <f>TO_EHG!Q44+TO_CO!Q44+TO_BF!Q44+TO_GW!Q44+TO_RPI!Q44+TO_PF!Q44+TO_BKBPB!Q44+TO_CL!Q44+TO_BNG!Q44+TO_LBB!Q44+TO_CPP!Q44+TO_GTL!Q44+TO_NSP!Q44</f>
        <v>5475.303353396388</v>
      </c>
      <c r="R44" s="10">
        <f>TO_EHG!R44+TO_CO!R44+TO_BF!R44+TO_GW!R44+TO_RPI!R44+TO_PF!R44+TO_BKBPB!R44+TO_CL!R44+TO_BNG!R44+TO_LBB!R44+TO_CPP!R44+TO_GTL!R44+TO_NSP!R44</f>
        <v>7362.1858985382623</v>
      </c>
      <c r="S44" s="10">
        <f>TO_EHG!S44+TO_CO!S44+TO_BF!S44+TO_GW!S44+TO_RPI!S44+TO_PF!S44+TO_BKBPB!S44+TO_CL!S44+TO_BNG!S44+TO_LBB!S44+TO_CPP!S44+TO_GTL!S44+TO_NSP!S44</f>
        <v>7713.7670679277726</v>
      </c>
      <c r="T44" s="10">
        <f>TO_EHG!T44+TO_CO!T44+TO_BF!T44+TO_GW!T44+TO_RPI!T44+TO_PF!T44+TO_BKBPB!T44+TO_CL!T44+TO_BNG!T44+TO_LBB!T44+TO_CPP!T44+TO_GTL!T44+TO_NSP!T44</f>
        <v>8131.5544282029232</v>
      </c>
      <c r="U44" s="10">
        <f>TO_EHG!U44+TO_CO!U44+TO_BF!U44+TO_GW!U44+TO_RPI!U44+TO_PF!U44+TO_BKBPB!U44+TO_CL!U44+TO_BNG!U44+TO_LBB!U44+TO_CPP!U44+TO_GTL!U44+TO_NSP!U44</f>
        <v>6552.0206362854678</v>
      </c>
      <c r="V44" s="10">
        <f>TO_EHG!V44+TO_CO!V44+TO_BF!V44+TO_GW!V44+TO_RPI!V44+TO_PF!V44+TO_BKBPB!V44+TO_CL!V44+TO_BNG!V44+TO_LBB!V44+TO_CPP!V44+TO_GTL!V44+TO_NSP!V44</f>
        <v>6409.5500429922604</v>
      </c>
      <c r="W44" s="10">
        <f>TO_EHG!W44+TO_CO!W44+TO_BF!W44+TO_GW!W44+TO_RPI!W44+TO_PF!W44+TO_BKBPB!W44+TO_CL!W44+TO_BNG!W44+TO_LBB!W44+TO_CPP!W44+TO_GTL!W44+TO_NSP!W44</f>
        <v>5376.6208082545136</v>
      </c>
      <c r="X44" s="10">
        <f>TO_EHG!X44+TO_CO!X44+TO_BF!X44+TO_GW!X44+TO_RPI!X44+TO_PF!X44+TO_BKBPB!X44+TO_CL!X44+TO_BNG!X44+TO_LBB!X44+TO_CPP!X44+TO_GTL!X44+TO_NSP!X44</f>
        <v>7099.7792777300083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12.49638865004299</v>
      </c>
      <c r="D45" s="10">
        <f>TO_EHG!D45+TO_CO!D45+TO_BF!D45+TO_GW!D45+TO_RPI!D45+TO_PF!D45+TO_BKBPB!D45+TO_CL!D45+TO_BNG!D45+TO_LBB!D45+TO_CPP!D45+TO_GTL!D45+TO_NSP!D45</f>
        <v>14.57919174548581</v>
      </c>
      <c r="E45" s="10">
        <f>TO_EHG!E45+TO_CO!E45+TO_BF!E45+TO_GW!E45+TO_RPI!E45+TO_PF!E45+TO_BKBPB!E45+TO_CL!E45+TO_BNG!E45+TO_LBB!E45+TO_CPP!E45+TO_GTL!E45+TO_NSP!E45</f>
        <v>17.703267411865859</v>
      </c>
      <c r="F45" s="10">
        <f>TO_EHG!F45+TO_CO!F45+TO_BF!F45+TO_GW!F45+TO_RPI!F45+TO_PF!F45+TO_BKBPB!F45+TO_CL!F45+TO_BNG!F45+TO_LBB!F45+TO_CPP!F45+TO_GTL!F45+TO_NSP!F45</f>
        <v>17.703267411865859</v>
      </c>
      <c r="G45" s="10">
        <f>TO_EHG!G45+TO_CO!G45+TO_BF!G45+TO_GW!G45+TO_RPI!G45+TO_PF!G45+TO_BKBPB!G45+TO_CL!G45+TO_BNG!G45+TO_LBB!G45+TO_CPP!G45+TO_GTL!G45+TO_NSP!G45</f>
        <v>12.49638865004299</v>
      </c>
      <c r="H45" s="10">
        <f>TO_EHG!H45+TO_CO!H45+TO_BF!H45+TO_GW!H45+TO_RPI!H45+TO_PF!H45+TO_BKBPB!H45+TO_CL!H45+TO_BNG!H45+TO_LBB!H45+TO_CPP!H45+TO_GTL!H45+TO_NSP!H45</f>
        <v>45.820206362854677</v>
      </c>
      <c r="I45" s="10">
        <f>TO_EHG!I45+TO_CO!I45+TO_BF!I45+TO_GW!I45+TO_RPI!I45+TO_PF!I45+TO_BKBPB!I45+TO_CL!I45+TO_BNG!I45+TO_LBB!I45+TO_CPP!I45+TO_GTL!I45+TO_NSP!I45</f>
        <v>12.49638865004299</v>
      </c>
      <c r="J45" s="10">
        <f>TO_EHG!J45+TO_CO!J45+TO_BF!J45+TO_GW!J45+TO_RPI!J45+TO_PF!J45+TO_BKBPB!J45+TO_CL!J45+TO_BNG!J45+TO_LBB!J45+TO_CPP!J45+TO_GTL!J45+TO_NSP!J45</f>
        <v>36.447893379191747</v>
      </c>
      <c r="K45" s="10">
        <f>TO_EHG!K45+TO_CO!K45+TO_BF!K45+TO_GW!K45+TO_RPI!K45+TO_PF!K45+TO_BKBPB!K45+TO_CL!K45+TO_BNG!K45+TO_LBB!K45+TO_CPP!K45+TO_GTL!K45+TO_NSP!K45</f>
        <v>21.868701633705928</v>
      </c>
      <c r="L45" s="10">
        <f>TO_EHG!L45+TO_CO!L45+TO_BF!L45+TO_GW!L45+TO_RPI!L45+TO_PF!L45+TO_BKBPB!L45+TO_CL!L45+TO_BNG!L45+TO_LBB!L45+TO_CPP!L45+TO_GTL!L45+TO_NSP!L45</f>
        <v>20.82734307824591</v>
      </c>
      <c r="M45" s="10">
        <f>TO_EHG!M45+TO_CO!M45+TO_BF!M45+TO_GW!M45+TO_RPI!M45+TO_PF!M45+TO_BKBPB!M45+TO_CL!M45+TO_BNG!M45+TO_LBB!M45+TO_CPP!M45+TO_GTL!M45+TO_NSP!M45</f>
        <v>10.41367153912296</v>
      </c>
      <c r="N45" s="10">
        <f>TO_EHG!N45+TO_CO!N45+TO_BF!N45+TO_GW!N45+TO_RPI!N45+TO_PF!N45+TO_BKBPB!N45+TO_CL!N45+TO_BNG!N45+TO_LBB!N45+TO_CPP!N45+TO_GTL!N45+TO_NSP!N45</f>
        <v>5.2068787618228711</v>
      </c>
      <c r="O45" s="10">
        <f>TO_EHG!O45+TO_CO!O45+TO_BF!O45+TO_GW!O45+TO_RPI!O45+TO_PF!O45+TO_BKBPB!O45+TO_CL!O45+TO_BNG!O45+TO_LBB!O45+TO_CPP!O45+TO_GTL!O45+TO_NSP!O45</f>
        <v>5.2068787618228711</v>
      </c>
      <c r="P45" s="10">
        <f>TO_EHG!P45+TO_CO!P45+TO_BF!P45+TO_GW!P45+TO_RPI!P45+TO_PF!P45+TO_BKBPB!P45+TO_CL!P45+TO_BNG!P45+TO_LBB!P45+TO_CPP!P45+TO_GTL!P45+TO_NSP!P45</f>
        <v>4.1654342218400684</v>
      </c>
      <c r="Q45" s="10">
        <f>TO_EHG!Q45+TO_CO!Q45+TO_BF!Q45+TO_GW!Q45+TO_RPI!Q45+TO_PF!Q45+TO_BKBPB!Q45+TO_CL!Q45+TO_BNG!Q45+TO_LBB!Q45+TO_CPP!Q45+TO_GTL!Q45+TO_NSP!Q45</f>
        <v>4.1654342218400684</v>
      </c>
      <c r="R45" s="10">
        <f>TO_EHG!R45+TO_CO!R45+TO_BF!R45+TO_GW!R45+TO_RPI!R45+TO_PF!R45+TO_BKBPB!R45+TO_CL!R45+TO_BNG!R45+TO_LBB!R45+TO_CPP!R45+TO_GTL!R45+TO_NSP!R45</f>
        <v>3.1240756663800511</v>
      </c>
      <c r="S45" s="10">
        <f>TO_EHG!S45+TO_CO!S45+TO_BF!S45+TO_GW!S45+TO_RPI!S45+TO_PF!S45+TO_BKBPB!S45+TO_CL!S45+TO_BNG!S45+TO_LBB!S45+TO_CPP!S45+TO_GTL!S45+TO_NSP!S45</f>
        <v>3.1240756663800511</v>
      </c>
      <c r="T45" s="10">
        <f>TO_EHG!T45+TO_CO!T45+TO_BF!T45+TO_GW!T45+TO_RPI!T45+TO_PF!T45+TO_BKBPB!T45+TO_CL!T45+TO_BNG!T45+TO_LBB!T45+TO_CPP!T45+TO_GTL!T45+TO_NSP!T45</f>
        <v>4.1134135855545999</v>
      </c>
      <c r="U45" s="10">
        <f>TO_EHG!U45+TO_CO!U45+TO_BF!U45+TO_GW!U45+TO_RPI!U45+TO_PF!U45+TO_BKBPB!U45+TO_CL!U45+TO_BNG!U45+TO_LBB!U45+TO_CPP!U45+TO_GTL!U45+TO_NSP!U45</f>
        <v>3.1240756663800511</v>
      </c>
      <c r="V45" s="10">
        <f>TO_EHG!V45+TO_CO!V45+TO_BF!V45+TO_GW!V45+TO_RPI!V45+TO_PF!V45+TO_BKBPB!V45+TO_CL!V45+TO_BNG!V45+TO_LBB!V45+TO_CPP!V45+TO_GTL!V45+TO_NSP!V45</f>
        <v>3.1240756663800511</v>
      </c>
      <c r="W45" s="10">
        <f>TO_EHG!W45+TO_CO!W45+TO_BF!W45+TO_GW!W45+TO_RPI!W45+TO_PF!W45+TO_BKBPB!W45+TO_CL!W45+TO_BNG!W45+TO_LBB!W45+TO_CPP!W45+TO_GTL!W45+TO_NSP!W45</f>
        <v>3.1240756663800511</v>
      </c>
      <c r="X45" s="10">
        <f>TO_EHG!X45+TO_CO!X45+TO_BF!X45+TO_GW!X45+TO_RPI!X45+TO_PF!X45+TO_BKBPB!X45+TO_CL!X45+TO_BNG!X45+TO_LBB!X45+TO_CPP!X45+TO_GTL!X45+TO_NSP!X45</f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1267.9851246775579</v>
      </c>
      <c r="D46" s="10">
        <f>TO_EHG!D46+TO_CO!D46+TO_BF!D46+TO_GW!D46+TO_RPI!D46+TO_PF!D46+TO_BKBPB!D46+TO_CL!D46+TO_BNG!D46+TO_LBB!D46+TO_CPP!D46+TO_GTL!D46+TO_NSP!D46</f>
        <v>1253.940928632846</v>
      </c>
      <c r="E46" s="10">
        <f>TO_EHG!E46+TO_CO!E46+TO_BF!E46+TO_GW!E46+TO_RPI!E46+TO_PF!E46+TO_BKBPB!E46+TO_CL!E46+TO_BNG!E46+TO_LBB!E46+TO_CPP!E46+TO_GTL!E46+TO_NSP!E46</f>
        <v>1335.1963026655201</v>
      </c>
      <c r="F46" s="10">
        <f>TO_EHG!F46+TO_CO!F46+TO_BF!F46+TO_GW!F46+TO_RPI!F46+TO_PF!F46+TO_BKBPB!F46+TO_CL!F46+TO_BNG!F46+TO_LBB!F46+TO_CPP!F46+TO_GTL!F46+TO_NSP!F46</f>
        <v>1300.085984522786</v>
      </c>
      <c r="G46" s="10">
        <f>TO_EHG!G46+TO_CO!G46+TO_BF!G46+TO_GW!G46+TO_RPI!G46+TO_PF!G46+TO_BKBPB!G46+TO_CL!G46+TO_BNG!G46+TO_LBB!G46+TO_CPP!G46+TO_GTL!G46+TO_NSP!G46</f>
        <v>1298.0797076526219</v>
      </c>
      <c r="H46" s="10">
        <f>TO_EHG!H46+TO_CO!H46+TO_BF!H46+TO_GW!H46+TO_RPI!H46+TO_PF!H46+TO_BKBPB!H46+TO_CL!H46+TO_BNG!H46+TO_LBB!H46+TO_CPP!H46+TO_GTL!H46+TO_NSP!H46</f>
        <v>1290.054428202923</v>
      </c>
      <c r="I46" s="10">
        <f>TO_EHG!I46+TO_CO!I46+TO_BF!I46+TO_GW!I46+TO_RPI!I46+TO_PF!I46+TO_BKBPB!I46+TO_CL!I46+TO_BNG!I46+TO_LBB!I46+TO_CPP!I46+TO_GTL!I46+TO_NSP!I46</f>
        <v>1199.7706792777301</v>
      </c>
      <c r="J46" s="10">
        <f>TO_EHG!J46+TO_CO!J46+TO_BF!J46+TO_GW!J46+TO_RPI!J46+TO_PF!J46+TO_BKBPB!J46+TO_CL!J46+TO_BNG!J46+TO_LBB!J46+TO_CPP!J46+TO_GTL!J46+TO_NSP!J46</f>
        <v>1255.9472914875321</v>
      </c>
      <c r="K46" s="10">
        <f>TO_EHG!K46+TO_CO!K46+TO_BF!K46+TO_GW!K46+TO_RPI!K46+TO_PF!K46+TO_BKBPB!K46+TO_CL!K46+TO_BNG!K46+TO_LBB!K46+TO_CPP!K46+TO_GTL!K46+TO_NSP!K46</f>
        <v>1087.417626827171</v>
      </c>
      <c r="L46" s="10">
        <f>TO_EHG!L46+TO_CO!L46+TO_BF!L46+TO_GW!L46+TO_RPI!L46+TO_PF!L46+TO_BKBPB!L46+TO_CL!L46+TO_BNG!L46+TO_LBB!L46+TO_CPP!L46+TO_GTL!L46+TO_NSP!L46</f>
        <v>957.00773860705067</v>
      </c>
      <c r="M46" s="10">
        <f>TO_EHG!M46+TO_CO!M46+TO_BF!M46+TO_GW!M46+TO_RPI!M46+TO_PF!M46+TO_BKBPB!M46+TO_CL!M46+TO_BNG!M46+TO_LBB!M46+TO_CPP!M46+TO_GTL!M46+TO_NSP!M46</f>
        <v>1225.8527085124681</v>
      </c>
      <c r="N46" s="10">
        <f>TO_EHG!N46+TO_CO!N46+TO_BF!N46+TO_GW!N46+TO_RPI!N46+TO_PF!N46+TO_BKBPB!N46+TO_CL!N46+TO_BNG!N46+TO_LBB!N46+TO_CPP!N46+TO_GTL!N46+TO_NSP!N46</f>
        <v>1287.044969905417</v>
      </c>
      <c r="O46" s="10">
        <f>TO_EHG!O46+TO_CO!O46+TO_BF!O46+TO_GW!O46+TO_RPI!O46+TO_PF!O46+TO_BKBPB!O46+TO_CL!O46+TO_BNG!O46+TO_LBB!O46+TO_CPP!O46+TO_GTL!O46+TO_NSP!O46</f>
        <v>1273.000859845228</v>
      </c>
      <c r="P46" s="10">
        <f>TO_EHG!P46+TO_CO!P46+TO_BF!P46+TO_GW!P46+TO_RPI!P46+TO_PF!P46+TO_BKBPB!P46+TO_CL!P46+TO_BNG!P46+TO_LBB!P46+TO_CPP!P46+TO_GTL!P46+TO_NSP!P46</f>
        <v>1178.7044711951851</v>
      </c>
      <c r="Q46" s="10">
        <f>TO_EHG!Q46+TO_CO!Q46+TO_BF!Q46+TO_GW!Q46+TO_RPI!Q46+TO_PF!Q46+TO_BKBPB!Q46+TO_CL!Q46+TO_BNG!Q46+TO_LBB!Q46+TO_CPP!Q46+TO_GTL!Q46+TO_NSP!Q46</f>
        <v>1219.8337919174551</v>
      </c>
      <c r="R46" s="10">
        <f>TO_EHG!R46+TO_CO!R46+TO_BF!R46+TO_GW!R46+TO_RPI!R46+TO_PF!R46+TO_BKBPB!R46+TO_CL!R46+TO_BNG!R46+TO_LBB!R46+TO_CPP!R46+TO_GTL!R46+TO_NSP!R46</f>
        <v>1315.133276010318</v>
      </c>
      <c r="S46" s="10">
        <f>TO_EHG!S46+TO_CO!S46+TO_BF!S46+TO_GW!S46+TO_RPI!S46+TO_PF!S46+TO_BKBPB!S46+TO_CL!S46+TO_BNG!S46+TO_LBB!S46+TO_CPP!S46+TO_GTL!S46+TO_NSP!S46</f>
        <v>1372.31298366294</v>
      </c>
      <c r="T46" s="10">
        <f>TO_EHG!T46+TO_CO!T46+TO_BF!T46+TO_GW!T46+TO_RPI!T46+TO_PF!T46+TO_BKBPB!T46+TO_CL!T46+TO_BNG!T46+TO_LBB!T46+TO_CPP!T46+TO_GTL!T46+TO_NSP!T46</f>
        <v>1559.065950128977</v>
      </c>
      <c r="U46" s="10">
        <f>TO_EHG!U46+TO_CO!U46+TO_BF!U46+TO_GW!U46+TO_RPI!U46+TO_PF!U46+TO_BKBPB!U46+TO_CL!U46+TO_BNG!U46+TO_LBB!U46+TO_CPP!U46+TO_GTL!U46+TO_NSP!U46</f>
        <v>1350.9197764402411</v>
      </c>
      <c r="V46" s="10">
        <f>TO_EHG!V46+TO_CO!V46+TO_BF!V46+TO_GW!V46+TO_RPI!V46+TO_PF!V46+TO_BKBPB!V46+TO_CL!V46+TO_BNG!V46+TO_LBB!V46+TO_CPP!V46+TO_GTL!V46+TO_NSP!V46</f>
        <v>756.96904557179698</v>
      </c>
      <c r="W46" s="10">
        <f>TO_EHG!W46+TO_CO!W46+TO_BF!W46+TO_GW!W46+TO_RPI!W46+TO_PF!W46+TO_BKBPB!W46+TO_CL!W46+TO_BNG!W46+TO_LBB!W46+TO_CPP!W46+TO_GTL!W46+TO_NSP!W46</f>
        <v>1016.438521066208</v>
      </c>
      <c r="X46" s="10">
        <f>TO_EHG!X46+TO_CO!X46+TO_BF!X46+TO_GW!X46+TO_RPI!X46+TO_PF!X46+TO_BKBPB!X46+TO_CL!X46+TO_BNG!X46+TO_LBB!X46+TO_CPP!X46+TO_GTL!X46+TO_NSP!X46</f>
        <v>1015.241788478074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2519.704815133276</v>
      </c>
      <c r="D47" s="10">
        <f>TO_EHG!D47+TO_CO!D47+TO_BF!D47+TO_GW!D47+TO_RPI!D47+TO_PF!D47+TO_BKBPB!D47+TO_CL!D47+TO_BNG!D47+TO_LBB!D47+TO_CPP!D47+TO_GTL!D47+TO_NSP!D47</f>
        <v>2723.7030954428201</v>
      </c>
      <c r="E47" s="10">
        <f>TO_EHG!E47+TO_CO!E47+TO_BF!E47+TO_GW!E47+TO_RPI!E47+TO_PF!E47+TO_BKBPB!E47+TO_CL!E47+TO_BNG!E47+TO_LBB!E47+TO_CPP!E47+TO_GTL!E47+TO_NSP!E47</f>
        <v>2756.3055030094579</v>
      </c>
      <c r="F47" s="10">
        <f>TO_EHG!F47+TO_CO!F47+TO_BF!F47+TO_GW!F47+TO_RPI!F47+TO_PF!F47+TO_BKBPB!F47+TO_CL!F47+TO_BNG!F47+TO_LBB!F47+TO_CPP!F47+TO_GTL!F47+TO_NSP!F47</f>
        <v>3041.3441960447121</v>
      </c>
      <c r="G47" s="10">
        <f>TO_EHG!G47+TO_CO!G47+TO_BF!G47+TO_GW!G47+TO_RPI!G47+TO_PF!G47+TO_BKBPB!G47+TO_CL!G47+TO_BNG!G47+TO_LBB!G47+TO_CPP!G47+TO_GTL!G47+TO_NSP!G47</f>
        <v>3626.3255374032669</v>
      </c>
      <c r="H47" s="10">
        <f>TO_EHG!H47+TO_CO!H47+TO_BF!H47+TO_GW!H47+TO_RPI!H47+TO_PF!H47+TO_BKBPB!H47+TO_CL!H47+TO_BNG!H47+TO_LBB!H47+TO_CPP!H47+TO_GTL!H47+TO_NSP!H47</f>
        <v>3190.3840928632844</v>
      </c>
      <c r="I47" s="10">
        <f>TO_EHG!I47+TO_CO!I47+TO_BF!I47+TO_GW!I47+TO_RPI!I47+TO_PF!I47+TO_BKBPB!I47+TO_CL!I47+TO_BNG!I47+TO_LBB!I47+TO_CPP!I47+TO_GTL!I47+TO_NSP!I47</f>
        <v>3508.025193465176</v>
      </c>
      <c r="J47" s="10">
        <f>TO_EHG!J47+TO_CO!J47+TO_BF!J47+TO_GW!J47+TO_RPI!J47+TO_PF!J47+TO_BKBPB!J47+TO_CL!J47+TO_BNG!J47+TO_LBB!J47+TO_CPP!J47+TO_GTL!J47+TO_NSP!J47</f>
        <v>3516.4086844368012</v>
      </c>
      <c r="K47" s="10">
        <f>TO_EHG!K47+TO_CO!K47+TO_BF!K47+TO_GW!K47+TO_RPI!K47+TO_PF!K47+TO_BKBPB!K47+TO_CL!K47+TO_BNG!K47+TO_LBB!K47+TO_CPP!K47+TO_GTL!K47+TO_NSP!K47</f>
        <v>3399.0398108340501</v>
      </c>
      <c r="L47" s="10">
        <f>TO_EHG!L47+TO_CO!L47+TO_BF!L47+TO_GW!L47+TO_RPI!L47+TO_PF!L47+TO_BKBPB!L47+TO_CL!L47+TO_BNG!L47+TO_LBB!L47+TO_CPP!L47+TO_GTL!L47+TO_NSP!L47</f>
        <v>3435.368271711091</v>
      </c>
      <c r="M47" s="10">
        <f>TO_EHG!M47+TO_CO!M47+TO_BF!M47+TO_GW!M47+TO_RPI!M47+TO_PF!M47+TO_BKBPB!M47+TO_CL!M47+TO_BNG!M47+TO_LBB!M47+TO_CPP!M47+TO_GTL!M47+TO_NSP!M47</f>
        <v>3832.1868443680132</v>
      </c>
      <c r="N47" s="10">
        <f>TO_EHG!N47+TO_CO!N47+TO_BF!N47+TO_GW!N47+TO_RPI!N47+TO_PF!N47+TO_BKBPB!N47+TO_CL!N47+TO_BNG!N47+TO_LBB!N47+TO_CPP!N47+TO_GTL!N47+TO_NSP!N47</f>
        <v>3078.604213241616</v>
      </c>
      <c r="O47" s="10">
        <f>TO_EHG!O47+TO_CO!O47+TO_BF!O47+TO_GW!O47+TO_RPI!O47+TO_PF!O47+TO_BKBPB!O47+TO_CL!O47+TO_BNG!O47+TO_LBB!O47+TO_CPP!O47+TO_GTL!O47+TO_NSP!O47</f>
        <v>2425.6233877901982</v>
      </c>
      <c r="P47" s="10">
        <f>TO_EHG!P47+TO_CO!P47+TO_BF!P47+TO_GW!P47+TO_RPI!P47+TO_PF!P47+TO_BKBPB!P47+TO_CL!P47+TO_BNG!P47+TO_LBB!P47+TO_CPP!P47+TO_GTL!P47+TO_NSP!P47</f>
        <v>2891.3729148753218</v>
      </c>
      <c r="Q47" s="10">
        <f>TO_EHG!Q47+TO_CO!Q47+TO_BF!Q47+TO_GW!Q47+TO_RPI!Q47+TO_PF!Q47+TO_BKBPB!Q47+TO_CL!Q47+TO_BNG!Q47+TO_LBB!Q47+TO_CPP!Q47+TO_GTL!Q47+TO_NSP!Q47</f>
        <v>2341.788478073946</v>
      </c>
      <c r="R47" s="10">
        <f>TO_EHG!R47+TO_CO!R47+TO_BF!R47+TO_GW!R47+TO_RPI!R47+TO_PF!R47+TO_BKBPB!R47+TO_CL!R47+TO_BNG!R47+TO_LBB!R47+TO_CPP!R47+TO_GTL!R47+TO_NSP!R47</f>
        <v>2964.029836629406</v>
      </c>
      <c r="S47" s="10">
        <f>TO_EHG!S47+TO_CO!S47+TO_BF!S47+TO_GW!S47+TO_RPI!S47+TO_PF!S47+TO_BKBPB!S47+TO_CL!S47+TO_BNG!S47+TO_LBB!S47+TO_CPP!S47+TO_GTL!S47+TO_NSP!S47</f>
        <v>2381.8429062768701</v>
      </c>
      <c r="T47" s="10">
        <f>TO_EHG!T47+TO_CO!T47+TO_BF!T47+TO_GW!T47+TO_RPI!T47+TO_PF!T47+TO_BKBPB!T47+TO_CL!T47+TO_BNG!T47+TO_LBB!T47+TO_CPP!T47+TO_GTL!T47+TO_NSP!T47</f>
        <v>2581.9084264832331</v>
      </c>
      <c r="U47" s="10">
        <f>TO_EHG!U47+TO_CO!U47+TO_BF!U47+TO_GW!U47+TO_RPI!U47+TO_PF!U47+TO_BKBPB!U47+TO_CL!U47+TO_BNG!U47+TO_LBB!U47+TO_CPP!U47+TO_GTL!U47+TO_NSP!U47</f>
        <v>2379.0196044711952</v>
      </c>
      <c r="V47" s="10">
        <f>TO_EHG!V47+TO_CO!V47+TO_BF!V47+TO_GW!V47+TO_RPI!V47+TO_PF!V47+TO_BKBPB!V47+TO_CL!V47+TO_BNG!V47+TO_LBB!V47+TO_CPP!V47+TO_GTL!V47+TO_NSP!V47</f>
        <v>2561.3651762682721</v>
      </c>
      <c r="W47" s="10">
        <f>TO_EHG!W47+TO_CO!W47+TO_BF!W47+TO_GW!W47+TO_RPI!W47+TO_PF!W47+TO_BKBPB!W47+TO_CL!W47+TO_BNG!W47+TO_LBB!W47+TO_CPP!W47+TO_GTL!W47+TO_NSP!W47</f>
        <v>2871.9800515907132</v>
      </c>
      <c r="X47" s="10">
        <f>TO_EHG!X47+TO_CO!X47+TO_BF!X47+TO_GW!X47+TO_RPI!X47+TO_PF!X47+TO_BKBPB!X47+TO_CL!X47+TO_BNG!X47+TO_LBB!X47+TO_CPP!X47+TO_GTL!X47+TO_NSP!X47</f>
        <v>2810.673430782459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1459.0618228718829</v>
      </c>
      <c r="D48" s="10">
        <f>TO_EHG!D48+TO_CO!D48+TO_BF!D48+TO_GW!D48+TO_RPI!D48+TO_PF!D48+TO_BKBPB!D48+TO_CL!D48+TO_BNG!D48+TO_LBB!D48+TO_CPP!D48+TO_GTL!D48+TO_NSP!D48</f>
        <v>1283.2711951848671</v>
      </c>
      <c r="E48" s="10">
        <f>TO_EHG!E48+TO_CO!E48+TO_BF!E48+TO_GW!E48+TO_RPI!E48+TO_PF!E48+TO_BKBPB!E48+TO_CL!E48+TO_BNG!E48+TO_LBB!E48+TO_CPP!E48+TO_GTL!E48+TO_NSP!E48</f>
        <v>1070.0295786758379</v>
      </c>
      <c r="F48" s="10">
        <f>TO_EHG!F48+TO_CO!F48+TO_BF!F48+TO_GW!F48+TO_RPI!F48+TO_PF!F48+TO_BKBPB!F48+TO_CL!F48+TO_BNG!F48+TO_LBB!F48+TO_CPP!F48+TO_GTL!F48+TO_NSP!F48</f>
        <v>826.21573516766966</v>
      </c>
      <c r="G48" s="10">
        <f>TO_EHG!G48+TO_CO!G48+TO_BF!G48+TO_GW!G48+TO_RPI!G48+TO_PF!G48+TO_BKBPB!G48+TO_CL!G48+TO_BNG!G48+TO_LBB!G48+TO_CPP!G48+TO_GTL!G48+TO_NSP!G48</f>
        <v>1066.9723989681861</v>
      </c>
      <c r="H48" s="10">
        <f>TO_EHG!H48+TO_CO!H48+TO_BF!H48+TO_GW!H48+TO_RPI!H48+TO_PF!H48+TO_BKBPB!H48+TO_CL!H48+TO_BNG!H48+TO_LBB!H48+TO_CPP!H48+TO_GTL!H48+TO_NSP!H48</f>
        <v>1287.092777300086</v>
      </c>
      <c r="I48" s="10">
        <f>TO_EHG!I48+TO_CO!I48+TO_BF!I48+TO_GW!I48+TO_RPI!I48+TO_PF!I48+TO_BKBPB!I48+TO_CL!I48+TO_BNG!I48+TO_LBB!I48+TO_CPP!I48+TO_GTL!I48+TO_NSP!I48</f>
        <v>1166.332244196044</v>
      </c>
      <c r="J48" s="10">
        <f>TO_EHG!J48+TO_CO!J48+TO_BF!J48+TO_GW!J48+TO_RPI!J48+TO_PF!J48+TO_BKBPB!J48+TO_CL!J48+TO_BNG!J48+TO_LBB!J48+TO_CPP!J48+TO_GTL!J48+TO_NSP!J48</f>
        <v>1138.817196904557</v>
      </c>
      <c r="K48" s="10">
        <f>TO_EHG!K48+TO_CO!K48+TO_BF!K48+TO_GW!K48+TO_RPI!K48+TO_PF!K48+TO_BKBPB!K48+TO_CL!K48+TO_BNG!K48+TO_LBB!K48+TO_CPP!K48+TO_GTL!K48+TO_NSP!K48</f>
        <v>1112.830782459157</v>
      </c>
      <c r="L48" s="10">
        <f>TO_EHG!L48+TO_CO!L48+TO_BF!L48+TO_GW!L48+TO_RPI!L48+TO_PF!L48+TO_BKBPB!L48+TO_CL!L48+TO_BNG!L48+TO_LBB!L48+TO_CPP!L48+TO_GTL!L48+TO_NSP!L48</f>
        <v>950.79776440240755</v>
      </c>
      <c r="M48" s="10">
        <f>TO_EHG!M48+TO_CO!M48+TO_BF!M48+TO_GW!M48+TO_RPI!M48+TO_PF!M48+TO_BKBPB!M48+TO_CL!M48+TO_BNG!M48+TO_LBB!M48+TO_CPP!M48+TO_GTL!M48+TO_NSP!M48</f>
        <v>1198.4331900257951</v>
      </c>
      <c r="N48" s="10">
        <f>TO_EHG!N48+TO_CO!N48+TO_BF!N48+TO_GW!N48+TO_RPI!N48+TO_PF!N48+TO_BKBPB!N48+TO_CL!N48+TO_BNG!N48+TO_LBB!N48+TO_CPP!N48+TO_GTL!N48+TO_NSP!N48</f>
        <v>1324.5437661220981</v>
      </c>
      <c r="O48" s="10">
        <f>TO_EHG!O48+TO_CO!O48+TO_BF!O48+TO_GW!O48+TO_RPI!O48+TO_PF!O48+TO_BKBPB!O48+TO_CL!O48+TO_BNG!O48+TO_LBB!O48+TO_CPP!O48+TO_GTL!O48+TO_NSP!O48</f>
        <v>1104.4233877901979</v>
      </c>
      <c r="P48" s="10">
        <f>TO_EHG!P48+TO_CO!P48+TO_BF!P48+TO_GW!P48+TO_RPI!P48+TO_PF!P48+TO_BKBPB!P48+TO_CL!P48+TO_BNG!P48+TO_LBB!P48+TO_CPP!P48+TO_GTL!P48+TO_NSP!P48</f>
        <v>1025.699828030954</v>
      </c>
      <c r="Q48" s="10">
        <f>TO_EHG!Q48+TO_CO!Q48+TO_BF!Q48+TO_GW!Q48+TO_RPI!Q48+TO_PF!Q48+TO_BKBPB!Q48+TO_CL!Q48+TO_BNG!Q48+TO_LBB!Q48+TO_CPP!Q48+TO_GTL!Q48+TO_NSP!Q48</f>
        <v>579.3446259673259</v>
      </c>
      <c r="R48" s="10">
        <f>TO_EHG!R48+TO_CO!R48+TO_BF!R48+TO_GW!R48+TO_RPI!R48+TO_PF!R48+TO_BKBPB!R48+TO_CL!R48+TO_BNG!R48+TO_LBB!R48+TO_CPP!R48+TO_GTL!R48+TO_NSP!R48</f>
        <v>1118.180911435941</v>
      </c>
      <c r="S48" s="10">
        <f>TO_EHG!S48+TO_CO!S48+TO_BF!S48+TO_GW!S48+TO_RPI!S48+TO_PF!S48+TO_BKBPB!S48+TO_CL!S48+TO_BNG!S48+TO_LBB!S48+TO_CPP!S48+TO_GTL!S48+TO_NSP!S48</f>
        <v>637.43190025795354</v>
      </c>
      <c r="T48" s="10">
        <f>TO_EHG!T48+TO_CO!T48+TO_BF!T48+TO_GW!T48+TO_RPI!T48+TO_PF!T48+TO_BKBPB!T48+TO_CL!T48+TO_BNG!T48+TO_LBB!T48+TO_CPP!T48+TO_GTL!T48+TO_NSP!T48</f>
        <v>789.74453998280296</v>
      </c>
      <c r="U48" s="10">
        <f>TO_EHG!U48+TO_CO!U48+TO_BF!U48+TO_GW!U48+TO_RPI!U48+TO_PF!U48+TO_BKBPB!U48+TO_CL!U48+TO_BNG!U48+TO_LBB!U48+TO_CPP!U48+TO_GTL!U48+TO_NSP!U48</f>
        <v>579.80163370593289</v>
      </c>
      <c r="V48" s="10">
        <f>TO_EHG!V48+TO_CO!V48+TO_BF!V48+TO_GW!V48+TO_RPI!V48+TO_PF!V48+TO_BKBPB!V48+TO_CL!V48+TO_BNG!V48+TO_LBB!V48+TO_CPP!V48+TO_GTL!V48+TO_NSP!V48</f>
        <v>587.99423903697323</v>
      </c>
      <c r="W48" s="10">
        <f>TO_EHG!W48+TO_CO!W48+TO_BF!W48+TO_GW!W48+TO_RPI!W48+TO_PF!W48+TO_BKBPB!W48+TO_CL!W48+TO_BNG!W48+TO_LBB!W48+TO_CPP!W48+TO_GTL!W48+TO_NSP!W48</f>
        <v>541.91272570937224</v>
      </c>
      <c r="X48" s="10">
        <f>TO_EHG!X48+TO_CO!X48+TO_BF!X48+TO_GW!X48+TO_RPI!X48+TO_PF!X48+TO_BKBPB!X48+TO_CL!X48+TO_BNG!X48+TO_LBB!X48+TO_CPP!X48+TO_GTL!X48+TO_NSP!X48</f>
        <v>748.1289767841788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38.215305245055887</v>
      </c>
      <c r="D49" s="10">
        <f>TO_EHG!D49+TO_CO!D49+TO_BF!D49+TO_GW!D49+TO_RPI!D49+TO_PF!D49+TO_BKBPB!D49+TO_CL!D49+TO_BNG!D49+TO_LBB!D49+TO_CPP!D49+TO_GTL!D49+TO_NSP!D49</f>
        <v>40.126139294926908</v>
      </c>
      <c r="E49" s="10">
        <f>TO_EHG!E49+TO_CO!E49+TO_BF!E49+TO_GW!E49+TO_RPI!E49+TO_PF!E49+TO_BKBPB!E49+TO_CL!E49+TO_BNG!E49+TO_LBB!E49+TO_CPP!E49+TO_GTL!E49+TO_NSP!E49</f>
        <v>38.215305245055887</v>
      </c>
      <c r="F49" s="10">
        <f>TO_EHG!F49+TO_CO!F49+TO_BF!F49+TO_GW!F49+TO_RPI!F49+TO_PF!F49+TO_BKBPB!F49+TO_CL!F49+TO_BNG!F49+TO_LBB!F49+TO_CPP!F49+TO_GTL!F49+TO_NSP!F49</f>
        <v>38.215305245055887</v>
      </c>
      <c r="G49" s="10">
        <f>TO_EHG!G49+TO_CO!G49+TO_BF!G49+TO_GW!G49+TO_RPI!G49+TO_PF!G49+TO_BKBPB!G49+TO_CL!G49+TO_BNG!G49+TO_LBB!G49+TO_CPP!G49+TO_GTL!G49+TO_NSP!G49</f>
        <v>51.59071367153912</v>
      </c>
      <c r="H49" s="10">
        <f>TO_EHG!H49+TO_CO!H49+TO_BF!H49+TO_GW!H49+TO_RPI!H49+TO_PF!H49+TO_BKBPB!H49+TO_CL!H49+TO_BNG!H49+TO_LBB!H49+TO_CPP!H49+TO_GTL!H49+TO_NSP!H49</f>
        <v>61.144539982803089</v>
      </c>
      <c r="I49" s="10">
        <f>TO_EHG!I49+TO_CO!I49+TO_BF!I49+TO_GW!I49+TO_RPI!I49+TO_PF!I49+TO_BKBPB!I49+TO_CL!I49+TO_BNG!I49+TO_LBB!I49+TO_CPP!I49+TO_GTL!I49+TO_NSP!I49</f>
        <v>82.16302665520206</v>
      </c>
      <c r="J49" s="10">
        <f>TO_EHG!J49+TO_CO!J49+TO_BF!J49+TO_GW!J49+TO_RPI!J49+TO_PF!J49+TO_BKBPB!J49+TO_CL!J49+TO_BNG!J49+TO_LBB!J49+TO_CPP!J49+TO_GTL!J49+TO_NSP!J49</f>
        <v>75.475322441960444</v>
      </c>
      <c r="K49" s="10">
        <f>TO_EHG!K49+TO_CO!K49+TO_BF!K49+TO_GW!K49+TO_RPI!K49+TO_PF!K49+TO_BKBPB!K49+TO_CL!K49+TO_BNG!K49+TO_LBB!K49+TO_CPP!K49+TO_GTL!K49+TO_NSP!K49</f>
        <v>85.029148753224419</v>
      </c>
      <c r="L49" s="10">
        <f>TO_EHG!L49+TO_CO!L49+TO_BF!L49+TO_GW!L49+TO_RPI!L49+TO_PF!L49+TO_BKBPB!L49+TO_CL!L49+TO_BNG!L49+TO_LBB!L49+TO_CPP!L49+TO_GTL!L49+TO_NSP!L49</f>
        <v>67.832244196044712</v>
      </c>
      <c r="M49" s="10">
        <f>TO_EHG!M49+TO_CO!M49+TO_BF!M49+TO_GW!M49+TO_RPI!M49+TO_PF!M49+TO_BKBPB!M49+TO_CL!M49+TO_BNG!M49+TO_LBB!M49+TO_CPP!M49+TO_GTL!M49+TO_NSP!M49</f>
        <v>85.984522785898534</v>
      </c>
      <c r="N49" s="10">
        <f>TO_EHG!N49+TO_CO!N49+TO_BF!N49+TO_GW!N49+TO_RPI!N49+TO_PF!N49+TO_BKBPB!N49+TO_CL!N49+TO_BNG!N49+TO_LBB!N49+TO_CPP!N49+TO_GTL!N49+TO_NSP!N49</f>
        <v>82.16302665520206</v>
      </c>
      <c r="O49" s="10">
        <f>TO_EHG!O49+TO_CO!O49+TO_BF!O49+TO_GW!O49+TO_RPI!O49+TO_PF!O49+TO_BKBPB!O49+TO_CL!O49+TO_BNG!O49+TO_LBB!O49+TO_CPP!O49+TO_GTL!O49+TO_NSP!O49</f>
        <v>77.386070507308673</v>
      </c>
      <c r="P49" s="10">
        <f>TO_EHG!P49+TO_CO!P49+TO_BF!P49+TO_GW!P49+TO_RPI!P49+TO_PF!P49+TO_BKBPB!P49+TO_CL!P49+TO_BNG!P49+TO_LBB!P49+TO_CPP!P49+TO_GTL!P49+TO_NSP!P49</f>
        <v>90.761478933791921</v>
      </c>
      <c r="Q49" s="10">
        <f>TO_EHG!Q49+TO_CO!Q49+TO_BF!Q49+TO_GW!Q49+TO_RPI!Q49+TO_PF!Q49+TO_BKBPB!Q49+TO_CL!Q49+TO_BNG!Q49+TO_LBB!Q49+TO_CPP!Q49+TO_GTL!Q49+TO_NSP!Q49</f>
        <v>82.16302665520206</v>
      </c>
      <c r="R49" s="10">
        <f>TO_EHG!R49+TO_CO!R49+TO_BF!R49+TO_GW!R49+TO_RPI!R49+TO_PF!R49+TO_BKBPB!R49+TO_CL!R49+TO_BNG!R49+TO_LBB!R49+TO_CPP!R49+TO_GTL!R49+TO_NSP!R49</f>
        <v>93.627601031814265</v>
      </c>
      <c r="S49" s="10">
        <f>TO_EHG!S49+TO_CO!S49+TO_BF!S49+TO_GW!S49+TO_RPI!S49+TO_PF!S49+TO_BKBPB!S49+TO_CL!S49+TO_BNG!S49+TO_LBB!S49+TO_CPP!S49+TO_GTL!S49+TO_NSP!S49</f>
        <v>103.1814273430782</v>
      </c>
      <c r="T49" s="10">
        <f>TO_EHG!T49+TO_CO!T49+TO_BF!T49+TO_GW!T49+TO_RPI!T49+TO_PF!T49+TO_BKBPB!T49+TO_CL!T49+TO_BNG!T49+TO_LBB!T49+TO_CPP!T49+TO_GTL!T49+TO_NSP!T49</f>
        <v>138.67205503009461</v>
      </c>
      <c r="U49" s="10">
        <f>TO_EHG!U49+TO_CO!U49+TO_BF!U49+TO_GW!U49+TO_RPI!U49+TO_PF!U49+TO_BKBPB!U49+TO_CL!U49+TO_BNG!U49+TO_LBB!U49+TO_CPP!U49+TO_GTL!U49+TO_NSP!U49</f>
        <v>95.723731728288911</v>
      </c>
      <c r="V49" s="10">
        <f>TO_EHG!V49+TO_CO!V49+TO_BF!V49+TO_GW!V49+TO_RPI!V49+TO_PF!V49+TO_BKBPB!V49+TO_CL!V49+TO_BNG!V49+TO_LBB!V49+TO_CPP!V49+TO_GTL!V49+TO_NSP!V49</f>
        <v>78.909888220120365</v>
      </c>
      <c r="W49" s="10">
        <f>TO_EHG!W49+TO_CO!W49+TO_BF!W49+TO_GW!W49+TO_RPI!W49+TO_PF!W49+TO_BKBPB!W49+TO_CL!W49+TO_BNG!W49+TO_LBB!W49+TO_CPP!W49+TO_GTL!W49+TO_NSP!W49</f>
        <v>91.277386070507305</v>
      </c>
      <c r="X49" s="10">
        <f>TO_EHG!X49+TO_CO!X49+TO_BF!X49+TO_GW!X49+TO_RPI!X49+TO_PF!X49+TO_BKBPB!X49+TO_CL!X49+TO_BNG!X49+TO_LBB!X49+TO_CPP!X49+TO_GTL!X49+TO_NSP!X49</f>
        <v>78.201031814273421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999.33121238177125</v>
      </c>
      <c r="D50" s="10">
        <f>TO_EHG!D50+TO_CO!D50+TO_BF!D50+TO_GW!D50+TO_RPI!D50+TO_PF!D50+TO_BKBPB!D50+TO_CL!D50+TO_BNG!D50+TO_LBB!D50+TO_CPP!D50+TO_GTL!D50+TO_NSP!D50</f>
        <v>1197.0956147893382</v>
      </c>
      <c r="E50" s="10">
        <f>TO_EHG!E50+TO_CO!E50+TO_BF!E50+TO_GW!E50+TO_RPI!E50+TO_PF!E50+TO_BKBPB!E50+TO_CL!E50+TO_BNG!E50+TO_LBB!E50+TO_CPP!E50+TO_GTL!E50+TO_NSP!E50</f>
        <v>1505.6845227858987</v>
      </c>
      <c r="F50" s="10">
        <f>TO_EHG!F50+TO_CO!F50+TO_BF!F50+TO_GW!F50+TO_RPI!F50+TO_PF!F50+TO_BKBPB!F50+TO_CL!F50+TO_BNG!F50+TO_LBB!F50+TO_CPP!F50+TO_GTL!F50+TO_NSP!F50</f>
        <v>1434.9861564918315</v>
      </c>
      <c r="G50" s="10">
        <f>TO_EHG!G50+TO_CO!G50+TO_BF!G50+TO_GW!G50+TO_RPI!G50+TO_PF!G50+TO_BKBPB!G50+TO_CL!G50+TO_BNG!G50+TO_LBB!G50+TO_CPP!G50+TO_GTL!G50+TO_NSP!G50</f>
        <v>3285.5641444539988</v>
      </c>
      <c r="H50" s="10">
        <f>TO_EHG!H50+TO_CO!H50+TO_BF!H50+TO_GW!H50+TO_RPI!H50+TO_PF!H50+TO_BKBPB!H50+TO_CL!H50+TO_BNG!H50+TO_LBB!H50+TO_CPP!H50+TO_GTL!H50+TO_NSP!H50</f>
        <v>2706.6017196904563</v>
      </c>
      <c r="I50" s="10">
        <f>TO_EHG!I50+TO_CO!I50+TO_BF!I50+TO_GW!I50+TO_RPI!I50+TO_PF!I50+TO_BKBPB!I50+TO_CL!I50+TO_BNG!I50+TO_LBB!I50+TO_CPP!I50+TO_GTL!I50+TO_NSP!I50</f>
        <v>3147.9889079965601</v>
      </c>
      <c r="J50" s="10">
        <f>TO_EHG!J50+TO_CO!J50+TO_BF!J50+TO_GW!J50+TO_RPI!J50+TO_PF!J50+TO_BKBPB!J50+TO_CL!J50+TO_BNG!J50+TO_LBB!J50+TO_CPP!J50+TO_GTL!J50+TO_NSP!J50</f>
        <v>3297.0287188306111</v>
      </c>
      <c r="K50" s="10">
        <f>TO_EHG!K50+TO_CO!K50+TO_BF!K50+TO_GW!K50+TO_RPI!K50+TO_PF!K50+TO_BKBPB!K50+TO_CL!K50+TO_BNG!K50+TO_LBB!K50+TO_CPP!K50+TO_GTL!K50+TO_NSP!K50</f>
        <v>3644.7883920894242</v>
      </c>
      <c r="L50" s="10">
        <f>TO_EHG!L50+TO_CO!L50+TO_BF!L50+TO_GW!L50+TO_RPI!L50+TO_PF!L50+TO_BKBPB!L50+TO_CL!L50+TO_BNG!L50+TO_LBB!L50+TO_CPP!L50+TO_GTL!L50+TO_NSP!L50</f>
        <v>3598.9300085984523</v>
      </c>
      <c r="M50" s="10">
        <f>TO_EHG!M50+TO_CO!M50+TO_BF!M50+TO_GW!M50+TO_RPI!M50+TO_PF!M50+TO_BKBPB!M50+TO_CL!M50+TO_BNG!M50+TO_LBB!M50+TO_CPP!M50+TO_GTL!M50+TO_NSP!M50</f>
        <v>5146.6514187446255</v>
      </c>
      <c r="N50" s="10">
        <f>TO_EHG!N50+TO_CO!N50+TO_BF!N50+TO_GW!N50+TO_RPI!N50+TO_PF!N50+TO_BKBPB!N50+TO_CL!N50+TO_BNG!N50+TO_LBB!N50+TO_CPP!N50+TO_GTL!N50+TO_NSP!N50</f>
        <v>3059.1382631126394</v>
      </c>
      <c r="O50" s="10">
        <f>TO_EHG!O50+TO_CO!O50+TO_BF!O50+TO_GW!O50+TO_RPI!O50+TO_PF!O50+TO_BKBPB!O50+TO_CL!O50+TO_BNG!O50+TO_LBB!O50+TO_CPP!O50+TO_GTL!O50+TO_NSP!O50</f>
        <v>2866.150730868444</v>
      </c>
      <c r="P50" s="10">
        <f>TO_EHG!P50+TO_CO!P50+TO_BF!P50+TO_GW!P50+TO_RPI!P50+TO_PF!P50+TO_BKBPB!P50+TO_CL!P50+TO_BNG!P50+TO_LBB!P50+TO_CPP!P50+TO_GTL!P50+TO_NSP!P50</f>
        <v>2113.3085124677559</v>
      </c>
      <c r="Q50" s="10">
        <f>TO_EHG!Q50+TO_CO!Q50+TO_BF!Q50+TO_GW!Q50+TO_RPI!Q50+TO_PF!Q50+TO_BKBPB!Q50+TO_CL!Q50+TO_BNG!Q50+TO_LBB!Q50+TO_CPP!Q50+TO_GTL!Q50+TO_NSP!Q50</f>
        <v>1887.8379191745485</v>
      </c>
      <c r="R50" s="10">
        <f>TO_EHG!R50+TO_CO!R50+TO_BF!R50+TO_GW!R50+TO_RPI!R50+TO_PF!R50+TO_BKBPB!R50+TO_CL!R50+TO_BNG!R50+TO_LBB!R50+TO_CPP!R50+TO_GTL!R50+TO_NSP!R50</f>
        <v>2724.7539982803091</v>
      </c>
      <c r="S50" s="10">
        <f>TO_EHG!S50+TO_CO!S50+TO_BF!S50+TO_GW!S50+TO_RPI!S50+TO_PF!S50+TO_BKBPB!S50+TO_CL!S50+TO_BNG!S50+TO_LBB!S50+TO_CPP!S50+TO_GTL!S50+TO_NSP!S50</f>
        <v>3849.2404127257087</v>
      </c>
      <c r="T50" s="10">
        <f>TO_EHG!T50+TO_CO!T50+TO_BF!T50+TO_GW!T50+TO_RPI!T50+TO_PF!T50+TO_BKBPB!T50+TO_CL!T50+TO_BNG!T50+TO_LBB!T50+TO_CPP!T50+TO_GTL!T50+TO_NSP!T50</f>
        <v>2565.6549441100606</v>
      </c>
      <c r="U50" s="10">
        <f>TO_EHG!U50+TO_CO!U50+TO_BF!U50+TO_GW!U50+TO_RPI!U50+TO_PF!U50+TO_BKBPB!U50+TO_CL!U50+TO_BNG!U50+TO_LBB!U50+TO_CPP!U50+TO_GTL!U50+TO_NSP!U50</f>
        <v>2990.7194325021492</v>
      </c>
      <c r="V50" s="10">
        <f>TO_EHG!V50+TO_CO!V50+TO_BF!V50+TO_GW!V50+TO_RPI!V50+TO_PF!V50+TO_BKBPB!V50+TO_CL!V50+TO_BNG!V50+TO_LBB!V50+TO_CPP!V50+TO_GTL!V50+TO_NSP!V50</f>
        <v>2462.0674978503866</v>
      </c>
      <c r="W50" s="10">
        <f>TO_EHG!W50+TO_CO!W50+TO_BF!W50+TO_GW!W50+TO_RPI!W50+TO_PF!W50+TO_BKBPB!W50+TO_CL!W50+TO_BNG!W50+TO_LBB!W50+TO_CPP!W50+TO_GTL!W50+TO_NSP!W50</f>
        <v>2724.9412725709371</v>
      </c>
      <c r="X50" s="10">
        <f>TO_EHG!X50+TO_CO!X50+TO_BF!X50+TO_GW!X50+TO_RPI!X50+TO_PF!X50+TO_BKBPB!X50+TO_CL!X50+TO_BNG!X50+TO_LBB!X50+TO_CPP!X50+TO_GTL!X50+TO_NSP!X50</f>
        <v>2188.2650042992263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7.2029234737747201</v>
      </c>
      <c r="U51" s="37">
        <f>TO_EHG!U51+TO_CO!U51+TO_BF!U51+TO_GW!U51+TO_RPI!U51+TO_PF!U51+TO_BKBPB!U51+TO_CL!U51+TO_BNG!U51+TO_LBB!U51+TO_CPP!U51+TO_GTL!U51+TO_NSP!U51</f>
        <v>23.13637145313843</v>
      </c>
      <c r="V51" s="37">
        <f>TO_EHG!V51+TO_CO!V51+TO_BF!V51+TO_GW!V51+TO_RPI!V51+TO_PF!V51+TO_BKBPB!V51+TO_CL!V51+TO_BNG!V51+TO_LBB!V51+TO_CPP!V51+TO_GTL!V51+TO_NSP!V51</f>
        <v>40.912811693895087</v>
      </c>
      <c r="W51" s="37">
        <f>TO_EHG!W51+TO_CO!W51+TO_BF!W51+TO_GW!W51+TO_RPI!W51+TO_PF!W51+TO_BKBPB!W51+TO_CL!W51+TO_BNG!W51+TO_LBB!W51+TO_CPP!W51+TO_GTL!W51+TO_NSP!W51</f>
        <v>82.0639724849527</v>
      </c>
      <c r="X51" s="37">
        <f>TO_EHG!X51+TO_CO!X51+TO_BF!X51+TO_GW!X51+TO_RPI!X51+TO_PF!X51+TO_BKBPB!X51+TO_CL!X51+TO_BNG!X51+TO_LBB!X51+TO_CPP!X51+TO_GTL!X51+TO_NSP!X51</f>
        <v>136.51831470335341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57.380309544282021</v>
      </c>
      <c r="D52" s="37">
        <f t="shared" si="20"/>
        <v>47.081341358555463</v>
      </c>
      <c r="E52" s="37">
        <f t="shared" si="20"/>
        <v>38.253568357695613</v>
      </c>
      <c r="F52" s="37">
        <f t="shared" si="20"/>
        <v>30.89707652622528</v>
      </c>
      <c r="G52" s="37">
        <f t="shared" si="20"/>
        <v>277.75864144453993</v>
      </c>
      <c r="H52" s="37">
        <f t="shared" si="20"/>
        <v>197.34411006018911</v>
      </c>
      <c r="I52" s="37">
        <f t="shared" si="20"/>
        <v>213.99157351676695</v>
      </c>
      <c r="J52" s="37">
        <f t="shared" si="20"/>
        <v>192.49071367153911</v>
      </c>
      <c r="K52" s="37">
        <f t="shared" si="20"/>
        <v>739.92063628546862</v>
      </c>
      <c r="L52" s="37">
        <f t="shared" si="20"/>
        <v>1153.3295786758383</v>
      </c>
      <c r="M52" s="37">
        <f t="shared" si="20"/>
        <v>1426.7563198624252</v>
      </c>
      <c r="N52" s="37">
        <f t="shared" si="20"/>
        <v>1408.3343938091139</v>
      </c>
      <c r="O52" s="37">
        <f t="shared" si="20"/>
        <v>1375.2887360275154</v>
      </c>
      <c r="P52" s="37">
        <f t="shared" si="20"/>
        <v>1259.6865864144449</v>
      </c>
      <c r="Q52" s="37">
        <f t="shared" si="20"/>
        <v>1072.5305245055888</v>
      </c>
      <c r="R52" s="37">
        <f t="shared" si="20"/>
        <v>1173.9369733447975</v>
      </c>
      <c r="S52" s="37">
        <f t="shared" si="20"/>
        <v>1048.2355975924331</v>
      </c>
      <c r="T52" s="37">
        <f t="shared" si="20"/>
        <v>1069.0991401547722</v>
      </c>
      <c r="U52" s="37">
        <f t="shared" si="20"/>
        <v>1257.0447979363717</v>
      </c>
      <c r="V52" s="37">
        <f t="shared" si="20"/>
        <v>1283.4521066208085</v>
      </c>
      <c r="W52" s="37">
        <f t="shared" si="20"/>
        <v>1272.0701633705935</v>
      </c>
      <c r="X52" s="37">
        <f t="shared" ref="X52" si="21">SUM(X53:X70)</f>
        <v>1422.8380911435943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57.380309544282021</v>
      </c>
      <c r="D60" s="10">
        <f>TO_EHG!D60+TO_CO!D60+TO_BF!D60+TO_GW!D60+TO_RPI!D60+TO_PF!D60+TO_BKBPB!D60+TO_CL!D60+TO_BNG!D60+TO_LBB!D60+TO_CPP!D60+TO_GTL!D60+TO_NSP!D60</f>
        <v>47.081341358555463</v>
      </c>
      <c r="E60" s="10">
        <f>TO_EHG!E60+TO_CO!E60+TO_BF!E60+TO_GW!E60+TO_RPI!E60+TO_PF!E60+TO_BKBPB!E60+TO_CL!E60+TO_BNG!E60+TO_LBB!E60+TO_CPP!E60+TO_GTL!E60+TO_NSP!E60</f>
        <v>38.253568357695613</v>
      </c>
      <c r="F60" s="10">
        <f>TO_EHG!F60+TO_CO!F60+TO_BF!F60+TO_GW!F60+TO_RPI!F60+TO_PF!F60+TO_BKBPB!F60+TO_CL!F60+TO_BNG!F60+TO_LBB!F60+TO_CPP!F60+TO_GTL!F60+TO_NSP!F60</f>
        <v>30.89707652622528</v>
      </c>
      <c r="G60" s="10">
        <f>TO_EHG!G60+TO_CO!G60+TO_BF!G60+TO_GW!G60+TO_RPI!G60+TO_PF!G60+TO_BKBPB!G60+TO_CL!G60+TO_BNG!G60+TO_LBB!G60+TO_CPP!G60+TO_GTL!G60+TO_NSP!G60</f>
        <v>25.011951848667241</v>
      </c>
      <c r="H60" s="10">
        <f>TO_EHG!H60+TO_CO!H60+TO_BF!H60+TO_GW!H60+TO_RPI!H60+TO_PF!H60+TO_BKBPB!H60+TO_CL!H60+TO_BNG!H60+TO_LBB!H60+TO_CPP!H60+TO_GTL!H60+TO_NSP!H60</f>
        <v>20.598108340498712</v>
      </c>
      <c r="I60" s="10">
        <f>TO_EHG!I60+TO_CO!I60+TO_BF!I60+TO_GW!I60+TO_RPI!I60+TO_PF!I60+TO_BKBPB!I60+TO_CL!I60+TO_BNG!I60+TO_LBB!I60+TO_CPP!I60+TO_GTL!I60+TO_NSP!I60</f>
        <v>16.91986242476354</v>
      </c>
      <c r="J60" s="10">
        <f>TO_EHG!J60+TO_CO!J60+TO_BF!J60+TO_GW!J60+TO_RPI!J60+TO_PF!J60+TO_BKBPB!J60+TO_CL!J60+TO_BNG!J60+TO_LBB!J60+TO_CPP!J60+TO_GTL!J60+TO_NSP!J60</f>
        <v>13.97730008598452</v>
      </c>
      <c r="K60" s="10">
        <f>TO_EHG!K60+TO_CO!K60+TO_BF!K60+TO_GW!K60+TO_RPI!K60+TO_PF!K60+TO_BKBPB!K60+TO_CL!K60+TO_BNG!K60+TO_LBB!K60+TO_CPP!K60+TO_GTL!K60+TO_NSP!K60</f>
        <v>11.034651762682721</v>
      </c>
      <c r="L60" s="10">
        <f>TO_EHG!L60+TO_CO!L60+TO_BF!L60+TO_GW!L60+TO_RPI!L60+TO_PF!L60+TO_BKBPB!L60+TO_CL!L60+TO_BNG!L60+TO_LBB!L60+TO_CPP!L60+TO_GTL!L60+TO_NSP!L60</f>
        <v>8.8277730008598443</v>
      </c>
      <c r="M60" s="10">
        <f>TO_EHG!M60+TO_CO!M60+TO_BF!M60+TO_GW!M60+TO_RPI!M60+TO_PF!M60+TO_BKBPB!M60+TO_CL!M60+TO_BNG!M60+TO_LBB!M60+TO_CPP!M60+TO_GTL!M60+TO_NSP!M60</f>
        <v>7.3564918314703336</v>
      </c>
      <c r="N60" s="10">
        <f>TO_EHG!N60+TO_CO!N60+TO_BF!N60+TO_GW!N60+TO_RPI!N60+TO_PF!N60+TO_BKBPB!N60+TO_CL!N60+TO_BNG!N60+TO_LBB!N60+TO_CPP!N60+TO_GTL!N60+TO_NSP!N60</f>
        <v>7.3564918314703336</v>
      </c>
      <c r="O60" s="10">
        <f>TO_EHG!O60+TO_CO!O60+TO_BF!O60+TO_GW!O60+TO_RPI!O60+TO_PF!O60+TO_BKBPB!O60+TO_CL!O60+TO_BNG!O60+TO_LBB!O60+TO_CPP!O60+TO_GTL!O60+TO_NSP!O60</f>
        <v>7.3564918314703336</v>
      </c>
      <c r="P60" s="10">
        <f>TO_EHG!P60+TO_CO!P60+TO_BF!P60+TO_GW!P60+TO_RPI!P60+TO_PF!P60+TO_BKBPB!P60+TO_CL!P60+TO_BNG!P60+TO_LBB!P60+TO_CPP!P60+TO_GTL!P60+TO_NSP!P60</f>
        <v>7.3564918314703336</v>
      </c>
      <c r="Q60" s="10">
        <f>TO_EHG!Q60+TO_CO!Q60+TO_BF!Q60+TO_GW!Q60+TO_RPI!Q60+TO_PF!Q60+TO_BKBPB!Q60+TO_CL!Q60+TO_BNG!Q60+TO_LBB!Q60+TO_CPP!Q60+TO_GTL!Q60+TO_NSP!Q60</f>
        <v>7.3564918314703336</v>
      </c>
      <c r="R60" s="10">
        <f>TO_EHG!R60+TO_CO!R60+TO_BF!R60+TO_GW!R60+TO_RPI!R60+TO_PF!R60+TO_BKBPB!R60+TO_CL!R60+TO_BNG!R60+TO_LBB!R60+TO_CPP!R60+TO_GTL!R60+TO_NSP!R60</f>
        <v>7.3564918314703336</v>
      </c>
      <c r="S60" s="10">
        <f>TO_EHG!S60+TO_CO!S60+TO_BF!S60+TO_GW!S60+TO_RPI!S60+TO_PF!S60+TO_BKBPB!S60+TO_CL!S60+TO_BNG!S60+TO_LBB!S60+TO_CPP!S60+TO_GTL!S60+TO_NSP!S60</f>
        <v>7.3564918314703336</v>
      </c>
      <c r="T60" s="10">
        <f>TO_EHG!T60+TO_CO!T60+TO_BF!T60+TO_GW!T60+TO_RPI!T60+TO_PF!T60+TO_BKBPB!T60+TO_CL!T60+TO_BNG!T60+TO_LBB!T60+TO_CPP!T60+TO_GTL!T60+TO_NSP!T60</f>
        <v>7.3564918314703336</v>
      </c>
      <c r="U60" s="10">
        <f>TO_EHG!U60+TO_CO!U60+TO_BF!U60+TO_GW!U60+TO_RPI!U60+TO_PF!U60+TO_BKBPB!U60+TO_CL!U60+TO_BNG!U60+TO_LBB!U60+TO_CPP!U60+TO_GTL!U60+TO_NSP!U60</f>
        <v>7.3564918314703336</v>
      </c>
      <c r="V60" s="10">
        <f>TO_EHG!V60+TO_CO!V60+TO_BF!V60+TO_GW!V60+TO_RPI!V60+TO_PF!V60+TO_BKBPB!V60+TO_CL!V60+TO_BNG!V60+TO_LBB!V60+TO_CPP!V60+TO_GTL!V60+TO_NSP!V60</f>
        <v>7.3564918314703336</v>
      </c>
      <c r="W60" s="10">
        <f>TO_EHG!W60+TO_CO!W60+TO_BF!W60+TO_GW!W60+TO_RPI!W60+TO_PF!W60+TO_BKBPB!W60+TO_CL!W60+TO_BNG!W60+TO_LBB!W60+TO_CPP!W60+TO_GTL!W60+TO_NSP!W60</f>
        <v>7.3564918314703336</v>
      </c>
      <c r="X60" s="10">
        <f>TO_EHG!X60+TO_CO!X60+TO_BF!X60+TO_GW!X60+TO_RPI!X60+TO_PF!X60+TO_BKBPB!X60+TO_CL!X60+TO_BNG!X60+TO_LBB!X60+TO_CPP!X60+TO_GTL!X60+TO_NSP!X60</f>
        <v>7.3564918314703336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70.507308684436794</v>
      </c>
      <c r="L64" s="10">
        <f>TO_EHG!L64+TO_CO!L64+TO_BF!L64+TO_GW!L64+TO_RPI!L64+TO_PF!L64+TO_BKBPB!L64+TO_CL!L64+TO_BNG!L64+TO_LBB!L64+TO_CPP!L64+TO_GTL!L64+TO_NSP!L64</f>
        <v>92.863284608770414</v>
      </c>
      <c r="M64" s="10">
        <f>TO_EHG!M64+TO_CO!M64+TO_BF!M64+TO_GW!M64+TO_RPI!M64+TO_PF!M64+TO_BKBPB!M64+TO_CL!M64+TO_BNG!M64+TO_LBB!M64+TO_CPP!M64+TO_GTL!M64+TO_NSP!M64</f>
        <v>122.0844368013758</v>
      </c>
      <c r="N64" s="10">
        <f>TO_EHG!N64+TO_CO!N64+TO_BF!N64+TO_GW!N64+TO_RPI!N64+TO_PF!N64+TO_BKBPB!N64+TO_CL!N64+TO_BNG!N64+TO_LBB!N64+TO_CPP!N64+TO_GTL!N64+TO_NSP!N64</f>
        <v>114.26732588134141</v>
      </c>
      <c r="O64" s="10">
        <f>TO_EHG!O64+TO_CO!O64+TO_BF!O64+TO_GW!O64+TO_RPI!O64+TO_PF!O64+TO_BKBPB!O64+TO_CL!O64+TO_BNG!O64+TO_LBB!O64+TO_CPP!O64+TO_GTL!O64+TO_NSP!O64</f>
        <v>105.08237317282889</v>
      </c>
      <c r="P64" s="10">
        <f>TO_EHG!P64+TO_CO!P64+TO_BF!P64+TO_GW!P64+TO_RPI!P64+TO_PF!P64+TO_BKBPB!P64+TO_CL!P64+TO_BNG!P64+TO_LBB!P64+TO_CPP!P64+TO_GTL!P64+TO_NSP!P64</f>
        <v>74.318228718830611</v>
      </c>
      <c r="Q64" s="10">
        <f>TO_EHG!Q64+TO_CO!Q64+TO_BF!Q64+TO_GW!Q64+TO_RPI!Q64+TO_PF!Q64+TO_BKBPB!Q64+TO_CL!Q64+TO_BNG!Q64+TO_LBB!Q64+TO_CPP!Q64+TO_GTL!Q64+TO_NSP!Q64</f>
        <v>10.0006018916595</v>
      </c>
      <c r="R64" s="10">
        <f>TO_EHG!R64+TO_CO!R64+TO_BF!R64+TO_GW!R64+TO_RPI!R64+TO_PF!R64+TO_BKBPB!R64+TO_CL!R64+TO_BNG!R64+TO_LBB!R64+TO_CPP!R64+TO_GTL!R64+TO_NSP!R64</f>
        <v>24.801547721410149</v>
      </c>
      <c r="S64" s="10">
        <f>TO_EHG!S64+TO_CO!S64+TO_BF!S64+TO_GW!S64+TO_RPI!S64+TO_PF!S64+TO_BKBPB!S64+TO_CL!S64+TO_BNG!S64+TO_LBB!S64+TO_CPP!S64+TO_GTL!S64+TO_NSP!S64</f>
        <v>32.543422184006879</v>
      </c>
      <c r="T64" s="10">
        <f>TO_EHG!T64+TO_CO!T64+TO_BF!T64+TO_GW!T64+TO_RPI!T64+TO_PF!T64+TO_BKBPB!T64+TO_CL!T64+TO_BNG!T64+TO_LBB!T64+TO_CPP!T64+TO_GTL!T64+TO_NSP!T64</f>
        <v>33.060791057609627</v>
      </c>
      <c r="U64" s="10">
        <f>TO_EHG!U64+TO_CO!U64+TO_BF!U64+TO_GW!U64+TO_RPI!U64+TO_PF!U64+TO_BKBPB!U64+TO_CL!U64+TO_BNG!U64+TO_LBB!U64+TO_CPP!U64+TO_GTL!U64+TO_NSP!U64</f>
        <v>32.611177987962172</v>
      </c>
      <c r="V64" s="10">
        <f>TO_EHG!V64+TO_CO!V64+TO_BF!V64+TO_GW!V64+TO_RPI!V64+TO_PF!V64+TO_BKBPB!V64+TO_CL!V64+TO_BNG!V64+TO_LBB!V64+TO_CPP!V64+TO_GTL!V64+TO_NSP!V64</f>
        <v>30.436027515047289</v>
      </c>
      <c r="W64" s="10">
        <f>TO_EHG!W64+TO_CO!W64+TO_BF!W64+TO_GW!W64+TO_RPI!W64+TO_PF!W64+TO_BKBPB!W64+TO_CL!W64+TO_BNG!W64+TO_LBB!W64+TO_CPP!W64+TO_GTL!W64+TO_NSP!W64</f>
        <v>19.636457437661221</v>
      </c>
      <c r="X64" s="10">
        <f>TO_EHG!X64+TO_CO!X64+TO_BF!X64+TO_GW!X64+TO_RPI!X64+TO_PF!X64+TO_BKBPB!X64+TO_CL!X64+TO_BNG!X64+TO_LBB!X64+TO_CPP!X64+TO_GTL!X64+TO_NSP!X64</f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252.74668959587271</v>
      </c>
      <c r="H66" s="10">
        <f>TO_EHG!H66+TO_CO!H66+TO_BF!H66+TO_GW!H66+TO_RPI!H66+TO_PF!H66+TO_BKBPB!H66+TO_CL!H66+TO_BNG!H66+TO_LBB!H66+TO_CPP!H66+TO_GTL!H66+TO_NSP!H66</f>
        <v>176.74600171969041</v>
      </c>
      <c r="I66" s="10">
        <f>TO_EHG!I66+TO_CO!I66+TO_BF!I66+TO_GW!I66+TO_RPI!I66+TO_PF!I66+TO_BKBPB!I66+TO_CL!I66+TO_BNG!I66+TO_LBB!I66+TO_CPP!I66+TO_GTL!I66+TO_NSP!I66</f>
        <v>197.0717110920034</v>
      </c>
      <c r="J66" s="10">
        <f>TO_EHG!J66+TO_CO!J66+TO_BF!J66+TO_GW!J66+TO_RPI!J66+TO_PF!J66+TO_BKBPB!J66+TO_CL!J66+TO_BNG!J66+TO_LBB!J66+TO_CPP!J66+TO_GTL!J66+TO_NSP!J66</f>
        <v>178.51341358555459</v>
      </c>
      <c r="K66" s="10">
        <f>TO_EHG!K66+TO_CO!K66+TO_BF!K66+TO_GW!K66+TO_RPI!K66+TO_PF!K66+TO_BKBPB!K66+TO_CL!K66+TO_BNG!K66+TO_LBB!K66+TO_CPP!K66+TO_GTL!K66+TO_NSP!K66</f>
        <v>658.37867583834907</v>
      </c>
      <c r="L66" s="10">
        <f>TO_EHG!L66+TO_CO!L66+TO_BF!L66+TO_GW!L66+TO_RPI!L66+TO_PF!L66+TO_BKBPB!L66+TO_CL!L66+TO_BNG!L66+TO_LBB!L66+TO_CPP!L66+TO_GTL!L66+TO_NSP!L66</f>
        <v>1051.6385210662081</v>
      </c>
      <c r="M66" s="10">
        <f>TO_EHG!M66+TO_CO!M66+TO_BF!M66+TO_GW!M66+TO_RPI!M66+TO_PF!M66+TO_BKBPB!M66+TO_CL!M66+TO_BNG!M66+TO_LBB!M66+TO_CPP!M66+TO_GTL!M66+TO_NSP!M66</f>
        <v>1297.3153912295791</v>
      </c>
      <c r="N66" s="10">
        <f>TO_EHG!N66+TO_CO!N66+TO_BF!N66+TO_GW!N66+TO_RPI!N66+TO_PF!N66+TO_BKBPB!N66+TO_CL!N66+TO_BNG!N66+TO_LBB!N66+TO_CPP!N66+TO_GTL!N66+TO_NSP!N66</f>
        <v>1286.710576096302</v>
      </c>
      <c r="O66" s="10">
        <f>TO_EHG!O66+TO_CO!O66+TO_BF!O66+TO_GW!O66+TO_RPI!O66+TO_PF!O66+TO_BKBPB!O66+TO_CL!O66+TO_BNG!O66+TO_LBB!O66+TO_CPP!O66+TO_GTL!O66+TO_NSP!O66</f>
        <v>1262.8498710232161</v>
      </c>
      <c r="P66" s="10">
        <f>TO_EHG!P66+TO_CO!P66+TO_BF!P66+TO_GW!P66+TO_RPI!P66+TO_PF!P66+TO_BKBPB!P66+TO_CL!P66+TO_BNG!P66+TO_LBB!P66+TO_CPP!P66+TO_GTL!P66+TO_NSP!P66</f>
        <v>1178.0118658641441</v>
      </c>
      <c r="Q66" s="10">
        <f>TO_EHG!Q66+TO_CO!Q66+TO_BF!Q66+TO_GW!Q66+TO_RPI!Q66+TO_PF!Q66+TO_BKBPB!Q66+TO_CL!Q66+TO_BNG!Q66+TO_LBB!Q66+TO_CPP!Q66+TO_GTL!Q66+TO_NSP!Q66</f>
        <v>1055.173430782459</v>
      </c>
      <c r="R66" s="10">
        <f>TO_EHG!R66+TO_CO!R66+TO_BF!R66+TO_GW!R66+TO_RPI!R66+TO_PF!R66+TO_BKBPB!R66+TO_CL!R66+TO_BNG!R66+TO_LBB!R66+TO_CPP!R66+TO_GTL!R66+TO_NSP!R66</f>
        <v>1141.7789337919171</v>
      </c>
      <c r="S66" s="10">
        <f>TO_EHG!S66+TO_CO!S66+TO_BF!S66+TO_GW!S66+TO_RPI!S66+TO_PF!S66+TO_BKBPB!S66+TO_CL!S66+TO_BNG!S66+TO_LBB!S66+TO_CPP!S66+TO_GTL!S66+TO_NSP!S66</f>
        <v>1008.3356835769559</v>
      </c>
      <c r="T66" s="10">
        <f>TO_EHG!T66+TO_CO!T66+TO_BF!T66+TO_GW!T66+TO_RPI!T66+TO_PF!T66+TO_BKBPB!T66+TO_CL!T66+TO_BNG!T66+TO_LBB!T66+TO_CPP!T66+TO_GTL!T66+TO_NSP!T66</f>
        <v>1028.6818572656921</v>
      </c>
      <c r="U66" s="10">
        <f>TO_EHG!U66+TO_CO!U66+TO_BF!U66+TO_GW!U66+TO_RPI!U66+TO_PF!U66+TO_BKBPB!U66+TO_CL!U66+TO_BNG!U66+TO_LBB!U66+TO_CPP!U66+TO_GTL!U66+TO_NSP!U66</f>
        <v>1217.0771281169391</v>
      </c>
      <c r="V66" s="10">
        <f>TO_EHG!V66+TO_CO!V66+TO_BF!V66+TO_GW!V66+TO_RPI!V66+TO_PF!V66+TO_BKBPB!V66+TO_CL!V66+TO_BNG!V66+TO_LBB!V66+TO_CPP!V66+TO_GTL!V66+TO_NSP!V66</f>
        <v>1245.659587274291</v>
      </c>
      <c r="W66" s="10">
        <f>TO_EHG!W66+TO_CO!W66+TO_BF!W66+TO_GW!W66+TO_RPI!W66+TO_PF!W66+TO_BKBPB!W66+TO_CL!W66+TO_BNG!W66+TO_LBB!W66+TO_CPP!W66+TO_GTL!W66+TO_NSP!W66</f>
        <v>1245.077214101462</v>
      </c>
      <c r="X66" s="10">
        <f>TO_EHG!X66+TO_CO!X66+TO_BF!X66+TO_GW!X66+TO_RPI!X66+TO_PF!X66+TO_BKBPB!X66+TO_CL!X66+TO_BNG!X66+TO_LBB!X66+TO_CPP!X66+TO_GTL!X66+TO_NSP!X66</f>
        <v>1388.39165950129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4527.9449699054176</v>
      </c>
      <c r="H75" s="37">
        <f>TO_EHG!H75+TO_CO!H75+TO_BF!H75+TO_GW!H75+TO_RPI!H75+TO_PF!H75+TO_BKBPB!H75+TO_CL!H75+TO_BNG!H75+TO_LBB!H75+TO_CPP!H75+TO_GTL!H75+TO_NSP!H75</f>
        <v>4611.254428202923</v>
      </c>
      <c r="I75" s="37">
        <f>TO_EHG!I75+TO_CO!I75+TO_BF!I75+TO_GW!I75+TO_RPI!I75+TO_PF!I75+TO_BKBPB!I75+TO_CL!I75+TO_BNG!I75+TO_LBB!I75+TO_CPP!I75+TO_GTL!I75+TO_NSP!I75</f>
        <v>4989.4668959587261</v>
      </c>
      <c r="J75" s="37">
        <f>TO_EHG!J75+TO_CO!J75+TO_BF!J75+TO_GW!J75+TO_RPI!J75+TO_PF!J75+TO_BKBPB!J75+TO_CL!J75+TO_BNG!J75+TO_LBB!J75+TO_CPP!J75+TO_GTL!J75+TO_NSP!J75</f>
        <v>4882.2728288908002</v>
      </c>
      <c r="K75" s="37">
        <f>TO_EHG!K75+TO_CO!K75+TO_BF!K75+TO_GW!K75+TO_RPI!K75+TO_PF!K75+TO_BKBPB!K75+TO_CL!K75+TO_BNG!K75+TO_LBB!K75+TO_CPP!K75+TO_GTL!K75+TO_NSP!K75</f>
        <v>4738.0576956147897</v>
      </c>
      <c r="L75" s="37">
        <f>TO_EHG!L75+TO_CO!L75+TO_BF!L75+TO_GW!L75+TO_RPI!L75+TO_PF!L75+TO_BKBPB!L75+TO_CL!L75+TO_BNG!L75+TO_LBB!L75+TO_CPP!L75+TO_GTL!L75+TO_NSP!L75</f>
        <v>4318.8115219260535</v>
      </c>
      <c r="M75" s="37">
        <f>TO_EHG!M75+TO_CO!M75+TO_BF!M75+TO_GW!M75+TO_RPI!M75+TO_PF!M75+TO_BKBPB!M75+TO_CL!M75+TO_BNG!M75+TO_LBB!M75+TO_CPP!M75+TO_GTL!M75+TO_NSP!M75</f>
        <v>4904.4855546001718</v>
      </c>
      <c r="N75" s="37">
        <f>TO_EHG!N75+TO_CO!N75+TO_BF!N75+TO_GW!N75+TO_RPI!N75+TO_PF!N75+TO_BKBPB!N75+TO_CL!N75+TO_BNG!N75+TO_LBB!N75+TO_CPP!N75+TO_GTL!N75+TO_NSP!N75</f>
        <v>5232.5404127257098</v>
      </c>
      <c r="O75" s="37">
        <f>TO_EHG!O75+TO_CO!O75+TO_BF!O75+TO_GW!O75+TO_RPI!O75+TO_PF!O75+TO_BKBPB!O75+TO_CL!O75+TO_BNG!O75+TO_LBB!O75+TO_CPP!O75+TO_GTL!O75+TO_NSP!O75</f>
        <v>4942.7725709372298</v>
      </c>
      <c r="P75" s="37">
        <f>TO_EHG!P75+TO_CO!P75+TO_BF!P75+TO_GW!P75+TO_RPI!P75+TO_PF!P75+TO_BKBPB!P75+TO_CL!P75+TO_BNG!P75+TO_LBB!P75+TO_CPP!P75+TO_GTL!P75+TO_NSP!P75</f>
        <v>5167.7415305245049</v>
      </c>
      <c r="Q75" s="37">
        <f>TO_EHG!Q75+TO_CO!Q75+TO_BF!Q75+TO_GW!Q75+TO_RPI!Q75+TO_PF!Q75+TO_BKBPB!Q75+TO_CL!Q75+TO_BNG!Q75+TO_LBB!Q75+TO_CPP!Q75+TO_GTL!Q75+TO_NSP!Q75</f>
        <v>4917.5026655202055</v>
      </c>
      <c r="R75" s="37">
        <f>TO_EHG!R75+TO_CO!R75+TO_BF!R75+TO_GW!R75+TO_RPI!R75+TO_PF!R75+TO_BKBPB!R75+TO_CL!R75+TO_BNG!R75+TO_LBB!R75+TO_CPP!R75+TO_GTL!R75+TO_NSP!R75</f>
        <v>5181.3795356835763</v>
      </c>
      <c r="S75" s="37">
        <f>TO_EHG!S75+TO_CO!S75+TO_BF!S75+TO_GW!S75+TO_RPI!S75+TO_PF!S75+TO_BKBPB!S75+TO_CL!S75+TO_BNG!S75+TO_LBB!S75+TO_CPP!S75+TO_GTL!S75+TO_NSP!S75</f>
        <v>5346.2787618228722</v>
      </c>
      <c r="T75" s="37">
        <f>TO_EHG!T75+TO_CO!T75+TO_BF!T75+TO_GW!T75+TO_RPI!T75+TO_PF!T75+TO_BKBPB!T75+TO_CL!T75+TO_BNG!T75+TO_LBB!T75+TO_CPP!T75+TO_GTL!T75+TO_NSP!T75</f>
        <v>5574.9998280309537</v>
      </c>
      <c r="U75" s="37">
        <f>TO_EHG!U75+TO_CO!U75+TO_BF!U75+TO_GW!U75+TO_RPI!U75+TO_PF!U75+TO_BKBPB!U75+TO_CL!U75+TO_BNG!U75+TO_LBB!U75+TO_CPP!U75+TO_GTL!U75+TO_NSP!U75</f>
        <v>5481.0698194325005</v>
      </c>
      <c r="V75" s="37">
        <f>TO_EHG!V75+TO_CO!V75+TO_BF!V75+TO_GW!V75+TO_RPI!V75+TO_PF!V75+TO_BKBPB!V75+TO_CL!V75+TO_BNG!V75+TO_LBB!V75+TO_CPP!V75+TO_GTL!V75+TO_NSP!V75</f>
        <v>5522.9372312983651</v>
      </c>
      <c r="W75" s="37">
        <f>TO_EHG!W75+TO_CO!W75+TO_BF!W75+TO_GW!W75+TO_RPI!W75+TO_PF!W75+TO_BKBPB!W75+TO_CL!W75+TO_BNG!W75+TO_LBB!W75+TO_CPP!W75+TO_GTL!W75+TO_NSP!W75</f>
        <v>5456.2936371453134</v>
      </c>
      <c r="X75" s="37">
        <f>TO_EHG!X75+TO_CO!X75+TO_BF!X75+TO_GW!X75+TO_RPI!X75+TO_PF!X75+TO_BKBPB!X75+TO_CL!X75+TO_BNG!X75+TO_LBB!X75+TO_CPP!X75+TO_GTL!X75+TO_NSP!X75</f>
        <v>5243.9975924333594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23786.86457437661</v>
      </c>
      <c r="D76" s="40">
        <f>TO_EHG!D76+TO_CO!D76+TO_BF!D76+TO_GW!D76+TO_RPI!D76+TO_PF!D76+TO_BKBPB!D76+TO_CL!D76+TO_BNG!D76+TO_LBB!D76+TO_CPP!D76+TO_GTL!D76+TO_NSP!D76</f>
        <v>23990.458469475474</v>
      </c>
      <c r="E76" s="40">
        <f>TO_EHG!E76+TO_CO!E76+TO_BF!E76+TO_GW!E76+TO_RPI!E76+TO_PF!E76+TO_BKBPB!E76+TO_CL!E76+TO_BNG!E76+TO_LBB!E76+TO_CPP!E76+TO_GTL!E76+TO_NSP!E76</f>
        <v>24529.283662940667</v>
      </c>
      <c r="F76" s="40">
        <f>TO_EHG!F76+TO_CO!F76+TO_BF!F76+TO_GW!F76+TO_RPI!F76+TO_PF!F76+TO_BKBPB!F76+TO_CL!F76+TO_BNG!F76+TO_LBB!F76+TO_CPP!F76+TO_GTL!F76+TO_NSP!F76</f>
        <v>25269.473946689599</v>
      </c>
      <c r="G76" s="40">
        <f>TO_EHG!G76+TO_CO!G76+TO_BF!G76+TO_GW!G76+TO_RPI!G76+TO_PF!G76+TO_BKBPB!G76+TO_CL!G76+TO_BNG!G76+TO_LBB!G76+TO_CPP!G76+TO_GTL!G76+TO_NSP!G76</f>
        <v>26083.184952708496</v>
      </c>
      <c r="H76" s="40">
        <f>TO_EHG!H76+TO_CO!H76+TO_BF!H76+TO_GW!H76+TO_RPI!H76+TO_PF!H76+TO_BKBPB!H76+TO_CL!H76+TO_BNG!H76+TO_LBB!H76+TO_CPP!H76+TO_GTL!H76+TO_NSP!H76</f>
        <v>26113.636543422188</v>
      </c>
      <c r="I76" s="40">
        <f>TO_EHG!I76+TO_CO!I76+TO_BF!I76+TO_GW!I76+TO_RPI!I76+TO_PF!I76+TO_BKBPB!I76+TO_CL!I76+TO_BNG!I76+TO_LBB!I76+TO_CPP!I76+TO_GTL!I76+TO_NSP!I76</f>
        <v>27009.601031814273</v>
      </c>
      <c r="J76" s="40">
        <f>TO_EHG!J76+TO_CO!J76+TO_BF!J76+TO_GW!J76+TO_RPI!J76+TO_PF!J76+TO_BKBPB!J76+TO_CL!J76+TO_BNG!J76+TO_LBB!J76+TO_CPP!J76+TO_GTL!J76+TO_NSP!J76</f>
        <v>26989.542734307826</v>
      </c>
      <c r="K76" s="40">
        <f>TO_EHG!K76+TO_CO!K76+TO_BF!K76+TO_GW!K76+TO_RPI!K76+TO_PF!K76+TO_BKBPB!K76+TO_CL!K76+TO_BNG!K76+TO_LBB!K76+TO_CPP!K76+TO_GTL!K76+TO_NSP!K76</f>
        <v>27440.395098882193</v>
      </c>
      <c r="L76" s="40">
        <f>TO_EHG!L76+TO_CO!L76+TO_BF!L76+TO_GW!L76+TO_RPI!L76+TO_PF!L76+TO_BKBPB!L76+TO_CL!L76+TO_BNG!L76+TO_LBB!L76+TO_CPP!L76+TO_GTL!L76+TO_NSP!L76</f>
        <v>25162.59501289768</v>
      </c>
      <c r="M76" s="40">
        <f>TO_EHG!M76+TO_CO!M76+TO_BF!M76+TO_GW!M76+TO_RPI!M76+TO_PF!M76+TO_BKBPB!M76+TO_CL!M76+TO_BNG!M76+TO_LBB!M76+TO_CPP!M76+TO_GTL!M76+TO_NSP!M76</f>
        <v>25972.647893379191</v>
      </c>
      <c r="N76" s="40">
        <f>TO_EHG!N76+TO_CO!N76+TO_BF!N76+TO_GW!N76+TO_RPI!N76+TO_PF!N76+TO_BKBPB!N76+TO_CL!N76+TO_BNG!N76+TO_LBB!N76+TO_CPP!N76+TO_GTL!N76+TO_NSP!N76</f>
        <v>26017.226397248491</v>
      </c>
      <c r="O76" s="40">
        <f>TO_EHG!O76+TO_CO!O76+TO_BF!O76+TO_GW!O76+TO_RPI!O76+TO_PF!O76+TO_BKBPB!O76+TO_CL!O76+TO_BNG!O76+TO_LBB!O76+TO_CPP!O76+TO_GTL!O76+TO_NSP!O76</f>
        <v>25733.142132416167</v>
      </c>
      <c r="P76" s="40">
        <f>TO_EHG!P76+TO_CO!P76+TO_BF!P76+TO_GW!P76+TO_RPI!P76+TO_PF!P76+TO_BKBPB!P76+TO_CL!P76+TO_BNG!P76+TO_LBB!P76+TO_CPP!P76+TO_GTL!P76+TO_NSP!P76</f>
        <v>24918.51263972485</v>
      </c>
      <c r="Q76" s="40">
        <f>TO_EHG!Q76+TO_CO!Q76+TO_BF!Q76+TO_GW!Q76+TO_RPI!Q76+TO_PF!Q76+TO_BKBPB!Q76+TO_CL!Q76+TO_BNG!Q76+TO_LBB!Q76+TO_CPP!Q76+TO_GTL!Q76+TO_NSP!Q76</f>
        <v>24060.74840928632</v>
      </c>
      <c r="R76" s="40">
        <f>TO_EHG!R76+TO_CO!R76+TO_BF!R76+TO_GW!R76+TO_RPI!R76+TO_PF!R76+TO_BKBPB!R76+TO_CL!R76+TO_BNG!R76+TO_LBB!R76+TO_CPP!R76+TO_GTL!R76+TO_NSP!R76</f>
        <v>24332.852278589846</v>
      </c>
      <c r="S76" s="40">
        <f>TO_EHG!S76+TO_CO!S76+TO_BF!S76+TO_GW!S76+TO_RPI!S76+TO_PF!S76+TO_BKBPB!S76+TO_CL!S76+TO_BNG!S76+TO_LBB!S76+TO_CPP!S76+TO_GTL!S76+TO_NSP!S76</f>
        <v>24915.594067067923</v>
      </c>
      <c r="T76" s="40">
        <f>TO_EHG!T76+TO_CO!T76+TO_BF!T76+TO_GW!T76+TO_RPI!T76+TO_PF!T76+TO_BKBPB!T76+TO_CL!T76+TO_BNG!T76+TO_LBB!T76+TO_CPP!T76+TO_GTL!T76+TO_NSP!T76</f>
        <v>25436.802149613071</v>
      </c>
      <c r="U76" s="40">
        <f>TO_EHG!U76+TO_CO!U76+TO_BF!U76+TO_GW!U76+TO_RPI!U76+TO_PF!U76+TO_BKBPB!U76+TO_CL!U76+TO_BNG!U76+TO_LBB!U76+TO_CPP!U76+TO_GTL!U76+TO_NSP!U76</f>
        <v>24910.441358555454</v>
      </c>
      <c r="V76" s="40">
        <f>TO_EHG!V76+TO_CO!V76+TO_BF!V76+TO_GW!V76+TO_RPI!V76+TO_PF!V76+TO_BKBPB!V76+TO_CL!V76+TO_BNG!V76+TO_LBB!V76+TO_CPP!V76+TO_GTL!V76+TO_NSP!V76</f>
        <v>25266.809372312971</v>
      </c>
      <c r="W76" s="40">
        <f>TO_EHG!W76+TO_CO!W76+TO_BF!W76+TO_GW!W76+TO_RPI!W76+TO_PF!W76+TO_BKBPB!W76+TO_CL!W76+TO_BNG!W76+TO_LBB!W76+TO_CPP!W76+TO_GTL!W76+TO_NSP!W76</f>
        <v>24121.325537403267</v>
      </c>
      <c r="X76" s="40">
        <f>TO_EHG!X76+TO_CO!X76+TO_BF!X76+TO_GW!X76+TO_RPI!X76+TO_PF!X76+TO_BKBPB!X76+TO_CL!X76+TO_BNG!X76+TO_LBB!X76+TO_CPP!X76+TO_GTL!X76+TO_NSP!X76</f>
        <v>24855.505760963028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23786.86457437661</v>
      </c>
      <c r="D2" s="31">
        <f t="shared" ref="D2:W2" si="1">SUM(D3,D17,D22,D25,D26,D51,D52,D71,D74,D75,D76)</f>
        <v>23990.458469475474</v>
      </c>
      <c r="E2" s="31">
        <f t="shared" si="1"/>
        <v>24529.283662940667</v>
      </c>
      <c r="F2" s="31">
        <f t="shared" si="1"/>
        <v>25269.473946689599</v>
      </c>
      <c r="G2" s="31">
        <f t="shared" si="1"/>
        <v>30611.129922613913</v>
      </c>
      <c r="H2" s="31">
        <f t="shared" si="1"/>
        <v>30724.890971625111</v>
      </c>
      <c r="I2" s="31">
        <f t="shared" si="1"/>
        <v>31999.067927772998</v>
      </c>
      <c r="J2" s="31">
        <f t="shared" si="1"/>
        <v>31871.815563198626</v>
      </c>
      <c r="K2" s="31">
        <f t="shared" si="1"/>
        <v>32178.452794496981</v>
      </c>
      <c r="L2" s="31">
        <f t="shared" si="1"/>
        <v>29481.406534823735</v>
      </c>
      <c r="M2" s="31">
        <f t="shared" si="1"/>
        <v>30877.133447979362</v>
      </c>
      <c r="N2" s="31">
        <f t="shared" si="1"/>
        <v>31249.7668099742</v>
      </c>
      <c r="O2" s="31">
        <f t="shared" si="1"/>
        <v>30675.914703353395</v>
      </c>
      <c r="P2" s="31">
        <f t="shared" si="1"/>
        <v>30086.254170249355</v>
      </c>
      <c r="Q2" s="31">
        <f t="shared" si="1"/>
        <v>28978.251074806525</v>
      </c>
      <c r="R2" s="31">
        <f t="shared" si="1"/>
        <v>29514.231814273422</v>
      </c>
      <c r="S2" s="31">
        <f t="shared" si="1"/>
        <v>30261.872828890795</v>
      </c>
      <c r="T2" s="31">
        <f t="shared" si="1"/>
        <v>31011.801977644027</v>
      </c>
      <c r="U2" s="31">
        <f t="shared" si="1"/>
        <v>30391.511177987955</v>
      </c>
      <c r="V2" s="31">
        <f t="shared" si="1"/>
        <v>30789.746603611336</v>
      </c>
      <c r="W2" s="31">
        <f t="shared" si="1"/>
        <v>29577.619174548581</v>
      </c>
      <c r="X2" s="31">
        <f t="shared" ref="X2" si="2">SUM(X3,X17,X22,X25,X26,X51,X52,X71,X74,X75,X76)</f>
        <v>30099.503353396387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0</v>
      </c>
      <c r="D75" s="37">
        <f>TO_EHG_E!D75+TO_EHG_CHP!D75+TO_EHG_H!D75+TO_EHG_EDHP!D75+TO_EHG_EB!D75+TO_EHG_PH!D75</f>
        <v>0</v>
      </c>
      <c r="E75" s="37">
        <f>TO_EHG_E!E75+TO_EHG_CHP!E75+TO_EHG_H!E75+TO_EHG_EDHP!E75+TO_EHG_EB!E75+TO_EHG_PH!E75</f>
        <v>0</v>
      </c>
      <c r="F75" s="37">
        <f>TO_EHG_E!F75+TO_EHG_CHP!F75+TO_EHG_H!F75+TO_EHG_EDHP!F75+TO_EHG_EB!F75+TO_EHG_PH!F75</f>
        <v>0</v>
      </c>
      <c r="G75" s="37">
        <f>TO_EHG_E!G75+TO_EHG_CHP!G75+TO_EHG_H!G75+TO_EHG_EDHP!G75+TO_EHG_EB!G75+TO_EHG_PH!G75</f>
        <v>4527.9449699054176</v>
      </c>
      <c r="H75" s="37">
        <f>TO_EHG_E!H75+TO_EHG_CHP!H75+TO_EHG_H!H75+TO_EHG_EDHP!H75+TO_EHG_EB!H75+TO_EHG_PH!H75</f>
        <v>4611.254428202923</v>
      </c>
      <c r="I75" s="37">
        <f>TO_EHG_E!I75+TO_EHG_CHP!I75+TO_EHG_H!I75+TO_EHG_EDHP!I75+TO_EHG_EB!I75+TO_EHG_PH!I75</f>
        <v>4989.4668959587261</v>
      </c>
      <c r="J75" s="37">
        <f>TO_EHG_E!J75+TO_EHG_CHP!J75+TO_EHG_H!J75+TO_EHG_EDHP!J75+TO_EHG_EB!J75+TO_EHG_PH!J75</f>
        <v>4882.2728288908002</v>
      </c>
      <c r="K75" s="37">
        <f>TO_EHG_E!K75+TO_EHG_CHP!K75+TO_EHG_H!K75+TO_EHG_EDHP!K75+TO_EHG_EB!K75+TO_EHG_PH!K75</f>
        <v>4738.0576956147897</v>
      </c>
      <c r="L75" s="37">
        <f>TO_EHG_E!L75+TO_EHG_CHP!L75+TO_EHG_H!L75+TO_EHG_EDHP!L75+TO_EHG_EB!L75+TO_EHG_PH!L75</f>
        <v>4318.8115219260535</v>
      </c>
      <c r="M75" s="37">
        <f>TO_EHG_E!M75+TO_EHG_CHP!M75+TO_EHG_H!M75+TO_EHG_EDHP!M75+TO_EHG_EB!M75+TO_EHG_PH!M75</f>
        <v>4904.4855546001718</v>
      </c>
      <c r="N75" s="37">
        <f>TO_EHG_E!N75+TO_EHG_CHP!N75+TO_EHG_H!N75+TO_EHG_EDHP!N75+TO_EHG_EB!N75+TO_EHG_PH!N75</f>
        <v>5232.5404127257098</v>
      </c>
      <c r="O75" s="37">
        <f>TO_EHG_E!O75+TO_EHG_CHP!O75+TO_EHG_H!O75+TO_EHG_EDHP!O75+TO_EHG_EB!O75+TO_EHG_PH!O75</f>
        <v>4942.7725709372298</v>
      </c>
      <c r="P75" s="37">
        <f>TO_EHG_E!P75+TO_EHG_CHP!P75+TO_EHG_H!P75+TO_EHG_EDHP!P75+TO_EHG_EB!P75+TO_EHG_PH!P75</f>
        <v>5167.7415305245049</v>
      </c>
      <c r="Q75" s="37">
        <f>TO_EHG_E!Q75+TO_EHG_CHP!Q75+TO_EHG_H!Q75+TO_EHG_EDHP!Q75+TO_EHG_EB!Q75+TO_EHG_PH!Q75</f>
        <v>4917.5026655202055</v>
      </c>
      <c r="R75" s="37">
        <f>TO_EHG_E!R75+TO_EHG_CHP!R75+TO_EHG_H!R75+TO_EHG_EDHP!R75+TO_EHG_EB!R75+TO_EHG_PH!R75</f>
        <v>5181.3795356835763</v>
      </c>
      <c r="S75" s="37">
        <f>TO_EHG_E!S75+TO_EHG_CHP!S75+TO_EHG_H!S75+TO_EHG_EDHP!S75+TO_EHG_EB!S75+TO_EHG_PH!S75</f>
        <v>5346.2787618228722</v>
      </c>
      <c r="T75" s="37">
        <f>TO_EHG_E!T75+TO_EHG_CHP!T75+TO_EHG_H!T75+TO_EHG_EDHP!T75+TO_EHG_EB!T75+TO_EHG_PH!T75</f>
        <v>5574.9998280309537</v>
      </c>
      <c r="U75" s="37">
        <f>TO_EHG_E!U75+TO_EHG_CHP!U75+TO_EHG_H!U75+TO_EHG_EDHP!U75+TO_EHG_EB!U75+TO_EHG_PH!U75</f>
        <v>5481.0698194325005</v>
      </c>
      <c r="V75" s="37">
        <f>TO_EHG_E!V75+TO_EHG_CHP!V75+TO_EHG_H!V75+TO_EHG_EDHP!V75+TO_EHG_EB!V75+TO_EHG_PH!V75</f>
        <v>5522.9372312983651</v>
      </c>
      <c r="W75" s="37">
        <f>TO_EHG_E!W75+TO_EHG_CHP!W75+TO_EHG_H!W75+TO_EHG_EDHP!W75+TO_EHG_EB!W75+TO_EHG_PH!W75</f>
        <v>5456.2936371453134</v>
      </c>
      <c r="X75" s="37">
        <f>TO_EHG_E!X75+TO_EHG_CHP!X75+TO_EHG_H!X75+TO_EHG_EDHP!X75+TO_EHG_EB!X75+TO_EHG_PH!X75</f>
        <v>5243.9975924333594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23786.86457437661</v>
      </c>
      <c r="D76" s="40">
        <f>TO_EHG_E!D76+TO_EHG_CHP!D76+TO_EHG_H!D76+TO_EHG_EDHP!D76+TO_EHG_EB!D76+TO_EHG_PH!D76</f>
        <v>23990.458469475474</v>
      </c>
      <c r="E76" s="40">
        <f>TO_EHG_E!E76+TO_EHG_CHP!E76+TO_EHG_H!E76+TO_EHG_EDHP!E76+TO_EHG_EB!E76+TO_EHG_PH!E76</f>
        <v>24529.283662940667</v>
      </c>
      <c r="F76" s="40">
        <f>TO_EHG_E!F76+TO_EHG_CHP!F76+TO_EHG_H!F76+TO_EHG_EDHP!F76+TO_EHG_EB!F76+TO_EHG_PH!F76</f>
        <v>25269.473946689599</v>
      </c>
      <c r="G76" s="40">
        <f>TO_EHG_E!G76+TO_EHG_CHP!G76+TO_EHG_H!G76+TO_EHG_EDHP!G76+TO_EHG_EB!G76+TO_EHG_PH!G76</f>
        <v>26083.184952708496</v>
      </c>
      <c r="H76" s="40">
        <f>TO_EHG_E!H76+TO_EHG_CHP!H76+TO_EHG_H!H76+TO_EHG_EDHP!H76+TO_EHG_EB!H76+TO_EHG_PH!H76</f>
        <v>26113.636543422188</v>
      </c>
      <c r="I76" s="40">
        <f>TO_EHG_E!I76+TO_EHG_CHP!I76+TO_EHG_H!I76+TO_EHG_EDHP!I76+TO_EHG_EB!I76+TO_EHG_PH!I76</f>
        <v>27009.601031814273</v>
      </c>
      <c r="J76" s="40">
        <f>TO_EHG_E!J76+TO_EHG_CHP!J76+TO_EHG_H!J76+TO_EHG_EDHP!J76+TO_EHG_EB!J76+TO_EHG_PH!J76</f>
        <v>26989.542734307826</v>
      </c>
      <c r="K76" s="40">
        <f>TO_EHG_E!K76+TO_EHG_CHP!K76+TO_EHG_H!K76+TO_EHG_EDHP!K76+TO_EHG_EB!K76+TO_EHG_PH!K76</f>
        <v>27440.395098882193</v>
      </c>
      <c r="L76" s="40">
        <f>TO_EHG_E!L76+TO_EHG_CHP!L76+TO_EHG_H!L76+TO_EHG_EDHP!L76+TO_EHG_EB!L76+TO_EHG_PH!L76</f>
        <v>25162.59501289768</v>
      </c>
      <c r="M76" s="40">
        <f>TO_EHG_E!M76+TO_EHG_CHP!M76+TO_EHG_H!M76+TO_EHG_EDHP!M76+TO_EHG_EB!M76+TO_EHG_PH!M76</f>
        <v>25972.647893379191</v>
      </c>
      <c r="N76" s="40">
        <f>TO_EHG_E!N76+TO_EHG_CHP!N76+TO_EHG_H!N76+TO_EHG_EDHP!N76+TO_EHG_EB!N76+TO_EHG_PH!N76</f>
        <v>26017.226397248491</v>
      </c>
      <c r="O76" s="40">
        <f>TO_EHG_E!O76+TO_EHG_CHP!O76+TO_EHG_H!O76+TO_EHG_EDHP!O76+TO_EHG_EB!O76+TO_EHG_PH!O76</f>
        <v>25733.142132416167</v>
      </c>
      <c r="P76" s="40">
        <f>TO_EHG_E!P76+TO_EHG_CHP!P76+TO_EHG_H!P76+TO_EHG_EDHP!P76+TO_EHG_EB!P76+TO_EHG_PH!P76</f>
        <v>24918.51263972485</v>
      </c>
      <c r="Q76" s="40">
        <f>TO_EHG_E!Q76+TO_EHG_CHP!Q76+TO_EHG_H!Q76+TO_EHG_EDHP!Q76+TO_EHG_EB!Q76+TO_EHG_PH!Q76</f>
        <v>24060.74840928632</v>
      </c>
      <c r="R76" s="40">
        <f>TO_EHG_E!R76+TO_EHG_CHP!R76+TO_EHG_H!R76+TO_EHG_EDHP!R76+TO_EHG_EB!R76+TO_EHG_PH!R76</f>
        <v>24332.852278589846</v>
      </c>
      <c r="S76" s="40">
        <f>TO_EHG_E!S76+TO_EHG_CHP!S76+TO_EHG_H!S76+TO_EHG_EDHP!S76+TO_EHG_EB!S76+TO_EHG_PH!S76</f>
        <v>24915.594067067923</v>
      </c>
      <c r="T76" s="40">
        <f>TO_EHG_E!T76+TO_EHG_CHP!T76+TO_EHG_H!T76+TO_EHG_EDHP!T76+TO_EHG_EB!T76+TO_EHG_PH!T76</f>
        <v>25436.802149613071</v>
      </c>
      <c r="U76" s="40">
        <f>TO_EHG_E!U76+TO_EHG_CHP!U76+TO_EHG_H!U76+TO_EHG_EDHP!U76+TO_EHG_EB!U76+TO_EHG_PH!U76</f>
        <v>24910.441358555454</v>
      </c>
      <c r="V76" s="40">
        <f>TO_EHG_E!V76+TO_EHG_CHP!V76+TO_EHG_H!V76+TO_EHG_EDHP!V76+TO_EHG_EB!V76+TO_EHG_PH!V76</f>
        <v>25266.809372312971</v>
      </c>
      <c r="W76" s="40">
        <f>TO_EHG_E!W76+TO_EHG_CHP!W76+TO_EHG_H!W76+TO_EHG_EDHP!W76+TO_EHG_EB!W76+TO_EHG_PH!W76</f>
        <v>24121.325537403267</v>
      </c>
      <c r="X76" s="40">
        <f>TO_EHG_E!X76+TO_EHG_CHP!X76+TO_EHG_H!X76+TO_EHG_EDHP!X76+TO_EHG_EB!X76+TO_EHG_PH!X76</f>
        <v>24855.505760963028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18194.496812980575</v>
      </c>
      <c r="D2" s="31">
        <f t="shared" ref="D2:W2" si="1">SUM(D3,D17,D22,D25,D26,D51,D52,D71,D74,D75,D76)</f>
        <v>18156.522188990042</v>
      </c>
      <c r="E2" s="31">
        <f t="shared" si="1"/>
        <v>18381.194496021992</v>
      </c>
      <c r="F2" s="31">
        <f t="shared" si="1"/>
        <v>18877.368791822242</v>
      </c>
      <c r="G2" s="31">
        <f t="shared" si="1"/>
        <v>18257.533649474779</v>
      </c>
      <c r="H2" s="31">
        <f t="shared" si="1"/>
        <v>17381.389402104829</v>
      </c>
      <c r="I2" s="31">
        <f t="shared" si="1"/>
        <v>17697.25889984467</v>
      </c>
      <c r="J2" s="31">
        <f t="shared" si="1"/>
        <v>17226.14488171984</v>
      </c>
      <c r="K2" s="31">
        <f t="shared" si="1"/>
        <v>18090.040702132468</v>
      </c>
      <c r="L2" s="31">
        <f t="shared" si="1"/>
        <v>16143.124767304853</v>
      </c>
      <c r="M2" s="31">
        <f t="shared" si="1"/>
        <v>16082.592935426837</v>
      </c>
      <c r="N2" s="31">
        <f t="shared" si="1"/>
        <v>17100.182384021202</v>
      </c>
      <c r="O2" s="31">
        <f t="shared" si="1"/>
        <v>16862.298505372935</v>
      </c>
      <c r="P2" s="31">
        <f t="shared" si="1"/>
        <v>16874.814067435855</v>
      </c>
      <c r="Q2" s="31">
        <f t="shared" si="1"/>
        <v>16564.567793641316</v>
      </c>
      <c r="R2" s="31">
        <f t="shared" si="1"/>
        <v>15940.449577724012</v>
      </c>
      <c r="S2" s="31">
        <f t="shared" si="1"/>
        <v>15685.867379556214</v>
      </c>
      <c r="T2" s="31">
        <f t="shared" si="1"/>
        <v>15780.51268274189</v>
      </c>
      <c r="U2" s="31">
        <f t="shared" si="1"/>
        <v>15713.080887535794</v>
      </c>
      <c r="V2" s="31">
        <f t="shared" si="1"/>
        <v>15855.559910372142</v>
      </c>
      <c r="W2" s="31">
        <f t="shared" si="1"/>
        <v>15292.900600279476</v>
      </c>
      <c r="X2" s="31">
        <f t="shared" ref="X2" si="2">SUM(X3,X17,X22,X25,X26,X51,X52,X71,X74,X75,X76)</f>
        <v>15913.9451006614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18194.496812980575</v>
      </c>
      <c r="D76" s="40">
        <v>18156.522188990042</v>
      </c>
      <c r="E76" s="40">
        <v>18381.194496021992</v>
      </c>
      <c r="F76" s="40">
        <v>18877.368791822242</v>
      </c>
      <c r="G76" s="40">
        <v>18257.533649474779</v>
      </c>
      <c r="H76" s="40">
        <v>17381.389402104829</v>
      </c>
      <c r="I76" s="40">
        <v>17697.25889984467</v>
      </c>
      <c r="J76" s="40">
        <v>17226.14488171984</v>
      </c>
      <c r="K76" s="40">
        <v>18090.040702132468</v>
      </c>
      <c r="L76" s="40">
        <v>16143.124767304853</v>
      </c>
      <c r="M76" s="40">
        <v>16082.592935426837</v>
      </c>
      <c r="N76" s="40">
        <v>17100.182384021202</v>
      </c>
      <c r="O76" s="40">
        <v>16862.298505372935</v>
      </c>
      <c r="P76" s="40">
        <v>16874.814067435855</v>
      </c>
      <c r="Q76" s="40">
        <v>16564.567793641316</v>
      </c>
      <c r="R76" s="40">
        <v>15940.449577724012</v>
      </c>
      <c r="S76" s="40">
        <v>15685.867379556214</v>
      </c>
      <c r="T76" s="40">
        <v>15780.51268274189</v>
      </c>
      <c r="U76" s="40">
        <v>15713.080887535794</v>
      </c>
      <c r="V76" s="40">
        <v>15855.559910372142</v>
      </c>
      <c r="W76" s="40">
        <v>15292.900600279476</v>
      </c>
      <c r="X76" s="40">
        <v>15913.9451006614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5016.2552076557085</v>
      </c>
      <c r="D2" s="31">
        <f t="shared" si="0"/>
        <v>5222.1234687915376</v>
      </c>
      <c r="E2" s="31">
        <f t="shared" si="0"/>
        <v>5482.3408436168666</v>
      </c>
      <c r="F2" s="31">
        <f t="shared" si="0"/>
        <v>5738.0238994933243</v>
      </c>
      <c r="G2" s="31">
        <f t="shared" si="0"/>
        <v>11702.682343646447</v>
      </c>
      <c r="H2" s="31">
        <f t="shared" si="0"/>
        <v>12753.633383793713</v>
      </c>
      <c r="I2" s="31">
        <f t="shared" si="0"/>
        <v>13748.872484506144</v>
      </c>
      <c r="J2" s="31">
        <f t="shared" si="0"/>
        <v>14158.471885262106</v>
      </c>
      <c r="K2" s="31">
        <f t="shared" si="0"/>
        <v>13606.591112140955</v>
      </c>
      <c r="L2" s="31">
        <f t="shared" si="0"/>
        <v>12968.101543959121</v>
      </c>
      <c r="M2" s="31">
        <f t="shared" si="0"/>
        <v>14443.923401632492</v>
      </c>
      <c r="N2" s="31">
        <f t="shared" si="0"/>
        <v>13905.23031807573</v>
      </c>
      <c r="O2" s="31">
        <f t="shared" si="0"/>
        <v>13554.10939366065</v>
      </c>
      <c r="P2" s="31">
        <f t="shared" si="0"/>
        <v>12958.556673435358</v>
      </c>
      <c r="Q2" s="31">
        <f t="shared" si="0"/>
        <v>12182.860456712331</v>
      </c>
      <c r="R2" s="31">
        <f t="shared" si="0"/>
        <v>13361.268865038914</v>
      </c>
      <c r="S2" s="31">
        <f t="shared" si="0"/>
        <v>14321.526757024076</v>
      </c>
      <c r="T2" s="31">
        <f t="shared" si="0"/>
        <v>14751.07553545765</v>
      </c>
      <c r="U2" s="31">
        <f t="shared" si="0"/>
        <v>14174.6224101102</v>
      </c>
      <c r="V2" s="31">
        <f t="shared" si="0"/>
        <v>14429.956185296804</v>
      </c>
      <c r="W2" s="31">
        <f t="shared" si="0"/>
        <v>13749.785886365078</v>
      </c>
      <c r="X2" s="31">
        <f t="shared" ref="X2" si="1">SUM(X3,X17,X22,X25,X26,X51,X52,X71,X74,X75,X76)</f>
        <v>13628.670062015726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4527.9449699054176</v>
      </c>
      <c r="H75" s="37">
        <v>4611.254428202923</v>
      </c>
      <c r="I75" s="37">
        <v>4989.4668959587261</v>
      </c>
      <c r="J75" s="37">
        <v>4882.2728288908002</v>
      </c>
      <c r="K75" s="37">
        <v>4738.0576956147897</v>
      </c>
      <c r="L75" s="37">
        <v>4318.8115219260535</v>
      </c>
      <c r="M75" s="37">
        <v>4836.7488392089426</v>
      </c>
      <c r="N75" s="37">
        <v>5154.4973108673557</v>
      </c>
      <c r="O75" s="37">
        <v>4853.4384235391735</v>
      </c>
      <c r="P75" s="37">
        <v>5078.0739222985549</v>
      </c>
      <c r="Q75" s="37">
        <v>4833.790933070768</v>
      </c>
      <c r="R75" s="37">
        <v>5092.0083825737702</v>
      </c>
      <c r="S75" s="37">
        <v>5248.7393644392787</v>
      </c>
      <c r="T75" s="37">
        <v>5251.7903678126077</v>
      </c>
      <c r="U75" s="37">
        <v>5124.8403569753191</v>
      </c>
      <c r="V75" s="37">
        <v>5176.4868609312089</v>
      </c>
      <c r="W75" s="37">
        <v>5088.4693757245186</v>
      </c>
      <c r="X75" s="37">
        <v>4866.8339073030929</v>
      </c>
    </row>
    <row r="76" spans="1:24" ht="11.25" customHeight="1" x14ac:dyDescent="0.2">
      <c r="A76" s="38" t="s">
        <v>139</v>
      </c>
      <c r="B76" s="39" t="s">
        <v>140</v>
      </c>
      <c r="C76" s="40">
        <v>5016.2552076557085</v>
      </c>
      <c r="D76" s="40">
        <v>5222.1234687915376</v>
      </c>
      <c r="E76" s="40">
        <v>5482.3408436168666</v>
      </c>
      <c r="F76" s="40">
        <v>5738.0238994933243</v>
      </c>
      <c r="G76" s="40">
        <v>7174.7373737410289</v>
      </c>
      <c r="H76" s="40">
        <v>8142.3789555907888</v>
      </c>
      <c r="I76" s="40">
        <v>8759.4055885474172</v>
      </c>
      <c r="J76" s="40">
        <v>9276.1990563713061</v>
      </c>
      <c r="K76" s="40">
        <v>8868.5334165261647</v>
      </c>
      <c r="L76" s="40">
        <v>8649.2900220330685</v>
      </c>
      <c r="M76" s="40">
        <v>9607.17456242355</v>
      </c>
      <c r="N76" s="40">
        <v>8750.7330072083732</v>
      </c>
      <c r="O76" s="40">
        <v>8700.6709701214768</v>
      </c>
      <c r="P76" s="40">
        <v>7880.482751136803</v>
      </c>
      <c r="Q76" s="40">
        <v>7349.0695236415631</v>
      </c>
      <c r="R76" s="40">
        <v>8269.2604824651444</v>
      </c>
      <c r="S76" s="40">
        <v>9072.7873925847962</v>
      </c>
      <c r="T76" s="40">
        <v>9499.2851676450427</v>
      </c>
      <c r="U76" s="40">
        <v>9049.7820531348807</v>
      </c>
      <c r="V76" s="40">
        <v>9253.4693243655947</v>
      </c>
      <c r="W76" s="40">
        <v>8661.3165106405595</v>
      </c>
      <c r="X76" s="40">
        <v>8761.8361547126333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67.736715391229581</v>
      </c>
      <c r="N2" s="31">
        <f t="shared" si="0"/>
        <v>78.043101858353694</v>
      </c>
      <c r="O2" s="31">
        <f t="shared" si="0"/>
        <v>89.334147398055904</v>
      </c>
      <c r="P2" s="31">
        <f t="shared" si="0"/>
        <v>89.667608225950033</v>
      </c>
      <c r="Q2" s="31">
        <f t="shared" si="0"/>
        <v>83.711732449437463</v>
      </c>
      <c r="R2" s="31">
        <f t="shared" si="0"/>
        <v>89.371153109805732</v>
      </c>
      <c r="S2" s="31">
        <f t="shared" si="0"/>
        <v>97.539397383593382</v>
      </c>
      <c r="T2" s="31">
        <f t="shared" si="0"/>
        <v>323.20946021834573</v>
      </c>
      <c r="U2" s="31">
        <f t="shared" si="0"/>
        <v>356.22946245718174</v>
      </c>
      <c r="V2" s="31">
        <f t="shared" si="0"/>
        <v>346.45037036715576</v>
      </c>
      <c r="W2" s="31">
        <f t="shared" si="0"/>
        <v>367.82426142079464</v>
      </c>
      <c r="X2" s="31">
        <f t="shared" ref="X2" si="1">SUM(X3,X17,X22,X25,X26,X51,X52,X71,X74,X75,X76)</f>
        <v>377.16368513026686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67.736715391229581</v>
      </c>
      <c r="N75" s="37">
        <v>78.043101858353694</v>
      </c>
      <c r="O75" s="37">
        <v>89.334147398055904</v>
      </c>
      <c r="P75" s="37">
        <v>89.667608225950033</v>
      </c>
      <c r="Q75" s="37">
        <v>83.711732449437463</v>
      </c>
      <c r="R75" s="37">
        <v>89.371153109805732</v>
      </c>
      <c r="S75" s="37">
        <v>97.539397383593382</v>
      </c>
      <c r="T75" s="37">
        <v>323.20946021834573</v>
      </c>
      <c r="U75" s="37">
        <v>356.22946245718174</v>
      </c>
      <c r="V75" s="37">
        <v>346.45037036715576</v>
      </c>
      <c r="W75" s="37">
        <v>367.82426142079464</v>
      </c>
      <c r="X75" s="37">
        <v>377.16368513026686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576.11255374032669</v>
      </c>
      <c r="D2" s="31">
        <f t="shared" si="0"/>
        <v>611.81281169389501</v>
      </c>
      <c r="E2" s="31">
        <f t="shared" si="0"/>
        <v>665.74832330180561</v>
      </c>
      <c r="F2" s="31">
        <f t="shared" si="0"/>
        <v>654.08125537403259</v>
      </c>
      <c r="G2" s="31">
        <f t="shared" si="0"/>
        <v>650.9139294926913</v>
      </c>
      <c r="H2" s="31">
        <f t="shared" si="0"/>
        <v>589.86818572656921</v>
      </c>
      <c r="I2" s="31">
        <f t="shared" si="0"/>
        <v>552.93654342218395</v>
      </c>
      <c r="J2" s="31">
        <f t="shared" si="0"/>
        <v>487.19879621668099</v>
      </c>
      <c r="K2" s="31">
        <f t="shared" si="0"/>
        <v>481.82098022355979</v>
      </c>
      <c r="L2" s="31">
        <f t="shared" si="0"/>
        <v>370.18022355975921</v>
      </c>
      <c r="M2" s="31">
        <f t="shared" si="0"/>
        <v>282.8803955288048</v>
      </c>
      <c r="N2" s="31">
        <f t="shared" si="0"/>
        <v>166.3110060189166</v>
      </c>
      <c r="O2" s="31">
        <f t="shared" si="0"/>
        <v>170.17265692175411</v>
      </c>
      <c r="P2" s="31">
        <f t="shared" si="0"/>
        <v>163.2158211521926</v>
      </c>
      <c r="Q2" s="31">
        <f t="shared" si="0"/>
        <v>147.11109200343941</v>
      </c>
      <c r="R2" s="31">
        <f t="shared" si="0"/>
        <v>123.1422184006879</v>
      </c>
      <c r="S2" s="31">
        <f t="shared" si="0"/>
        <v>156.93929492691311</v>
      </c>
      <c r="T2" s="31">
        <f t="shared" si="0"/>
        <v>157.0042992261393</v>
      </c>
      <c r="U2" s="31">
        <f t="shared" si="0"/>
        <v>147.57841788478069</v>
      </c>
      <c r="V2" s="31">
        <f t="shared" si="0"/>
        <v>157.78013757523641</v>
      </c>
      <c r="W2" s="31">
        <f t="shared" si="0"/>
        <v>167.10842648323299</v>
      </c>
      <c r="X2" s="31">
        <f t="shared" ref="X2" si="1">SUM(X3,X17,X22,X25,X26,X51,X52,X71,X74,X75,X76)</f>
        <v>179.72450558899399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576.11255374032669</v>
      </c>
      <c r="D76" s="40">
        <v>611.81281169389501</v>
      </c>
      <c r="E76" s="40">
        <v>665.74832330180561</v>
      </c>
      <c r="F76" s="40">
        <v>654.08125537403259</v>
      </c>
      <c r="G76" s="40">
        <v>650.9139294926913</v>
      </c>
      <c r="H76" s="40">
        <v>589.86818572656921</v>
      </c>
      <c r="I76" s="40">
        <v>552.93654342218395</v>
      </c>
      <c r="J76" s="40">
        <v>487.19879621668099</v>
      </c>
      <c r="K76" s="40">
        <v>481.82098022355979</v>
      </c>
      <c r="L76" s="40">
        <v>370.18022355975921</v>
      </c>
      <c r="M76" s="40">
        <v>282.8803955288048</v>
      </c>
      <c r="N76" s="40">
        <v>166.3110060189166</v>
      </c>
      <c r="O76" s="40">
        <v>170.17265692175411</v>
      </c>
      <c r="P76" s="40">
        <v>163.2158211521926</v>
      </c>
      <c r="Q76" s="40">
        <v>147.11109200343941</v>
      </c>
      <c r="R76" s="40">
        <v>123.1422184006879</v>
      </c>
      <c r="S76" s="40">
        <v>156.93929492691311</v>
      </c>
      <c r="T76" s="40">
        <v>157.0042992261393</v>
      </c>
      <c r="U76" s="40">
        <v>147.57841788478069</v>
      </c>
      <c r="V76" s="40">
        <v>157.78013757523641</v>
      </c>
      <c r="W76" s="40">
        <v>167.10842648323299</v>
      </c>
      <c r="X76" s="40">
        <v>179.72450558899399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3631.0460877042133</v>
      </c>
      <c r="D2" s="31">
        <f t="shared" si="0"/>
        <v>3694.5629406706794</v>
      </c>
      <c r="E2" s="31">
        <f t="shared" si="0"/>
        <v>3124.2332760103177</v>
      </c>
      <c r="F2" s="31">
        <f t="shared" si="0"/>
        <v>2978.8788478073943</v>
      </c>
      <c r="G2" s="31">
        <f t="shared" si="0"/>
        <v>3121.9619088564059</v>
      </c>
      <c r="H2" s="31">
        <f t="shared" si="0"/>
        <v>3472.3010318142724</v>
      </c>
      <c r="I2" s="31">
        <f t="shared" si="0"/>
        <v>3585.7647463456578</v>
      </c>
      <c r="J2" s="31">
        <f t="shared" si="0"/>
        <v>3628.4274290627682</v>
      </c>
      <c r="K2" s="31">
        <f t="shared" si="0"/>
        <v>3474.2619948409292</v>
      </c>
      <c r="L2" s="31">
        <f t="shared" si="0"/>
        <v>2185.4949269131553</v>
      </c>
      <c r="M2" s="31">
        <f t="shared" si="0"/>
        <v>3192.6339638864997</v>
      </c>
      <c r="N2" s="31">
        <f t="shared" si="0"/>
        <v>3729.1057609630257</v>
      </c>
      <c r="O2" s="31">
        <f t="shared" si="0"/>
        <v>3550.554084264832</v>
      </c>
      <c r="P2" s="31">
        <f t="shared" si="0"/>
        <v>2091.8028374892515</v>
      </c>
      <c r="Q2" s="31">
        <f t="shared" si="0"/>
        <v>1523.461822871883</v>
      </c>
      <c r="R2" s="31">
        <f t="shared" si="0"/>
        <v>1459.047463456578</v>
      </c>
      <c r="S2" s="31">
        <f t="shared" si="0"/>
        <v>1546.0877042132418</v>
      </c>
      <c r="T2" s="31">
        <f t="shared" si="0"/>
        <v>1525.8068787618231</v>
      </c>
      <c r="U2" s="31">
        <f t="shared" si="0"/>
        <v>1604.1221840068788</v>
      </c>
      <c r="V2" s="31">
        <f t="shared" si="0"/>
        <v>1519.7329320722267</v>
      </c>
      <c r="W2" s="31">
        <f t="shared" si="0"/>
        <v>1132.9809114359414</v>
      </c>
      <c r="X2" s="31">
        <f t="shared" ref="X2" si="1">SUM(X3,X17,X22,X25,X26,X51,X52,X71,X74,X75,X76)</f>
        <v>1212.3226139294927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3152.9506448839211</v>
      </c>
      <c r="D3" s="34">
        <f t="shared" si="2"/>
        <v>3380.461478933792</v>
      </c>
      <c r="E3" s="34">
        <f t="shared" si="2"/>
        <v>2815.6348237317279</v>
      </c>
      <c r="F3" s="34">
        <f t="shared" si="2"/>
        <v>2650.7834049871021</v>
      </c>
      <c r="G3" s="34">
        <f t="shared" si="2"/>
        <v>2813.5569217540842</v>
      </c>
      <c r="H3" s="34">
        <f t="shared" si="2"/>
        <v>3168.1952708512458</v>
      </c>
      <c r="I3" s="34">
        <f t="shared" si="2"/>
        <v>3247.1576956147892</v>
      </c>
      <c r="J3" s="34">
        <f t="shared" si="2"/>
        <v>3274.1711951848661</v>
      </c>
      <c r="K3" s="34">
        <f t="shared" si="2"/>
        <v>3106.549183147034</v>
      </c>
      <c r="L3" s="34">
        <f t="shared" si="2"/>
        <v>1908.2593293207219</v>
      </c>
      <c r="M3" s="34">
        <f t="shared" si="2"/>
        <v>2846.8042132416158</v>
      </c>
      <c r="N3" s="34">
        <f t="shared" si="2"/>
        <v>3316.4230438521058</v>
      </c>
      <c r="O3" s="34">
        <f t="shared" si="2"/>
        <v>2898.060533104041</v>
      </c>
      <c r="P3" s="34">
        <f t="shared" si="2"/>
        <v>1672.757265692175</v>
      </c>
      <c r="Q3" s="34">
        <f t="shared" si="2"/>
        <v>1167.1204643164231</v>
      </c>
      <c r="R3" s="34">
        <f t="shared" si="2"/>
        <v>1168.5057609630269</v>
      </c>
      <c r="S3" s="34">
        <f t="shared" si="2"/>
        <v>1235.7050730868445</v>
      </c>
      <c r="T3" s="34">
        <f t="shared" si="2"/>
        <v>1200.5274290627688</v>
      </c>
      <c r="U3" s="34">
        <f t="shared" si="2"/>
        <v>1278.4501289767843</v>
      </c>
      <c r="V3" s="34">
        <f t="shared" si="2"/>
        <v>1206.1962166809972</v>
      </c>
      <c r="W3" s="34">
        <f t="shared" si="2"/>
        <v>885.65167669819414</v>
      </c>
      <c r="X3" s="34">
        <f t="shared" ref="X3" si="3">SUM(X4,X8,X11)</f>
        <v>956.39466895958731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3152.9506448839211</v>
      </c>
      <c r="D11" s="29">
        <f t="shared" si="8"/>
        <v>3380.461478933792</v>
      </c>
      <c r="E11" s="29">
        <f t="shared" si="8"/>
        <v>2815.6348237317279</v>
      </c>
      <c r="F11" s="29">
        <f t="shared" si="8"/>
        <v>2650.7834049871021</v>
      </c>
      <c r="G11" s="29">
        <f t="shared" si="8"/>
        <v>2813.5569217540842</v>
      </c>
      <c r="H11" s="29">
        <f t="shared" si="8"/>
        <v>3168.1952708512458</v>
      </c>
      <c r="I11" s="29">
        <f t="shared" si="8"/>
        <v>3247.1576956147892</v>
      </c>
      <c r="J11" s="29">
        <f t="shared" si="8"/>
        <v>3274.1711951848661</v>
      </c>
      <c r="K11" s="29">
        <f t="shared" si="8"/>
        <v>3106.549183147034</v>
      </c>
      <c r="L11" s="29">
        <f t="shared" si="8"/>
        <v>1908.2593293207219</v>
      </c>
      <c r="M11" s="29">
        <f t="shared" si="8"/>
        <v>2846.8042132416158</v>
      </c>
      <c r="N11" s="29">
        <f t="shared" si="8"/>
        <v>3316.4230438521058</v>
      </c>
      <c r="O11" s="29">
        <f t="shared" si="8"/>
        <v>2898.060533104041</v>
      </c>
      <c r="P11" s="29">
        <f t="shared" si="8"/>
        <v>1672.757265692175</v>
      </c>
      <c r="Q11" s="29">
        <f t="shared" si="8"/>
        <v>1167.1204643164231</v>
      </c>
      <c r="R11" s="29">
        <f t="shared" si="8"/>
        <v>1168.5057609630269</v>
      </c>
      <c r="S11" s="29">
        <f t="shared" si="8"/>
        <v>1235.7050730868445</v>
      </c>
      <c r="T11" s="29">
        <f t="shared" si="8"/>
        <v>1200.5274290627688</v>
      </c>
      <c r="U11" s="29">
        <f t="shared" si="8"/>
        <v>1278.4501289767843</v>
      </c>
      <c r="V11" s="29">
        <f t="shared" si="8"/>
        <v>1206.1962166809972</v>
      </c>
      <c r="W11" s="29">
        <f t="shared" si="8"/>
        <v>885.65167669819414</v>
      </c>
      <c r="X11" s="29">
        <f t="shared" ref="X11" si="9">SUM(X12:X16)</f>
        <v>956.39466895958731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3152.9506448839211</v>
      </c>
      <c r="D13" s="10">
        <v>3380.461478933792</v>
      </c>
      <c r="E13" s="10">
        <v>2815.6348237317279</v>
      </c>
      <c r="F13" s="10">
        <v>2650.7834049871021</v>
      </c>
      <c r="G13" s="10">
        <v>2813.5569217540842</v>
      </c>
      <c r="H13" s="10">
        <v>3168.1952708512458</v>
      </c>
      <c r="I13" s="10">
        <v>3247.1576956147892</v>
      </c>
      <c r="J13" s="10">
        <v>3274.1711951848661</v>
      </c>
      <c r="K13" s="10">
        <v>3106.549183147034</v>
      </c>
      <c r="L13" s="10">
        <v>1908.2593293207219</v>
      </c>
      <c r="M13" s="10">
        <v>2846.8042132416158</v>
      </c>
      <c r="N13" s="10">
        <v>3316.4230438521058</v>
      </c>
      <c r="O13" s="10">
        <v>2898.060533104041</v>
      </c>
      <c r="P13" s="10">
        <v>1672.757265692175</v>
      </c>
      <c r="Q13" s="10">
        <v>1167.1204643164231</v>
      </c>
      <c r="R13" s="10">
        <v>1168.5057609630269</v>
      </c>
      <c r="S13" s="10">
        <v>1179.0341358555461</v>
      </c>
      <c r="T13" s="10">
        <v>1140.799656061909</v>
      </c>
      <c r="U13" s="10">
        <v>1198.595614789338</v>
      </c>
      <c r="V13" s="10">
        <v>1145.2319862424761</v>
      </c>
      <c r="W13" s="10">
        <v>841.09802235597579</v>
      </c>
      <c r="X13" s="10">
        <v>913.29724849527088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56.67093723129836</v>
      </c>
      <c r="T15" s="10">
        <v>59.727773000859841</v>
      </c>
      <c r="U15" s="10">
        <v>79.854514187446256</v>
      </c>
      <c r="V15" s="10">
        <v>60.964230438521056</v>
      </c>
      <c r="W15" s="10">
        <v>44.553654342218387</v>
      </c>
      <c r="X15" s="10">
        <v>43.097420464316421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478.09544282029231</v>
      </c>
      <c r="D17" s="37">
        <f t="shared" si="10"/>
        <v>314.10146173688742</v>
      </c>
      <c r="E17" s="37">
        <f t="shared" si="10"/>
        <v>308.59845227858978</v>
      </c>
      <c r="F17" s="37">
        <f t="shared" si="10"/>
        <v>328.09544282029231</v>
      </c>
      <c r="G17" s="37">
        <f t="shared" si="10"/>
        <v>308.40498710232163</v>
      </c>
      <c r="H17" s="37">
        <f t="shared" si="10"/>
        <v>304.10576096302663</v>
      </c>
      <c r="I17" s="37">
        <f t="shared" si="10"/>
        <v>338.60705073086842</v>
      </c>
      <c r="J17" s="37">
        <f t="shared" si="10"/>
        <v>354.25623387790188</v>
      </c>
      <c r="K17" s="37">
        <f t="shared" si="10"/>
        <v>367.71281169389499</v>
      </c>
      <c r="L17" s="37">
        <f t="shared" si="10"/>
        <v>277.23559759243341</v>
      </c>
      <c r="M17" s="37">
        <f t="shared" si="10"/>
        <v>345.82975064488392</v>
      </c>
      <c r="N17" s="37">
        <f t="shared" si="10"/>
        <v>412.68271711092001</v>
      </c>
      <c r="O17" s="37">
        <f t="shared" si="10"/>
        <v>652.49355116079096</v>
      </c>
      <c r="P17" s="37">
        <f t="shared" si="10"/>
        <v>419.04557179707649</v>
      </c>
      <c r="Q17" s="37">
        <f t="shared" si="10"/>
        <v>356.34135855545998</v>
      </c>
      <c r="R17" s="37">
        <f t="shared" si="10"/>
        <v>290.54170249355121</v>
      </c>
      <c r="S17" s="37">
        <f t="shared" si="10"/>
        <v>310.3826311263972</v>
      </c>
      <c r="T17" s="37">
        <f t="shared" si="10"/>
        <v>325.27944969905423</v>
      </c>
      <c r="U17" s="37">
        <f t="shared" si="10"/>
        <v>325.67205503009461</v>
      </c>
      <c r="V17" s="37">
        <f t="shared" si="10"/>
        <v>313.53671539122962</v>
      </c>
      <c r="W17" s="37">
        <f t="shared" si="10"/>
        <v>247.32923473774721</v>
      </c>
      <c r="X17" s="37">
        <f t="shared" ref="X17" si="11">SUM(X18:X21)</f>
        <v>255.92794496990541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478.09544282029231</v>
      </c>
      <c r="D19" s="10">
        <v>314.10146173688742</v>
      </c>
      <c r="E19" s="10">
        <v>308.59845227858978</v>
      </c>
      <c r="F19" s="10">
        <v>328.09544282029231</v>
      </c>
      <c r="G19" s="10">
        <v>308.40498710232163</v>
      </c>
      <c r="H19" s="10">
        <v>304.10576096302663</v>
      </c>
      <c r="I19" s="10">
        <v>338.60705073086842</v>
      </c>
      <c r="J19" s="10">
        <v>354.25623387790188</v>
      </c>
      <c r="K19" s="10">
        <v>367.71281169389499</v>
      </c>
      <c r="L19" s="10">
        <v>277.23559759243341</v>
      </c>
      <c r="M19" s="10">
        <v>345.82975064488392</v>
      </c>
      <c r="N19" s="10">
        <v>412.68271711092001</v>
      </c>
      <c r="O19" s="10">
        <v>652.49355116079096</v>
      </c>
      <c r="P19" s="10">
        <v>419.04557179707649</v>
      </c>
      <c r="Q19" s="10">
        <v>356.34135855545998</v>
      </c>
      <c r="R19" s="10">
        <v>290.54170249355121</v>
      </c>
      <c r="S19" s="10">
        <v>310.3826311263972</v>
      </c>
      <c r="T19" s="10">
        <v>325.27944969905423</v>
      </c>
      <c r="U19" s="10">
        <v>325.67205503009461</v>
      </c>
      <c r="V19" s="10">
        <v>313.53671539122962</v>
      </c>
      <c r="W19" s="10">
        <v>247.32923473774721</v>
      </c>
      <c r="X19" s="10">
        <v>255.92794496990541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979.79363714531382</v>
      </c>
      <c r="D2" s="31">
        <f t="shared" si="0"/>
        <v>844.10533104041269</v>
      </c>
      <c r="E2" s="31">
        <f t="shared" si="0"/>
        <v>823.25408426483227</v>
      </c>
      <c r="F2" s="31">
        <f t="shared" si="0"/>
        <v>867.5122098022357</v>
      </c>
      <c r="G2" s="31">
        <f t="shared" si="0"/>
        <v>857.79114359415303</v>
      </c>
      <c r="H2" s="31">
        <f t="shared" si="0"/>
        <v>1028.7331900257952</v>
      </c>
      <c r="I2" s="31">
        <f t="shared" si="0"/>
        <v>1068.7876182287189</v>
      </c>
      <c r="J2" s="31">
        <f t="shared" si="0"/>
        <v>978.88607050730866</v>
      </c>
      <c r="K2" s="31">
        <f t="shared" si="0"/>
        <v>919.43723129836621</v>
      </c>
      <c r="L2" s="31">
        <f t="shared" si="0"/>
        <v>575.49914015477202</v>
      </c>
      <c r="M2" s="31">
        <f t="shared" si="0"/>
        <v>769.51367153912292</v>
      </c>
      <c r="N2" s="31">
        <f t="shared" si="0"/>
        <v>861.92312983662941</v>
      </c>
      <c r="O2" s="31">
        <f t="shared" si="0"/>
        <v>788.40644883920891</v>
      </c>
      <c r="P2" s="31">
        <f t="shared" si="0"/>
        <v>585.3874462596732</v>
      </c>
      <c r="Q2" s="31">
        <f t="shared" si="0"/>
        <v>744.72158211521923</v>
      </c>
      <c r="R2" s="31">
        <f t="shared" si="0"/>
        <v>545.64342218400679</v>
      </c>
      <c r="S2" s="31">
        <f t="shared" si="0"/>
        <v>695.30429922613928</v>
      </c>
      <c r="T2" s="31">
        <f t="shared" si="0"/>
        <v>497.97274290627689</v>
      </c>
      <c r="U2" s="31">
        <f t="shared" si="0"/>
        <v>469.52278589853819</v>
      </c>
      <c r="V2" s="31">
        <f t="shared" si="0"/>
        <v>445.70266552020632</v>
      </c>
      <c r="W2" s="31">
        <f t="shared" si="0"/>
        <v>295.01375752364572</v>
      </c>
      <c r="X2" s="31">
        <f t="shared" ref="X2" si="1">SUM(X3,X17,X22,X25,X26,X51,X52,X71,X74,X75,X76)</f>
        <v>377.33447979363712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979.79363714531382</v>
      </c>
      <c r="D17" s="37">
        <f t="shared" si="10"/>
        <v>844.10533104041269</v>
      </c>
      <c r="E17" s="37">
        <f t="shared" si="10"/>
        <v>823.25408426483227</v>
      </c>
      <c r="F17" s="37">
        <f t="shared" si="10"/>
        <v>867.5122098022357</v>
      </c>
      <c r="G17" s="37">
        <f t="shared" si="10"/>
        <v>857.79114359415303</v>
      </c>
      <c r="H17" s="37">
        <f t="shared" si="10"/>
        <v>1028.7331900257952</v>
      </c>
      <c r="I17" s="37">
        <f t="shared" si="10"/>
        <v>1068.7876182287189</v>
      </c>
      <c r="J17" s="37">
        <f t="shared" si="10"/>
        <v>978.88607050730866</v>
      </c>
      <c r="K17" s="37">
        <f t="shared" si="10"/>
        <v>919.43723129836621</v>
      </c>
      <c r="L17" s="37">
        <f t="shared" si="10"/>
        <v>575.49914015477202</v>
      </c>
      <c r="M17" s="37">
        <f t="shared" si="10"/>
        <v>769.51367153912292</v>
      </c>
      <c r="N17" s="37">
        <f t="shared" si="10"/>
        <v>861.92312983662941</v>
      </c>
      <c r="O17" s="37">
        <f t="shared" si="10"/>
        <v>788.40644883920891</v>
      </c>
      <c r="P17" s="37">
        <f t="shared" si="10"/>
        <v>585.3874462596732</v>
      </c>
      <c r="Q17" s="37">
        <f t="shared" si="10"/>
        <v>744.72158211521923</v>
      </c>
      <c r="R17" s="37">
        <f t="shared" si="10"/>
        <v>545.64342218400679</v>
      </c>
      <c r="S17" s="37">
        <f t="shared" si="10"/>
        <v>695.30429922613928</v>
      </c>
      <c r="T17" s="37">
        <f t="shared" si="10"/>
        <v>497.97274290627689</v>
      </c>
      <c r="U17" s="37">
        <f t="shared" si="10"/>
        <v>469.52278589853819</v>
      </c>
      <c r="V17" s="37">
        <f t="shared" si="10"/>
        <v>445.70266552020632</v>
      </c>
      <c r="W17" s="37">
        <f t="shared" si="10"/>
        <v>295.01375752364572</v>
      </c>
      <c r="X17" s="37">
        <f t="shared" ref="X17" si="11">SUM(X18:X21)</f>
        <v>377.33447979363712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917.09656061908856</v>
      </c>
      <c r="D20" s="10">
        <v>773.14419604471186</v>
      </c>
      <c r="E20" s="10">
        <v>765.28615649183143</v>
      </c>
      <c r="F20" s="10">
        <v>785.56414445399832</v>
      </c>
      <c r="G20" s="10">
        <v>785.2775580395529</v>
      </c>
      <c r="H20" s="10">
        <v>922.11238177128109</v>
      </c>
      <c r="I20" s="10">
        <v>978.79045571797076</v>
      </c>
      <c r="J20" s="10">
        <v>937.25520206362853</v>
      </c>
      <c r="K20" s="10">
        <v>880.12321582115214</v>
      </c>
      <c r="L20" s="10">
        <v>528.0165950128976</v>
      </c>
      <c r="M20" s="10">
        <v>706.76887360275146</v>
      </c>
      <c r="N20" s="10">
        <v>827.24273430782455</v>
      </c>
      <c r="O20" s="10">
        <v>770.25417024935507</v>
      </c>
      <c r="P20" s="10">
        <v>569.36087704213242</v>
      </c>
      <c r="Q20" s="10">
        <v>610.10799656061897</v>
      </c>
      <c r="R20" s="10">
        <v>380.57704213241612</v>
      </c>
      <c r="S20" s="10">
        <v>566.27970765262251</v>
      </c>
      <c r="T20" s="10">
        <v>405.81049011177993</v>
      </c>
      <c r="U20" s="10">
        <v>430.08873602751498</v>
      </c>
      <c r="V20" s="10">
        <v>407.73155631986242</v>
      </c>
      <c r="W20" s="10">
        <v>258.56156491831467</v>
      </c>
      <c r="X20" s="10">
        <v>352.64006878761819</v>
      </c>
    </row>
    <row r="21" spans="1:24" ht="11.25" customHeight="1" x14ac:dyDescent="0.2">
      <c r="A21" s="42" t="s">
        <v>33</v>
      </c>
      <c r="B21" s="9" t="s">
        <v>34</v>
      </c>
      <c r="C21" s="10">
        <v>62.697076526225281</v>
      </c>
      <c r="D21" s="10">
        <v>70.961134995700775</v>
      </c>
      <c r="E21" s="10">
        <v>57.967927773000859</v>
      </c>
      <c r="F21" s="10">
        <v>81.948065348237321</v>
      </c>
      <c r="G21" s="10">
        <v>72.513585554600169</v>
      </c>
      <c r="H21" s="10">
        <v>106.6208082545142</v>
      </c>
      <c r="I21" s="10">
        <v>89.997162510748055</v>
      </c>
      <c r="J21" s="10">
        <v>41.630868443680143</v>
      </c>
      <c r="K21" s="10">
        <v>39.314015477214099</v>
      </c>
      <c r="L21" s="10">
        <v>47.482545141874461</v>
      </c>
      <c r="M21" s="10">
        <v>62.744797936371448</v>
      </c>
      <c r="N21" s="10">
        <v>34.680395528804823</v>
      </c>
      <c r="O21" s="10">
        <v>18.152278589853829</v>
      </c>
      <c r="P21" s="10">
        <v>16.026569217540839</v>
      </c>
      <c r="Q21" s="10">
        <v>134.61358555460021</v>
      </c>
      <c r="R21" s="10">
        <v>165.0663800515907</v>
      </c>
      <c r="S21" s="10">
        <v>129.0245915735168</v>
      </c>
      <c r="T21" s="10">
        <v>92.162252794496979</v>
      </c>
      <c r="U21" s="10">
        <v>39.434049871023213</v>
      </c>
      <c r="V21" s="10">
        <v>37.971109200343932</v>
      </c>
      <c r="W21" s="10">
        <v>36.452192605331042</v>
      </c>
      <c r="X21" s="10">
        <v>24.694411006018921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101395.07403267412</v>
      </c>
      <c r="D2" s="31">
        <f t="shared" si="0"/>
        <v>102414.91547721412</v>
      </c>
      <c r="E2" s="31">
        <f t="shared" si="0"/>
        <v>101941.23447979361</v>
      </c>
      <c r="F2" s="31">
        <f t="shared" si="0"/>
        <v>103658.50997420464</v>
      </c>
      <c r="G2" s="31">
        <f t="shared" si="0"/>
        <v>104547.32106620805</v>
      </c>
      <c r="H2" s="31">
        <f t="shared" si="0"/>
        <v>106217.3570077386</v>
      </c>
      <c r="I2" s="31">
        <f t="shared" si="0"/>
        <v>104899.56440240757</v>
      </c>
      <c r="J2" s="31">
        <f t="shared" si="0"/>
        <v>105577.18624247637</v>
      </c>
      <c r="K2" s="31">
        <f t="shared" si="0"/>
        <v>99106.159415305243</v>
      </c>
      <c r="L2" s="31">
        <f t="shared" si="0"/>
        <v>91002.904901117799</v>
      </c>
      <c r="M2" s="31">
        <f t="shared" si="0"/>
        <v>94933.274032674119</v>
      </c>
      <c r="N2" s="31">
        <f t="shared" si="0"/>
        <v>90674.735941530511</v>
      </c>
      <c r="O2" s="31">
        <f t="shared" si="0"/>
        <v>86454.454600171943</v>
      </c>
      <c r="P2" s="31">
        <f t="shared" si="0"/>
        <v>74223.69389509887</v>
      </c>
      <c r="Q2" s="31">
        <f t="shared" si="0"/>
        <v>70651.121496130698</v>
      </c>
      <c r="R2" s="31">
        <f t="shared" si="0"/>
        <v>78527.679793637129</v>
      </c>
      <c r="S2" s="31">
        <f t="shared" si="0"/>
        <v>75439.724591573511</v>
      </c>
      <c r="T2" s="31">
        <f t="shared" si="0"/>
        <v>80025.898796216687</v>
      </c>
      <c r="U2" s="31">
        <f t="shared" si="0"/>
        <v>77438.773688736022</v>
      </c>
      <c r="V2" s="31">
        <f t="shared" si="0"/>
        <v>81256.073000859833</v>
      </c>
      <c r="W2" s="31">
        <f t="shared" si="0"/>
        <v>66975.684866723983</v>
      </c>
      <c r="X2" s="31">
        <f t="shared" ref="X2" si="1">SUM(X3,X17,X22,X25,X26,X51,X52,X71,X74,X75,X76)</f>
        <v>78190.345571797065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101395.07403267412</v>
      </c>
      <c r="D26" s="37">
        <f t="shared" si="14"/>
        <v>102414.91547721412</v>
      </c>
      <c r="E26" s="37">
        <f t="shared" si="14"/>
        <v>101941.23447979361</v>
      </c>
      <c r="F26" s="37">
        <f t="shared" si="14"/>
        <v>103658.50997420464</v>
      </c>
      <c r="G26" s="37">
        <f t="shared" si="14"/>
        <v>104547.32106620805</v>
      </c>
      <c r="H26" s="37">
        <f t="shared" si="14"/>
        <v>106217.3570077386</v>
      </c>
      <c r="I26" s="37">
        <f t="shared" si="14"/>
        <v>104899.56440240757</v>
      </c>
      <c r="J26" s="37">
        <f t="shared" si="14"/>
        <v>105577.18624247637</v>
      </c>
      <c r="K26" s="37">
        <f t="shared" si="14"/>
        <v>99106.159415305243</v>
      </c>
      <c r="L26" s="37">
        <f t="shared" si="14"/>
        <v>91002.904901117799</v>
      </c>
      <c r="M26" s="37">
        <f t="shared" si="14"/>
        <v>94933.274032674119</v>
      </c>
      <c r="N26" s="37">
        <f t="shared" si="14"/>
        <v>90674.735941530511</v>
      </c>
      <c r="O26" s="37">
        <f t="shared" si="14"/>
        <v>86454.454600171943</v>
      </c>
      <c r="P26" s="37">
        <f t="shared" si="14"/>
        <v>74223.69389509887</v>
      </c>
      <c r="Q26" s="37">
        <f t="shared" si="14"/>
        <v>70651.121496130698</v>
      </c>
      <c r="R26" s="37">
        <f t="shared" si="14"/>
        <v>78527.679793637129</v>
      </c>
      <c r="S26" s="37">
        <f t="shared" si="14"/>
        <v>75439.724591573511</v>
      </c>
      <c r="T26" s="37">
        <f t="shared" si="14"/>
        <v>80025.898796216687</v>
      </c>
      <c r="U26" s="37">
        <f t="shared" si="14"/>
        <v>77438.773688736022</v>
      </c>
      <c r="V26" s="37">
        <f t="shared" si="14"/>
        <v>81256.073000859833</v>
      </c>
      <c r="W26" s="37">
        <f t="shared" si="14"/>
        <v>66975.684866723983</v>
      </c>
      <c r="X26" s="37">
        <f t="shared" ref="X26" si="15">SUM(X27,X33)</f>
        <v>78190.345571797065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2625.4981943250209</v>
      </c>
      <c r="D27" s="29">
        <f t="shared" si="16"/>
        <v>2442.5331900257952</v>
      </c>
      <c r="E27" s="29">
        <f t="shared" si="16"/>
        <v>2112.4035253654338</v>
      </c>
      <c r="F27" s="29">
        <f t="shared" si="16"/>
        <v>2121.4052450558902</v>
      </c>
      <c r="G27" s="29">
        <f t="shared" si="16"/>
        <v>2268.566466036114</v>
      </c>
      <c r="H27" s="29">
        <f t="shared" si="16"/>
        <v>2079.6025795356832</v>
      </c>
      <c r="I27" s="29">
        <f t="shared" si="16"/>
        <v>2080.6024075666378</v>
      </c>
      <c r="J27" s="29">
        <f t="shared" si="16"/>
        <v>1623.689681857265</v>
      </c>
      <c r="K27" s="29">
        <f t="shared" si="16"/>
        <v>1417.7290627687009</v>
      </c>
      <c r="L27" s="29">
        <f t="shared" si="16"/>
        <v>1571.6996560619091</v>
      </c>
      <c r="M27" s="29">
        <f t="shared" si="16"/>
        <v>1731.6690455717969</v>
      </c>
      <c r="N27" s="29">
        <f t="shared" si="16"/>
        <v>1753.6648323301799</v>
      </c>
      <c r="O27" s="29">
        <f t="shared" si="16"/>
        <v>1699.675150472915</v>
      </c>
      <c r="P27" s="29">
        <f t="shared" si="16"/>
        <v>1076.7942390369731</v>
      </c>
      <c r="Q27" s="29">
        <f t="shared" si="16"/>
        <v>1440.72467755804</v>
      </c>
      <c r="R27" s="29">
        <f t="shared" si="16"/>
        <v>1665.7710232158211</v>
      </c>
      <c r="S27" s="29">
        <f t="shared" si="16"/>
        <v>1427.2236457437659</v>
      </c>
      <c r="T27" s="29">
        <f t="shared" si="16"/>
        <v>1802.8088564058471</v>
      </c>
      <c r="U27" s="29">
        <f t="shared" si="16"/>
        <v>2069.778847807394</v>
      </c>
      <c r="V27" s="29">
        <f t="shared" si="16"/>
        <v>4377.8958727429062</v>
      </c>
      <c r="W27" s="29">
        <f t="shared" si="16"/>
        <v>3666.7365434221838</v>
      </c>
      <c r="X27" s="29">
        <f t="shared" ref="X27" si="17">SUM(X28:X32)</f>
        <v>6099.47377472055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2625.4981943250209</v>
      </c>
      <c r="D30" s="10">
        <f>TO_RPI_RO!D30+TO_RPI_BKFLOW!D30+TO_RPI_PT!D30+TO_RPI_IT!D30+TO_RPI_PPR!D30+TO_RPI_PIR!D30</f>
        <v>2442.5331900257952</v>
      </c>
      <c r="E30" s="10">
        <f>TO_RPI_RO!E30+TO_RPI_BKFLOW!E30+TO_RPI_PT!E30+TO_RPI_IT!E30+TO_RPI_PPR!E30+TO_RPI_PIR!E30</f>
        <v>2112.4035253654338</v>
      </c>
      <c r="F30" s="10">
        <f>TO_RPI_RO!F30+TO_RPI_BKFLOW!F30+TO_RPI_PT!F30+TO_RPI_IT!F30+TO_RPI_PPR!F30+TO_RPI_PIR!F30</f>
        <v>2121.4052450558902</v>
      </c>
      <c r="G30" s="10">
        <f>TO_RPI_RO!G30+TO_RPI_BKFLOW!G30+TO_RPI_PT!G30+TO_RPI_IT!G30+TO_RPI_PPR!G30+TO_RPI_PIR!G30</f>
        <v>2268.566466036114</v>
      </c>
      <c r="H30" s="10">
        <f>TO_RPI_RO!H30+TO_RPI_BKFLOW!H30+TO_RPI_PT!H30+TO_RPI_IT!H30+TO_RPI_PPR!H30+TO_RPI_PIR!H30</f>
        <v>2079.6025795356832</v>
      </c>
      <c r="I30" s="10">
        <f>TO_RPI_RO!I30+TO_RPI_BKFLOW!I30+TO_RPI_PT!I30+TO_RPI_IT!I30+TO_RPI_PPR!I30+TO_RPI_PIR!I30</f>
        <v>2080.6024075666378</v>
      </c>
      <c r="J30" s="10">
        <f>TO_RPI_RO!J30+TO_RPI_BKFLOW!J30+TO_RPI_PT!J30+TO_RPI_IT!J30+TO_RPI_PPR!J30+TO_RPI_PIR!J30</f>
        <v>1623.689681857265</v>
      </c>
      <c r="K30" s="10">
        <f>TO_RPI_RO!K30+TO_RPI_BKFLOW!K30+TO_RPI_PT!K30+TO_RPI_IT!K30+TO_RPI_PPR!K30+TO_RPI_PIR!K30</f>
        <v>1417.7290627687009</v>
      </c>
      <c r="L30" s="10">
        <f>TO_RPI_RO!L30+TO_RPI_BKFLOW!L30+TO_RPI_PT!L30+TO_RPI_IT!L30+TO_RPI_PPR!L30+TO_RPI_PIR!L30</f>
        <v>1571.6996560619091</v>
      </c>
      <c r="M30" s="10">
        <f>TO_RPI_RO!M30+TO_RPI_BKFLOW!M30+TO_RPI_PT!M30+TO_RPI_IT!M30+TO_RPI_PPR!M30+TO_RPI_PIR!M30</f>
        <v>1731.6690455717969</v>
      </c>
      <c r="N30" s="10">
        <f>TO_RPI_RO!N30+TO_RPI_BKFLOW!N30+TO_RPI_PT!N30+TO_RPI_IT!N30+TO_RPI_PPR!N30+TO_RPI_PIR!N30</f>
        <v>1753.6648323301799</v>
      </c>
      <c r="O30" s="10">
        <f>TO_RPI_RO!O30+TO_RPI_BKFLOW!O30+TO_RPI_PT!O30+TO_RPI_IT!O30+TO_RPI_PPR!O30+TO_RPI_PIR!O30</f>
        <v>1699.675150472915</v>
      </c>
      <c r="P30" s="10">
        <f>TO_RPI_RO!P30+TO_RPI_BKFLOW!P30+TO_RPI_PT!P30+TO_RPI_IT!P30+TO_RPI_PPR!P30+TO_RPI_PIR!P30</f>
        <v>1076.7942390369731</v>
      </c>
      <c r="Q30" s="10">
        <f>TO_RPI_RO!Q30+TO_RPI_BKFLOW!Q30+TO_RPI_PT!Q30+TO_RPI_IT!Q30+TO_RPI_PPR!Q30+TO_RPI_PIR!Q30</f>
        <v>1440.72467755804</v>
      </c>
      <c r="R30" s="10">
        <f>TO_RPI_RO!R30+TO_RPI_BKFLOW!R30+TO_RPI_PT!R30+TO_RPI_IT!R30+TO_RPI_PPR!R30+TO_RPI_PIR!R30</f>
        <v>1665.7710232158211</v>
      </c>
      <c r="S30" s="10">
        <f>TO_RPI_RO!S30+TO_RPI_BKFLOW!S30+TO_RPI_PT!S30+TO_RPI_IT!S30+TO_RPI_PPR!S30+TO_RPI_PIR!S30</f>
        <v>1427.2236457437659</v>
      </c>
      <c r="T30" s="10">
        <f>TO_RPI_RO!T30+TO_RPI_BKFLOW!T30+TO_RPI_PT!T30+TO_RPI_IT!T30+TO_RPI_PPR!T30+TO_RPI_PIR!T30</f>
        <v>1802.8088564058471</v>
      </c>
      <c r="U30" s="10">
        <f>TO_RPI_RO!U30+TO_RPI_BKFLOW!U30+TO_RPI_PT!U30+TO_RPI_IT!U30+TO_RPI_PPR!U30+TO_RPI_PIR!U30</f>
        <v>2069.778847807394</v>
      </c>
      <c r="V30" s="10">
        <f>TO_RPI_RO!V30+TO_RPI_BKFLOW!V30+TO_RPI_PT!V30+TO_RPI_IT!V30+TO_RPI_PPR!V30+TO_RPI_PIR!V30</f>
        <v>4377.8958727429062</v>
      </c>
      <c r="W30" s="10">
        <f>TO_RPI_RO!W30+TO_RPI_BKFLOW!W30+TO_RPI_PT!W30+TO_RPI_IT!W30+TO_RPI_PPR!W30+TO_RPI_PIR!W30</f>
        <v>3666.7365434221838</v>
      </c>
      <c r="X30" s="10">
        <f>TO_RPI_RO!X30+TO_RPI_BKFLOW!X30+TO_RPI_PT!X30+TO_RPI_IT!X30+TO_RPI_PPR!X30+TO_RPI_PIR!X30</f>
        <v>6099.47377472055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98769.575838349105</v>
      </c>
      <c r="D33" s="29">
        <f t="shared" si="18"/>
        <v>99972.382287188317</v>
      </c>
      <c r="E33" s="29">
        <f t="shared" si="18"/>
        <v>99828.83095442818</v>
      </c>
      <c r="F33" s="29">
        <f t="shared" si="18"/>
        <v>101537.10472914875</v>
      </c>
      <c r="G33" s="29">
        <f t="shared" si="18"/>
        <v>102278.75460017195</v>
      </c>
      <c r="H33" s="29">
        <f t="shared" si="18"/>
        <v>104137.75442820291</v>
      </c>
      <c r="I33" s="29">
        <f t="shared" si="18"/>
        <v>102818.96199484094</v>
      </c>
      <c r="J33" s="29">
        <f t="shared" si="18"/>
        <v>103953.4965606191</v>
      </c>
      <c r="K33" s="29">
        <f t="shared" si="18"/>
        <v>97688.430352536539</v>
      </c>
      <c r="L33" s="29">
        <f t="shared" si="18"/>
        <v>89431.205245055884</v>
      </c>
      <c r="M33" s="29">
        <f t="shared" si="18"/>
        <v>93201.604987102328</v>
      </c>
      <c r="N33" s="29">
        <f t="shared" si="18"/>
        <v>88921.071109200333</v>
      </c>
      <c r="O33" s="29">
        <f t="shared" si="18"/>
        <v>84754.779449699025</v>
      </c>
      <c r="P33" s="29">
        <f t="shared" si="18"/>
        <v>73146.899656061898</v>
      </c>
      <c r="Q33" s="29">
        <f t="shared" si="18"/>
        <v>69210.396818572655</v>
      </c>
      <c r="R33" s="29">
        <f t="shared" si="18"/>
        <v>76861.908770421302</v>
      </c>
      <c r="S33" s="29">
        <f t="shared" si="18"/>
        <v>74012.500945829743</v>
      </c>
      <c r="T33" s="29">
        <f t="shared" si="18"/>
        <v>78223.089939810845</v>
      </c>
      <c r="U33" s="29">
        <f t="shared" si="18"/>
        <v>75368.99484092863</v>
      </c>
      <c r="V33" s="29">
        <f t="shared" si="18"/>
        <v>76878.17712811692</v>
      </c>
      <c r="W33" s="29">
        <f t="shared" si="18"/>
        <v>63308.948323301796</v>
      </c>
      <c r="X33" s="29">
        <f t="shared" ref="X33" si="19">SUM(X34:X50)</f>
        <v>72090.871797076514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3239.4668959587275</v>
      </c>
      <c r="D34" s="10">
        <f>TO_RPI_RO!D34+TO_RPI_BKFLOW!D34+TO_RPI_PT!D34+TO_RPI_IT!D34+TO_RPI_PPR!D34+TO_RPI_PIR!D34</f>
        <v>3406.1693895098879</v>
      </c>
      <c r="E34" s="10">
        <f>TO_RPI_RO!E34+TO_RPI_BKFLOW!E34+TO_RPI_PT!E34+TO_RPI_IT!E34+TO_RPI_PPR!E34+TO_RPI_PIR!E34</f>
        <v>3462.9191745485809</v>
      </c>
      <c r="F34" s="10">
        <f>TO_RPI_RO!F34+TO_RPI_BKFLOW!F34+TO_RPI_PT!F34+TO_RPI_IT!F34+TO_RPI_PPR!F34+TO_RPI_PIR!F34</f>
        <v>3519.6689595872735</v>
      </c>
      <c r="G34" s="10">
        <f>TO_RPI_RO!G34+TO_RPI_BKFLOW!G34+TO_RPI_PT!G34+TO_RPI_IT!G34+TO_RPI_PPR!G34+TO_RPI_PIR!G34</f>
        <v>3642.6268271711092</v>
      </c>
      <c r="H34" s="10">
        <f>TO_RPI_RO!H34+TO_RPI_BKFLOW!H34+TO_RPI_PT!H34+TO_RPI_IT!H34+TO_RPI_PPR!H34+TO_RPI_PIR!H34</f>
        <v>3912.1883061049007</v>
      </c>
      <c r="I34" s="10">
        <f>TO_RPI_RO!I34+TO_RPI_BKFLOW!I34+TO_RPI_PT!I34+TO_RPI_IT!I34+TO_RPI_PPR!I34+TO_RPI_PIR!I34</f>
        <v>4257.4161650902834</v>
      </c>
      <c r="J34" s="10">
        <f>TO_RPI_RO!J34+TO_RPI_BKFLOW!J34+TO_RPI_PT!J34+TO_RPI_IT!J34+TO_RPI_PPR!J34+TO_RPI_PIR!J34</f>
        <v>4594.3680137575229</v>
      </c>
      <c r="K34" s="10">
        <f>TO_RPI_RO!K34+TO_RPI_BKFLOW!K34+TO_RPI_PT!K34+TO_RPI_IT!K34+TO_RPI_PPR!K34+TO_RPI_PIR!K34</f>
        <v>4126.182287188306</v>
      </c>
      <c r="L34" s="10">
        <f>TO_RPI_RO!L34+TO_RPI_BKFLOW!L34+TO_RPI_PT!L34+TO_RPI_IT!L34+TO_RPI_PPR!L34+TO_RPI_PIR!L34</f>
        <v>3302.1281169389513</v>
      </c>
      <c r="M34" s="10">
        <f>TO_RPI_RO!M34+TO_RPI_BKFLOW!M34+TO_RPI_PT!M34+TO_RPI_IT!M34+TO_RPI_PPR!M34+TO_RPI_PIR!M34</f>
        <v>3712.3817712811688</v>
      </c>
      <c r="N34" s="10">
        <f>TO_RPI_RO!N34+TO_RPI_BKFLOW!N34+TO_RPI_PT!N34+TO_RPI_IT!N34+TO_RPI_PPR!N34+TO_RPI_PIR!N34</f>
        <v>3646.1736887360266</v>
      </c>
      <c r="O34" s="10">
        <f>TO_RPI_RO!O34+TO_RPI_BKFLOW!O34+TO_RPI_PT!O34+TO_RPI_IT!O34+TO_RPI_PPR!O34+TO_RPI_PIR!O34</f>
        <v>3266.6595012897678</v>
      </c>
      <c r="P34" s="10">
        <f>TO_RPI_RO!P34+TO_RPI_BKFLOW!P34+TO_RPI_PT!P34+TO_RPI_IT!P34+TO_RPI_PPR!P34+TO_RPI_PIR!P34</f>
        <v>3163.8005159071367</v>
      </c>
      <c r="Q34" s="10">
        <f>TO_RPI_RO!Q34+TO_RPI_BKFLOW!Q34+TO_RPI_PT!Q34+TO_RPI_IT!Q34+TO_RPI_PPR!Q34+TO_RPI_PIR!Q34</f>
        <v>2692.0679277730005</v>
      </c>
      <c r="R34" s="10">
        <f>TO_RPI_RO!R34+TO_RPI_BKFLOW!R34+TO_RPI_PT!R34+TO_RPI_IT!R34+TO_RPI_PPR!R34+TO_RPI_PIR!R34</f>
        <v>3577.6010318142735</v>
      </c>
      <c r="S34" s="10">
        <f>TO_RPI_RO!S34+TO_RPI_BKFLOW!S34+TO_RPI_PT!S34+TO_RPI_IT!S34+TO_RPI_PPR!S34+TO_RPI_PIR!S34</f>
        <v>3069.2175408426483</v>
      </c>
      <c r="T34" s="10">
        <f>TO_RPI_RO!T34+TO_RPI_BKFLOW!T34+TO_RPI_PT!T34+TO_RPI_IT!T34+TO_RPI_PPR!T34+TO_RPI_PIR!T34</f>
        <v>3283.576870163371</v>
      </c>
      <c r="U34" s="10">
        <f>TO_RPI_RO!U34+TO_RPI_BKFLOW!U34+TO_RPI_PT!U34+TO_RPI_IT!U34+TO_RPI_PPR!U34+TO_RPI_PIR!U34</f>
        <v>3382.5236457437654</v>
      </c>
      <c r="V34" s="10">
        <f>TO_RPI_RO!V34+TO_RPI_BKFLOW!V34+TO_RPI_PT!V34+TO_RPI_IT!V34+TO_RPI_PPR!V34+TO_RPI_PIR!V34</f>
        <v>3322.0201203783322</v>
      </c>
      <c r="W34" s="10">
        <f>TO_RPI_RO!W34+TO_RPI_BKFLOW!W34+TO_RPI_PT!W34+TO_RPI_IT!W34+TO_RPI_PPR!W34+TO_RPI_PIR!W34</f>
        <v>2806.0817712811699</v>
      </c>
      <c r="X34" s="10">
        <f>TO_RPI_RO!X34+TO_RPI_BKFLOW!X34+TO_RPI_PT!X34+TO_RPI_IT!X34+TO_RPI_PPR!X34+TO_RPI_PIR!X34</f>
        <v>2858.7644883920893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3145.5527085124677</v>
      </c>
      <c r="D36" s="10">
        <f>TO_RPI_RO!D36+TO_RPI_BKFLOW!D36+TO_RPI_PT!D36+TO_RPI_IT!D36+TO_RPI_PPR!D36+TO_RPI_PIR!D36</f>
        <v>3119.1840928632846</v>
      </c>
      <c r="E36" s="10">
        <f>TO_RPI_RO!E36+TO_RPI_BKFLOW!E36+TO_RPI_PT!E36+TO_RPI_IT!E36+TO_RPI_PPR!E36+TO_RPI_PIR!E36</f>
        <v>2850.0048151332758</v>
      </c>
      <c r="F36" s="10">
        <f>TO_RPI_RO!F36+TO_RPI_BKFLOW!F36+TO_RPI_PT!F36+TO_RPI_IT!F36+TO_RPI_PPR!F36+TO_RPI_PIR!F36</f>
        <v>3006.0189165950128</v>
      </c>
      <c r="G36" s="10">
        <f>TO_RPI_RO!G36+TO_RPI_BKFLOW!G36+TO_RPI_PT!G36+TO_RPI_IT!G36+TO_RPI_PPR!G36+TO_RPI_PIR!G36</f>
        <v>3006.0189165950128</v>
      </c>
      <c r="H36" s="10">
        <f>TO_RPI_RO!H36+TO_RPI_BKFLOW!H36+TO_RPI_PT!H36+TO_RPI_IT!H36+TO_RPI_PPR!H36+TO_RPI_PIR!H36</f>
        <v>2914.8276010318141</v>
      </c>
      <c r="I36" s="10">
        <f>TO_RPI_RO!I36+TO_RPI_BKFLOW!I36+TO_RPI_PT!I36+TO_RPI_IT!I36+TO_RPI_PPR!I36+TO_RPI_PIR!I36</f>
        <v>2692.8920034393805</v>
      </c>
      <c r="J36" s="10">
        <f>TO_RPI_RO!J36+TO_RPI_BKFLOW!J36+TO_RPI_PT!J36+TO_RPI_IT!J36+TO_RPI_PPR!J36+TO_RPI_PIR!J36</f>
        <v>2739.0369733447969</v>
      </c>
      <c r="K36" s="10">
        <f>TO_RPI_RO!K36+TO_RPI_BKFLOW!K36+TO_RPI_PT!K36+TO_RPI_IT!K36+TO_RPI_PPR!K36+TO_RPI_PIR!K36</f>
        <v>2589.6149613069651</v>
      </c>
      <c r="L36" s="10">
        <f>TO_RPI_RO!L36+TO_RPI_BKFLOW!L36+TO_RPI_PT!L36+TO_RPI_IT!L36+TO_RPI_PPR!L36+TO_RPI_PIR!L36</f>
        <v>2334.718572656921</v>
      </c>
      <c r="M36" s="10">
        <f>TO_RPI_RO!M36+TO_RPI_BKFLOW!M36+TO_RPI_PT!M36+TO_RPI_IT!M36+TO_RPI_PPR!M36+TO_RPI_PIR!M36</f>
        <v>2072.1314703353396</v>
      </c>
      <c r="N36" s="10">
        <f>TO_RPI_RO!N36+TO_RPI_BKFLOW!N36+TO_RPI_PT!N36+TO_RPI_IT!N36+TO_RPI_PPR!N36+TO_RPI_PIR!N36</f>
        <v>2535.7791917454861</v>
      </c>
      <c r="O36" s="10">
        <f>TO_RPI_RO!O36+TO_RPI_BKFLOW!O36+TO_RPI_PT!O36+TO_RPI_IT!O36+TO_RPI_PPR!O36+TO_RPI_PIR!O36</f>
        <v>1880.9592433361993</v>
      </c>
      <c r="P36" s="10">
        <f>TO_RPI_RO!P36+TO_RPI_BKFLOW!P36+TO_RPI_PT!P36+TO_RPI_IT!P36+TO_RPI_PPR!P36+TO_RPI_PIR!P36</f>
        <v>2004.0125537403271</v>
      </c>
      <c r="Q36" s="10">
        <f>TO_RPI_RO!Q36+TO_RPI_BKFLOW!Q36+TO_RPI_PT!Q36+TO_RPI_IT!Q36+TO_RPI_PPR!Q36+TO_RPI_PIR!Q36</f>
        <v>1629.3588993981086</v>
      </c>
      <c r="R36" s="10">
        <f>TO_RPI_RO!R36+TO_RPI_BKFLOW!R36+TO_RPI_PT!R36+TO_RPI_IT!R36+TO_RPI_PPR!R36+TO_RPI_PIR!R36</f>
        <v>1467.8513327601036</v>
      </c>
      <c r="S36" s="10">
        <f>TO_RPI_RO!S36+TO_RPI_BKFLOW!S36+TO_RPI_PT!S36+TO_RPI_IT!S36+TO_RPI_PPR!S36+TO_RPI_PIR!S36</f>
        <v>1526.0819432502146</v>
      </c>
      <c r="T36" s="10">
        <f>TO_RPI_RO!T36+TO_RPI_BKFLOW!T36+TO_RPI_PT!T36+TO_RPI_IT!T36+TO_RPI_PPR!T36+TO_RPI_PIR!T36</f>
        <v>1760.5536543422188</v>
      </c>
      <c r="U36" s="10">
        <f>TO_RPI_RO!U36+TO_RPI_BKFLOW!U36+TO_RPI_PT!U36+TO_RPI_IT!U36+TO_RPI_PPR!U36+TO_RPI_PIR!U36</f>
        <v>1640.2041272570937</v>
      </c>
      <c r="V36" s="10">
        <f>TO_RPI_RO!V36+TO_RPI_BKFLOW!V36+TO_RPI_PT!V36+TO_RPI_IT!V36+TO_RPI_PPR!V36+TO_RPI_PIR!V36</f>
        <v>1636.4036973344803</v>
      </c>
      <c r="W36" s="10">
        <f>TO_RPI_RO!W36+TO_RPI_BKFLOW!W36+TO_RPI_PT!W36+TO_RPI_IT!W36+TO_RPI_PPR!W36+TO_RPI_PIR!W36</f>
        <v>1622.7261392949272</v>
      </c>
      <c r="X36" s="10">
        <f>TO_RPI_RO!X36+TO_RPI_BKFLOW!X36+TO_RPI_PT!X36+TO_RPI_IT!X36+TO_RPI_PPR!X36+TO_RPI_PIR!X36</f>
        <v>1760.5745485812561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21845.514531384353</v>
      </c>
      <c r="D37" s="10">
        <f>TO_RPI_RO!D37+TO_RPI_BKFLOW!D37+TO_RPI_PT!D37+TO_RPI_IT!D37+TO_RPI_PPR!D37+TO_RPI_PIR!D37</f>
        <v>23640.48916595013</v>
      </c>
      <c r="E37" s="10">
        <f>TO_RPI_RO!E37+TO_RPI_BKFLOW!E37+TO_RPI_PT!E37+TO_RPI_IT!E37+TO_RPI_PPR!E37+TO_RPI_PIR!E37</f>
        <v>23239.036973344791</v>
      </c>
      <c r="F37" s="10">
        <f>TO_RPI_RO!F37+TO_RPI_BKFLOW!F37+TO_RPI_PT!F37+TO_RPI_IT!F37+TO_RPI_PPR!F37+TO_RPI_PIR!F37</f>
        <v>23209.611177987961</v>
      </c>
      <c r="G37" s="10">
        <f>TO_RPI_RO!G37+TO_RPI_BKFLOW!G37+TO_RPI_PT!G37+TO_RPI_IT!G37+TO_RPI_PPR!G37+TO_RPI_PIR!G37</f>
        <v>23301.041358555452</v>
      </c>
      <c r="H37" s="10">
        <f>TO_RPI_RO!H37+TO_RPI_BKFLOW!H37+TO_RPI_PT!H37+TO_RPI_IT!H37+TO_RPI_PPR!H37+TO_RPI_PIR!H37</f>
        <v>23755.039638864997</v>
      </c>
      <c r="I37" s="10">
        <f>TO_RPI_RO!I37+TO_RPI_BKFLOW!I37+TO_RPI_PT!I37+TO_RPI_IT!I37+TO_RPI_PPR!I37+TO_RPI_PIR!I37</f>
        <v>23498.6147033534</v>
      </c>
      <c r="J37" s="10">
        <f>TO_RPI_RO!J37+TO_RPI_BKFLOW!J37+TO_RPI_PT!J37+TO_RPI_IT!J37+TO_RPI_PPR!J37+TO_RPI_PIR!J37</f>
        <v>23476.545313843511</v>
      </c>
      <c r="K37" s="10">
        <f>TO_RPI_RO!K37+TO_RPI_BKFLOW!K37+TO_RPI_PT!K37+TO_RPI_IT!K37+TO_RPI_PPR!K37+TO_RPI_PIR!K37</f>
        <v>21888.602321582111</v>
      </c>
      <c r="L37" s="10">
        <f>TO_RPI_RO!L37+TO_RPI_BKFLOW!L37+TO_RPI_PT!L37+TO_RPI_IT!L37+TO_RPI_PPR!L37+TO_RPI_PIR!L37</f>
        <v>19858.221066208076</v>
      </c>
      <c r="M37" s="10">
        <f>TO_RPI_RO!M37+TO_RPI_BKFLOW!M37+TO_RPI_PT!M37+TO_RPI_IT!M37+TO_RPI_PPR!M37+TO_RPI_PIR!M37</f>
        <v>19930.734651762687</v>
      </c>
      <c r="N37" s="10">
        <f>TO_RPI_RO!N37+TO_RPI_BKFLOW!N37+TO_RPI_PT!N37+TO_RPI_IT!N37+TO_RPI_PPR!N37+TO_RPI_PIR!N37</f>
        <v>19765.73998280309</v>
      </c>
      <c r="O37" s="10">
        <f>TO_RPI_RO!O37+TO_RPI_BKFLOW!O37+TO_RPI_PT!O37+TO_RPI_IT!O37+TO_RPI_PPR!O37+TO_RPI_PIR!O37</f>
        <v>19202.445829750643</v>
      </c>
      <c r="P37" s="10">
        <f>TO_RPI_RO!P37+TO_RPI_BKFLOW!P37+TO_RPI_PT!P37+TO_RPI_IT!P37+TO_RPI_PPR!P37+TO_RPI_PIR!P37</f>
        <v>17234.068959587268</v>
      </c>
      <c r="Q37" s="10">
        <f>TO_RPI_RO!Q37+TO_RPI_BKFLOW!Q37+TO_RPI_PT!Q37+TO_RPI_IT!Q37+TO_RPI_PPR!Q37+TO_RPI_PIR!Q37</f>
        <v>16257.762424763543</v>
      </c>
      <c r="R37" s="10">
        <f>TO_RPI_RO!R37+TO_RPI_BKFLOW!R37+TO_RPI_PT!R37+TO_RPI_IT!R37+TO_RPI_PPR!R37+TO_RPI_PIR!R37</f>
        <v>16693.8950988822</v>
      </c>
      <c r="S37" s="10">
        <f>TO_RPI_RO!S37+TO_RPI_BKFLOW!S37+TO_RPI_PT!S37+TO_RPI_IT!S37+TO_RPI_PPR!S37+TO_RPI_PIR!S37</f>
        <v>15956.14789337919</v>
      </c>
      <c r="T37" s="10">
        <f>TO_RPI_RO!T37+TO_RPI_BKFLOW!T37+TO_RPI_PT!T37+TO_RPI_IT!T37+TO_RPI_PPR!T37+TO_RPI_PIR!T37</f>
        <v>16550.780567497852</v>
      </c>
      <c r="U37" s="10">
        <f>TO_RPI_RO!U37+TO_RPI_BKFLOW!U37+TO_RPI_PT!U37+TO_RPI_IT!U37+TO_RPI_PPR!U37+TO_RPI_PIR!U37</f>
        <v>16488.965348237321</v>
      </c>
      <c r="V37" s="10">
        <f>TO_RPI_RO!V37+TO_RPI_BKFLOW!V37+TO_RPI_PT!V37+TO_RPI_IT!V37+TO_RPI_PPR!V37+TO_RPI_PIR!V37</f>
        <v>17298.281341358557</v>
      </c>
      <c r="W37" s="10">
        <f>TO_RPI_RO!W37+TO_RPI_BKFLOW!W37+TO_RPI_PT!W37+TO_RPI_IT!W37+TO_RPI_PPR!W37+TO_RPI_PIR!W37</f>
        <v>14062.174290627689</v>
      </c>
      <c r="X37" s="10">
        <f>TO_RPI_RO!X37+TO_RPI_BKFLOW!X37+TO_RPI_PT!X37+TO_RPI_IT!X37+TO_RPI_PPR!X37+TO_RPI_PIR!X37</f>
        <v>17336.982631126393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98.786672398968165</v>
      </c>
      <c r="D38" s="10">
        <f>TO_RPI_RO!D38+TO_RPI_BKFLOW!D38+TO_RPI_PT!D38+TO_RPI_IT!D38+TO_RPI_PPR!D38+TO_RPI_PIR!D38</f>
        <v>11.560103181427341</v>
      </c>
      <c r="E38" s="10">
        <f>TO_RPI_RO!E38+TO_RPI_BKFLOW!E38+TO_RPI_PT!E38+TO_RPI_IT!E38+TO_RPI_PPR!E38+TO_RPI_PIR!E38</f>
        <v>12.611006018916594</v>
      </c>
      <c r="F38" s="10">
        <f>TO_RPI_RO!F38+TO_RPI_BKFLOW!F38+TO_RPI_PT!F38+TO_RPI_IT!F38+TO_RPI_PPR!F38+TO_RPI_PIR!F38</f>
        <v>6.3055030094582971</v>
      </c>
      <c r="G38" s="10">
        <f>TO_RPI_RO!G38+TO_RPI_BKFLOW!G38+TO_RPI_PT!G38+TO_RPI_IT!G38+TO_RPI_PPR!G38+TO_RPI_PIR!G38</f>
        <v>14.71289767841788</v>
      </c>
      <c r="H38" s="10">
        <f>TO_RPI_RO!H38+TO_RPI_BKFLOW!H38+TO_RPI_PT!H38+TO_RPI_IT!H38+TO_RPI_PPR!H38+TO_RPI_PIR!H38</f>
        <v>14.712897678417884</v>
      </c>
      <c r="I38" s="10">
        <f>TO_RPI_RO!I38+TO_RPI_BKFLOW!I38+TO_RPI_PT!I38+TO_RPI_IT!I38+TO_RPI_PPR!I38+TO_RPI_PIR!I38</f>
        <v>16.814789337919169</v>
      </c>
      <c r="J38" s="10">
        <f>TO_RPI_RO!J38+TO_RPI_BKFLOW!J38+TO_RPI_PT!J38+TO_RPI_IT!J38+TO_RPI_PPR!J38+TO_RPI_PIR!J38</f>
        <v>15.763800515907141</v>
      </c>
      <c r="K38" s="10">
        <f>TO_RPI_RO!K38+TO_RPI_BKFLOW!K38+TO_RPI_PT!K38+TO_RPI_IT!K38+TO_RPI_PPR!K38+TO_RPI_PIR!K38</f>
        <v>9.4582975064488384</v>
      </c>
      <c r="L38" s="10">
        <f>TO_RPI_RO!L38+TO_RPI_BKFLOW!L38+TO_RPI_PT!L38+TO_RPI_IT!L38+TO_RPI_PPR!L38+TO_RPI_PIR!L38</f>
        <v>17.865692175408419</v>
      </c>
      <c r="M38" s="10">
        <f>TO_RPI_RO!M38+TO_RPI_BKFLOW!M38+TO_RPI_PT!M38+TO_RPI_IT!M38+TO_RPI_PPR!M38+TO_RPI_PIR!M38</f>
        <v>19.96749785038693</v>
      </c>
      <c r="N38" s="10">
        <f>TO_RPI_RO!N38+TO_RPI_BKFLOW!N38+TO_RPI_PT!N38+TO_RPI_IT!N38+TO_RPI_PPR!N38+TO_RPI_PIR!N38</f>
        <v>7.3564918314703336</v>
      </c>
      <c r="O38" s="10">
        <f>TO_RPI_RO!O38+TO_RPI_BKFLOW!O38+TO_RPI_PT!O38+TO_RPI_IT!O38+TO_RPI_PPR!O38+TO_RPI_PIR!O38</f>
        <v>5.2546001719690452</v>
      </c>
      <c r="P38" s="10">
        <f>TO_RPI_RO!P38+TO_RPI_BKFLOW!P38+TO_RPI_PT!P38+TO_RPI_IT!P38+TO_RPI_PPR!P38+TO_RPI_PIR!P38</f>
        <v>2.101805674978503</v>
      </c>
      <c r="Q38" s="10">
        <f>TO_RPI_RO!Q38+TO_RPI_BKFLOW!Q38+TO_RPI_PT!Q38+TO_RPI_IT!Q38+TO_RPI_PPR!Q38+TO_RPI_PIR!Q38</f>
        <v>2.101805674978503</v>
      </c>
      <c r="R38" s="10">
        <f>TO_RPI_RO!R38+TO_RPI_BKFLOW!R38+TO_RPI_PT!R38+TO_RPI_IT!R38+TO_RPI_PPR!R38+TO_RPI_PIR!R38</f>
        <v>2.101805674978503</v>
      </c>
      <c r="S38" s="10">
        <f>TO_RPI_RO!S38+TO_RPI_BKFLOW!S38+TO_RPI_PT!S38+TO_RPI_IT!S38+TO_RPI_PPR!S38+TO_RPI_PIR!S38</f>
        <v>1.050902837489252</v>
      </c>
      <c r="T38" s="10">
        <f>TO_RPI_RO!T38+TO_RPI_BKFLOW!T38+TO_RPI_PT!T38+TO_RPI_IT!T38+TO_RPI_PPR!T38+TO_RPI_PIR!T38</f>
        <v>1.050902837489252</v>
      </c>
      <c r="U38" s="10">
        <f>TO_RPI_RO!U38+TO_RPI_BKFLOW!U38+TO_RPI_PT!U38+TO_RPI_IT!U38+TO_RPI_PPR!U38+TO_RPI_PIR!U38</f>
        <v>5.2546001719690452</v>
      </c>
      <c r="V38" s="10">
        <f>TO_RPI_RO!V38+TO_RPI_BKFLOW!V38+TO_RPI_PT!V38+TO_RPI_IT!V38+TO_RPI_PPR!V38+TO_RPI_PIR!V38</f>
        <v>2.0514187446259671</v>
      </c>
      <c r="W38" s="10">
        <f>TO_RPI_RO!W38+TO_RPI_BKFLOW!W38+TO_RPI_PT!W38+TO_RPI_IT!W38+TO_RPI_PPR!W38+TO_RPI_PIR!W38</f>
        <v>1.288392089423904</v>
      </c>
      <c r="X38" s="10">
        <f>TO_RPI_RO!X38+TO_RPI_BKFLOW!X38+TO_RPI_PT!X38+TO_RPI_IT!X38+TO_RPI_PPR!X38+TO_RPI_PIR!X38</f>
        <v>4.0775580395528799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4225.2316423043849</v>
      </c>
      <c r="D40" s="10">
        <f>TO_RPI_RO!D40+TO_RPI_BKFLOW!D40+TO_RPI_PT!D40+TO_RPI_IT!D40+TO_RPI_PPR!D40+TO_RPI_PIR!D40</f>
        <v>3837.0115219260529</v>
      </c>
      <c r="E40" s="10">
        <f>TO_RPI_RO!E40+TO_RPI_BKFLOW!E40+TO_RPI_PT!E40+TO_RPI_IT!E40+TO_RPI_PPR!E40+TO_RPI_PIR!E40</f>
        <v>4131.7712811693891</v>
      </c>
      <c r="F40" s="10">
        <f>TO_RPI_RO!F40+TO_RPI_BKFLOW!F40+TO_RPI_PT!F40+TO_RPI_IT!F40+TO_RPI_PPR!F40+TO_RPI_PIR!F40</f>
        <v>4300.2054170249357</v>
      </c>
      <c r="G40" s="10">
        <f>TO_RPI_RO!G40+TO_RPI_BKFLOW!G40+TO_RPI_PT!G40+TO_RPI_IT!G40+TO_RPI_PPR!G40+TO_RPI_PIR!G40</f>
        <v>3889.3904557179699</v>
      </c>
      <c r="H40" s="10">
        <f>TO_RPI_RO!H40+TO_RPI_BKFLOW!H40+TO_RPI_PT!H40+TO_RPI_IT!H40+TO_RPI_PPR!H40+TO_RPI_PIR!H40</f>
        <v>4015.7160791057599</v>
      </c>
      <c r="I40" s="10">
        <f>TO_RPI_RO!I40+TO_RPI_BKFLOW!I40+TO_RPI_PT!I40+TO_RPI_IT!I40+TO_RPI_PPR!I40+TO_RPI_PIR!I40</f>
        <v>4191.3394668959581</v>
      </c>
      <c r="J40" s="10">
        <f>TO_RPI_RO!J40+TO_RPI_BKFLOW!J40+TO_RPI_PT!J40+TO_RPI_IT!J40+TO_RPI_PPR!J40+TO_RPI_PIR!J40</f>
        <v>4143.068701633706</v>
      </c>
      <c r="K40" s="10">
        <f>TO_RPI_RO!K40+TO_RPI_BKFLOW!K40+TO_RPI_PT!K40+TO_RPI_IT!K40+TO_RPI_PPR!K40+TO_RPI_PIR!K40</f>
        <v>3306.0332760103179</v>
      </c>
      <c r="L40" s="10">
        <f>TO_RPI_RO!L40+TO_RPI_BKFLOW!L40+TO_RPI_PT!L40+TO_RPI_IT!L40+TO_RPI_PPR!L40+TO_RPI_PIR!L40</f>
        <v>3132.4639724849521</v>
      </c>
      <c r="M40" s="10">
        <f>TO_RPI_RO!M40+TO_RPI_BKFLOW!M40+TO_RPI_PT!M40+TO_RPI_IT!M40+TO_RPI_PPR!M40+TO_RPI_PIR!M40</f>
        <v>3290.6276870163369</v>
      </c>
      <c r="N40" s="10">
        <f>TO_RPI_RO!N40+TO_RPI_BKFLOW!N40+TO_RPI_PT!N40+TO_RPI_IT!N40+TO_RPI_PPR!N40+TO_RPI_PIR!N40</f>
        <v>3143.7613069647459</v>
      </c>
      <c r="O40" s="10">
        <f>TO_RPI_RO!O40+TO_RPI_BKFLOW!O40+TO_RPI_PT!O40+TO_RPI_IT!O40+TO_RPI_PPR!O40+TO_RPI_PIR!O40</f>
        <v>2670.297162510748</v>
      </c>
      <c r="P40" s="10">
        <f>TO_RPI_RO!P40+TO_RPI_BKFLOW!P40+TO_RPI_PT!P40+TO_RPI_IT!P40+TO_RPI_PPR!P40+TO_RPI_PIR!P40</f>
        <v>2498.781857265692</v>
      </c>
      <c r="Q40" s="10">
        <f>TO_RPI_RO!Q40+TO_RPI_BKFLOW!Q40+TO_RPI_PT!Q40+TO_RPI_IT!Q40+TO_RPI_PPR!Q40+TO_RPI_PIR!Q40</f>
        <v>2328.293723129837</v>
      </c>
      <c r="R40" s="10">
        <f>TO_RPI_RO!R40+TO_RPI_BKFLOW!R40+TO_RPI_PT!R40+TO_RPI_IT!R40+TO_RPI_PPR!R40+TO_RPI_PIR!R40</f>
        <v>2170.129922613929</v>
      </c>
      <c r="S40" s="10">
        <f>TO_RPI_RO!S40+TO_RPI_BKFLOW!S40+TO_RPI_PT!S40+TO_RPI_IT!S40+TO_RPI_PPR!S40+TO_RPI_PIR!S40</f>
        <v>2101.318400687876</v>
      </c>
      <c r="T40" s="10">
        <f>TO_RPI_RO!T40+TO_RPI_BKFLOW!T40+TO_RPI_PT!T40+TO_RPI_IT!T40+TO_RPI_PPR!T40+TO_RPI_PIR!T40</f>
        <v>2276.8956147893382</v>
      </c>
      <c r="U40" s="10">
        <f>TO_RPI_RO!U40+TO_RPI_BKFLOW!U40+TO_RPI_PT!U40+TO_RPI_IT!U40+TO_RPI_PPR!U40+TO_RPI_PIR!U40</f>
        <v>2839.7582975064488</v>
      </c>
      <c r="V40" s="10">
        <f>TO_RPI_RO!V40+TO_RPI_BKFLOW!V40+TO_RPI_PT!V40+TO_RPI_IT!V40+TO_RPI_PPR!V40+TO_RPI_PIR!V40</f>
        <v>2777.3595872742899</v>
      </c>
      <c r="W40" s="10">
        <f>TO_RPI_RO!W40+TO_RPI_BKFLOW!W40+TO_RPI_PT!W40+TO_RPI_IT!W40+TO_RPI_PPR!W40+TO_RPI_PIR!W40</f>
        <v>1322.964832330181</v>
      </c>
      <c r="X40" s="10">
        <f>TO_RPI_RO!X40+TO_RPI_BKFLOW!X40+TO_RPI_PT!X40+TO_RPI_IT!X40+TO_RPI_PPR!X40+TO_RPI_PIR!X40</f>
        <v>1456.3748925193461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809.30541702493542</v>
      </c>
      <c r="D41" s="10">
        <f>TO_RPI_RO!D41+TO_RPI_BKFLOW!D41+TO_RPI_PT!D41+TO_RPI_IT!D41+TO_RPI_PPR!D41+TO_RPI_PIR!D41</f>
        <v>715.84505588993966</v>
      </c>
      <c r="E41" s="10">
        <f>TO_RPI_RO!E41+TO_RPI_BKFLOW!E41+TO_RPI_PT!E41+TO_RPI_IT!E41+TO_RPI_PPR!E41+TO_RPI_PIR!E41</f>
        <v>527.89724849527079</v>
      </c>
      <c r="F41" s="10">
        <f>TO_RPI_RO!F41+TO_RPI_BKFLOW!F41+TO_RPI_PT!F41+TO_RPI_IT!F41+TO_RPI_PPR!F41+TO_RPI_PIR!F41</f>
        <v>555.62725709372307</v>
      </c>
      <c r="G41" s="10">
        <f>TO_RPI_RO!G41+TO_RPI_BKFLOW!G41+TO_RPI_PT!G41+TO_RPI_IT!G41+TO_RPI_PPR!G41+TO_RPI_PIR!G41</f>
        <v>517.6268271711092</v>
      </c>
      <c r="H41" s="10">
        <f>TO_RPI_RO!H41+TO_RPI_BKFLOW!H41+TO_RPI_PT!H41+TO_RPI_IT!H41+TO_RPI_PPR!H41+TO_RPI_PIR!H41</f>
        <v>225.94823731728289</v>
      </c>
      <c r="I41" s="10">
        <f>TO_RPI_RO!I41+TO_RPI_BKFLOW!I41+TO_RPI_PT!I41+TO_RPI_IT!I41+TO_RPI_PPR!I41+TO_RPI_PIR!I41</f>
        <v>221.84006878761818</v>
      </c>
      <c r="J41" s="10">
        <f>TO_RPI_RO!J41+TO_RPI_BKFLOW!J41+TO_RPI_PT!J41+TO_RPI_IT!J41+TO_RPI_PPR!J41+TO_RPI_PIR!J41</f>
        <v>385.13895098882199</v>
      </c>
      <c r="K41" s="10">
        <f>TO_RPI_RO!K41+TO_RPI_BKFLOW!K41+TO_RPI_PT!K41+TO_RPI_IT!K41+TO_RPI_PPR!K41+TO_RPI_PIR!K41</f>
        <v>536.11349957007724</v>
      </c>
      <c r="L41" s="10">
        <f>TO_RPI_RO!L41+TO_RPI_BKFLOW!L41+TO_RPI_PT!L41+TO_RPI_IT!L41+TO_RPI_PPR!L41+TO_RPI_PIR!L41</f>
        <v>342.00343938091135</v>
      </c>
      <c r="M41" s="10">
        <f>TO_RPI_RO!M41+TO_RPI_BKFLOW!M41+TO_RPI_PT!M41+TO_RPI_IT!M41+TO_RPI_PPR!M41+TO_RPI_PIR!M41</f>
        <v>220.81298366294061</v>
      </c>
      <c r="N41" s="10">
        <f>TO_RPI_RO!N41+TO_RPI_BKFLOW!N41+TO_RPI_PT!N41+TO_RPI_IT!N41+TO_RPI_PPR!N41+TO_RPI_PIR!N41</f>
        <v>783.62949269131548</v>
      </c>
      <c r="O41" s="10">
        <f>TO_RPI_RO!O41+TO_RPI_BKFLOW!O41+TO_RPI_PT!O41+TO_RPI_IT!O41+TO_RPI_PPR!O41+TO_RPI_PIR!O41</f>
        <v>1203.6877901977643</v>
      </c>
      <c r="P41" s="10">
        <f>TO_RPI_RO!P41+TO_RPI_BKFLOW!P41+TO_RPI_PT!P41+TO_RPI_IT!P41+TO_RPI_PPR!P41+TO_RPI_PIR!P41</f>
        <v>694.27721410146171</v>
      </c>
      <c r="Q41" s="10">
        <f>TO_RPI_RO!Q41+TO_RPI_BKFLOW!Q41+TO_RPI_PT!Q41+TO_RPI_IT!Q41+TO_RPI_PPR!Q41+TO_RPI_PIR!Q41</f>
        <v>1077.362166809974</v>
      </c>
      <c r="R41" s="10">
        <f>TO_RPI_RO!R41+TO_RPI_BKFLOW!R41+TO_RPI_PT!R41+TO_RPI_IT!R41+TO_RPI_PPR!R41+TO_RPI_PIR!R41</f>
        <v>859.63026655202066</v>
      </c>
      <c r="S41" s="10">
        <f>TO_RPI_RO!S41+TO_RPI_BKFLOW!S41+TO_RPI_PT!S41+TO_RPI_IT!S41+TO_RPI_PPR!S41+TO_RPI_PIR!S41</f>
        <v>556.65425623387785</v>
      </c>
      <c r="T41" s="10">
        <f>TO_RPI_RO!T41+TO_RPI_BKFLOW!T41+TO_RPI_PT!T41+TO_RPI_IT!T41+TO_RPI_PPR!T41+TO_RPI_PIR!T41</f>
        <v>619.47403267411858</v>
      </c>
      <c r="U41" s="10">
        <f>TO_RPI_RO!U41+TO_RPI_BKFLOW!U41+TO_RPI_PT!U41+TO_RPI_IT!U41+TO_RPI_PPR!U41+TO_RPI_PIR!U41</f>
        <v>929.46878761822859</v>
      </c>
      <c r="V41" s="10">
        <f>TO_RPI_RO!V41+TO_RPI_BKFLOW!V41+TO_RPI_PT!V41+TO_RPI_IT!V41+TO_RPI_PPR!V41+TO_RPI_PIR!V41</f>
        <v>652.78392089423903</v>
      </c>
      <c r="W41" s="10">
        <f>TO_RPI_RO!W41+TO_RPI_BKFLOW!W41+TO_RPI_PT!W41+TO_RPI_IT!W41+TO_RPI_PPR!W41+TO_RPI_PIR!W41</f>
        <v>342.28073946689591</v>
      </c>
      <c r="X41" s="10">
        <f>TO_RPI_RO!X41+TO_RPI_BKFLOW!X41+TO_RPI_PT!X41+TO_RPI_IT!X41+TO_RPI_PPR!X41+TO_RPI_PIR!X41</f>
        <v>90.841444539982803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3150.663972484952</v>
      </c>
      <c r="D42" s="10">
        <f>TO_RPI_RO!D42+TO_RPI_BKFLOW!D42+TO_RPI_PT!D42+TO_RPI_IT!D42+TO_RPI_PPR!D42+TO_RPI_PIR!D42</f>
        <v>2315.181083404987</v>
      </c>
      <c r="E42" s="10">
        <f>TO_RPI_RO!E42+TO_RPI_BKFLOW!E42+TO_RPI_PT!E42+TO_RPI_IT!E42+TO_RPI_PPR!E42+TO_RPI_PIR!E42</f>
        <v>2546.3838349097159</v>
      </c>
      <c r="F42" s="10">
        <f>TO_RPI_RO!F42+TO_RPI_BKFLOW!F42+TO_RPI_PT!F42+TO_RPI_IT!F42+TO_RPI_PPR!F42+TO_RPI_PIR!F42</f>
        <v>3807.4901977644026</v>
      </c>
      <c r="G42" s="10">
        <f>TO_RPI_RO!G42+TO_RPI_BKFLOW!G42+TO_RPI_PT!G42+TO_RPI_IT!G42+TO_RPI_PPR!G42+TO_RPI_PIR!G42</f>
        <v>3191.649957007739</v>
      </c>
      <c r="H42" s="10">
        <f>TO_RPI_RO!H42+TO_RPI_BKFLOW!H42+TO_RPI_PT!H42+TO_RPI_IT!H42+TO_RPI_PPR!H42+TO_RPI_PIR!H42</f>
        <v>3275.7237317282888</v>
      </c>
      <c r="I42" s="10">
        <f>TO_RPI_RO!I42+TO_RPI_BKFLOW!I42+TO_RPI_PT!I42+TO_RPI_IT!I42+TO_RPI_PPR!I42+TO_RPI_PIR!I42</f>
        <v>3133.849269131556</v>
      </c>
      <c r="J42" s="10">
        <f>TO_RPI_RO!J42+TO_RPI_BKFLOW!J42+TO_RPI_PT!J42+TO_RPI_IT!J42+TO_RPI_PPR!J42+TO_RPI_PIR!J42</f>
        <v>2674.5963886500431</v>
      </c>
      <c r="K42" s="10">
        <f>TO_RPI_RO!K42+TO_RPI_BKFLOW!K42+TO_RPI_PT!K42+TO_RPI_IT!K42+TO_RPI_PPR!K42+TO_RPI_PIR!K42</f>
        <v>3267.3163370593288</v>
      </c>
      <c r="L42" s="10">
        <f>TO_RPI_RO!L42+TO_RPI_BKFLOW!L42+TO_RPI_PT!L42+TO_RPI_IT!L42+TO_RPI_PPR!L42+TO_RPI_PIR!L42</f>
        <v>3945.161049011178</v>
      </c>
      <c r="M42" s="10">
        <f>TO_RPI_RO!M42+TO_RPI_BKFLOW!M42+TO_RPI_PT!M42+TO_RPI_IT!M42+TO_RPI_PPR!M42+TO_RPI_PIR!M42</f>
        <v>4951.944196044712</v>
      </c>
      <c r="N42" s="10">
        <f>TO_RPI_RO!N42+TO_RPI_BKFLOW!N42+TO_RPI_PT!N42+TO_RPI_IT!N42+TO_RPI_PPR!N42+TO_RPI_PIR!N42</f>
        <v>4905.7036113499571</v>
      </c>
      <c r="O42" s="10">
        <f>TO_RPI_RO!O42+TO_RPI_BKFLOW!O42+TO_RPI_PT!O42+TO_RPI_IT!O42+TO_RPI_PPR!O42+TO_RPI_PIR!O42</f>
        <v>4099.6465176268275</v>
      </c>
      <c r="P42" s="10">
        <f>TO_RPI_RO!P42+TO_RPI_BKFLOW!P42+TO_RPI_PT!P42+TO_RPI_IT!P42+TO_RPI_PPR!P42+TO_RPI_PIR!P42</f>
        <v>3332.4734307824592</v>
      </c>
      <c r="Q42" s="10">
        <f>TO_RPI_RO!Q42+TO_RPI_BKFLOW!Q42+TO_RPI_PT!Q42+TO_RPI_IT!Q42+TO_RPI_PPR!Q42+TO_RPI_PIR!Q42</f>
        <v>3520.588478073947</v>
      </c>
      <c r="R42" s="10">
        <f>TO_RPI_RO!R42+TO_RPI_BKFLOW!R42+TO_RPI_PT!R42+TO_RPI_IT!R42+TO_RPI_PPR!R42+TO_RPI_PIR!R42</f>
        <v>3847.4252794496988</v>
      </c>
      <c r="S42" s="10">
        <f>TO_RPI_RO!S42+TO_RPI_BKFLOW!S42+TO_RPI_PT!S42+TO_RPI_IT!S42+TO_RPI_PPR!S42+TO_RPI_PIR!S42</f>
        <v>3427.0564058469481</v>
      </c>
      <c r="T42" s="10">
        <f>TO_RPI_RO!T42+TO_RPI_BKFLOW!T42+TO_RPI_PT!T42+TO_RPI_IT!T42+TO_RPI_PPR!T42+TO_RPI_PIR!T42</f>
        <v>7685.3921754084249</v>
      </c>
      <c r="U42" s="10">
        <f>TO_RPI_RO!U42+TO_RPI_BKFLOW!U42+TO_RPI_PT!U42+TO_RPI_IT!U42+TO_RPI_PPR!U42+TO_RPI_PIR!U42</f>
        <v>6401.8518486672401</v>
      </c>
      <c r="V42" s="10">
        <f>TO_RPI_RO!V42+TO_RPI_BKFLOW!V42+TO_RPI_PT!V42+TO_RPI_IT!V42+TO_RPI_PPR!V42+TO_RPI_PIR!V42</f>
        <v>6113.5324161650897</v>
      </c>
      <c r="W42" s="10">
        <f>TO_RPI_RO!W42+TO_RPI_BKFLOW!W42+TO_RPI_PT!W42+TO_RPI_IT!W42+TO_RPI_PPR!W42+TO_RPI_PIR!W42</f>
        <v>4118.6723989681859</v>
      </c>
      <c r="X42" s="10">
        <f>TO_RPI_RO!X42+TO_RPI_BKFLOW!X42+TO_RPI_PT!X42+TO_RPI_IT!X42+TO_RPI_PPR!X42+TO_RPI_PIR!X42</f>
        <v>3569.0780739466891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37294.840928632839</v>
      </c>
      <c r="D43" s="10">
        <f>TO_RPI_RO!D43+TO_RPI_BKFLOW!D43+TO_RPI_PT!D43+TO_RPI_IT!D43+TO_RPI_PPR!D43+TO_RPI_PIR!D43</f>
        <v>37909.401031814283</v>
      </c>
      <c r="E43" s="10">
        <f>TO_RPI_RO!E43+TO_RPI_BKFLOW!E43+TO_RPI_PT!E43+TO_RPI_IT!E43+TO_RPI_PPR!E43+TO_RPI_PIR!E43</f>
        <v>39852.794496990544</v>
      </c>
      <c r="F43" s="10">
        <f>TO_RPI_RO!F43+TO_RPI_BKFLOW!F43+TO_RPI_PT!F43+TO_RPI_IT!F43+TO_RPI_PPR!F43+TO_RPI_PIR!F43</f>
        <v>39227.042132416165</v>
      </c>
      <c r="G43" s="10">
        <f>TO_RPI_RO!G43+TO_RPI_BKFLOW!G43+TO_RPI_PT!G43+TO_RPI_IT!G43+TO_RPI_PPR!G43+TO_RPI_PIR!G43</f>
        <v>40380.868443680134</v>
      </c>
      <c r="H43" s="10">
        <f>TO_RPI_RO!H43+TO_RPI_BKFLOW!H43+TO_RPI_PT!H43+TO_RPI_IT!H43+TO_RPI_PPR!H43+TO_RPI_PIR!H43</f>
        <v>40700.358211521925</v>
      </c>
      <c r="I43" s="10">
        <f>TO_RPI_RO!I43+TO_RPI_BKFLOW!I43+TO_RPI_PT!I43+TO_RPI_IT!I43+TO_RPI_PPR!I43+TO_RPI_PIR!I43</f>
        <v>40669.833705932928</v>
      </c>
      <c r="J43" s="10">
        <f>TO_RPI_RO!J43+TO_RPI_BKFLOW!J43+TO_RPI_PT!J43+TO_RPI_IT!J43+TO_RPI_PPR!J43+TO_RPI_PIR!J43</f>
        <v>41940.670679277733</v>
      </c>
      <c r="K43" s="10">
        <f>TO_RPI_RO!K43+TO_RPI_BKFLOW!K43+TO_RPI_PT!K43+TO_RPI_IT!K43+TO_RPI_PPR!K43+TO_RPI_PIR!K43</f>
        <v>40405.288048151335</v>
      </c>
      <c r="L43" s="10">
        <f>TO_RPI_RO!L43+TO_RPI_BKFLOW!L43+TO_RPI_PT!L43+TO_RPI_IT!L43+TO_RPI_PPR!L43+TO_RPI_PIR!L43</f>
        <v>36733.190025795353</v>
      </c>
      <c r="M43" s="10">
        <f>TO_RPI_RO!M43+TO_RPI_BKFLOW!M43+TO_RPI_PT!M43+TO_RPI_IT!M43+TO_RPI_PPR!M43+TO_RPI_PIR!M43</f>
        <v>37426.096302665515</v>
      </c>
      <c r="N43" s="10">
        <f>TO_RPI_RO!N43+TO_RPI_BKFLOW!N43+TO_RPI_PT!N43+TO_RPI_IT!N43+TO_RPI_PPR!N43+TO_RPI_PIR!N43</f>
        <v>36450.329578675839</v>
      </c>
      <c r="O43" s="10">
        <f>TO_RPI_RO!O43+TO_RPI_BKFLOW!O43+TO_RPI_PT!O43+TO_RPI_IT!O43+TO_RPI_PPR!O43+TO_RPI_PIR!O43</f>
        <v>35867.311607910575</v>
      </c>
      <c r="P43" s="10">
        <f>TO_RPI_RO!P43+TO_RPI_BKFLOW!P43+TO_RPI_PT!P43+TO_RPI_IT!P43+TO_RPI_PPR!P43+TO_RPI_PIR!P43</f>
        <v>32015.119002579533</v>
      </c>
      <c r="Q43" s="10">
        <f>TO_RPI_RO!Q43+TO_RPI_BKFLOW!Q43+TO_RPI_PT!Q43+TO_RPI_IT!Q43+TO_RPI_PPR!Q43+TO_RPI_PIR!Q43</f>
        <v>30112.424763542564</v>
      </c>
      <c r="R43" s="10">
        <f>TO_RPI_RO!R43+TO_RPI_BKFLOW!R43+TO_RPI_PT!R43+TO_RPI_IT!R43+TO_RPI_PPR!R43+TO_RPI_PIR!R43</f>
        <v>32662.238435081679</v>
      </c>
      <c r="S43" s="10">
        <f>TO_RPI_RO!S43+TO_RPI_BKFLOW!S43+TO_RPI_PT!S43+TO_RPI_IT!S43+TO_RPI_PPR!S43+TO_RPI_PIR!S43</f>
        <v>31314.072828890796</v>
      </c>
      <c r="T43" s="10">
        <f>TO_RPI_RO!T43+TO_RPI_BKFLOW!T43+TO_RPI_PT!T43+TO_RPI_IT!T43+TO_RPI_PPR!T43+TO_RPI_PIR!T43</f>
        <v>30274.652364574369</v>
      </c>
      <c r="U43" s="10">
        <f>TO_RPI_RO!U43+TO_RPI_BKFLOW!U43+TO_RPI_PT!U43+TO_RPI_IT!U43+TO_RPI_PPR!U43+TO_RPI_PIR!U43</f>
        <v>29729.63929492691</v>
      </c>
      <c r="V43" s="10">
        <f>TO_RPI_RO!V43+TO_RPI_BKFLOW!V43+TO_RPI_PT!V43+TO_RPI_IT!V43+TO_RPI_PPR!V43+TO_RPI_PIR!V43</f>
        <v>32215.764660361136</v>
      </c>
      <c r="W43" s="10">
        <f>TO_RPI_RO!W43+TO_RPI_BKFLOW!W43+TO_RPI_PT!W43+TO_RPI_IT!W43+TO_RPI_PPR!W43+TO_RPI_PIR!W43</f>
        <v>26406.464918314698</v>
      </c>
      <c r="X43" s="10">
        <f>TO_RPI_RO!X43+TO_RPI_BKFLOW!X43+TO_RPI_PT!X43+TO_RPI_IT!X43+TO_RPI_PPR!X43+TO_RPI_PIR!X43</f>
        <v>31071.805932932068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18663.418400687875</v>
      </c>
      <c r="D44" s="10">
        <f>TO_RPI_RO!D44+TO_RPI_BKFLOW!D44+TO_RPI_PT!D44+TO_RPI_IT!D44+TO_RPI_PPR!D44+TO_RPI_PIR!D44</f>
        <v>18504.824677558037</v>
      </c>
      <c r="E44" s="10">
        <f>TO_RPI_RO!E44+TO_RPI_BKFLOW!E44+TO_RPI_PT!E44+TO_RPI_IT!E44+TO_RPI_PPR!E44+TO_RPI_PIR!E44</f>
        <v>16482.277644024074</v>
      </c>
      <c r="F44" s="10">
        <f>TO_RPI_RO!F44+TO_RPI_BKFLOW!F44+TO_RPI_PT!F44+TO_RPI_IT!F44+TO_RPI_PPR!F44+TO_RPI_PIR!F44</f>
        <v>17246.584522785899</v>
      </c>
      <c r="G44" s="10">
        <f>TO_RPI_RO!G44+TO_RPI_BKFLOW!G44+TO_RPI_PT!G44+TO_RPI_IT!G44+TO_RPI_PPR!G44+TO_RPI_PIR!G44</f>
        <v>14993.790025795353</v>
      </c>
      <c r="H44" s="10">
        <f>TO_RPI_RO!H44+TO_RPI_BKFLOW!H44+TO_RPI_PT!H44+TO_RPI_IT!H44+TO_RPI_PPR!H44+TO_RPI_PIR!H44</f>
        <v>16742.141960447116</v>
      </c>
      <c r="I44" s="10">
        <f>TO_RPI_RO!I44+TO_RPI_BKFLOW!I44+TO_RPI_PT!I44+TO_RPI_IT!I44+TO_RPI_PPR!I44+TO_RPI_PIR!I44</f>
        <v>15019.585382631118</v>
      </c>
      <c r="J44" s="10">
        <f>TO_RPI_RO!J44+TO_RPI_BKFLOW!J44+TO_RPI_PT!J44+TO_RPI_IT!J44+TO_RPI_PPR!J44+TO_RPI_PIR!J44</f>
        <v>14664.182631126401</v>
      </c>
      <c r="K44" s="10">
        <f>TO_RPI_RO!K44+TO_RPI_BKFLOW!K44+TO_RPI_PT!K44+TO_RPI_IT!K44+TO_RPI_PPR!K44+TO_RPI_PIR!K44</f>
        <v>12208.846861564922</v>
      </c>
      <c r="L44" s="10">
        <f>TO_RPI_RO!L44+TO_RPI_BKFLOW!L44+TO_RPI_PT!L44+TO_RPI_IT!L44+TO_RPI_PPR!L44+TO_RPI_PIR!L44</f>
        <v>10734.689939810831</v>
      </c>
      <c r="M44" s="10">
        <f>TO_RPI_RO!M44+TO_RPI_BKFLOW!M44+TO_RPI_PT!M44+TO_RPI_IT!M44+TO_RPI_PPR!M44+TO_RPI_PIR!M44</f>
        <v>10077.386070507309</v>
      </c>
      <c r="N44" s="10">
        <f>TO_RPI_RO!N44+TO_RPI_BKFLOW!N44+TO_RPI_PT!N44+TO_RPI_IT!N44+TO_RPI_PPR!N44+TO_RPI_PIR!N44</f>
        <v>8845.8966466036109</v>
      </c>
      <c r="O44" s="10">
        <f>TO_RPI_RO!O44+TO_RPI_BKFLOW!O44+TO_RPI_PT!O44+TO_RPI_IT!O44+TO_RPI_PPR!O44+TO_RPI_PIR!O44</f>
        <v>8806.7258813413573</v>
      </c>
      <c r="P44" s="10">
        <f>TO_RPI_RO!P44+TO_RPI_BKFLOW!P44+TO_RPI_PT!P44+TO_RPI_IT!P44+TO_RPI_PPR!P44+TO_RPI_PIR!P44</f>
        <v>4898.2516766981944</v>
      </c>
      <c r="Q44" s="10">
        <f>TO_RPI_RO!Q44+TO_RPI_BKFLOW!Q44+TO_RPI_PT!Q44+TO_RPI_IT!Q44+TO_RPI_PPR!Q44+TO_RPI_PIR!Q44</f>
        <v>5475.303353396388</v>
      </c>
      <c r="R44" s="10">
        <f>TO_RPI_RO!R44+TO_RPI_BKFLOW!R44+TO_RPI_PT!R44+TO_RPI_IT!R44+TO_RPI_PPR!R44+TO_RPI_PIR!R44</f>
        <v>7362.1858985382623</v>
      </c>
      <c r="S44" s="10">
        <f>TO_RPI_RO!S44+TO_RPI_BKFLOW!S44+TO_RPI_PT!S44+TO_RPI_IT!S44+TO_RPI_PPR!S44+TO_RPI_PIR!S44</f>
        <v>7713.7670679277726</v>
      </c>
      <c r="T44" s="10">
        <f>TO_RPI_RO!T44+TO_RPI_BKFLOW!T44+TO_RPI_PT!T44+TO_RPI_IT!T44+TO_RPI_PPR!T44+TO_RPI_PIR!T44</f>
        <v>8131.5544282029232</v>
      </c>
      <c r="U44" s="10">
        <f>TO_RPI_RO!U44+TO_RPI_BKFLOW!U44+TO_RPI_PT!U44+TO_RPI_IT!U44+TO_RPI_PPR!U44+TO_RPI_PIR!U44</f>
        <v>6552.0206362854678</v>
      </c>
      <c r="V44" s="10">
        <f>TO_RPI_RO!V44+TO_RPI_BKFLOW!V44+TO_RPI_PT!V44+TO_RPI_IT!V44+TO_RPI_PPR!V44+TO_RPI_PIR!V44</f>
        <v>6409.5500429922604</v>
      </c>
      <c r="W44" s="10">
        <f>TO_RPI_RO!W44+TO_RPI_BKFLOW!W44+TO_RPI_PT!W44+TO_RPI_IT!W44+TO_RPI_PPR!W44+TO_RPI_PIR!W44</f>
        <v>5376.6208082545136</v>
      </c>
      <c r="X44" s="10">
        <f>TO_RPI_RO!X44+TO_RPI_BKFLOW!X44+TO_RPI_PT!X44+TO_RPI_IT!X44+TO_RPI_PPR!X44+TO_RPI_PIR!X44</f>
        <v>7099.7792777300083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12.49638865004299</v>
      </c>
      <c r="D45" s="10">
        <f>TO_RPI_RO!D45+TO_RPI_BKFLOW!D45+TO_RPI_PT!D45+TO_RPI_IT!D45+TO_RPI_PPR!D45+TO_RPI_PIR!D45</f>
        <v>14.57919174548581</v>
      </c>
      <c r="E45" s="10">
        <f>TO_RPI_RO!E45+TO_RPI_BKFLOW!E45+TO_RPI_PT!E45+TO_RPI_IT!E45+TO_RPI_PPR!E45+TO_RPI_PIR!E45</f>
        <v>17.703267411865859</v>
      </c>
      <c r="F45" s="10">
        <f>TO_RPI_RO!F45+TO_RPI_BKFLOW!F45+TO_RPI_PT!F45+TO_RPI_IT!F45+TO_RPI_PPR!F45+TO_RPI_PIR!F45</f>
        <v>17.703267411865859</v>
      </c>
      <c r="G45" s="10">
        <f>TO_RPI_RO!G45+TO_RPI_BKFLOW!G45+TO_RPI_PT!G45+TO_RPI_IT!G45+TO_RPI_PPR!G45+TO_RPI_PIR!G45</f>
        <v>12.49638865004299</v>
      </c>
      <c r="H45" s="10">
        <f>TO_RPI_RO!H45+TO_RPI_BKFLOW!H45+TO_RPI_PT!H45+TO_RPI_IT!H45+TO_RPI_PPR!H45+TO_RPI_PIR!H45</f>
        <v>45.820206362854677</v>
      </c>
      <c r="I45" s="10">
        <f>TO_RPI_RO!I45+TO_RPI_BKFLOW!I45+TO_RPI_PT!I45+TO_RPI_IT!I45+TO_RPI_PPR!I45+TO_RPI_PIR!I45</f>
        <v>12.49638865004299</v>
      </c>
      <c r="J45" s="10">
        <f>TO_RPI_RO!J45+TO_RPI_BKFLOW!J45+TO_RPI_PT!J45+TO_RPI_IT!J45+TO_RPI_PPR!J45+TO_RPI_PIR!J45</f>
        <v>36.447893379191747</v>
      </c>
      <c r="K45" s="10">
        <f>TO_RPI_RO!K45+TO_RPI_BKFLOW!K45+TO_RPI_PT!K45+TO_RPI_IT!K45+TO_RPI_PPR!K45+TO_RPI_PIR!K45</f>
        <v>21.868701633705928</v>
      </c>
      <c r="L45" s="10">
        <f>TO_RPI_RO!L45+TO_RPI_BKFLOW!L45+TO_RPI_PT!L45+TO_RPI_IT!L45+TO_RPI_PPR!L45+TO_RPI_PIR!L45</f>
        <v>20.82734307824591</v>
      </c>
      <c r="M45" s="10">
        <f>TO_RPI_RO!M45+TO_RPI_BKFLOW!M45+TO_RPI_PT!M45+TO_RPI_IT!M45+TO_RPI_PPR!M45+TO_RPI_PIR!M45</f>
        <v>10.41367153912296</v>
      </c>
      <c r="N45" s="10">
        <f>TO_RPI_RO!N45+TO_RPI_BKFLOW!N45+TO_RPI_PT!N45+TO_RPI_IT!N45+TO_RPI_PPR!N45+TO_RPI_PIR!N45</f>
        <v>5.2068787618228711</v>
      </c>
      <c r="O45" s="10">
        <f>TO_RPI_RO!O45+TO_RPI_BKFLOW!O45+TO_RPI_PT!O45+TO_RPI_IT!O45+TO_RPI_PPR!O45+TO_RPI_PIR!O45</f>
        <v>5.2068787618228711</v>
      </c>
      <c r="P45" s="10">
        <f>TO_RPI_RO!P45+TO_RPI_BKFLOW!P45+TO_RPI_PT!P45+TO_RPI_IT!P45+TO_RPI_PPR!P45+TO_RPI_PIR!P45</f>
        <v>4.1654342218400684</v>
      </c>
      <c r="Q45" s="10">
        <f>TO_RPI_RO!Q45+TO_RPI_BKFLOW!Q45+TO_RPI_PT!Q45+TO_RPI_IT!Q45+TO_RPI_PPR!Q45+TO_RPI_PIR!Q45</f>
        <v>4.1654342218400684</v>
      </c>
      <c r="R45" s="10">
        <f>TO_RPI_RO!R45+TO_RPI_BKFLOW!R45+TO_RPI_PT!R45+TO_RPI_IT!R45+TO_RPI_PPR!R45+TO_RPI_PIR!R45</f>
        <v>3.1240756663800511</v>
      </c>
      <c r="S45" s="10">
        <f>TO_RPI_RO!S45+TO_RPI_BKFLOW!S45+TO_RPI_PT!S45+TO_RPI_IT!S45+TO_RPI_PPR!S45+TO_RPI_PIR!S45</f>
        <v>3.1240756663800511</v>
      </c>
      <c r="T45" s="10">
        <f>TO_RPI_RO!T45+TO_RPI_BKFLOW!T45+TO_RPI_PT!T45+TO_RPI_IT!T45+TO_RPI_PPR!T45+TO_RPI_PIR!T45</f>
        <v>4.1134135855545999</v>
      </c>
      <c r="U45" s="10">
        <f>TO_RPI_RO!U45+TO_RPI_BKFLOW!U45+TO_RPI_PT!U45+TO_RPI_IT!U45+TO_RPI_PPR!U45+TO_RPI_PIR!U45</f>
        <v>3.1240756663800511</v>
      </c>
      <c r="V45" s="10">
        <f>TO_RPI_RO!V45+TO_RPI_BKFLOW!V45+TO_RPI_PT!V45+TO_RPI_IT!V45+TO_RPI_PPR!V45+TO_RPI_PIR!V45</f>
        <v>3.1240756663800511</v>
      </c>
      <c r="W45" s="10">
        <f>TO_RPI_RO!W45+TO_RPI_BKFLOW!W45+TO_RPI_PT!W45+TO_RPI_IT!W45+TO_RPI_PPR!W45+TO_RPI_PIR!W45</f>
        <v>3.1240756663800511</v>
      </c>
      <c r="X45" s="10">
        <f>TO_RPI_RO!X45+TO_RPI_BKFLOW!X45+TO_RPI_PT!X45+TO_RPI_IT!X45+TO_RPI_PPR!X45+TO_RPI_PIR!X45</f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1267.9851246775579</v>
      </c>
      <c r="D46" s="10">
        <f>TO_RPI_RO!D46+TO_RPI_BKFLOW!D46+TO_RPI_PT!D46+TO_RPI_IT!D46+TO_RPI_PPR!D46+TO_RPI_PIR!D46</f>
        <v>1253.940928632846</v>
      </c>
      <c r="E46" s="10">
        <f>TO_RPI_RO!E46+TO_RPI_BKFLOW!E46+TO_RPI_PT!E46+TO_RPI_IT!E46+TO_RPI_PPR!E46+TO_RPI_PIR!E46</f>
        <v>1335.1963026655201</v>
      </c>
      <c r="F46" s="10">
        <f>TO_RPI_RO!F46+TO_RPI_BKFLOW!F46+TO_RPI_PT!F46+TO_RPI_IT!F46+TO_RPI_PPR!F46+TO_RPI_PIR!F46</f>
        <v>1300.085984522786</v>
      </c>
      <c r="G46" s="10">
        <f>TO_RPI_RO!G46+TO_RPI_BKFLOW!G46+TO_RPI_PT!G46+TO_RPI_IT!G46+TO_RPI_PPR!G46+TO_RPI_PIR!G46</f>
        <v>1298.0797076526219</v>
      </c>
      <c r="H46" s="10">
        <f>TO_RPI_RO!H46+TO_RPI_BKFLOW!H46+TO_RPI_PT!H46+TO_RPI_IT!H46+TO_RPI_PPR!H46+TO_RPI_PIR!H46</f>
        <v>1290.054428202923</v>
      </c>
      <c r="I46" s="10">
        <f>TO_RPI_RO!I46+TO_RPI_BKFLOW!I46+TO_RPI_PT!I46+TO_RPI_IT!I46+TO_RPI_PPR!I46+TO_RPI_PIR!I46</f>
        <v>1199.7706792777301</v>
      </c>
      <c r="J46" s="10">
        <f>TO_RPI_RO!J46+TO_RPI_BKFLOW!J46+TO_RPI_PT!J46+TO_RPI_IT!J46+TO_RPI_PPR!J46+TO_RPI_PIR!J46</f>
        <v>1255.9472914875321</v>
      </c>
      <c r="K46" s="10">
        <f>TO_RPI_RO!K46+TO_RPI_BKFLOW!K46+TO_RPI_PT!K46+TO_RPI_IT!K46+TO_RPI_PPR!K46+TO_RPI_PIR!K46</f>
        <v>1087.417626827171</v>
      </c>
      <c r="L46" s="10">
        <f>TO_RPI_RO!L46+TO_RPI_BKFLOW!L46+TO_RPI_PT!L46+TO_RPI_IT!L46+TO_RPI_PPR!L46+TO_RPI_PIR!L46</f>
        <v>957.00773860705067</v>
      </c>
      <c r="M46" s="10">
        <f>TO_RPI_RO!M46+TO_RPI_BKFLOW!M46+TO_RPI_PT!M46+TO_RPI_IT!M46+TO_RPI_PPR!M46+TO_RPI_PIR!M46</f>
        <v>1225.8527085124681</v>
      </c>
      <c r="N46" s="10">
        <f>TO_RPI_RO!N46+TO_RPI_BKFLOW!N46+TO_RPI_PT!N46+TO_RPI_IT!N46+TO_RPI_PPR!N46+TO_RPI_PIR!N46</f>
        <v>1287.044969905417</v>
      </c>
      <c r="O46" s="10">
        <f>TO_RPI_RO!O46+TO_RPI_BKFLOW!O46+TO_RPI_PT!O46+TO_RPI_IT!O46+TO_RPI_PPR!O46+TO_RPI_PIR!O46</f>
        <v>1273.000859845228</v>
      </c>
      <c r="P46" s="10">
        <f>TO_RPI_RO!P46+TO_RPI_BKFLOW!P46+TO_RPI_PT!P46+TO_RPI_IT!P46+TO_RPI_PPR!P46+TO_RPI_PIR!P46</f>
        <v>1178.7044711951851</v>
      </c>
      <c r="Q46" s="10">
        <f>TO_RPI_RO!Q46+TO_RPI_BKFLOW!Q46+TO_RPI_PT!Q46+TO_RPI_IT!Q46+TO_RPI_PPR!Q46+TO_RPI_PIR!Q46</f>
        <v>1219.8337919174551</v>
      </c>
      <c r="R46" s="10">
        <f>TO_RPI_RO!R46+TO_RPI_BKFLOW!R46+TO_RPI_PT!R46+TO_RPI_IT!R46+TO_RPI_PPR!R46+TO_RPI_PIR!R46</f>
        <v>1315.133276010318</v>
      </c>
      <c r="S46" s="10">
        <f>TO_RPI_RO!S46+TO_RPI_BKFLOW!S46+TO_RPI_PT!S46+TO_RPI_IT!S46+TO_RPI_PPR!S46+TO_RPI_PIR!S46</f>
        <v>1372.31298366294</v>
      </c>
      <c r="T46" s="10">
        <f>TO_RPI_RO!T46+TO_RPI_BKFLOW!T46+TO_RPI_PT!T46+TO_RPI_IT!T46+TO_RPI_PPR!T46+TO_RPI_PIR!T46</f>
        <v>1559.065950128977</v>
      </c>
      <c r="U46" s="10">
        <f>TO_RPI_RO!U46+TO_RPI_BKFLOW!U46+TO_RPI_PT!U46+TO_RPI_IT!U46+TO_RPI_PPR!U46+TO_RPI_PIR!U46</f>
        <v>1350.9197764402411</v>
      </c>
      <c r="V46" s="10">
        <f>TO_RPI_RO!V46+TO_RPI_BKFLOW!V46+TO_RPI_PT!V46+TO_RPI_IT!V46+TO_RPI_PPR!V46+TO_RPI_PIR!V46</f>
        <v>756.96904557179698</v>
      </c>
      <c r="W46" s="10">
        <f>TO_RPI_RO!W46+TO_RPI_BKFLOW!W46+TO_RPI_PT!W46+TO_RPI_IT!W46+TO_RPI_PPR!W46+TO_RPI_PIR!W46</f>
        <v>1016.438521066208</v>
      </c>
      <c r="X46" s="10">
        <f>TO_RPI_RO!X46+TO_RPI_BKFLOW!X46+TO_RPI_PT!X46+TO_RPI_IT!X46+TO_RPI_PPR!X46+TO_RPI_PIR!X46</f>
        <v>1015.241788478074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2519.704815133276</v>
      </c>
      <c r="D47" s="10">
        <f>TO_RPI_RO!D47+TO_RPI_BKFLOW!D47+TO_RPI_PT!D47+TO_RPI_IT!D47+TO_RPI_PPR!D47+TO_RPI_PIR!D47</f>
        <v>2723.7030954428201</v>
      </c>
      <c r="E47" s="10">
        <f>TO_RPI_RO!E47+TO_RPI_BKFLOW!E47+TO_RPI_PT!E47+TO_RPI_IT!E47+TO_RPI_PPR!E47+TO_RPI_PIR!E47</f>
        <v>2756.3055030094579</v>
      </c>
      <c r="F47" s="10">
        <f>TO_RPI_RO!F47+TO_RPI_BKFLOW!F47+TO_RPI_PT!F47+TO_RPI_IT!F47+TO_RPI_PPR!F47+TO_RPI_PIR!F47</f>
        <v>3041.3441960447121</v>
      </c>
      <c r="G47" s="10">
        <f>TO_RPI_RO!G47+TO_RPI_BKFLOW!G47+TO_RPI_PT!G47+TO_RPI_IT!G47+TO_RPI_PPR!G47+TO_RPI_PIR!G47</f>
        <v>3626.3255374032669</v>
      </c>
      <c r="H47" s="10">
        <f>TO_RPI_RO!H47+TO_RPI_BKFLOW!H47+TO_RPI_PT!H47+TO_RPI_IT!H47+TO_RPI_PPR!H47+TO_RPI_PIR!H47</f>
        <v>3190.3840928632844</v>
      </c>
      <c r="I47" s="10">
        <f>TO_RPI_RO!I47+TO_RPI_BKFLOW!I47+TO_RPI_PT!I47+TO_RPI_IT!I47+TO_RPI_PPR!I47+TO_RPI_PIR!I47</f>
        <v>3508.025193465176</v>
      </c>
      <c r="J47" s="10">
        <f>TO_RPI_RO!J47+TO_RPI_BKFLOW!J47+TO_RPI_PT!J47+TO_RPI_IT!J47+TO_RPI_PPR!J47+TO_RPI_PIR!J47</f>
        <v>3516.4086844368012</v>
      </c>
      <c r="K47" s="10">
        <f>TO_RPI_RO!K47+TO_RPI_BKFLOW!K47+TO_RPI_PT!K47+TO_RPI_IT!K47+TO_RPI_PPR!K47+TO_RPI_PIR!K47</f>
        <v>3399.0398108340501</v>
      </c>
      <c r="L47" s="10">
        <f>TO_RPI_RO!L47+TO_RPI_BKFLOW!L47+TO_RPI_PT!L47+TO_RPI_IT!L47+TO_RPI_PPR!L47+TO_RPI_PIR!L47</f>
        <v>3435.368271711091</v>
      </c>
      <c r="M47" s="10">
        <f>TO_RPI_RO!M47+TO_RPI_BKFLOW!M47+TO_RPI_PT!M47+TO_RPI_IT!M47+TO_RPI_PPR!M47+TO_RPI_PIR!M47</f>
        <v>3832.1868443680132</v>
      </c>
      <c r="N47" s="10">
        <f>TO_RPI_RO!N47+TO_RPI_BKFLOW!N47+TO_RPI_PT!N47+TO_RPI_IT!N47+TO_RPI_PPR!N47+TO_RPI_PIR!N47</f>
        <v>3078.604213241616</v>
      </c>
      <c r="O47" s="10">
        <f>TO_RPI_RO!O47+TO_RPI_BKFLOW!O47+TO_RPI_PT!O47+TO_RPI_IT!O47+TO_RPI_PPR!O47+TO_RPI_PIR!O47</f>
        <v>2425.6233877901982</v>
      </c>
      <c r="P47" s="10">
        <f>TO_RPI_RO!P47+TO_RPI_BKFLOW!P47+TO_RPI_PT!P47+TO_RPI_IT!P47+TO_RPI_PPR!P47+TO_RPI_PIR!P47</f>
        <v>2891.3729148753218</v>
      </c>
      <c r="Q47" s="10">
        <f>TO_RPI_RO!Q47+TO_RPI_BKFLOW!Q47+TO_RPI_PT!Q47+TO_RPI_IT!Q47+TO_RPI_PPR!Q47+TO_RPI_PIR!Q47</f>
        <v>2341.788478073946</v>
      </c>
      <c r="R47" s="10">
        <f>TO_RPI_RO!R47+TO_RPI_BKFLOW!R47+TO_RPI_PT!R47+TO_RPI_IT!R47+TO_RPI_PPR!R47+TO_RPI_PIR!R47</f>
        <v>2964.029836629406</v>
      </c>
      <c r="S47" s="10">
        <f>TO_RPI_RO!S47+TO_RPI_BKFLOW!S47+TO_RPI_PT!S47+TO_RPI_IT!S47+TO_RPI_PPR!S47+TO_RPI_PIR!S47</f>
        <v>2381.8429062768701</v>
      </c>
      <c r="T47" s="10">
        <f>TO_RPI_RO!T47+TO_RPI_BKFLOW!T47+TO_RPI_PT!T47+TO_RPI_IT!T47+TO_RPI_PPR!T47+TO_RPI_PIR!T47</f>
        <v>2581.9084264832331</v>
      </c>
      <c r="U47" s="10">
        <f>TO_RPI_RO!U47+TO_RPI_BKFLOW!U47+TO_RPI_PT!U47+TO_RPI_IT!U47+TO_RPI_PPR!U47+TO_RPI_PIR!U47</f>
        <v>2379.0196044711952</v>
      </c>
      <c r="V47" s="10">
        <f>TO_RPI_RO!V47+TO_RPI_BKFLOW!V47+TO_RPI_PT!V47+TO_RPI_IT!V47+TO_RPI_PPR!V47+TO_RPI_PIR!V47</f>
        <v>2561.3651762682721</v>
      </c>
      <c r="W47" s="10">
        <f>TO_RPI_RO!W47+TO_RPI_BKFLOW!W47+TO_RPI_PT!W47+TO_RPI_IT!W47+TO_RPI_PPR!W47+TO_RPI_PIR!W47</f>
        <v>2871.9800515907132</v>
      </c>
      <c r="X47" s="10">
        <f>TO_RPI_RO!X47+TO_RPI_BKFLOW!X47+TO_RPI_PT!X47+TO_RPI_IT!X47+TO_RPI_PPR!X47+TO_RPI_PIR!X47</f>
        <v>2810.673430782459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1459.0618228718829</v>
      </c>
      <c r="D48" s="10">
        <f>TO_RPI_RO!D48+TO_RPI_BKFLOW!D48+TO_RPI_PT!D48+TO_RPI_IT!D48+TO_RPI_PPR!D48+TO_RPI_PIR!D48</f>
        <v>1283.2711951848671</v>
      </c>
      <c r="E48" s="10">
        <f>TO_RPI_RO!E48+TO_RPI_BKFLOW!E48+TO_RPI_PT!E48+TO_RPI_IT!E48+TO_RPI_PPR!E48+TO_RPI_PIR!E48</f>
        <v>1070.0295786758379</v>
      </c>
      <c r="F48" s="10">
        <f>TO_RPI_RO!F48+TO_RPI_BKFLOW!F48+TO_RPI_PT!F48+TO_RPI_IT!F48+TO_RPI_PPR!F48+TO_RPI_PIR!F48</f>
        <v>826.21573516766966</v>
      </c>
      <c r="G48" s="10">
        <f>TO_RPI_RO!G48+TO_RPI_BKFLOW!G48+TO_RPI_PT!G48+TO_RPI_IT!G48+TO_RPI_PPR!G48+TO_RPI_PIR!G48</f>
        <v>1066.9723989681861</v>
      </c>
      <c r="H48" s="10">
        <f>TO_RPI_RO!H48+TO_RPI_BKFLOW!H48+TO_RPI_PT!H48+TO_RPI_IT!H48+TO_RPI_PPR!H48+TO_RPI_PIR!H48</f>
        <v>1287.092777300086</v>
      </c>
      <c r="I48" s="10">
        <f>TO_RPI_RO!I48+TO_RPI_BKFLOW!I48+TO_RPI_PT!I48+TO_RPI_IT!I48+TO_RPI_PPR!I48+TO_RPI_PIR!I48</f>
        <v>1166.332244196044</v>
      </c>
      <c r="J48" s="10">
        <f>TO_RPI_RO!J48+TO_RPI_BKFLOW!J48+TO_RPI_PT!J48+TO_RPI_IT!J48+TO_RPI_PPR!J48+TO_RPI_PIR!J48</f>
        <v>1138.817196904557</v>
      </c>
      <c r="K48" s="10">
        <f>TO_RPI_RO!K48+TO_RPI_BKFLOW!K48+TO_RPI_PT!K48+TO_RPI_IT!K48+TO_RPI_PPR!K48+TO_RPI_PIR!K48</f>
        <v>1112.830782459157</v>
      </c>
      <c r="L48" s="10">
        <f>TO_RPI_RO!L48+TO_RPI_BKFLOW!L48+TO_RPI_PT!L48+TO_RPI_IT!L48+TO_RPI_PPR!L48+TO_RPI_PIR!L48</f>
        <v>950.79776440240755</v>
      </c>
      <c r="M48" s="10">
        <f>TO_RPI_RO!M48+TO_RPI_BKFLOW!M48+TO_RPI_PT!M48+TO_RPI_IT!M48+TO_RPI_PPR!M48+TO_RPI_PIR!M48</f>
        <v>1198.4331900257951</v>
      </c>
      <c r="N48" s="10">
        <f>TO_RPI_RO!N48+TO_RPI_BKFLOW!N48+TO_RPI_PT!N48+TO_RPI_IT!N48+TO_RPI_PPR!N48+TO_RPI_PIR!N48</f>
        <v>1324.5437661220981</v>
      </c>
      <c r="O48" s="10">
        <f>TO_RPI_RO!O48+TO_RPI_BKFLOW!O48+TO_RPI_PT!O48+TO_RPI_IT!O48+TO_RPI_PPR!O48+TO_RPI_PIR!O48</f>
        <v>1104.4233877901979</v>
      </c>
      <c r="P48" s="10">
        <f>TO_RPI_RO!P48+TO_RPI_BKFLOW!P48+TO_RPI_PT!P48+TO_RPI_IT!P48+TO_RPI_PPR!P48+TO_RPI_PIR!P48</f>
        <v>1025.699828030954</v>
      </c>
      <c r="Q48" s="10">
        <f>TO_RPI_RO!Q48+TO_RPI_BKFLOW!Q48+TO_RPI_PT!Q48+TO_RPI_IT!Q48+TO_RPI_PPR!Q48+TO_RPI_PIR!Q48</f>
        <v>579.3446259673259</v>
      </c>
      <c r="R48" s="10">
        <f>TO_RPI_RO!R48+TO_RPI_BKFLOW!R48+TO_RPI_PT!R48+TO_RPI_IT!R48+TO_RPI_PPR!R48+TO_RPI_PIR!R48</f>
        <v>1118.180911435941</v>
      </c>
      <c r="S48" s="10">
        <f>TO_RPI_RO!S48+TO_RPI_BKFLOW!S48+TO_RPI_PT!S48+TO_RPI_IT!S48+TO_RPI_PPR!S48+TO_RPI_PIR!S48</f>
        <v>637.43190025795354</v>
      </c>
      <c r="T48" s="10">
        <f>TO_RPI_RO!T48+TO_RPI_BKFLOW!T48+TO_RPI_PT!T48+TO_RPI_IT!T48+TO_RPI_PPR!T48+TO_RPI_PIR!T48</f>
        <v>789.74453998280296</v>
      </c>
      <c r="U48" s="10">
        <f>TO_RPI_RO!U48+TO_RPI_BKFLOW!U48+TO_RPI_PT!U48+TO_RPI_IT!U48+TO_RPI_PPR!U48+TO_RPI_PIR!U48</f>
        <v>579.80163370593289</v>
      </c>
      <c r="V48" s="10">
        <f>TO_RPI_RO!V48+TO_RPI_BKFLOW!V48+TO_RPI_PT!V48+TO_RPI_IT!V48+TO_RPI_PPR!V48+TO_RPI_PIR!V48</f>
        <v>587.99423903697323</v>
      </c>
      <c r="W48" s="10">
        <f>TO_RPI_RO!W48+TO_RPI_BKFLOW!W48+TO_RPI_PT!W48+TO_RPI_IT!W48+TO_RPI_PPR!W48+TO_RPI_PIR!W48</f>
        <v>541.91272570937224</v>
      </c>
      <c r="X48" s="10">
        <f>TO_RPI_RO!X48+TO_RPI_BKFLOW!X48+TO_RPI_PT!X48+TO_RPI_IT!X48+TO_RPI_PPR!X48+TO_RPI_PIR!X48</f>
        <v>748.1289767841788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38.215305245055887</v>
      </c>
      <c r="D49" s="10">
        <f>TO_RPI_RO!D49+TO_RPI_BKFLOW!D49+TO_RPI_PT!D49+TO_RPI_IT!D49+TO_RPI_PPR!D49+TO_RPI_PIR!D49</f>
        <v>40.126139294926908</v>
      </c>
      <c r="E49" s="10">
        <f>TO_RPI_RO!E49+TO_RPI_BKFLOW!E49+TO_RPI_PT!E49+TO_RPI_IT!E49+TO_RPI_PPR!E49+TO_RPI_PIR!E49</f>
        <v>38.215305245055887</v>
      </c>
      <c r="F49" s="10">
        <f>TO_RPI_RO!F49+TO_RPI_BKFLOW!F49+TO_RPI_PT!F49+TO_RPI_IT!F49+TO_RPI_PPR!F49+TO_RPI_PIR!F49</f>
        <v>38.215305245055887</v>
      </c>
      <c r="G49" s="10">
        <f>TO_RPI_RO!G49+TO_RPI_BKFLOW!G49+TO_RPI_PT!G49+TO_RPI_IT!G49+TO_RPI_PPR!G49+TO_RPI_PIR!G49</f>
        <v>51.59071367153912</v>
      </c>
      <c r="H49" s="10">
        <f>TO_RPI_RO!H49+TO_RPI_BKFLOW!H49+TO_RPI_PT!H49+TO_RPI_IT!H49+TO_RPI_PPR!H49+TO_RPI_PIR!H49</f>
        <v>61.144539982803089</v>
      </c>
      <c r="I49" s="10">
        <f>TO_RPI_RO!I49+TO_RPI_BKFLOW!I49+TO_RPI_PT!I49+TO_RPI_IT!I49+TO_RPI_PPR!I49+TO_RPI_PIR!I49</f>
        <v>82.16302665520206</v>
      </c>
      <c r="J49" s="10">
        <f>TO_RPI_RO!J49+TO_RPI_BKFLOW!J49+TO_RPI_PT!J49+TO_RPI_IT!J49+TO_RPI_PPR!J49+TO_RPI_PIR!J49</f>
        <v>75.475322441960444</v>
      </c>
      <c r="K49" s="10">
        <f>TO_RPI_RO!K49+TO_RPI_BKFLOW!K49+TO_RPI_PT!K49+TO_RPI_IT!K49+TO_RPI_PPR!K49+TO_RPI_PIR!K49</f>
        <v>85.029148753224419</v>
      </c>
      <c r="L49" s="10">
        <f>TO_RPI_RO!L49+TO_RPI_BKFLOW!L49+TO_RPI_PT!L49+TO_RPI_IT!L49+TO_RPI_PPR!L49+TO_RPI_PIR!L49</f>
        <v>67.832244196044712</v>
      </c>
      <c r="M49" s="10">
        <f>TO_RPI_RO!M49+TO_RPI_BKFLOW!M49+TO_RPI_PT!M49+TO_RPI_IT!M49+TO_RPI_PPR!M49+TO_RPI_PIR!M49</f>
        <v>85.984522785898534</v>
      </c>
      <c r="N49" s="10">
        <f>TO_RPI_RO!N49+TO_RPI_BKFLOW!N49+TO_RPI_PT!N49+TO_RPI_IT!N49+TO_RPI_PPR!N49+TO_RPI_PIR!N49</f>
        <v>82.16302665520206</v>
      </c>
      <c r="O49" s="10">
        <f>TO_RPI_RO!O49+TO_RPI_BKFLOW!O49+TO_RPI_PT!O49+TO_RPI_IT!O49+TO_RPI_PPR!O49+TO_RPI_PIR!O49</f>
        <v>77.386070507308673</v>
      </c>
      <c r="P49" s="10">
        <f>TO_RPI_RO!P49+TO_RPI_BKFLOW!P49+TO_RPI_PT!P49+TO_RPI_IT!P49+TO_RPI_PPR!P49+TO_RPI_PIR!P49</f>
        <v>90.761478933791921</v>
      </c>
      <c r="Q49" s="10">
        <f>TO_RPI_RO!Q49+TO_RPI_BKFLOW!Q49+TO_RPI_PT!Q49+TO_RPI_IT!Q49+TO_RPI_PPR!Q49+TO_RPI_PIR!Q49</f>
        <v>82.16302665520206</v>
      </c>
      <c r="R49" s="10">
        <f>TO_RPI_RO!R49+TO_RPI_BKFLOW!R49+TO_RPI_PT!R49+TO_RPI_IT!R49+TO_RPI_PPR!R49+TO_RPI_PIR!R49</f>
        <v>93.627601031814265</v>
      </c>
      <c r="S49" s="10">
        <f>TO_RPI_RO!S49+TO_RPI_BKFLOW!S49+TO_RPI_PT!S49+TO_RPI_IT!S49+TO_RPI_PPR!S49+TO_RPI_PIR!S49</f>
        <v>103.1814273430782</v>
      </c>
      <c r="T49" s="10">
        <f>TO_RPI_RO!T49+TO_RPI_BKFLOW!T49+TO_RPI_PT!T49+TO_RPI_IT!T49+TO_RPI_PPR!T49+TO_RPI_PIR!T49</f>
        <v>138.67205503009461</v>
      </c>
      <c r="U49" s="10">
        <f>TO_RPI_RO!U49+TO_RPI_BKFLOW!U49+TO_RPI_PT!U49+TO_RPI_IT!U49+TO_RPI_PPR!U49+TO_RPI_PIR!U49</f>
        <v>95.723731728288911</v>
      </c>
      <c r="V49" s="10">
        <f>TO_RPI_RO!V49+TO_RPI_BKFLOW!V49+TO_RPI_PT!V49+TO_RPI_IT!V49+TO_RPI_PPR!V49+TO_RPI_PIR!V49</f>
        <v>78.909888220120365</v>
      </c>
      <c r="W49" s="10">
        <f>TO_RPI_RO!W49+TO_RPI_BKFLOW!W49+TO_RPI_PT!W49+TO_RPI_IT!W49+TO_RPI_PPR!W49+TO_RPI_PIR!W49</f>
        <v>91.277386070507305</v>
      </c>
      <c r="X49" s="10">
        <f>TO_RPI_RO!X49+TO_RPI_BKFLOW!X49+TO_RPI_PT!X49+TO_RPI_IT!X49+TO_RPI_PPR!X49+TO_RPI_PIR!X49</f>
        <v>78.201031814273421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999.33121238177125</v>
      </c>
      <c r="D50" s="10">
        <f>TO_RPI_RO!D50+TO_RPI_BKFLOW!D50+TO_RPI_PT!D50+TO_RPI_IT!D50+TO_RPI_PPR!D50+TO_RPI_PIR!D50</f>
        <v>1197.0956147893382</v>
      </c>
      <c r="E50" s="10">
        <f>TO_RPI_RO!E50+TO_RPI_BKFLOW!E50+TO_RPI_PT!E50+TO_RPI_IT!E50+TO_RPI_PPR!E50+TO_RPI_PIR!E50</f>
        <v>1505.6845227858987</v>
      </c>
      <c r="F50" s="10">
        <f>TO_RPI_RO!F50+TO_RPI_BKFLOW!F50+TO_RPI_PT!F50+TO_RPI_IT!F50+TO_RPI_PPR!F50+TO_RPI_PIR!F50</f>
        <v>1434.9861564918315</v>
      </c>
      <c r="G50" s="10">
        <f>TO_RPI_RO!G50+TO_RPI_BKFLOW!G50+TO_RPI_PT!G50+TO_RPI_IT!G50+TO_RPI_PPR!G50+TO_RPI_PIR!G50</f>
        <v>3285.5641444539988</v>
      </c>
      <c r="H50" s="10">
        <f>TO_RPI_RO!H50+TO_RPI_BKFLOW!H50+TO_RPI_PT!H50+TO_RPI_IT!H50+TO_RPI_PPR!H50+TO_RPI_PIR!H50</f>
        <v>2706.6017196904563</v>
      </c>
      <c r="I50" s="10">
        <f>TO_RPI_RO!I50+TO_RPI_BKFLOW!I50+TO_RPI_PT!I50+TO_RPI_IT!I50+TO_RPI_PPR!I50+TO_RPI_PIR!I50</f>
        <v>3147.9889079965601</v>
      </c>
      <c r="J50" s="10">
        <f>TO_RPI_RO!J50+TO_RPI_BKFLOW!J50+TO_RPI_PT!J50+TO_RPI_IT!J50+TO_RPI_PPR!J50+TO_RPI_PIR!J50</f>
        <v>3297.0287188306111</v>
      </c>
      <c r="K50" s="10">
        <f>TO_RPI_RO!K50+TO_RPI_BKFLOW!K50+TO_RPI_PT!K50+TO_RPI_IT!K50+TO_RPI_PPR!K50+TO_RPI_PIR!K50</f>
        <v>3644.7883920894242</v>
      </c>
      <c r="L50" s="10">
        <f>TO_RPI_RO!L50+TO_RPI_BKFLOW!L50+TO_RPI_PT!L50+TO_RPI_IT!L50+TO_RPI_PPR!L50+TO_RPI_PIR!L50</f>
        <v>3598.9300085984523</v>
      </c>
      <c r="M50" s="10">
        <f>TO_RPI_RO!M50+TO_RPI_BKFLOW!M50+TO_RPI_PT!M50+TO_RPI_IT!M50+TO_RPI_PPR!M50+TO_RPI_PIR!M50</f>
        <v>5146.6514187446255</v>
      </c>
      <c r="N50" s="10">
        <f>TO_RPI_RO!N50+TO_RPI_BKFLOW!N50+TO_RPI_PT!N50+TO_RPI_IT!N50+TO_RPI_PPR!N50+TO_RPI_PIR!N50</f>
        <v>3059.1382631126394</v>
      </c>
      <c r="O50" s="10">
        <f>TO_RPI_RO!O50+TO_RPI_BKFLOW!O50+TO_RPI_PT!O50+TO_RPI_IT!O50+TO_RPI_PPR!O50+TO_RPI_PIR!O50</f>
        <v>2866.150730868444</v>
      </c>
      <c r="P50" s="10">
        <f>TO_RPI_RO!P50+TO_RPI_BKFLOW!P50+TO_RPI_PT!P50+TO_RPI_IT!P50+TO_RPI_PPR!P50+TO_RPI_PIR!P50</f>
        <v>2113.3085124677559</v>
      </c>
      <c r="Q50" s="10">
        <f>TO_RPI_RO!Q50+TO_RPI_BKFLOW!Q50+TO_RPI_PT!Q50+TO_RPI_IT!Q50+TO_RPI_PPR!Q50+TO_RPI_PIR!Q50</f>
        <v>1887.8379191745485</v>
      </c>
      <c r="R50" s="10">
        <f>TO_RPI_RO!R50+TO_RPI_BKFLOW!R50+TO_RPI_PT!R50+TO_RPI_IT!R50+TO_RPI_PPR!R50+TO_RPI_PIR!R50</f>
        <v>2724.7539982803091</v>
      </c>
      <c r="S50" s="10">
        <f>TO_RPI_RO!S50+TO_RPI_BKFLOW!S50+TO_RPI_PT!S50+TO_RPI_IT!S50+TO_RPI_PPR!S50+TO_RPI_PIR!S50</f>
        <v>3849.2404127257087</v>
      </c>
      <c r="T50" s="10">
        <f>TO_RPI_RO!T50+TO_RPI_BKFLOW!T50+TO_RPI_PT!T50+TO_RPI_IT!T50+TO_RPI_PPR!T50+TO_RPI_PIR!T50</f>
        <v>2565.6549441100606</v>
      </c>
      <c r="U50" s="10">
        <f>TO_RPI_RO!U50+TO_RPI_BKFLOW!U50+TO_RPI_PT!U50+TO_RPI_IT!U50+TO_RPI_PPR!U50+TO_RPI_PIR!U50</f>
        <v>2990.7194325021492</v>
      </c>
      <c r="V50" s="10">
        <f>TO_RPI_RO!V50+TO_RPI_BKFLOW!V50+TO_RPI_PT!V50+TO_RPI_IT!V50+TO_RPI_PPR!V50+TO_RPI_PIR!V50</f>
        <v>2462.0674978503866</v>
      </c>
      <c r="W50" s="10">
        <f>TO_RPI_RO!W50+TO_RPI_BKFLOW!W50+TO_RPI_PT!W50+TO_RPI_IT!W50+TO_RPI_PPR!W50+TO_RPI_PIR!W50</f>
        <v>2724.9412725709371</v>
      </c>
      <c r="X50" s="10">
        <f>TO_RPI_RO!X50+TO_RPI_BKFLOW!X50+TO_RPI_PT!X50+TO_RPI_IT!X50+TO_RPI_PPR!X50+TO_RPI_PIR!X50</f>
        <v>2188.2650042992263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95862.374548581254</v>
      </c>
      <c r="D2" s="31">
        <f t="shared" si="0"/>
        <v>97281.181341358562</v>
      </c>
      <c r="E2" s="31">
        <f t="shared" si="0"/>
        <v>97607.110318142732</v>
      </c>
      <c r="F2" s="31">
        <f t="shared" si="0"/>
        <v>99308.555374032672</v>
      </c>
      <c r="G2" s="31">
        <f t="shared" si="0"/>
        <v>99527.942476354248</v>
      </c>
      <c r="H2" s="31">
        <f t="shared" si="0"/>
        <v>101935.45915735165</v>
      </c>
      <c r="I2" s="31">
        <f t="shared" si="0"/>
        <v>100628.46801375753</v>
      </c>
      <c r="J2" s="31">
        <f t="shared" si="0"/>
        <v>102247.84789337919</v>
      </c>
      <c r="K2" s="31">
        <f t="shared" si="0"/>
        <v>96196.359931212384</v>
      </c>
      <c r="L2" s="31">
        <f t="shared" si="0"/>
        <v>87798.784264832328</v>
      </c>
      <c r="M2" s="31">
        <f t="shared" si="0"/>
        <v>91404.136715391229</v>
      </c>
      <c r="N2" s="31">
        <f t="shared" si="0"/>
        <v>87094.65709372313</v>
      </c>
      <c r="O2" s="31">
        <f t="shared" si="0"/>
        <v>82972.793207222669</v>
      </c>
      <c r="P2" s="31">
        <f t="shared" si="0"/>
        <v>70968.488993981067</v>
      </c>
      <c r="Q2" s="31">
        <f t="shared" si="0"/>
        <v>67705.412209802234</v>
      </c>
      <c r="R2" s="31">
        <f t="shared" si="0"/>
        <v>75144.188736027485</v>
      </c>
      <c r="S2" s="31">
        <f t="shared" si="0"/>
        <v>72537.959587274294</v>
      </c>
      <c r="T2" s="31">
        <f t="shared" si="0"/>
        <v>76358.98589853826</v>
      </c>
      <c r="U2" s="31">
        <f t="shared" si="0"/>
        <v>73237.335769561469</v>
      </c>
      <c r="V2" s="31">
        <f t="shared" si="0"/>
        <v>75006.998796216663</v>
      </c>
      <c r="W2" s="31">
        <f t="shared" si="0"/>
        <v>61471.407996560607</v>
      </c>
      <c r="X2" s="31">
        <f t="shared" ref="X2" si="1">SUM(X3,X17,X22,X25,X26,X51,X52,X71,X74,X75,X76)</f>
        <v>70206.148753224406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95862.374548581254</v>
      </c>
      <c r="D26" s="37">
        <f t="shared" si="14"/>
        <v>97281.181341358562</v>
      </c>
      <c r="E26" s="37">
        <f t="shared" si="14"/>
        <v>97607.110318142732</v>
      </c>
      <c r="F26" s="37">
        <f t="shared" si="14"/>
        <v>99308.555374032672</v>
      </c>
      <c r="G26" s="37">
        <f t="shared" si="14"/>
        <v>99527.942476354248</v>
      </c>
      <c r="H26" s="37">
        <f t="shared" si="14"/>
        <v>101935.45915735165</v>
      </c>
      <c r="I26" s="37">
        <f t="shared" si="14"/>
        <v>100628.46801375753</v>
      </c>
      <c r="J26" s="37">
        <f t="shared" si="14"/>
        <v>102247.84789337919</v>
      </c>
      <c r="K26" s="37">
        <f t="shared" si="14"/>
        <v>96196.359931212384</v>
      </c>
      <c r="L26" s="37">
        <f t="shared" si="14"/>
        <v>87798.784264832328</v>
      </c>
      <c r="M26" s="37">
        <f t="shared" si="14"/>
        <v>91404.136715391229</v>
      </c>
      <c r="N26" s="37">
        <f t="shared" si="14"/>
        <v>87094.65709372313</v>
      </c>
      <c r="O26" s="37">
        <f t="shared" si="14"/>
        <v>82972.793207222669</v>
      </c>
      <c r="P26" s="37">
        <f t="shared" si="14"/>
        <v>70968.488993981067</v>
      </c>
      <c r="Q26" s="37">
        <f t="shared" si="14"/>
        <v>67705.412209802234</v>
      </c>
      <c r="R26" s="37">
        <f t="shared" si="14"/>
        <v>75144.188736027485</v>
      </c>
      <c r="S26" s="37">
        <f t="shared" si="14"/>
        <v>72537.959587274294</v>
      </c>
      <c r="T26" s="37">
        <f t="shared" si="14"/>
        <v>76358.98589853826</v>
      </c>
      <c r="U26" s="37">
        <f t="shared" si="14"/>
        <v>73237.335769561469</v>
      </c>
      <c r="V26" s="37">
        <f t="shared" si="14"/>
        <v>75006.998796216663</v>
      </c>
      <c r="W26" s="37">
        <f t="shared" si="14"/>
        <v>61471.407996560607</v>
      </c>
      <c r="X26" s="37">
        <f t="shared" ref="X26" si="15">SUM(X27,X33)</f>
        <v>70206.148753224406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95862.374548581254</v>
      </c>
      <c r="D33" s="29">
        <f t="shared" si="18"/>
        <v>97281.181341358562</v>
      </c>
      <c r="E33" s="29">
        <f t="shared" si="18"/>
        <v>97607.110318142732</v>
      </c>
      <c r="F33" s="29">
        <f t="shared" si="18"/>
        <v>99308.555374032672</v>
      </c>
      <c r="G33" s="29">
        <f t="shared" si="18"/>
        <v>99527.942476354248</v>
      </c>
      <c r="H33" s="29">
        <f t="shared" si="18"/>
        <v>101935.45915735165</v>
      </c>
      <c r="I33" s="29">
        <f t="shared" si="18"/>
        <v>100628.46801375753</v>
      </c>
      <c r="J33" s="29">
        <f t="shared" si="18"/>
        <v>102247.84789337919</v>
      </c>
      <c r="K33" s="29">
        <f t="shared" si="18"/>
        <v>96196.359931212384</v>
      </c>
      <c r="L33" s="29">
        <f t="shared" si="18"/>
        <v>87798.784264832328</v>
      </c>
      <c r="M33" s="29">
        <f t="shared" si="18"/>
        <v>91404.136715391229</v>
      </c>
      <c r="N33" s="29">
        <f t="shared" si="18"/>
        <v>87094.65709372313</v>
      </c>
      <c r="O33" s="29">
        <f t="shared" si="18"/>
        <v>82972.793207222669</v>
      </c>
      <c r="P33" s="29">
        <f t="shared" si="18"/>
        <v>70968.488993981067</v>
      </c>
      <c r="Q33" s="29">
        <f t="shared" si="18"/>
        <v>67705.412209802234</v>
      </c>
      <c r="R33" s="29">
        <f t="shared" si="18"/>
        <v>75144.188736027485</v>
      </c>
      <c r="S33" s="29">
        <f t="shared" si="18"/>
        <v>72537.959587274294</v>
      </c>
      <c r="T33" s="29">
        <f t="shared" si="18"/>
        <v>76358.98589853826</v>
      </c>
      <c r="U33" s="29">
        <f t="shared" si="18"/>
        <v>73237.335769561469</v>
      </c>
      <c r="V33" s="29">
        <f t="shared" si="18"/>
        <v>75006.998796216663</v>
      </c>
      <c r="W33" s="29">
        <f t="shared" si="18"/>
        <v>61471.407996560607</v>
      </c>
      <c r="X33" s="29">
        <f t="shared" ref="X33" si="19">SUM(X34:X50)</f>
        <v>70206.148753224406</v>
      </c>
    </row>
    <row r="34" spans="1:24" ht="11.25" customHeight="1" x14ac:dyDescent="0.2">
      <c r="A34" s="41" t="s">
        <v>55</v>
      </c>
      <c r="B34" s="9" t="s">
        <v>56</v>
      </c>
      <c r="C34" s="10">
        <v>3086.95184866724</v>
      </c>
      <c r="D34" s="10">
        <v>3240.649183147033</v>
      </c>
      <c r="E34" s="10">
        <v>3318.6801375752361</v>
      </c>
      <c r="F34" s="10">
        <v>3386.0705073086838</v>
      </c>
      <c r="G34" s="10">
        <v>3493.6586414445401</v>
      </c>
      <c r="H34" s="10">
        <v>3771.4961306964742</v>
      </c>
      <c r="I34" s="10">
        <v>4125</v>
      </c>
      <c r="J34" s="10">
        <v>4472.5924333619942</v>
      </c>
      <c r="K34" s="10">
        <v>4062.3387790197762</v>
      </c>
      <c r="L34" s="10">
        <v>3257.2012037833192</v>
      </c>
      <c r="M34" s="10">
        <v>3665.0902837489248</v>
      </c>
      <c r="N34" s="10">
        <v>3637.897678417884</v>
      </c>
      <c r="O34" s="10">
        <v>3226.4617368873601</v>
      </c>
      <c r="P34" s="10">
        <v>3143.7016337059331</v>
      </c>
      <c r="Q34" s="10">
        <v>2674.3336199484088</v>
      </c>
      <c r="R34" s="10">
        <v>3517.3043852106621</v>
      </c>
      <c r="S34" s="10">
        <v>3025.4729148753222</v>
      </c>
      <c r="T34" s="10">
        <v>3213.821926053311</v>
      </c>
      <c r="U34" s="10">
        <v>3298.581255374032</v>
      </c>
      <c r="V34" s="10">
        <v>3231.0230438521071</v>
      </c>
      <c r="W34" s="10">
        <v>2744.930352536544</v>
      </c>
      <c r="X34" s="10">
        <v>2794.7791057609629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2980.749011177988</v>
      </c>
      <c r="D36" s="10">
        <v>2959.8738607050732</v>
      </c>
      <c r="E36" s="10">
        <v>2715.9644883920892</v>
      </c>
      <c r="F36" s="10">
        <v>2867.5838349097162</v>
      </c>
      <c r="G36" s="10">
        <v>2870.8798796216679</v>
      </c>
      <c r="H36" s="10">
        <v>2765.4055889939809</v>
      </c>
      <c r="I36" s="10">
        <v>2537.976526225279</v>
      </c>
      <c r="J36" s="10">
        <v>2580.8254514187438</v>
      </c>
      <c r="K36" s="10">
        <v>2479.745829750645</v>
      </c>
      <c r="L36" s="10">
        <v>2321.534307824591</v>
      </c>
      <c r="M36" s="10">
        <v>2055.6510748065348</v>
      </c>
      <c r="N36" s="10">
        <v>2276.4880481513328</v>
      </c>
      <c r="O36" s="10">
        <v>1693.0830610490109</v>
      </c>
      <c r="P36" s="10">
        <v>1846.899742046432</v>
      </c>
      <c r="Q36" s="10">
        <v>1457.9631126397251</v>
      </c>
      <c r="R36" s="10">
        <v>1427.199742046432</v>
      </c>
      <c r="S36" s="10">
        <v>1357.982201203783</v>
      </c>
      <c r="T36" s="10">
        <v>1481.486070507309</v>
      </c>
      <c r="U36" s="10">
        <v>1349.050988822012</v>
      </c>
      <c r="V36" s="10">
        <v>1394.678503869304</v>
      </c>
      <c r="W36" s="10">
        <v>1417.285210662081</v>
      </c>
      <c r="X36" s="10">
        <v>1523.344024075667</v>
      </c>
    </row>
    <row r="37" spans="1:24" ht="11.25" customHeight="1" x14ac:dyDescent="0.2">
      <c r="A37" s="41" t="s">
        <v>61</v>
      </c>
      <c r="B37" s="9" t="s">
        <v>62</v>
      </c>
      <c r="C37" s="10">
        <v>20068.405503009461</v>
      </c>
      <c r="D37" s="10">
        <v>22023.120292347379</v>
      </c>
      <c r="E37" s="10">
        <v>21863.38013757523</v>
      </c>
      <c r="F37" s="10">
        <v>21753.03336199484</v>
      </c>
      <c r="G37" s="10">
        <v>21716.251074806529</v>
      </c>
      <c r="H37" s="10">
        <v>22267.985124677551</v>
      </c>
      <c r="I37" s="10">
        <v>22034.680395528809</v>
      </c>
      <c r="J37" s="10">
        <v>22507.595270851249</v>
      </c>
      <c r="K37" s="10">
        <v>20995.318658641441</v>
      </c>
      <c r="L37" s="10">
        <v>19753.12889079965</v>
      </c>
      <c r="M37" s="10">
        <v>19815.133276010321</v>
      </c>
      <c r="N37" s="10">
        <v>19696.37910576096</v>
      </c>
      <c r="O37" s="10">
        <v>19137.288650042989</v>
      </c>
      <c r="P37" s="10">
        <v>16125.346345657779</v>
      </c>
      <c r="Q37" s="10">
        <v>16204.165434221841</v>
      </c>
      <c r="R37" s="10">
        <v>16594.057523645741</v>
      </c>
      <c r="S37" s="10">
        <v>15875.22691315563</v>
      </c>
      <c r="T37" s="10">
        <v>16477.215993121241</v>
      </c>
      <c r="U37" s="10">
        <v>16395.433276010321</v>
      </c>
      <c r="V37" s="10">
        <v>17211.054858125539</v>
      </c>
      <c r="W37" s="10">
        <v>12853.97343078246</v>
      </c>
      <c r="X37" s="10">
        <v>16206.049785038689</v>
      </c>
    </row>
    <row r="38" spans="1:24" ht="11.25" customHeight="1" x14ac:dyDescent="0.2">
      <c r="A38" s="41" t="s">
        <v>63</v>
      </c>
      <c r="B38" s="9" t="s">
        <v>64</v>
      </c>
      <c r="C38" s="10">
        <v>98.786672398968165</v>
      </c>
      <c r="D38" s="10">
        <v>11.560103181427341</v>
      </c>
      <c r="E38" s="10">
        <v>6.3055030094582971</v>
      </c>
      <c r="F38" s="10">
        <v>6.3055030094582971</v>
      </c>
      <c r="G38" s="10">
        <v>14.71289767841788</v>
      </c>
      <c r="H38" s="10">
        <v>6.3055030094582971</v>
      </c>
      <c r="I38" s="10">
        <v>16.814789337919169</v>
      </c>
      <c r="J38" s="10">
        <v>15.763800515907141</v>
      </c>
      <c r="K38" s="10">
        <v>9.4582975064488384</v>
      </c>
      <c r="L38" s="10">
        <v>17.865692175408419</v>
      </c>
      <c r="M38" s="10">
        <v>19.96749785038693</v>
      </c>
      <c r="N38" s="10">
        <v>7.3564918314703336</v>
      </c>
      <c r="O38" s="10">
        <v>5.2546001719690452</v>
      </c>
      <c r="P38" s="10">
        <v>2.101805674978503</v>
      </c>
      <c r="Q38" s="10">
        <v>2.101805674978503</v>
      </c>
      <c r="R38" s="10">
        <v>2.101805674978503</v>
      </c>
      <c r="S38" s="10">
        <v>1.050902837489252</v>
      </c>
      <c r="T38" s="10">
        <v>1.050902837489252</v>
      </c>
      <c r="U38" s="10">
        <v>5.2546001719690452</v>
      </c>
      <c r="V38" s="10">
        <v>2.0514187446259671</v>
      </c>
      <c r="W38" s="10">
        <v>1.288392089423904</v>
      </c>
      <c r="X38" s="10">
        <v>4.0775580395528799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4225.2316423043849</v>
      </c>
      <c r="D40" s="10">
        <v>3837.0115219260529</v>
      </c>
      <c r="E40" s="10">
        <v>4131.7712811693891</v>
      </c>
      <c r="F40" s="10">
        <v>4300.2054170249357</v>
      </c>
      <c r="G40" s="10">
        <v>3889.3904557179699</v>
      </c>
      <c r="H40" s="10">
        <v>4015.7160791057599</v>
      </c>
      <c r="I40" s="10">
        <v>4191.3394668959581</v>
      </c>
      <c r="J40" s="10">
        <v>4143.068701633706</v>
      </c>
      <c r="K40" s="10">
        <v>3306.0332760103179</v>
      </c>
      <c r="L40" s="10">
        <v>3132.4639724849521</v>
      </c>
      <c r="M40" s="10">
        <v>3290.6276870163369</v>
      </c>
      <c r="N40" s="10">
        <v>3143.7613069647459</v>
      </c>
      <c r="O40" s="10">
        <v>2670.297162510748</v>
      </c>
      <c r="P40" s="10">
        <v>2498.781857265692</v>
      </c>
      <c r="Q40" s="10">
        <v>2328.293723129837</v>
      </c>
      <c r="R40" s="10">
        <v>2170.129922613929</v>
      </c>
      <c r="S40" s="10">
        <v>2101.318400687876</v>
      </c>
      <c r="T40" s="10">
        <v>2276.8956147893382</v>
      </c>
      <c r="U40" s="10">
        <v>2839.7582975064488</v>
      </c>
      <c r="V40" s="10">
        <v>2777.3595872742899</v>
      </c>
      <c r="W40" s="10">
        <v>1322.964832330181</v>
      </c>
      <c r="X40" s="10">
        <v>1456.3748925193461</v>
      </c>
    </row>
    <row r="41" spans="1:24" ht="11.25" customHeight="1" x14ac:dyDescent="0.2">
      <c r="A41" s="41" t="s">
        <v>69</v>
      </c>
      <c r="B41" s="9" t="s">
        <v>70</v>
      </c>
      <c r="C41" s="10">
        <v>372.81453138435069</v>
      </c>
      <c r="D41" s="10">
        <v>344.05752364574369</v>
      </c>
      <c r="E41" s="10">
        <v>290.65159071367151</v>
      </c>
      <c r="F41" s="10">
        <v>338.92235597592429</v>
      </c>
      <c r="G41" s="10">
        <v>259.84041272570943</v>
      </c>
      <c r="H41" s="10">
        <v>33.892261392949273</v>
      </c>
      <c r="I41" s="10">
        <v>30.811092003439381</v>
      </c>
      <c r="J41" s="10">
        <v>195.13705932932069</v>
      </c>
      <c r="K41" s="10">
        <v>351.24677558039548</v>
      </c>
      <c r="L41" s="10">
        <v>269.08374892519339</v>
      </c>
      <c r="M41" s="10">
        <v>139.67704213241609</v>
      </c>
      <c r="N41" s="10">
        <v>578.22201203783311</v>
      </c>
      <c r="O41" s="10">
        <v>690.16913155631983</v>
      </c>
      <c r="P41" s="10">
        <v>406.70679277730011</v>
      </c>
      <c r="Q41" s="10">
        <v>656.27687016337052</v>
      </c>
      <c r="R41" s="10">
        <v>537.14049871023212</v>
      </c>
      <c r="S41" s="10">
        <v>443.68013757523642</v>
      </c>
      <c r="T41" s="10">
        <v>500.33766122098018</v>
      </c>
      <c r="U41" s="10">
        <v>740.49389509888215</v>
      </c>
      <c r="V41" s="10">
        <v>483.3227858985382</v>
      </c>
      <c r="W41" s="10">
        <v>342.28073946689591</v>
      </c>
      <c r="X41" s="10">
        <v>90.841444539982803</v>
      </c>
    </row>
    <row r="42" spans="1:24" ht="11.25" customHeight="1" x14ac:dyDescent="0.2">
      <c r="A42" s="41" t="s">
        <v>71</v>
      </c>
      <c r="B42" s="9" t="s">
        <v>72</v>
      </c>
      <c r="C42" s="10">
        <v>3150.663972484952</v>
      </c>
      <c r="D42" s="10">
        <v>2315.181083404987</v>
      </c>
      <c r="E42" s="10">
        <v>2546.3838349097159</v>
      </c>
      <c r="F42" s="10">
        <v>3799.0828030954431</v>
      </c>
      <c r="G42" s="10">
        <v>3177.9879621668101</v>
      </c>
      <c r="H42" s="10">
        <v>3275.7237317282888</v>
      </c>
      <c r="I42" s="10">
        <v>3133.849269131556</v>
      </c>
      <c r="J42" s="10">
        <v>2674.5963886500431</v>
      </c>
      <c r="K42" s="10">
        <v>3169.5805674978501</v>
      </c>
      <c r="L42" s="10">
        <v>2863.76233877902</v>
      </c>
      <c r="M42" s="10">
        <v>3764.402407566638</v>
      </c>
      <c r="N42" s="10">
        <v>3996.6561478933791</v>
      </c>
      <c r="O42" s="10">
        <v>3280.9783319002581</v>
      </c>
      <c r="P42" s="10">
        <v>2867.9659501289771</v>
      </c>
      <c r="Q42" s="10">
        <v>2842.743852106621</v>
      </c>
      <c r="R42" s="10">
        <v>2802.8088564058471</v>
      </c>
      <c r="S42" s="10">
        <v>2560.0458297506452</v>
      </c>
      <c r="T42" s="10">
        <v>6716.442132416164</v>
      </c>
      <c r="U42" s="10">
        <v>5367.7446259673261</v>
      </c>
      <c r="V42" s="10">
        <v>5217.3597592433362</v>
      </c>
      <c r="W42" s="10">
        <v>4118.6723989681859</v>
      </c>
      <c r="X42" s="10">
        <v>3569.0780739466891</v>
      </c>
    </row>
    <row r="43" spans="1:24" ht="11.25" customHeight="1" x14ac:dyDescent="0.2">
      <c r="A43" s="41" t="s">
        <v>73</v>
      </c>
      <c r="B43" s="9" t="s">
        <v>74</v>
      </c>
      <c r="C43" s="10">
        <v>37124.921152192597</v>
      </c>
      <c r="D43" s="10">
        <v>37724.219002579543</v>
      </c>
      <c r="E43" s="10">
        <v>39674.734909716251</v>
      </c>
      <c r="F43" s="10">
        <v>39060.174806534822</v>
      </c>
      <c r="G43" s="10">
        <v>40228.245915735162</v>
      </c>
      <c r="H43" s="10">
        <v>40540.61332760103</v>
      </c>
      <c r="I43" s="10">
        <v>40500.931470335338</v>
      </c>
      <c r="J43" s="10">
        <v>41797.205503009463</v>
      </c>
      <c r="K43" s="10">
        <v>40278.102579535684</v>
      </c>
      <c r="L43" s="10">
        <v>36614.144453998277</v>
      </c>
      <c r="M43" s="10">
        <v>37305.015735167668</v>
      </c>
      <c r="N43" s="10">
        <v>36253.95528804815</v>
      </c>
      <c r="O43" s="10">
        <v>35712.654084264832</v>
      </c>
      <c r="P43" s="10">
        <v>31906.248237317279</v>
      </c>
      <c r="Q43" s="10">
        <v>30003.553998280309</v>
      </c>
      <c r="R43" s="10">
        <v>32555.4026655202</v>
      </c>
      <c r="S43" s="10">
        <v>31201.13215821152</v>
      </c>
      <c r="T43" s="10">
        <v>30037.57867583834</v>
      </c>
      <c r="U43" s="10">
        <v>29502.740498710231</v>
      </c>
      <c r="V43" s="10">
        <v>32019.514445399829</v>
      </c>
      <c r="W43" s="10">
        <v>26246.228546861559</v>
      </c>
      <c r="X43" s="10">
        <v>30825.347979363709</v>
      </c>
    </row>
    <row r="44" spans="1:24" ht="11.25" customHeight="1" x14ac:dyDescent="0.2">
      <c r="A44" s="41" t="s">
        <v>75</v>
      </c>
      <c r="B44" s="9" t="s">
        <v>76</v>
      </c>
      <c r="C44" s="10">
        <v>18586.987704213239</v>
      </c>
      <c r="D44" s="10">
        <v>18434.126311263972</v>
      </c>
      <c r="E44" s="10">
        <v>16423.043852106621</v>
      </c>
      <c r="F44" s="10">
        <v>17214.101461736889</v>
      </c>
      <c r="G44" s="10">
        <v>14915.44858125537</v>
      </c>
      <c r="H44" s="10">
        <v>16680.997420464311</v>
      </c>
      <c r="I44" s="10">
        <v>14950.797764402399</v>
      </c>
      <c r="J44" s="10">
        <v>14540.938177128121</v>
      </c>
      <c r="K44" s="10">
        <v>12193.560705073091</v>
      </c>
      <c r="L44" s="10">
        <v>10734.689939810831</v>
      </c>
      <c r="M44" s="10">
        <v>10077.386070507309</v>
      </c>
      <c r="N44" s="10">
        <v>8770.4213241616508</v>
      </c>
      <c r="O44" s="10">
        <v>8804.8151332760099</v>
      </c>
      <c r="P44" s="10">
        <v>4898.2516766981944</v>
      </c>
      <c r="Q44" s="10">
        <v>5475.303353396388</v>
      </c>
      <c r="R44" s="10">
        <v>7362.1858985382623</v>
      </c>
      <c r="S44" s="10">
        <v>7713.7670679277726</v>
      </c>
      <c r="T44" s="10">
        <v>8131.5544282029232</v>
      </c>
      <c r="U44" s="10">
        <v>6552.0206362854678</v>
      </c>
      <c r="V44" s="10">
        <v>6409.5500429922604</v>
      </c>
      <c r="W44" s="10">
        <v>5376.6208082545136</v>
      </c>
      <c r="X44" s="10">
        <v>7099.7792777300083</v>
      </c>
    </row>
    <row r="45" spans="1:24" ht="11.25" customHeight="1" x14ac:dyDescent="0.2">
      <c r="A45" s="41" t="s">
        <v>77</v>
      </c>
      <c r="B45" s="9" t="s">
        <v>78</v>
      </c>
      <c r="C45" s="10">
        <v>12.49638865004299</v>
      </c>
      <c r="D45" s="10">
        <v>14.57919174548581</v>
      </c>
      <c r="E45" s="10">
        <v>17.703267411865859</v>
      </c>
      <c r="F45" s="10">
        <v>17.703267411865859</v>
      </c>
      <c r="G45" s="10">
        <v>12.49638865004299</v>
      </c>
      <c r="H45" s="10">
        <v>45.820206362854677</v>
      </c>
      <c r="I45" s="10">
        <v>12.49638865004299</v>
      </c>
      <c r="J45" s="10">
        <v>36.447893379191747</v>
      </c>
      <c r="K45" s="10">
        <v>21.868701633705928</v>
      </c>
      <c r="L45" s="10">
        <v>20.82734307824591</v>
      </c>
      <c r="M45" s="10">
        <v>10.41367153912296</v>
      </c>
      <c r="N45" s="10">
        <v>5.2068787618228711</v>
      </c>
      <c r="O45" s="10">
        <v>5.2068787618228711</v>
      </c>
      <c r="P45" s="10">
        <v>4.1654342218400684</v>
      </c>
      <c r="Q45" s="10">
        <v>4.1654342218400684</v>
      </c>
      <c r="R45" s="10">
        <v>3.1240756663800511</v>
      </c>
      <c r="S45" s="10">
        <v>3.1240756663800511</v>
      </c>
      <c r="T45" s="10">
        <v>4.1134135855545999</v>
      </c>
      <c r="U45" s="10">
        <v>3.1240756663800511</v>
      </c>
      <c r="V45" s="10">
        <v>3.1240756663800511</v>
      </c>
      <c r="W45" s="10">
        <v>3.1240756663800511</v>
      </c>
      <c r="X45" s="10"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v>1267.9851246775579</v>
      </c>
      <c r="D46" s="10">
        <v>1253.940928632846</v>
      </c>
      <c r="E46" s="10">
        <v>1335.1963026655201</v>
      </c>
      <c r="F46" s="10">
        <v>1300.085984522786</v>
      </c>
      <c r="G46" s="10">
        <v>1298.0797076526219</v>
      </c>
      <c r="H46" s="10">
        <v>1290.054428202923</v>
      </c>
      <c r="I46" s="10">
        <v>1199.7706792777301</v>
      </c>
      <c r="J46" s="10">
        <v>1255.9472914875321</v>
      </c>
      <c r="K46" s="10">
        <v>1087.417626827171</v>
      </c>
      <c r="L46" s="10">
        <v>957.00773860705067</v>
      </c>
      <c r="M46" s="10">
        <v>1225.8527085124681</v>
      </c>
      <c r="N46" s="10">
        <v>1287.044969905417</v>
      </c>
      <c r="O46" s="10">
        <v>1273.000859845228</v>
      </c>
      <c r="P46" s="10">
        <v>1178.7044711951851</v>
      </c>
      <c r="Q46" s="10">
        <v>1219.8337919174551</v>
      </c>
      <c r="R46" s="10">
        <v>1315.133276010318</v>
      </c>
      <c r="S46" s="10">
        <v>1372.31298366294</v>
      </c>
      <c r="T46" s="10">
        <v>1559.065950128977</v>
      </c>
      <c r="U46" s="10">
        <v>1350.9197764402411</v>
      </c>
      <c r="V46" s="10">
        <v>756.96904557179698</v>
      </c>
      <c r="W46" s="10">
        <v>1016.438521066208</v>
      </c>
      <c r="X46" s="10">
        <v>1015.241788478074</v>
      </c>
    </row>
    <row r="47" spans="1:24" ht="11.25" customHeight="1" x14ac:dyDescent="0.2">
      <c r="A47" s="41" t="s">
        <v>81</v>
      </c>
      <c r="B47" s="9" t="s">
        <v>82</v>
      </c>
      <c r="C47" s="10">
        <v>2519.704815133276</v>
      </c>
      <c r="D47" s="10">
        <v>2723.7030954428201</v>
      </c>
      <c r="E47" s="10">
        <v>2756.3055030094579</v>
      </c>
      <c r="F47" s="10">
        <v>3041.3441960447121</v>
      </c>
      <c r="G47" s="10">
        <v>3262.1094582975061</v>
      </c>
      <c r="H47" s="10">
        <v>3188.5210662080822</v>
      </c>
      <c r="I47" s="10">
        <v>3508.025193465176</v>
      </c>
      <c r="J47" s="10">
        <v>3516.4086844368012</v>
      </c>
      <c r="K47" s="10">
        <v>3399.0398108340501</v>
      </c>
      <c r="L47" s="10">
        <v>3435.368271711091</v>
      </c>
      <c r="M47" s="10">
        <v>3832.1868443680132</v>
      </c>
      <c r="N47" s="10">
        <v>3078.604213241616</v>
      </c>
      <c r="O47" s="10">
        <v>2425.6233877901982</v>
      </c>
      <c r="P47" s="10">
        <v>2891.3729148753218</v>
      </c>
      <c r="Q47" s="10">
        <v>2341.788478073946</v>
      </c>
      <c r="R47" s="10">
        <v>2964.029836629406</v>
      </c>
      <c r="S47" s="10">
        <v>2381.8429062768701</v>
      </c>
      <c r="T47" s="10">
        <v>2581.9084264832331</v>
      </c>
      <c r="U47" s="10">
        <v>2379.0196044711952</v>
      </c>
      <c r="V47" s="10">
        <v>2561.3651762682721</v>
      </c>
      <c r="W47" s="10">
        <v>2871.9800515907132</v>
      </c>
      <c r="X47" s="10">
        <v>2810.673430782459</v>
      </c>
    </row>
    <row r="48" spans="1:24" ht="11.25" customHeight="1" x14ac:dyDescent="0.2">
      <c r="A48" s="41" t="s">
        <v>83</v>
      </c>
      <c r="B48" s="9" t="s">
        <v>84</v>
      </c>
      <c r="C48" s="10">
        <v>1459.0618228718829</v>
      </c>
      <c r="D48" s="10">
        <v>1283.2711951848671</v>
      </c>
      <c r="E48" s="10">
        <v>1070.0295786758379</v>
      </c>
      <c r="F48" s="10">
        <v>826.21573516766966</v>
      </c>
      <c r="G48" s="10">
        <v>1066.9723989681861</v>
      </c>
      <c r="H48" s="10">
        <v>1287.092777300086</v>
      </c>
      <c r="I48" s="10">
        <v>1166.332244196044</v>
      </c>
      <c r="J48" s="10">
        <v>1138.817196904557</v>
      </c>
      <c r="K48" s="10">
        <v>1112.830782459157</v>
      </c>
      <c r="L48" s="10">
        <v>950.79776440240755</v>
      </c>
      <c r="M48" s="10">
        <v>1198.4331900257951</v>
      </c>
      <c r="N48" s="10">
        <v>1324.5437661220981</v>
      </c>
      <c r="O48" s="10">
        <v>1104.4233877901979</v>
      </c>
      <c r="P48" s="10">
        <v>1025.699828030954</v>
      </c>
      <c r="Q48" s="10">
        <v>579.3446259673259</v>
      </c>
      <c r="R48" s="10">
        <v>1118.180911435941</v>
      </c>
      <c r="S48" s="10">
        <v>637.43190025795354</v>
      </c>
      <c r="T48" s="10">
        <v>789.74453998280296</v>
      </c>
      <c r="U48" s="10">
        <v>579.80163370593289</v>
      </c>
      <c r="V48" s="10">
        <v>587.99423903697323</v>
      </c>
      <c r="W48" s="10">
        <v>541.91272570937224</v>
      </c>
      <c r="X48" s="10">
        <v>748.1289767841788</v>
      </c>
    </row>
    <row r="49" spans="1:24" ht="11.25" customHeight="1" x14ac:dyDescent="0.2">
      <c r="A49" s="41" t="s">
        <v>85</v>
      </c>
      <c r="B49" s="9" t="s">
        <v>86</v>
      </c>
      <c r="C49" s="10">
        <v>38.215305245055887</v>
      </c>
      <c r="D49" s="10">
        <v>40.126139294926908</v>
      </c>
      <c r="E49" s="10">
        <v>38.215305245055887</v>
      </c>
      <c r="F49" s="10">
        <v>38.215305245055887</v>
      </c>
      <c r="G49" s="10">
        <v>51.59071367153912</v>
      </c>
      <c r="H49" s="10">
        <v>61.144539982803089</v>
      </c>
      <c r="I49" s="10">
        <v>82.16302665520206</v>
      </c>
      <c r="J49" s="10">
        <v>75.475322441960444</v>
      </c>
      <c r="K49" s="10">
        <v>85.029148753224419</v>
      </c>
      <c r="L49" s="10">
        <v>67.832244196044712</v>
      </c>
      <c r="M49" s="10">
        <v>85.984522785898534</v>
      </c>
      <c r="N49" s="10">
        <v>82.16302665520206</v>
      </c>
      <c r="O49" s="10">
        <v>77.386070507308673</v>
      </c>
      <c r="P49" s="10">
        <v>90.761478933791921</v>
      </c>
      <c r="Q49" s="10">
        <v>82.16302665520206</v>
      </c>
      <c r="R49" s="10">
        <v>93.627601031814265</v>
      </c>
      <c r="S49" s="10">
        <v>103.1814273430782</v>
      </c>
      <c r="T49" s="10">
        <v>138.67205503009461</v>
      </c>
      <c r="U49" s="10">
        <v>95.723731728288911</v>
      </c>
      <c r="V49" s="10">
        <v>78.909888220120365</v>
      </c>
      <c r="W49" s="10">
        <v>91.277386070507305</v>
      </c>
      <c r="X49" s="10">
        <v>78.201031814273421</v>
      </c>
    </row>
    <row r="50" spans="1:24" ht="11.25" customHeight="1" x14ac:dyDescent="0.2">
      <c r="A50" s="41" t="s">
        <v>87</v>
      </c>
      <c r="B50" s="9" t="s">
        <v>88</v>
      </c>
      <c r="C50" s="10">
        <v>869.39905417024931</v>
      </c>
      <c r="D50" s="10">
        <v>1075.7619088564061</v>
      </c>
      <c r="E50" s="10">
        <v>1418.7446259673261</v>
      </c>
      <c r="F50" s="10">
        <v>1359.5108340498709</v>
      </c>
      <c r="G50" s="10">
        <v>3270.2779879621671</v>
      </c>
      <c r="H50" s="10">
        <v>2704.690971625108</v>
      </c>
      <c r="I50" s="10">
        <v>3137.479707652622</v>
      </c>
      <c r="J50" s="10">
        <v>3297.0287188306111</v>
      </c>
      <c r="K50" s="10">
        <v>3644.7883920894242</v>
      </c>
      <c r="L50" s="10">
        <v>3403.076354256234</v>
      </c>
      <c r="M50" s="10">
        <v>4918.314703353396</v>
      </c>
      <c r="N50" s="10">
        <v>2955.9568357695612</v>
      </c>
      <c r="O50" s="10">
        <v>2866.150730868444</v>
      </c>
      <c r="P50" s="10">
        <v>2081.7808254514189</v>
      </c>
      <c r="Q50" s="10">
        <v>1833.3810834049871</v>
      </c>
      <c r="R50" s="10">
        <v>2681.7617368873598</v>
      </c>
      <c r="S50" s="10">
        <v>3760.3897678417879</v>
      </c>
      <c r="T50" s="10">
        <v>2449.098108340499</v>
      </c>
      <c r="U50" s="10">
        <v>2777.6688736027509</v>
      </c>
      <c r="V50" s="10">
        <v>2272.7219260533102</v>
      </c>
      <c r="W50" s="10">
        <v>2522.4305245055889</v>
      </c>
      <c r="X50" s="10">
        <v>1982.1486672398969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2625.4981943250209</v>
      </c>
      <c r="D2" s="31">
        <f t="shared" si="0"/>
        <v>2442.5331900257952</v>
      </c>
      <c r="E2" s="31">
        <f t="shared" si="0"/>
        <v>2112.4035253654338</v>
      </c>
      <c r="F2" s="31">
        <f t="shared" si="0"/>
        <v>2121.4052450558902</v>
      </c>
      <c r="G2" s="31">
        <f t="shared" si="0"/>
        <v>2268.566466036114</v>
      </c>
      <c r="H2" s="31">
        <f t="shared" si="0"/>
        <v>2079.6025795356832</v>
      </c>
      <c r="I2" s="31">
        <f t="shared" si="0"/>
        <v>2080.6024075666378</v>
      </c>
      <c r="J2" s="31">
        <f t="shared" si="0"/>
        <v>1623.689681857265</v>
      </c>
      <c r="K2" s="31">
        <f t="shared" si="0"/>
        <v>1417.7290627687009</v>
      </c>
      <c r="L2" s="31">
        <f t="shared" si="0"/>
        <v>1571.6996560619091</v>
      </c>
      <c r="M2" s="31">
        <f t="shared" si="0"/>
        <v>1731.6690455717969</v>
      </c>
      <c r="N2" s="31">
        <f t="shared" si="0"/>
        <v>1753.6648323301799</v>
      </c>
      <c r="O2" s="31">
        <f t="shared" si="0"/>
        <v>1699.675150472915</v>
      </c>
      <c r="P2" s="31">
        <f t="shared" si="0"/>
        <v>1076.7942390369731</v>
      </c>
      <c r="Q2" s="31">
        <f t="shared" si="0"/>
        <v>1440.72467755804</v>
      </c>
      <c r="R2" s="31">
        <f t="shared" si="0"/>
        <v>1665.7710232158211</v>
      </c>
      <c r="S2" s="31">
        <f t="shared" si="0"/>
        <v>1427.2236457437659</v>
      </c>
      <c r="T2" s="31">
        <f t="shared" si="0"/>
        <v>1802.8088564058471</v>
      </c>
      <c r="U2" s="31">
        <f t="shared" si="0"/>
        <v>2069.778847807394</v>
      </c>
      <c r="V2" s="31">
        <f t="shared" si="0"/>
        <v>1815.795958727429</v>
      </c>
      <c r="W2" s="31">
        <f t="shared" si="0"/>
        <v>1784.35339638865</v>
      </c>
      <c r="X2" s="31">
        <f t="shared" ref="X2" si="1">SUM(X3,X17,X22,X25,X26,X51,X52,X71,X74,X75,X76)</f>
        <v>1831.3736027515049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2625.4981943250209</v>
      </c>
      <c r="D26" s="37">
        <f t="shared" si="14"/>
        <v>2442.5331900257952</v>
      </c>
      <c r="E26" s="37">
        <f t="shared" si="14"/>
        <v>2112.4035253654338</v>
      </c>
      <c r="F26" s="37">
        <f t="shared" si="14"/>
        <v>2121.4052450558902</v>
      </c>
      <c r="G26" s="37">
        <f t="shared" si="14"/>
        <v>2268.566466036114</v>
      </c>
      <c r="H26" s="37">
        <f t="shared" si="14"/>
        <v>2079.6025795356832</v>
      </c>
      <c r="I26" s="37">
        <f t="shared" si="14"/>
        <v>2080.6024075666378</v>
      </c>
      <c r="J26" s="37">
        <f t="shared" si="14"/>
        <v>1623.689681857265</v>
      </c>
      <c r="K26" s="37">
        <f t="shared" si="14"/>
        <v>1417.7290627687009</v>
      </c>
      <c r="L26" s="37">
        <f t="shared" si="14"/>
        <v>1571.6996560619091</v>
      </c>
      <c r="M26" s="37">
        <f t="shared" si="14"/>
        <v>1731.6690455717969</v>
      </c>
      <c r="N26" s="37">
        <f t="shared" si="14"/>
        <v>1753.6648323301799</v>
      </c>
      <c r="O26" s="37">
        <f t="shared" si="14"/>
        <v>1699.675150472915</v>
      </c>
      <c r="P26" s="37">
        <f t="shared" si="14"/>
        <v>1076.7942390369731</v>
      </c>
      <c r="Q26" s="37">
        <f t="shared" si="14"/>
        <v>1440.72467755804</v>
      </c>
      <c r="R26" s="37">
        <f t="shared" si="14"/>
        <v>1665.7710232158211</v>
      </c>
      <c r="S26" s="37">
        <f t="shared" si="14"/>
        <v>1427.2236457437659</v>
      </c>
      <c r="T26" s="37">
        <f t="shared" si="14"/>
        <v>1802.8088564058471</v>
      </c>
      <c r="U26" s="37">
        <f t="shared" si="14"/>
        <v>2069.778847807394</v>
      </c>
      <c r="V26" s="37">
        <f t="shared" si="14"/>
        <v>1815.795958727429</v>
      </c>
      <c r="W26" s="37">
        <f t="shared" si="14"/>
        <v>1784.35339638865</v>
      </c>
      <c r="X26" s="37">
        <f t="shared" ref="X26" si="15">SUM(X27,X33)</f>
        <v>1831.3736027515049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2625.4981943250209</v>
      </c>
      <c r="D27" s="29">
        <f t="shared" si="16"/>
        <v>2442.5331900257952</v>
      </c>
      <c r="E27" s="29">
        <f t="shared" si="16"/>
        <v>2112.4035253654338</v>
      </c>
      <c r="F27" s="29">
        <f t="shared" si="16"/>
        <v>2121.4052450558902</v>
      </c>
      <c r="G27" s="29">
        <f t="shared" si="16"/>
        <v>2268.566466036114</v>
      </c>
      <c r="H27" s="29">
        <f t="shared" si="16"/>
        <v>2079.6025795356832</v>
      </c>
      <c r="I27" s="29">
        <f t="shared" si="16"/>
        <v>2080.6024075666378</v>
      </c>
      <c r="J27" s="29">
        <f t="shared" si="16"/>
        <v>1623.689681857265</v>
      </c>
      <c r="K27" s="29">
        <f t="shared" si="16"/>
        <v>1417.7290627687009</v>
      </c>
      <c r="L27" s="29">
        <f t="shared" si="16"/>
        <v>1571.6996560619091</v>
      </c>
      <c r="M27" s="29">
        <f t="shared" si="16"/>
        <v>1731.6690455717969</v>
      </c>
      <c r="N27" s="29">
        <f t="shared" si="16"/>
        <v>1753.6648323301799</v>
      </c>
      <c r="O27" s="29">
        <f t="shared" si="16"/>
        <v>1699.675150472915</v>
      </c>
      <c r="P27" s="29">
        <f t="shared" si="16"/>
        <v>1076.7942390369731</v>
      </c>
      <c r="Q27" s="29">
        <f t="shared" si="16"/>
        <v>1440.72467755804</v>
      </c>
      <c r="R27" s="29">
        <f t="shared" si="16"/>
        <v>1665.7710232158211</v>
      </c>
      <c r="S27" s="29">
        <f t="shared" si="16"/>
        <v>1427.2236457437659</v>
      </c>
      <c r="T27" s="29">
        <f t="shared" si="16"/>
        <v>1802.8088564058471</v>
      </c>
      <c r="U27" s="29">
        <f t="shared" si="16"/>
        <v>2069.778847807394</v>
      </c>
      <c r="V27" s="29">
        <f t="shared" si="16"/>
        <v>1815.795958727429</v>
      </c>
      <c r="W27" s="29">
        <f t="shared" si="16"/>
        <v>1784.35339638865</v>
      </c>
      <c r="X27" s="29">
        <f t="shared" ref="X27" si="17">SUM(X28:X32)</f>
        <v>1831.3736027515049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2625.4981943250209</v>
      </c>
      <c r="D30" s="10">
        <v>2442.5331900257952</v>
      </c>
      <c r="E30" s="10">
        <v>2112.4035253654338</v>
      </c>
      <c r="F30" s="10">
        <v>2121.4052450558902</v>
      </c>
      <c r="G30" s="10">
        <v>2268.566466036114</v>
      </c>
      <c r="H30" s="10">
        <v>2079.6025795356832</v>
      </c>
      <c r="I30" s="10">
        <v>2080.6024075666378</v>
      </c>
      <c r="J30" s="10">
        <v>1623.689681857265</v>
      </c>
      <c r="K30" s="10">
        <v>1417.7290627687009</v>
      </c>
      <c r="L30" s="10">
        <v>1571.6996560619091</v>
      </c>
      <c r="M30" s="10">
        <v>1731.6690455717969</v>
      </c>
      <c r="N30" s="10">
        <v>1753.6648323301799</v>
      </c>
      <c r="O30" s="10">
        <v>1699.675150472915</v>
      </c>
      <c r="P30" s="10">
        <v>1076.7942390369731</v>
      </c>
      <c r="Q30" s="10">
        <v>1440.72467755804</v>
      </c>
      <c r="R30" s="10">
        <v>1665.7710232158211</v>
      </c>
      <c r="S30" s="10">
        <v>1427.2236457437659</v>
      </c>
      <c r="T30" s="10">
        <v>1802.8088564058471</v>
      </c>
      <c r="U30" s="10">
        <v>2069.778847807394</v>
      </c>
      <c r="V30" s="10">
        <v>1815.795958727429</v>
      </c>
      <c r="W30" s="10">
        <v>1784.35339638865</v>
      </c>
      <c r="X30" s="10">
        <v>1831.3736027515049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2562.0999140154772</v>
      </c>
      <c r="W2" s="31">
        <f t="shared" si="0"/>
        <v>1882.383147033534</v>
      </c>
      <c r="X2" s="31">
        <f t="shared" ref="X2" si="1">SUM(X3,X17,X22,X25,X26,X51,X52,X71,X74,X75,X76)</f>
        <v>4268.1001719690448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2562.0999140154772</v>
      </c>
      <c r="W26" s="37">
        <f t="shared" si="14"/>
        <v>1882.383147033534</v>
      </c>
      <c r="X26" s="37">
        <f t="shared" ref="X26" si="15">SUM(X27,X33)</f>
        <v>4268.1001719690448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2562.0999140154772</v>
      </c>
      <c r="W27" s="29">
        <f t="shared" si="16"/>
        <v>1882.383147033534</v>
      </c>
      <c r="X27" s="29">
        <f t="shared" ref="X27" si="17">SUM(X28:X32)</f>
        <v>4268.1001719690448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2562.0999140154772</v>
      </c>
      <c r="W30" s="10">
        <v>1882.383147033534</v>
      </c>
      <c r="X30" s="10">
        <v>4268.1001719690448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6.3055030094582971</v>
      </c>
      <c r="F2" s="31">
        <f t="shared" si="0"/>
        <v>0</v>
      </c>
      <c r="G2" s="31">
        <f t="shared" si="0"/>
        <v>0</v>
      </c>
      <c r="H2" s="31">
        <f t="shared" si="0"/>
        <v>8.4073946689595864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1050.92192605331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6.3055030094582971</v>
      </c>
      <c r="F26" s="37">
        <f t="shared" si="14"/>
        <v>0</v>
      </c>
      <c r="G26" s="37">
        <f t="shared" si="14"/>
        <v>0</v>
      </c>
      <c r="H26" s="37">
        <f t="shared" si="14"/>
        <v>8.4073946689595864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1050.92192605331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6.3055030094582971</v>
      </c>
      <c r="F33" s="29">
        <f t="shared" si="18"/>
        <v>0</v>
      </c>
      <c r="G33" s="29">
        <f t="shared" si="18"/>
        <v>0</v>
      </c>
      <c r="H33" s="29">
        <f t="shared" si="18"/>
        <v>8.4073946689595864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1050.92192605331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1050.92192605331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6.3055030094582971</v>
      </c>
      <c r="F38" s="10">
        <v>0</v>
      </c>
      <c r="G38" s="10">
        <v>0</v>
      </c>
      <c r="H38" s="10">
        <v>8.4073946689595864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159.74015477214101</v>
      </c>
      <c r="D2" s="31">
        <f t="shared" si="0"/>
        <v>132.4161650902837</v>
      </c>
      <c r="E2" s="31">
        <f t="shared" si="0"/>
        <v>0</v>
      </c>
      <c r="F2" s="31">
        <f t="shared" si="0"/>
        <v>0</v>
      </c>
      <c r="G2" s="31">
        <f t="shared" si="0"/>
        <v>364.21607910576091</v>
      </c>
      <c r="H2" s="31">
        <f t="shared" si="0"/>
        <v>1.863026655202064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159.74015477214101</v>
      </c>
      <c r="D26" s="37">
        <f t="shared" si="14"/>
        <v>132.4161650902837</v>
      </c>
      <c r="E26" s="37">
        <f t="shared" si="14"/>
        <v>0</v>
      </c>
      <c r="F26" s="37">
        <f t="shared" si="14"/>
        <v>0</v>
      </c>
      <c r="G26" s="37">
        <f t="shared" si="14"/>
        <v>364.21607910576091</v>
      </c>
      <c r="H26" s="37">
        <f t="shared" si="14"/>
        <v>1.863026655202064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159.74015477214101</v>
      </c>
      <c r="D33" s="29">
        <f t="shared" si="18"/>
        <v>132.4161650902837</v>
      </c>
      <c r="E33" s="29">
        <f t="shared" si="18"/>
        <v>0</v>
      </c>
      <c r="F33" s="29">
        <f t="shared" si="18"/>
        <v>0</v>
      </c>
      <c r="G33" s="29">
        <f t="shared" si="18"/>
        <v>364.21607910576091</v>
      </c>
      <c r="H33" s="29">
        <f t="shared" si="18"/>
        <v>1.863026655202064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159.74015477214101</v>
      </c>
      <c r="D37" s="10">
        <v>132.4161650902837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364.21607910576091</v>
      </c>
      <c r="H47" s="10">
        <v>1.863026655202064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2747.4611349956999</v>
      </c>
      <c r="D2" s="31">
        <f t="shared" si="0"/>
        <v>2558.7847807394669</v>
      </c>
      <c r="E2" s="31">
        <f t="shared" si="0"/>
        <v>2215.4151332760098</v>
      </c>
      <c r="F2" s="31">
        <f t="shared" si="0"/>
        <v>2228.5493551160789</v>
      </c>
      <c r="G2" s="31">
        <f t="shared" si="0"/>
        <v>2386.5960447119519</v>
      </c>
      <c r="H2" s="31">
        <f t="shared" si="0"/>
        <v>2192.0248495270853</v>
      </c>
      <c r="I2" s="31">
        <f t="shared" si="0"/>
        <v>2190.4939810834053</v>
      </c>
      <c r="J2" s="31">
        <f t="shared" si="0"/>
        <v>1705.6486672398967</v>
      </c>
      <c r="K2" s="31">
        <f t="shared" si="0"/>
        <v>1492.0704213241613</v>
      </c>
      <c r="L2" s="31">
        <f t="shared" si="0"/>
        <v>1632.4209802235594</v>
      </c>
      <c r="M2" s="31">
        <f t="shared" si="0"/>
        <v>1797.468271711092</v>
      </c>
      <c r="N2" s="31">
        <f t="shared" si="0"/>
        <v>1826.414015477214</v>
      </c>
      <c r="O2" s="31">
        <f t="shared" si="0"/>
        <v>1781.9862424763546</v>
      </c>
      <c r="P2" s="31">
        <f t="shared" si="0"/>
        <v>1127.488736027515</v>
      </c>
      <c r="Q2" s="31">
        <f t="shared" si="0"/>
        <v>1504.9846087704211</v>
      </c>
      <c r="R2" s="31">
        <f t="shared" si="0"/>
        <v>1717.7200343938089</v>
      </c>
      <c r="S2" s="31">
        <f t="shared" si="0"/>
        <v>1474.5413585554597</v>
      </c>
      <c r="T2" s="31">
        <f t="shared" si="0"/>
        <v>1864.1040412725708</v>
      </c>
      <c r="U2" s="31">
        <f t="shared" si="0"/>
        <v>2131.659071367154</v>
      </c>
      <c r="V2" s="31">
        <f t="shared" si="0"/>
        <v>1871.1783319002577</v>
      </c>
      <c r="W2" s="31">
        <f t="shared" si="0"/>
        <v>1837.5403267411866</v>
      </c>
      <c r="X2" s="31">
        <f t="shared" ref="X2" si="1">SUM(X3,X17,X22,X25,X26,X51,X52,X71,X74,X75,X76)</f>
        <v>1884.7230438521065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2747.4611349956999</v>
      </c>
      <c r="D26" s="37">
        <f t="shared" si="14"/>
        <v>2558.7847807394669</v>
      </c>
      <c r="E26" s="37">
        <f t="shared" si="14"/>
        <v>2215.4151332760098</v>
      </c>
      <c r="F26" s="37">
        <f t="shared" si="14"/>
        <v>2228.5493551160789</v>
      </c>
      <c r="G26" s="37">
        <f t="shared" si="14"/>
        <v>2386.5960447119519</v>
      </c>
      <c r="H26" s="37">
        <f t="shared" si="14"/>
        <v>2192.0248495270853</v>
      </c>
      <c r="I26" s="37">
        <f t="shared" si="14"/>
        <v>2190.4939810834053</v>
      </c>
      <c r="J26" s="37">
        <f t="shared" si="14"/>
        <v>1705.6486672398967</v>
      </c>
      <c r="K26" s="37">
        <f t="shared" si="14"/>
        <v>1492.0704213241613</v>
      </c>
      <c r="L26" s="37">
        <f t="shared" si="14"/>
        <v>1632.4209802235594</v>
      </c>
      <c r="M26" s="37">
        <f t="shared" si="14"/>
        <v>1797.468271711092</v>
      </c>
      <c r="N26" s="37">
        <f t="shared" si="14"/>
        <v>1826.414015477214</v>
      </c>
      <c r="O26" s="37">
        <f t="shared" si="14"/>
        <v>1781.9862424763546</v>
      </c>
      <c r="P26" s="37">
        <f t="shared" si="14"/>
        <v>1127.488736027515</v>
      </c>
      <c r="Q26" s="37">
        <f t="shared" si="14"/>
        <v>1504.9846087704211</v>
      </c>
      <c r="R26" s="37">
        <f t="shared" si="14"/>
        <v>1717.7200343938089</v>
      </c>
      <c r="S26" s="37">
        <f t="shared" si="14"/>
        <v>1474.5413585554597</v>
      </c>
      <c r="T26" s="37">
        <f t="shared" si="14"/>
        <v>1864.1040412725708</v>
      </c>
      <c r="U26" s="37">
        <f t="shared" si="14"/>
        <v>2131.659071367154</v>
      </c>
      <c r="V26" s="37">
        <f t="shared" si="14"/>
        <v>1871.1783319002577</v>
      </c>
      <c r="W26" s="37">
        <f t="shared" si="14"/>
        <v>1837.5403267411866</v>
      </c>
      <c r="X26" s="37">
        <f t="shared" ref="X26" si="15">SUM(X27,X33)</f>
        <v>1884.7230438521065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2747.4611349956999</v>
      </c>
      <c r="D33" s="29">
        <f t="shared" si="18"/>
        <v>2558.7847807394669</v>
      </c>
      <c r="E33" s="29">
        <f t="shared" si="18"/>
        <v>2215.4151332760098</v>
      </c>
      <c r="F33" s="29">
        <f t="shared" si="18"/>
        <v>2228.5493551160789</v>
      </c>
      <c r="G33" s="29">
        <f t="shared" si="18"/>
        <v>2386.5960447119519</v>
      </c>
      <c r="H33" s="29">
        <f t="shared" si="18"/>
        <v>2192.0248495270853</v>
      </c>
      <c r="I33" s="29">
        <f t="shared" si="18"/>
        <v>2190.4939810834053</v>
      </c>
      <c r="J33" s="29">
        <f t="shared" si="18"/>
        <v>1705.6486672398967</v>
      </c>
      <c r="K33" s="29">
        <f t="shared" si="18"/>
        <v>1492.0704213241613</v>
      </c>
      <c r="L33" s="29">
        <f t="shared" si="18"/>
        <v>1632.4209802235594</v>
      </c>
      <c r="M33" s="29">
        <f t="shared" si="18"/>
        <v>1797.468271711092</v>
      </c>
      <c r="N33" s="29">
        <f t="shared" si="18"/>
        <v>1826.414015477214</v>
      </c>
      <c r="O33" s="29">
        <f t="shared" si="18"/>
        <v>1781.9862424763546</v>
      </c>
      <c r="P33" s="29">
        <f t="shared" si="18"/>
        <v>1127.488736027515</v>
      </c>
      <c r="Q33" s="29">
        <f t="shared" si="18"/>
        <v>1504.9846087704211</v>
      </c>
      <c r="R33" s="29">
        <f t="shared" si="18"/>
        <v>1717.7200343938089</v>
      </c>
      <c r="S33" s="29">
        <f t="shared" si="18"/>
        <v>1474.5413585554597</v>
      </c>
      <c r="T33" s="29">
        <f t="shared" si="18"/>
        <v>1864.1040412725708</v>
      </c>
      <c r="U33" s="29">
        <f t="shared" si="18"/>
        <v>2131.659071367154</v>
      </c>
      <c r="V33" s="29">
        <f t="shared" si="18"/>
        <v>1871.1783319002577</v>
      </c>
      <c r="W33" s="29">
        <f t="shared" si="18"/>
        <v>1837.5403267411866</v>
      </c>
      <c r="X33" s="29">
        <f t="shared" ref="X33" si="19">SUM(X34:X50)</f>
        <v>1884.7230438521065</v>
      </c>
    </row>
    <row r="34" spans="1:24" ht="11.25" customHeight="1" x14ac:dyDescent="0.2">
      <c r="A34" s="41" t="s">
        <v>55</v>
      </c>
      <c r="B34" s="9" t="s">
        <v>56</v>
      </c>
      <c r="C34" s="10">
        <v>152.51504729148749</v>
      </c>
      <c r="D34" s="10">
        <v>165.52020636285471</v>
      </c>
      <c r="E34" s="10">
        <v>144.23903697334481</v>
      </c>
      <c r="F34" s="10">
        <v>133.5984522785898</v>
      </c>
      <c r="G34" s="10">
        <v>148.9681857265692</v>
      </c>
      <c r="H34" s="10">
        <v>140.69217540842649</v>
      </c>
      <c r="I34" s="10">
        <v>132.4161650902837</v>
      </c>
      <c r="J34" s="10">
        <v>121.77558039552881</v>
      </c>
      <c r="K34" s="10">
        <v>63.843508168529659</v>
      </c>
      <c r="L34" s="10">
        <v>44.926913155631993</v>
      </c>
      <c r="M34" s="10">
        <v>47.29148753224419</v>
      </c>
      <c r="N34" s="10">
        <v>8.2760103181427329</v>
      </c>
      <c r="O34" s="10">
        <v>40.197764402407557</v>
      </c>
      <c r="P34" s="10">
        <v>20.098882201203779</v>
      </c>
      <c r="Q34" s="10">
        <v>17.734307824591571</v>
      </c>
      <c r="R34" s="10">
        <v>60.296646603611343</v>
      </c>
      <c r="S34" s="10">
        <v>43.744625967325881</v>
      </c>
      <c r="T34" s="10">
        <v>69.75494411006018</v>
      </c>
      <c r="U34" s="10">
        <v>83.942390369733445</v>
      </c>
      <c r="V34" s="10">
        <v>90.997076526225271</v>
      </c>
      <c r="W34" s="10">
        <v>61.151418744625957</v>
      </c>
      <c r="X34" s="10">
        <v>63.985382631126392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164.80369733447981</v>
      </c>
      <c r="D36" s="10">
        <v>159.31023215821151</v>
      </c>
      <c r="E36" s="10">
        <v>134.04032674118659</v>
      </c>
      <c r="F36" s="10">
        <v>138.43508168529661</v>
      </c>
      <c r="G36" s="10">
        <v>135.13903697334479</v>
      </c>
      <c r="H36" s="10">
        <v>149.42201203783321</v>
      </c>
      <c r="I36" s="10">
        <v>154.91547721410149</v>
      </c>
      <c r="J36" s="10">
        <v>158.21152192605331</v>
      </c>
      <c r="K36" s="10">
        <v>109.8691315563199</v>
      </c>
      <c r="L36" s="10">
        <v>13.184264832330181</v>
      </c>
      <c r="M36" s="10">
        <v>16.480395528804809</v>
      </c>
      <c r="N36" s="10">
        <v>259.29114359415303</v>
      </c>
      <c r="O36" s="10">
        <v>187.8761822871883</v>
      </c>
      <c r="P36" s="10">
        <v>157.11281169389511</v>
      </c>
      <c r="Q36" s="10">
        <v>171.39578675838351</v>
      </c>
      <c r="R36" s="10">
        <v>40.651590713671538</v>
      </c>
      <c r="S36" s="10">
        <v>168.0997420464316</v>
      </c>
      <c r="T36" s="10">
        <v>279.06758383490973</v>
      </c>
      <c r="U36" s="10">
        <v>291.15313843508159</v>
      </c>
      <c r="V36" s="10">
        <v>241.72519346517629</v>
      </c>
      <c r="W36" s="10">
        <v>205.4409286328461</v>
      </c>
      <c r="X36" s="10">
        <v>237.23052450558899</v>
      </c>
    </row>
    <row r="37" spans="1:24" ht="11.25" customHeight="1" x14ac:dyDescent="0.2">
      <c r="A37" s="41" t="s">
        <v>61</v>
      </c>
      <c r="B37" s="9" t="s">
        <v>62</v>
      </c>
      <c r="C37" s="10">
        <v>1617.3688736027509</v>
      </c>
      <c r="D37" s="10">
        <v>1484.952708512468</v>
      </c>
      <c r="E37" s="10">
        <v>1375.656835769561</v>
      </c>
      <c r="F37" s="10">
        <v>1456.577815993121</v>
      </c>
      <c r="G37" s="10">
        <v>1584.790283748925</v>
      </c>
      <c r="H37" s="10">
        <v>1487.0545141874461</v>
      </c>
      <c r="I37" s="10">
        <v>1463.934307824592</v>
      </c>
      <c r="J37" s="10">
        <v>968.95004299226127</v>
      </c>
      <c r="K37" s="10">
        <v>893.28366294067052</v>
      </c>
      <c r="L37" s="10">
        <v>105.0921754084265</v>
      </c>
      <c r="M37" s="10">
        <v>115.6013757523646</v>
      </c>
      <c r="N37" s="10">
        <v>69.360877042132415</v>
      </c>
      <c r="O37" s="10">
        <v>65.157179707652617</v>
      </c>
      <c r="P37" s="10">
        <v>57.80068787618228</v>
      </c>
      <c r="Q37" s="10">
        <v>53.596990541702489</v>
      </c>
      <c r="R37" s="10">
        <v>99.83757523645744</v>
      </c>
      <c r="S37" s="10">
        <v>80.920980223559752</v>
      </c>
      <c r="T37" s="10">
        <v>73.564574376612214</v>
      </c>
      <c r="U37" s="10">
        <v>93.532072226999134</v>
      </c>
      <c r="V37" s="10">
        <v>87.226483233018044</v>
      </c>
      <c r="W37" s="10">
        <v>1208.200859845228</v>
      </c>
      <c r="X37" s="10">
        <v>1130.9328460877041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436.49088564058468</v>
      </c>
      <c r="D41" s="10">
        <v>371.78753224419597</v>
      </c>
      <c r="E41" s="10">
        <v>237.24565778159931</v>
      </c>
      <c r="F41" s="10">
        <v>216.70490111779881</v>
      </c>
      <c r="G41" s="10">
        <v>257.78641444539983</v>
      </c>
      <c r="H41" s="10">
        <v>192.05597592433361</v>
      </c>
      <c r="I41" s="10">
        <v>191.02897678417881</v>
      </c>
      <c r="J41" s="10">
        <v>190.0018916595013</v>
      </c>
      <c r="K41" s="10">
        <v>184.86672398968179</v>
      </c>
      <c r="L41" s="10">
        <v>72.919690455717969</v>
      </c>
      <c r="M41" s="10">
        <v>81.135941530524505</v>
      </c>
      <c r="N41" s="10">
        <v>205.40748065348239</v>
      </c>
      <c r="O41" s="10">
        <v>513.51865864144452</v>
      </c>
      <c r="P41" s="10">
        <v>287.5704213241616</v>
      </c>
      <c r="Q41" s="10">
        <v>421.08529664660358</v>
      </c>
      <c r="R41" s="10">
        <v>322.48976784178848</v>
      </c>
      <c r="S41" s="10">
        <v>112.9741186586414</v>
      </c>
      <c r="T41" s="10">
        <v>119.13637145313839</v>
      </c>
      <c r="U41" s="10">
        <v>188.9748925193465</v>
      </c>
      <c r="V41" s="10">
        <v>169.4611349957008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8.4073946689595864</v>
      </c>
      <c r="G42" s="10">
        <v>13.66199484092863</v>
      </c>
      <c r="H42" s="10">
        <v>0</v>
      </c>
      <c r="I42" s="10">
        <v>0</v>
      </c>
      <c r="J42" s="10">
        <v>0</v>
      </c>
      <c r="K42" s="10">
        <v>97.735769561478918</v>
      </c>
      <c r="L42" s="10">
        <v>1081.398710232158</v>
      </c>
      <c r="M42" s="10">
        <v>1187.5417884780741</v>
      </c>
      <c r="N42" s="10">
        <v>909.0474634565777</v>
      </c>
      <c r="O42" s="10">
        <v>818.66818572656928</v>
      </c>
      <c r="P42" s="10">
        <v>464.50748065348228</v>
      </c>
      <c r="Q42" s="10">
        <v>677.84462596732578</v>
      </c>
      <c r="R42" s="10">
        <v>1044.6164230438519</v>
      </c>
      <c r="S42" s="10">
        <v>867.01057609630266</v>
      </c>
      <c r="T42" s="10">
        <v>968.95004299226127</v>
      </c>
      <c r="U42" s="10">
        <v>1034.107222699914</v>
      </c>
      <c r="V42" s="10">
        <v>896.17265692175397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169.9197764402407</v>
      </c>
      <c r="D43" s="10">
        <v>185.18202923473771</v>
      </c>
      <c r="E43" s="10">
        <v>178.05958727429061</v>
      </c>
      <c r="F43" s="10">
        <v>166.86732588134129</v>
      </c>
      <c r="G43" s="10">
        <v>152.6225279449699</v>
      </c>
      <c r="H43" s="10">
        <v>159.74488392089421</v>
      </c>
      <c r="I43" s="10">
        <v>168.90223559759241</v>
      </c>
      <c r="J43" s="10">
        <v>143.4651762682717</v>
      </c>
      <c r="K43" s="10">
        <v>127.1854686156492</v>
      </c>
      <c r="L43" s="10">
        <v>119.04557179707651</v>
      </c>
      <c r="M43" s="10">
        <v>121.0805674978504</v>
      </c>
      <c r="N43" s="10">
        <v>196.374290627687</v>
      </c>
      <c r="O43" s="10">
        <v>154.65752364574371</v>
      </c>
      <c r="P43" s="10">
        <v>108.8707652622528</v>
      </c>
      <c r="Q43" s="10">
        <v>108.8707652622528</v>
      </c>
      <c r="R43" s="10">
        <v>106.8357695614789</v>
      </c>
      <c r="S43" s="10">
        <v>112.9406706792777</v>
      </c>
      <c r="T43" s="10">
        <v>237.07368873602749</v>
      </c>
      <c r="U43" s="10">
        <v>226.89879621668101</v>
      </c>
      <c r="V43" s="10">
        <v>196.25021496130691</v>
      </c>
      <c r="W43" s="10">
        <v>160.23637145313839</v>
      </c>
      <c r="X43" s="10">
        <v>246.45795356835771</v>
      </c>
    </row>
    <row r="44" spans="1:24" ht="11.25" customHeight="1" x14ac:dyDescent="0.2">
      <c r="A44" s="41" t="s">
        <v>75</v>
      </c>
      <c r="B44" s="9" t="s">
        <v>76</v>
      </c>
      <c r="C44" s="10">
        <v>76.430696474634559</v>
      </c>
      <c r="D44" s="10">
        <v>70.698366294067057</v>
      </c>
      <c r="E44" s="10">
        <v>59.233791917454852</v>
      </c>
      <c r="F44" s="10">
        <v>32.483061049011177</v>
      </c>
      <c r="G44" s="10">
        <v>78.341444539982803</v>
      </c>
      <c r="H44" s="10">
        <v>61.144539982803089</v>
      </c>
      <c r="I44" s="10">
        <v>68.787618228718827</v>
      </c>
      <c r="J44" s="10">
        <v>123.24445399828031</v>
      </c>
      <c r="K44" s="10">
        <v>15.28615649183147</v>
      </c>
      <c r="L44" s="10">
        <v>0</v>
      </c>
      <c r="M44" s="10">
        <v>0</v>
      </c>
      <c r="N44" s="10">
        <v>75.475322441960444</v>
      </c>
      <c r="O44" s="10">
        <v>1.9107480653482369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129.93215821152191</v>
      </c>
      <c r="D50" s="10">
        <v>121.33370593293211</v>
      </c>
      <c r="E50" s="10">
        <v>86.939896818572649</v>
      </c>
      <c r="F50" s="10">
        <v>75.475322441960444</v>
      </c>
      <c r="G50" s="10">
        <v>15.28615649183147</v>
      </c>
      <c r="H50" s="10">
        <v>1.9107480653482369</v>
      </c>
      <c r="I50" s="10">
        <v>10.50920034393809</v>
      </c>
      <c r="J50" s="10">
        <v>0</v>
      </c>
      <c r="K50" s="10">
        <v>0</v>
      </c>
      <c r="L50" s="10">
        <v>195.85365434221839</v>
      </c>
      <c r="M50" s="10">
        <v>228.3367153912296</v>
      </c>
      <c r="N50" s="10">
        <v>103.1814273430782</v>
      </c>
      <c r="O50" s="10">
        <v>0</v>
      </c>
      <c r="P50" s="10">
        <v>31.527687016337051</v>
      </c>
      <c r="Q50" s="10">
        <v>54.456835769561472</v>
      </c>
      <c r="R50" s="10">
        <v>42.992261392949267</v>
      </c>
      <c r="S50" s="10">
        <v>88.850644883920893</v>
      </c>
      <c r="T50" s="10">
        <v>116.5568357695615</v>
      </c>
      <c r="U50" s="10">
        <v>213.05055889939811</v>
      </c>
      <c r="V50" s="10">
        <v>189.3455717970765</v>
      </c>
      <c r="W50" s="10">
        <v>202.5107480653482</v>
      </c>
      <c r="X50" s="10">
        <v>206.11633705932931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7.2029234737747201</v>
      </c>
      <c r="U2" s="31">
        <f t="shared" si="0"/>
        <v>23.13637145313843</v>
      </c>
      <c r="V2" s="31">
        <f t="shared" si="0"/>
        <v>40.912811693895087</v>
      </c>
      <c r="W2" s="31">
        <f t="shared" si="0"/>
        <v>82.0639724849527</v>
      </c>
      <c r="X2" s="31">
        <f t="shared" ref="X2" si="1">SUM(X3,X17,X22,X25,X26,X51,X52,X71,X74,X75,X76)</f>
        <v>136.51831470335341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7.2029234737747201</v>
      </c>
      <c r="U51" s="37">
        <v>23.13637145313843</v>
      </c>
      <c r="V51" s="37">
        <v>40.912811693895087</v>
      </c>
      <c r="W51" s="37">
        <v>82.0639724849527</v>
      </c>
      <c r="X51" s="37">
        <v>136.51831470335341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252.74668959587271</v>
      </c>
      <c r="H2" s="31">
        <f t="shared" si="0"/>
        <v>176.74600171969041</v>
      </c>
      <c r="I2" s="31">
        <f t="shared" si="0"/>
        <v>197.0717110920034</v>
      </c>
      <c r="J2" s="31">
        <f t="shared" si="0"/>
        <v>178.51341358555459</v>
      </c>
      <c r="K2" s="31">
        <f t="shared" si="0"/>
        <v>728.88598452278586</v>
      </c>
      <c r="L2" s="31">
        <f t="shared" si="0"/>
        <v>1144.5018056749786</v>
      </c>
      <c r="M2" s="31">
        <f t="shared" si="0"/>
        <v>1419.399828030955</v>
      </c>
      <c r="N2" s="31">
        <f t="shared" si="0"/>
        <v>1400.9779019776433</v>
      </c>
      <c r="O2" s="31">
        <f t="shared" si="0"/>
        <v>1367.9322441960451</v>
      </c>
      <c r="P2" s="31">
        <f t="shared" si="0"/>
        <v>1252.3300945829747</v>
      </c>
      <c r="Q2" s="31">
        <f t="shared" si="0"/>
        <v>1065.1740326741185</v>
      </c>
      <c r="R2" s="31">
        <f t="shared" si="0"/>
        <v>1166.5804815133272</v>
      </c>
      <c r="S2" s="31">
        <f t="shared" si="0"/>
        <v>1040.8791057609628</v>
      </c>
      <c r="T2" s="31">
        <f t="shared" si="0"/>
        <v>1061.7426483233016</v>
      </c>
      <c r="U2" s="31">
        <f t="shared" si="0"/>
        <v>1249.6883061049014</v>
      </c>
      <c r="V2" s="31">
        <f t="shared" si="0"/>
        <v>1276.0956147893382</v>
      </c>
      <c r="W2" s="31">
        <f t="shared" si="0"/>
        <v>1264.7136715391232</v>
      </c>
      <c r="X2" s="31">
        <f t="shared" ref="X2" si="1">SUM(X3,X17,X22,X25,X26,X51,X52,X71,X74,X75,X76)</f>
        <v>1415.481599312124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252.74668959587271</v>
      </c>
      <c r="H52" s="37">
        <f t="shared" si="20"/>
        <v>176.74600171969041</v>
      </c>
      <c r="I52" s="37">
        <f t="shared" si="20"/>
        <v>197.0717110920034</v>
      </c>
      <c r="J52" s="37">
        <f t="shared" si="20"/>
        <v>178.51341358555459</v>
      </c>
      <c r="K52" s="37">
        <f t="shared" si="20"/>
        <v>728.88598452278586</v>
      </c>
      <c r="L52" s="37">
        <f t="shared" si="20"/>
        <v>1144.5018056749786</v>
      </c>
      <c r="M52" s="37">
        <f t="shared" si="20"/>
        <v>1419.399828030955</v>
      </c>
      <c r="N52" s="37">
        <f t="shared" si="20"/>
        <v>1400.9779019776433</v>
      </c>
      <c r="O52" s="37">
        <f t="shared" si="20"/>
        <v>1367.9322441960451</v>
      </c>
      <c r="P52" s="37">
        <f t="shared" si="20"/>
        <v>1252.3300945829747</v>
      </c>
      <c r="Q52" s="37">
        <f t="shared" si="20"/>
        <v>1065.1740326741185</v>
      </c>
      <c r="R52" s="37">
        <f t="shared" si="20"/>
        <v>1166.5804815133272</v>
      </c>
      <c r="S52" s="37">
        <f t="shared" si="20"/>
        <v>1040.8791057609628</v>
      </c>
      <c r="T52" s="37">
        <f t="shared" si="20"/>
        <v>1061.7426483233016</v>
      </c>
      <c r="U52" s="37">
        <f t="shared" si="20"/>
        <v>1249.6883061049014</v>
      </c>
      <c r="V52" s="37">
        <f t="shared" si="20"/>
        <v>1276.0956147893382</v>
      </c>
      <c r="W52" s="37">
        <f t="shared" si="20"/>
        <v>1264.7136715391232</v>
      </c>
      <c r="X52" s="37">
        <f t="shared" ref="X52" si="21">SUM(X53:X70)</f>
        <v>1415.481599312124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70.507308684436794</v>
      </c>
      <c r="L64" s="10">
        <v>92.863284608770414</v>
      </c>
      <c r="M64" s="10">
        <v>122.0844368013758</v>
      </c>
      <c r="N64" s="10">
        <v>114.26732588134141</v>
      </c>
      <c r="O64" s="10">
        <v>105.08237317282889</v>
      </c>
      <c r="P64" s="10">
        <v>74.318228718830611</v>
      </c>
      <c r="Q64" s="10">
        <v>10.0006018916595</v>
      </c>
      <c r="R64" s="10">
        <v>24.801547721410149</v>
      </c>
      <c r="S64" s="10">
        <v>32.543422184006879</v>
      </c>
      <c r="T64" s="10">
        <v>33.060791057609627</v>
      </c>
      <c r="U64" s="10">
        <v>32.611177987962172</v>
      </c>
      <c r="V64" s="10">
        <v>30.436027515047289</v>
      </c>
      <c r="W64" s="10">
        <v>19.636457437661221</v>
      </c>
      <c r="X64" s="10"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252.74668959587271</v>
      </c>
      <c r="H66" s="10">
        <v>176.74600171969041</v>
      </c>
      <c r="I66" s="10">
        <v>197.0717110920034</v>
      </c>
      <c r="J66" s="10">
        <v>178.51341358555459</v>
      </c>
      <c r="K66" s="10">
        <v>658.37867583834907</v>
      </c>
      <c r="L66" s="10">
        <v>1051.6385210662081</v>
      </c>
      <c r="M66" s="10">
        <v>1297.3153912295791</v>
      </c>
      <c r="N66" s="10">
        <v>1286.710576096302</v>
      </c>
      <c r="O66" s="10">
        <v>1262.8498710232161</v>
      </c>
      <c r="P66" s="10">
        <v>1178.0118658641441</v>
      </c>
      <c r="Q66" s="10">
        <v>1055.173430782459</v>
      </c>
      <c r="R66" s="10">
        <v>1141.7789337919171</v>
      </c>
      <c r="S66" s="10">
        <v>1008.3356835769559</v>
      </c>
      <c r="T66" s="10">
        <v>1028.6818572656921</v>
      </c>
      <c r="U66" s="10">
        <v>1217.0771281169391</v>
      </c>
      <c r="V66" s="10">
        <v>1245.659587274291</v>
      </c>
      <c r="W66" s="10">
        <v>1245.077214101462</v>
      </c>
      <c r="X66" s="10">
        <v>1388.39165950129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57.380309544282021</v>
      </c>
      <c r="D2" s="31">
        <f t="shared" si="0"/>
        <v>47.081341358555463</v>
      </c>
      <c r="E2" s="31">
        <f t="shared" si="0"/>
        <v>38.253568357695613</v>
      </c>
      <c r="F2" s="31">
        <f t="shared" si="0"/>
        <v>30.89707652622528</v>
      </c>
      <c r="G2" s="31">
        <f t="shared" si="0"/>
        <v>25.011951848667241</v>
      </c>
      <c r="H2" s="31">
        <f t="shared" si="0"/>
        <v>20.598108340498712</v>
      </c>
      <c r="I2" s="31">
        <f t="shared" si="0"/>
        <v>16.91986242476354</v>
      </c>
      <c r="J2" s="31">
        <f t="shared" si="0"/>
        <v>13.97730008598452</v>
      </c>
      <c r="K2" s="31">
        <f t="shared" si="0"/>
        <v>11.034651762682721</v>
      </c>
      <c r="L2" s="31">
        <f t="shared" si="0"/>
        <v>8.8277730008598443</v>
      </c>
      <c r="M2" s="31">
        <f t="shared" si="0"/>
        <v>7.3564918314703336</v>
      </c>
      <c r="N2" s="31">
        <f t="shared" si="0"/>
        <v>7.3564918314703336</v>
      </c>
      <c r="O2" s="31">
        <f t="shared" si="0"/>
        <v>7.3564918314703336</v>
      </c>
      <c r="P2" s="31">
        <f t="shared" si="0"/>
        <v>7.3564918314703336</v>
      </c>
      <c r="Q2" s="31">
        <f t="shared" si="0"/>
        <v>7.3564918314703336</v>
      </c>
      <c r="R2" s="31">
        <f t="shared" si="0"/>
        <v>7.3564918314703336</v>
      </c>
      <c r="S2" s="31">
        <f t="shared" si="0"/>
        <v>7.3564918314703336</v>
      </c>
      <c r="T2" s="31">
        <f t="shared" si="0"/>
        <v>7.3564918314703336</v>
      </c>
      <c r="U2" s="31">
        <f t="shared" si="0"/>
        <v>7.3564918314703336</v>
      </c>
      <c r="V2" s="31">
        <f t="shared" si="0"/>
        <v>7.3564918314703336</v>
      </c>
      <c r="W2" s="31">
        <f t="shared" si="0"/>
        <v>7.3564918314703336</v>
      </c>
      <c r="X2" s="31">
        <f t="shared" ref="X2" si="1">SUM(X3,X17,X22,X25,X26,X51,X52,X71,X74,X75,X76)</f>
        <v>7.3564918314703336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57.380309544282021</v>
      </c>
      <c r="D52" s="37">
        <f t="shared" si="20"/>
        <v>47.081341358555463</v>
      </c>
      <c r="E52" s="37">
        <f t="shared" si="20"/>
        <v>38.253568357695613</v>
      </c>
      <c r="F52" s="37">
        <f t="shared" si="20"/>
        <v>30.89707652622528</v>
      </c>
      <c r="G52" s="37">
        <f t="shared" si="20"/>
        <v>25.011951848667241</v>
      </c>
      <c r="H52" s="37">
        <f t="shared" si="20"/>
        <v>20.598108340498712</v>
      </c>
      <c r="I52" s="37">
        <f t="shared" si="20"/>
        <v>16.91986242476354</v>
      </c>
      <c r="J52" s="37">
        <f t="shared" si="20"/>
        <v>13.97730008598452</v>
      </c>
      <c r="K52" s="37">
        <f t="shared" si="20"/>
        <v>11.034651762682721</v>
      </c>
      <c r="L52" s="37">
        <f t="shared" si="20"/>
        <v>8.8277730008598443</v>
      </c>
      <c r="M52" s="37">
        <f t="shared" si="20"/>
        <v>7.3564918314703336</v>
      </c>
      <c r="N52" s="37">
        <f t="shared" si="20"/>
        <v>7.3564918314703336</v>
      </c>
      <c r="O52" s="37">
        <f t="shared" si="20"/>
        <v>7.3564918314703336</v>
      </c>
      <c r="P52" s="37">
        <f t="shared" si="20"/>
        <v>7.3564918314703336</v>
      </c>
      <c r="Q52" s="37">
        <f t="shared" si="20"/>
        <v>7.3564918314703336</v>
      </c>
      <c r="R52" s="37">
        <f t="shared" si="20"/>
        <v>7.3564918314703336</v>
      </c>
      <c r="S52" s="37">
        <f t="shared" si="20"/>
        <v>7.3564918314703336</v>
      </c>
      <c r="T52" s="37">
        <f t="shared" si="20"/>
        <v>7.3564918314703336</v>
      </c>
      <c r="U52" s="37">
        <f t="shared" si="20"/>
        <v>7.3564918314703336</v>
      </c>
      <c r="V52" s="37">
        <f t="shared" si="20"/>
        <v>7.3564918314703336</v>
      </c>
      <c r="W52" s="37">
        <f t="shared" si="20"/>
        <v>7.3564918314703336</v>
      </c>
      <c r="X52" s="37">
        <f t="shared" ref="X52" si="21">SUM(X53:X70)</f>
        <v>7.3564918314703336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57.380309544282021</v>
      </c>
      <c r="D60" s="10">
        <v>47.081341358555463</v>
      </c>
      <c r="E60" s="10">
        <v>38.253568357695613</v>
      </c>
      <c r="F60" s="10">
        <v>30.89707652622528</v>
      </c>
      <c r="G60" s="10">
        <v>25.011951848667241</v>
      </c>
      <c r="H60" s="10">
        <v>20.598108340498712</v>
      </c>
      <c r="I60" s="10">
        <v>16.91986242476354</v>
      </c>
      <c r="J60" s="10">
        <v>13.97730008598452</v>
      </c>
      <c r="K60" s="10">
        <v>11.034651762682721</v>
      </c>
      <c r="L60" s="10">
        <v>8.8277730008598443</v>
      </c>
      <c r="M60" s="10">
        <v>7.3564918314703336</v>
      </c>
      <c r="N60" s="10">
        <v>7.3564918314703336</v>
      </c>
      <c r="O60" s="10">
        <v>7.3564918314703336</v>
      </c>
      <c r="P60" s="10">
        <v>7.3564918314703336</v>
      </c>
      <c r="Q60" s="10">
        <v>7.3564918314703336</v>
      </c>
      <c r="R60" s="10">
        <v>7.3564918314703336</v>
      </c>
      <c r="S60" s="10">
        <v>7.3564918314703336</v>
      </c>
      <c r="T60" s="10">
        <v>7.3564918314703336</v>
      </c>
      <c r="U60" s="10">
        <v>7.3564918314703336</v>
      </c>
      <c r="V60" s="10">
        <v>7.3564918314703336</v>
      </c>
      <c r="W60" s="10">
        <v>7.3564918314703336</v>
      </c>
      <c r="X60" s="10">
        <v>7.3564918314703336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4.3637145313843506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4.3637145313843506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4.3637145313843506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7108.0833190025805</v>
      </c>
      <c r="D2" s="31">
        <f t="shared" si="0"/>
        <v>7374.2403267411855</v>
      </c>
      <c r="E2" s="31">
        <f t="shared" si="0"/>
        <v>7896.2782459157343</v>
      </c>
      <c r="F2" s="31">
        <f t="shared" si="0"/>
        <v>7573.8308684436806</v>
      </c>
      <c r="G2" s="31">
        <f t="shared" si="0"/>
        <v>9153.4607050730865</v>
      </c>
      <c r="H2" s="31">
        <f t="shared" si="0"/>
        <v>9840.5509888220113</v>
      </c>
      <c r="I2" s="31">
        <f t="shared" si="0"/>
        <v>9329.039122957869</v>
      </c>
      <c r="J2" s="31">
        <f t="shared" si="0"/>
        <v>9730.8734307824579</v>
      </c>
      <c r="K2" s="31">
        <f t="shared" si="0"/>
        <v>9292.0628546861553</v>
      </c>
      <c r="L2" s="31">
        <f t="shared" si="0"/>
        <v>8424.7308684436812</v>
      </c>
      <c r="M2" s="31">
        <f t="shared" si="0"/>
        <v>9439.2730868443687</v>
      </c>
      <c r="N2" s="31">
        <f t="shared" si="0"/>
        <v>9972.9300085984505</v>
      </c>
      <c r="O2" s="31">
        <f t="shared" si="0"/>
        <v>8546.9</v>
      </c>
      <c r="P2" s="31">
        <f t="shared" si="0"/>
        <v>7441.5777300085974</v>
      </c>
      <c r="Q2" s="31">
        <f t="shared" si="0"/>
        <v>6712.4122957867576</v>
      </c>
      <c r="R2" s="31">
        <f t="shared" si="0"/>
        <v>7517.5986242476347</v>
      </c>
      <c r="S2" s="31">
        <f t="shared" si="0"/>
        <v>6836.1331040412724</v>
      </c>
      <c r="T2" s="31">
        <f t="shared" si="0"/>
        <v>7698.4715391229565</v>
      </c>
      <c r="U2" s="31">
        <f t="shared" si="0"/>
        <v>7721.1591573516771</v>
      </c>
      <c r="V2" s="31">
        <f t="shared" si="0"/>
        <v>7630.7669819432485</v>
      </c>
      <c r="W2" s="31">
        <f t="shared" si="0"/>
        <v>7164.4714531384343</v>
      </c>
      <c r="X2" s="31">
        <f t="shared" ref="X2" si="1">SUM(X3,X17,X22,X25,X26,X51,X52,X71,X74,X75,X76)</f>
        <v>7178.3580395528807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68.463542562338773</v>
      </c>
      <c r="D3" s="34">
        <f t="shared" si="2"/>
        <v>83.18435081685297</v>
      </c>
      <c r="E3" s="34">
        <f t="shared" si="2"/>
        <v>83.624505588993969</v>
      </c>
      <c r="F3" s="34">
        <f t="shared" si="2"/>
        <v>44.402407566637997</v>
      </c>
      <c r="G3" s="34">
        <f t="shared" si="2"/>
        <v>45.142476354256218</v>
      </c>
      <c r="H3" s="34">
        <f t="shared" si="2"/>
        <v>258.27403267411859</v>
      </c>
      <c r="I3" s="34">
        <f t="shared" si="2"/>
        <v>39.9621668099742</v>
      </c>
      <c r="J3" s="34">
        <f t="shared" si="2"/>
        <v>43.662338779019777</v>
      </c>
      <c r="K3" s="34">
        <f t="shared" si="2"/>
        <v>44.402407566637997</v>
      </c>
      <c r="L3" s="34">
        <f t="shared" si="2"/>
        <v>39.9621668099742</v>
      </c>
      <c r="M3" s="34">
        <f t="shared" si="2"/>
        <v>38.482115219260542</v>
      </c>
      <c r="N3" s="34">
        <f t="shared" si="2"/>
        <v>44.402407566637997</v>
      </c>
      <c r="O3" s="34">
        <f t="shared" si="2"/>
        <v>37.742046431642301</v>
      </c>
      <c r="P3" s="34">
        <f t="shared" si="2"/>
        <v>34.781857265692167</v>
      </c>
      <c r="Q3" s="34">
        <f t="shared" si="2"/>
        <v>4.4402407566638002</v>
      </c>
      <c r="R3" s="34">
        <f t="shared" si="2"/>
        <v>2.2201203783319001</v>
      </c>
      <c r="S3" s="34">
        <f t="shared" si="2"/>
        <v>0</v>
      </c>
      <c r="T3" s="34">
        <f t="shared" si="2"/>
        <v>47.24901117798796</v>
      </c>
      <c r="U3" s="34">
        <f t="shared" si="2"/>
        <v>63.540154772141008</v>
      </c>
      <c r="V3" s="34">
        <f t="shared" si="2"/>
        <v>48.403869303525362</v>
      </c>
      <c r="W3" s="34">
        <f t="shared" si="2"/>
        <v>35.52665520206363</v>
      </c>
      <c r="X3" s="34">
        <f t="shared" ref="X3" si="3">SUM(X4,X8,X11)</f>
        <v>32.163370593293209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36.261994840928629</v>
      </c>
      <c r="D4" s="29">
        <f t="shared" si="4"/>
        <v>49.582717110920044</v>
      </c>
      <c r="E4" s="29">
        <f t="shared" si="4"/>
        <v>83.624505588993969</v>
      </c>
      <c r="F4" s="29">
        <f t="shared" si="4"/>
        <v>44.402407566637997</v>
      </c>
      <c r="G4" s="29">
        <f t="shared" si="4"/>
        <v>45.142476354256218</v>
      </c>
      <c r="H4" s="29">
        <f t="shared" si="4"/>
        <v>258.27403267411859</v>
      </c>
      <c r="I4" s="29">
        <f t="shared" si="4"/>
        <v>39.9621668099742</v>
      </c>
      <c r="J4" s="29">
        <f t="shared" si="4"/>
        <v>43.662338779019777</v>
      </c>
      <c r="K4" s="29">
        <f t="shared" si="4"/>
        <v>44.402407566637997</v>
      </c>
      <c r="L4" s="29">
        <f t="shared" si="4"/>
        <v>39.9621668099742</v>
      </c>
      <c r="M4" s="29">
        <f t="shared" si="4"/>
        <v>38.482115219260542</v>
      </c>
      <c r="N4" s="29">
        <f t="shared" si="4"/>
        <v>44.402407566637997</v>
      </c>
      <c r="O4" s="29">
        <f t="shared" si="4"/>
        <v>37.742046431642301</v>
      </c>
      <c r="P4" s="29">
        <f t="shared" si="4"/>
        <v>34.781857265692167</v>
      </c>
      <c r="Q4" s="29">
        <f t="shared" si="4"/>
        <v>4.4402407566638002</v>
      </c>
      <c r="R4" s="29">
        <f t="shared" si="4"/>
        <v>2.2201203783319001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36.261994840928629</v>
      </c>
      <c r="D6" s="10">
        <f>NRG_EHG_E!D6+NRG_CM_E!D6+NRG_OIL_NG_E!D6+NRG_PF_E!D6+NRG_CO_E!D6+NRG_BKBPB_E!D6+NRG_GW_E!D6+NRG_BF_E!D6+NRG_PR_E!D6+NRG_NI_E!D6+NRG_CL_E!D6+NRG_LNG_E!D6+NRG_BIOG_E!D6+NRG_GTL_E!D6+NRG_CPP_E!D6+NRG_NSP_E!D6</f>
        <v>49.582717110920044</v>
      </c>
      <c r="E6" s="10">
        <f>NRG_EHG_E!E6+NRG_CM_E!E6+NRG_OIL_NG_E!E6+NRG_PF_E!E6+NRG_CO_E!E6+NRG_BKBPB_E!E6+NRG_GW_E!E6+NRG_BF_E!E6+NRG_PR_E!E6+NRG_NI_E!E6+NRG_CL_E!E6+NRG_LNG_E!E6+NRG_BIOG_E!E6+NRG_GTL_E!E6+NRG_CPP_E!E6+NRG_NSP_E!E6</f>
        <v>83.624505588993969</v>
      </c>
      <c r="F6" s="10">
        <f>NRG_EHG_E!F6+NRG_CM_E!F6+NRG_OIL_NG_E!F6+NRG_PF_E!F6+NRG_CO_E!F6+NRG_BKBPB_E!F6+NRG_GW_E!F6+NRG_BF_E!F6+NRG_PR_E!F6+NRG_NI_E!F6+NRG_CL_E!F6+NRG_LNG_E!F6+NRG_BIOG_E!F6+NRG_GTL_E!F6+NRG_CPP_E!F6+NRG_NSP_E!F6</f>
        <v>44.402407566637997</v>
      </c>
      <c r="G6" s="10">
        <f>NRG_EHG_E!G6+NRG_CM_E!G6+NRG_OIL_NG_E!G6+NRG_PF_E!G6+NRG_CO_E!G6+NRG_BKBPB_E!G6+NRG_GW_E!G6+NRG_BF_E!G6+NRG_PR_E!G6+NRG_NI_E!G6+NRG_CL_E!G6+NRG_LNG_E!G6+NRG_BIOG_E!G6+NRG_GTL_E!G6+NRG_CPP_E!G6+NRG_NSP_E!G6</f>
        <v>45.142476354256218</v>
      </c>
      <c r="H6" s="10">
        <f>NRG_EHG_E!H6+NRG_CM_E!H6+NRG_OIL_NG_E!H6+NRG_PF_E!H6+NRG_CO_E!H6+NRG_BKBPB_E!H6+NRG_GW_E!H6+NRG_BF_E!H6+NRG_PR_E!H6+NRG_NI_E!H6+NRG_CL_E!H6+NRG_LNG_E!H6+NRG_BIOG_E!H6+NRG_GTL_E!H6+NRG_CPP_E!H6+NRG_NSP_E!H6</f>
        <v>258.27403267411859</v>
      </c>
      <c r="I6" s="10">
        <f>NRG_EHG_E!I6+NRG_CM_E!I6+NRG_OIL_NG_E!I6+NRG_PF_E!I6+NRG_CO_E!I6+NRG_BKBPB_E!I6+NRG_GW_E!I6+NRG_BF_E!I6+NRG_PR_E!I6+NRG_NI_E!I6+NRG_CL_E!I6+NRG_LNG_E!I6+NRG_BIOG_E!I6+NRG_GTL_E!I6+NRG_CPP_E!I6+NRG_NSP_E!I6</f>
        <v>39.9621668099742</v>
      </c>
      <c r="J6" s="10">
        <f>NRG_EHG_E!J6+NRG_CM_E!J6+NRG_OIL_NG_E!J6+NRG_PF_E!J6+NRG_CO_E!J6+NRG_BKBPB_E!J6+NRG_GW_E!J6+NRG_BF_E!J6+NRG_PR_E!J6+NRG_NI_E!J6+NRG_CL_E!J6+NRG_LNG_E!J6+NRG_BIOG_E!J6+NRG_GTL_E!J6+NRG_CPP_E!J6+NRG_NSP_E!J6</f>
        <v>43.662338779019777</v>
      </c>
      <c r="K6" s="10">
        <f>NRG_EHG_E!K6+NRG_CM_E!K6+NRG_OIL_NG_E!K6+NRG_PF_E!K6+NRG_CO_E!K6+NRG_BKBPB_E!K6+NRG_GW_E!K6+NRG_BF_E!K6+NRG_PR_E!K6+NRG_NI_E!K6+NRG_CL_E!K6+NRG_LNG_E!K6+NRG_BIOG_E!K6+NRG_GTL_E!K6+NRG_CPP_E!K6+NRG_NSP_E!K6</f>
        <v>44.402407566637997</v>
      </c>
      <c r="L6" s="10">
        <f>NRG_EHG_E!L6+NRG_CM_E!L6+NRG_OIL_NG_E!L6+NRG_PF_E!L6+NRG_CO_E!L6+NRG_BKBPB_E!L6+NRG_GW_E!L6+NRG_BF_E!L6+NRG_PR_E!L6+NRG_NI_E!L6+NRG_CL_E!L6+NRG_LNG_E!L6+NRG_BIOG_E!L6+NRG_GTL_E!L6+NRG_CPP_E!L6+NRG_NSP_E!L6</f>
        <v>39.9621668099742</v>
      </c>
      <c r="M6" s="10">
        <f>NRG_EHG_E!M6+NRG_CM_E!M6+NRG_OIL_NG_E!M6+NRG_PF_E!M6+NRG_CO_E!M6+NRG_BKBPB_E!M6+NRG_GW_E!M6+NRG_BF_E!M6+NRG_PR_E!M6+NRG_NI_E!M6+NRG_CL_E!M6+NRG_LNG_E!M6+NRG_BIOG_E!M6+NRG_GTL_E!M6+NRG_CPP_E!M6+NRG_NSP_E!M6</f>
        <v>38.482115219260542</v>
      </c>
      <c r="N6" s="10">
        <f>NRG_EHG_E!N6+NRG_CM_E!N6+NRG_OIL_NG_E!N6+NRG_PF_E!N6+NRG_CO_E!N6+NRG_BKBPB_E!N6+NRG_GW_E!N6+NRG_BF_E!N6+NRG_PR_E!N6+NRG_NI_E!N6+NRG_CL_E!N6+NRG_LNG_E!N6+NRG_BIOG_E!N6+NRG_GTL_E!N6+NRG_CPP_E!N6+NRG_NSP_E!N6</f>
        <v>44.402407566637997</v>
      </c>
      <c r="O6" s="10">
        <f>NRG_EHG_E!O6+NRG_CM_E!O6+NRG_OIL_NG_E!O6+NRG_PF_E!O6+NRG_CO_E!O6+NRG_BKBPB_E!O6+NRG_GW_E!O6+NRG_BF_E!O6+NRG_PR_E!O6+NRG_NI_E!O6+NRG_CL_E!O6+NRG_LNG_E!O6+NRG_BIOG_E!O6+NRG_GTL_E!O6+NRG_CPP_E!O6+NRG_NSP_E!O6</f>
        <v>37.742046431642301</v>
      </c>
      <c r="P6" s="10">
        <f>NRG_EHG_E!P6+NRG_CM_E!P6+NRG_OIL_NG_E!P6+NRG_PF_E!P6+NRG_CO_E!P6+NRG_BKBPB_E!P6+NRG_GW_E!P6+NRG_BF_E!P6+NRG_PR_E!P6+NRG_NI_E!P6+NRG_CL_E!P6+NRG_LNG_E!P6+NRG_BIOG_E!P6+NRG_GTL_E!P6+NRG_CPP_E!P6+NRG_NSP_E!P6</f>
        <v>34.781857265692167</v>
      </c>
      <c r="Q6" s="10">
        <f>NRG_EHG_E!Q6+NRG_CM_E!Q6+NRG_OIL_NG_E!Q6+NRG_PF_E!Q6+NRG_CO_E!Q6+NRG_BKBPB_E!Q6+NRG_GW_E!Q6+NRG_BF_E!Q6+NRG_PR_E!Q6+NRG_NI_E!Q6+NRG_CL_E!Q6+NRG_LNG_E!Q6+NRG_BIOG_E!Q6+NRG_GTL_E!Q6+NRG_CPP_E!Q6+NRG_NSP_E!Q6</f>
        <v>4.4402407566638002</v>
      </c>
      <c r="R6" s="10">
        <f>NRG_EHG_E!R6+NRG_CM_E!R6+NRG_OIL_NG_E!R6+NRG_PF_E!R6+NRG_CO_E!R6+NRG_BKBPB_E!R6+NRG_GW_E!R6+NRG_BF_E!R6+NRG_PR_E!R6+NRG_NI_E!R6+NRG_CL_E!R6+NRG_LNG_E!R6+NRG_BIOG_E!R6+NRG_GTL_E!R6+NRG_CPP_E!R6+NRG_NSP_E!R6</f>
        <v>2.2201203783319001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32.201547721410137</v>
      </c>
      <c r="D11" s="29">
        <f t="shared" si="8"/>
        <v>33.601633705932933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47.24901117798796</v>
      </c>
      <c r="U11" s="29">
        <f t="shared" si="8"/>
        <v>63.540154772141008</v>
      </c>
      <c r="V11" s="29">
        <f t="shared" si="8"/>
        <v>48.403869303525362</v>
      </c>
      <c r="W11" s="29">
        <f t="shared" si="8"/>
        <v>35.52665520206363</v>
      </c>
      <c r="X11" s="29">
        <f t="shared" ref="X11" si="9">SUM(X12:X16)</f>
        <v>32.163370593293209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32.201547721410137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33.601633705932933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47.24901117798796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63.540154772141008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48.403869303525362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35.52665520206363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32.163370593293209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179.89630266552018</v>
      </c>
      <c r="D17" s="37">
        <f t="shared" si="10"/>
        <v>51.767411865864133</v>
      </c>
      <c r="E17" s="37">
        <f t="shared" si="10"/>
        <v>39.077558039552891</v>
      </c>
      <c r="F17" s="37">
        <f t="shared" si="10"/>
        <v>27.001547721410148</v>
      </c>
      <c r="G17" s="37">
        <f t="shared" si="10"/>
        <v>12.216938950988824</v>
      </c>
      <c r="H17" s="37">
        <f t="shared" si="10"/>
        <v>11.560103181427342</v>
      </c>
      <c r="I17" s="37">
        <f t="shared" si="10"/>
        <v>29.645571797076524</v>
      </c>
      <c r="J17" s="37">
        <f t="shared" si="10"/>
        <v>14.309286328460875</v>
      </c>
      <c r="K17" s="37">
        <f t="shared" si="10"/>
        <v>14.20894239036973</v>
      </c>
      <c r="L17" s="37">
        <f t="shared" si="10"/>
        <v>4.8366294067067921</v>
      </c>
      <c r="M17" s="37">
        <f t="shared" si="10"/>
        <v>3.675838349097162</v>
      </c>
      <c r="N17" s="37">
        <f t="shared" si="10"/>
        <v>6.7282889079965598</v>
      </c>
      <c r="O17" s="37">
        <f t="shared" si="10"/>
        <v>24.560533104041273</v>
      </c>
      <c r="P17" s="37">
        <f t="shared" si="10"/>
        <v>13.542562338779019</v>
      </c>
      <c r="Q17" s="37">
        <f t="shared" si="10"/>
        <v>20.055889939810829</v>
      </c>
      <c r="R17" s="37">
        <f t="shared" si="10"/>
        <v>18.85210662080825</v>
      </c>
      <c r="S17" s="37">
        <f t="shared" si="10"/>
        <v>4.2347377472055028</v>
      </c>
      <c r="T17" s="37">
        <f t="shared" si="10"/>
        <v>8.6342218400687862</v>
      </c>
      <c r="U17" s="37">
        <f t="shared" si="10"/>
        <v>11.32209802235597</v>
      </c>
      <c r="V17" s="37">
        <f t="shared" si="10"/>
        <v>8.2076526225279451</v>
      </c>
      <c r="W17" s="37">
        <f t="shared" si="10"/>
        <v>7.8792777300085977</v>
      </c>
      <c r="X17" s="37">
        <f t="shared" ref="X17" si="11">SUM(X18:X21)</f>
        <v>7.3166809974204643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36.994840928632847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24.204643164230436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24.699054170249358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11.500429922613929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10.4256233877902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9.2433361994840926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28.116938950988821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12.44625967325881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14.20894239036973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4.8366294067067921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3.675838349097162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6.7282889079965598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23.796216680997421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13.542562338779019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20.055889939810829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18.85210662080825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4.2347377472055028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8.6342218400687862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11.32209802235597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8.2076526225279451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7.8792777300085977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7.3166809974204643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142.90146173688734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27.562768701633701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14.378503869303531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15.501117798796219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1.791315563198624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2.3167669819432501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1.5286328460877039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1.863026655202064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0.76431642304385194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4777.5509888220122</v>
      </c>
      <c r="D26" s="37">
        <f t="shared" si="14"/>
        <v>5196.9499570077378</v>
      </c>
      <c r="E26" s="37">
        <f t="shared" si="14"/>
        <v>5484.8619088564046</v>
      </c>
      <c r="F26" s="37">
        <f t="shared" si="14"/>
        <v>5269.7046431642302</v>
      </c>
      <c r="G26" s="37">
        <f t="shared" si="14"/>
        <v>5383.71788478074</v>
      </c>
      <c r="H26" s="37">
        <f t="shared" si="14"/>
        <v>5852.7992261392947</v>
      </c>
      <c r="I26" s="37">
        <f t="shared" si="14"/>
        <v>5225.6782459157357</v>
      </c>
      <c r="J26" s="37">
        <f t="shared" si="14"/>
        <v>5325.0691315563199</v>
      </c>
      <c r="K26" s="37">
        <f t="shared" si="14"/>
        <v>4924.3336199484093</v>
      </c>
      <c r="L26" s="37">
        <f t="shared" si="14"/>
        <v>4852.9545141874469</v>
      </c>
      <c r="M26" s="37">
        <f t="shared" si="14"/>
        <v>5292.4691315563205</v>
      </c>
      <c r="N26" s="37">
        <f t="shared" si="14"/>
        <v>4745.9873602751495</v>
      </c>
      <c r="O26" s="37">
        <f t="shared" si="14"/>
        <v>3919.5613929492692</v>
      </c>
      <c r="P26" s="37">
        <f t="shared" si="14"/>
        <v>3032.8508168529665</v>
      </c>
      <c r="Q26" s="37">
        <f t="shared" si="14"/>
        <v>2600.8884780739463</v>
      </c>
      <c r="R26" s="37">
        <f t="shared" si="14"/>
        <v>3325.2125537403267</v>
      </c>
      <c r="S26" s="37">
        <f t="shared" si="14"/>
        <v>2600.6974204643166</v>
      </c>
      <c r="T26" s="37">
        <f t="shared" si="14"/>
        <v>3061.5744625967327</v>
      </c>
      <c r="U26" s="37">
        <f t="shared" si="14"/>
        <v>3004.2679277730012</v>
      </c>
      <c r="V26" s="37">
        <f t="shared" si="14"/>
        <v>3033.4196044711944</v>
      </c>
      <c r="W26" s="37">
        <f t="shared" si="14"/>
        <v>2644.6720550300947</v>
      </c>
      <c r="X26" s="37">
        <f t="shared" ref="X26" si="15">SUM(X27,X33)</f>
        <v>3008.7316423043849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4777.5509888220122</v>
      </c>
      <c r="D33" s="29">
        <f t="shared" si="18"/>
        <v>5196.9499570077378</v>
      </c>
      <c r="E33" s="29">
        <f t="shared" si="18"/>
        <v>5484.8619088564046</v>
      </c>
      <c r="F33" s="29">
        <f t="shared" si="18"/>
        <v>5269.7046431642302</v>
      </c>
      <c r="G33" s="29">
        <f t="shared" si="18"/>
        <v>5383.71788478074</v>
      </c>
      <c r="H33" s="29">
        <f t="shared" si="18"/>
        <v>5852.7992261392947</v>
      </c>
      <c r="I33" s="29">
        <f t="shared" si="18"/>
        <v>5225.6782459157357</v>
      </c>
      <c r="J33" s="29">
        <f t="shared" si="18"/>
        <v>5325.0691315563199</v>
      </c>
      <c r="K33" s="29">
        <f t="shared" si="18"/>
        <v>4924.3336199484093</v>
      </c>
      <c r="L33" s="29">
        <f t="shared" si="18"/>
        <v>4852.9545141874469</v>
      </c>
      <c r="M33" s="29">
        <f t="shared" si="18"/>
        <v>5292.4691315563205</v>
      </c>
      <c r="N33" s="29">
        <f t="shared" si="18"/>
        <v>4745.9873602751495</v>
      </c>
      <c r="O33" s="29">
        <f t="shared" si="18"/>
        <v>3919.5613929492692</v>
      </c>
      <c r="P33" s="29">
        <f t="shared" si="18"/>
        <v>3032.8508168529665</v>
      </c>
      <c r="Q33" s="29">
        <f t="shared" si="18"/>
        <v>2600.8884780739463</v>
      </c>
      <c r="R33" s="29">
        <f t="shared" si="18"/>
        <v>3325.2125537403267</v>
      </c>
      <c r="S33" s="29">
        <f t="shared" si="18"/>
        <v>2600.6974204643166</v>
      </c>
      <c r="T33" s="29">
        <f t="shared" si="18"/>
        <v>3061.5744625967327</v>
      </c>
      <c r="U33" s="29">
        <f t="shared" si="18"/>
        <v>3004.2679277730012</v>
      </c>
      <c r="V33" s="29">
        <f t="shared" si="18"/>
        <v>3033.4196044711944</v>
      </c>
      <c r="W33" s="29">
        <f t="shared" si="18"/>
        <v>2644.6720550300947</v>
      </c>
      <c r="X33" s="29">
        <f t="shared" ref="X33" si="19">SUM(X34:X50)</f>
        <v>3008.7316423043849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1902.3000859845231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2235.7050730868441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2381.1263972484949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2435.511607910576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2526.5477214101461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2790.1977644024068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2703.890799656062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2728.7188306104899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2506.448839208942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2500.5374032674122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2796.109200343938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2726.354256233878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2021.711092003439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2073.731728288908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1749.7850386930349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2430.7824591573522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1995.7007738607051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2184.8667239896822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2255.8039552880482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2284.1504729148751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1959.8159931212381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2052.649183147033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48.342390369733437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42.848925193465178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51.638521066208092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47.243680137575232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37.355460017196897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57.131900257953561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52.737145313843499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32.960705073086842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46.145055889939812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43.947635425623382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42.848925193465178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29.664660361134999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25.26990541702493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34.059415305245047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38.454170249355109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35.158125537403272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29.664660361134999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69.217540842648319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53.390885640584692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76.068959587274293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55.378417884780738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80.887876182287187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7.3564918314703336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17.865692175408419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11.560103181427341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6.3055030094582971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21.018400687876181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23.120292347377472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6.3055030094582971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21.018400687876181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7.3564918314703336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6.3055030094582971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0.1229578675838349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56.487016337059323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1.026999140154772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2.0540842648323299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3.0810834049871021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1.026999140154772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85.124677558039551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291.10541702493549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279.54522785898541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217.54084264832329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54.647979363714533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56.749785038693027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22.069389509888222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28.37489251934652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18.91659501289768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15.763800515907141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13.66199484092863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12.61109200343938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10.50920034393809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2.101805674978503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7.8847807394668956E-2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127.1854686156492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65.118916595012891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292.01779879621671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254.3708512467756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264.54574376612209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269.63310404127259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7.1223559759243331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15.262252794496989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21.36715391229578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25.437059329320721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22.38460877042132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4.0699054170249349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0.1648323301805675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1901.213327601032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1813.318056749785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1777.968873602751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1753.1288907996559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1731.155030094583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1750.2627687016341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1619.375150472915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1670.9658641444539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1573.516766981943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1503.7737747205499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1574.4721410146169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1070.985038693035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1104.4233877901979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299.99045571797069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202.54135855545999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214.96130696474631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92.67222699914015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152.86139294926909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113.05339638865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85.160017196904548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85.788650042992259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125.2775580395529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684.0546861564917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661.12545141874455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660.3611349957007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533.48615649183148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732.20601891659499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901.88211521926041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809.40094582975064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839.20894239036966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768.12837489251933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736.79183147033518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832.33018056749779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878.95288048151326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735.26319862424771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619.08856405846939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609.15253654342223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641.2534823731728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480.74901117798788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652.71805674978498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580.10894239036975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588.04015477214102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541.91272570937224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748.1289767841788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21.97386070507309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13.375408426483229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29.61685296646603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20.063026655202059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16.241530524505588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3.8214961306964752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4.7769561478933786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3.8214961306964752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3.8214961306964752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30.57231298366294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8.5984522785898534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0.95537403267411869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1.9107480653482369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0.95537403267411869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0.95537403267411869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1.9107480653482369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1.9107480653482369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1.9107480653482369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1.574462596732588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1.623215821152193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389.96130696474631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254.3422184006879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338.02665520206358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338.13413585554599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297.14101461736891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294.73344797936369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311.26397248495272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626.31126397248488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871.62510748065358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459.41530524505578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650.12897678417869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1168.8091143594154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1187.8976784178849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1119.9054170249356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1192.0464316423042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1120.5503009458296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1178.0954428202922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1416.8133276010317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1583.1411006018916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1532.9190025795351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1458.1526225279449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1450.6672398968183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1501.2897678417885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1528.9480653482372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1860.7289767841789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1810.5951848667241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1564.3211521926053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1224.7062768701639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1572.5374892519344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2020.5168529664656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1489.4669819432502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1446.4985382631123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1152.3838349097161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1308.5411006018917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1372.3369733447978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1403.2760963026653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1319.7892519346517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1307.556921754084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1513.7374032674118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1156.5055889939811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1692.2111779879622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1787.9963886500429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1950.687618228719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1894.5881341358554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1913.9526225279449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1894.2361134995706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1861.7601891659504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1910.9262252794495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1873.1716251074808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1842.8559759243337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1881.9795356835766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1986.4859845227857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1887.6713671539119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1793.9985382631126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1742.5974204643164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1742.222441960447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1680.7685296646603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1760.9244196044713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1739.0986242476354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1700.2599312123814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1504.503439380911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1522.9735167669819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1146.7253654342221</v>
      </c>
      <c r="D2" s="31">
        <f t="shared" si="0"/>
        <v>1120.1546001719689</v>
      </c>
      <c r="E2" s="31">
        <f t="shared" si="0"/>
        <v>1244.840670679278</v>
      </c>
      <c r="F2" s="31">
        <f t="shared" si="0"/>
        <v>1176.445399828031</v>
      </c>
      <c r="G2" s="31">
        <f t="shared" si="0"/>
        <v>1143.6172828890799</v>
      </c>
      <c r="H2" s="31">
        <f t="shared" si="0"/>
        <v>1123.3848667239899</v>
      </c>
      <c r="I2" s="31">
        <f t="shared" si="0"/>
        <v>1106.0422184006879</v>
      </c>
      <c r="J2" s="31">
        <f t="shared" si="0"/>
        <v>1082.3793637145311</v>
      </c>
      <c r="K2" s="31">
        <f t="shared" si="0"/>
        <v>1037.488048151333</v>
      </c>
      <c r="L2" s="31">
        <f t="shared" si="0"/>
        <v>991.69518486672405</v>
      </c>
      <c r="M2" s="31">
        <f t="shared" si="0"/>
        <v>973.12312983662935</v>
      </c>
      <c r="N2" s="31">
        <f t="shared" si="0"/>
        <v>957.85313843508163</v>
      </c>
      <c r="O2" s="31">
        <f t="shared" si="0"/>
        <v>986.55356835769555</v>
      </c>
      <c r="P2" s="31">
        <f t="shared" si="0"/>
        <v>943.52562338779012</v>
      </c>
      <c r="Q2" s="31">
        <f t="shared" si="0"/>
        <v>918.26380051590706</v>
      </c>
      <c r="R2" s="31">
        <f t="shared" si="0"/>
        <v>908.43052450558901</v>
      </c>
      <c r="S2" s="31">
        <f t="shared" si="0"/>
        <v>865.46328460877032</v>
      </c>
      <c r="T2" s="31">
        <f t="shared" si="0"/>
        <v>908.37162510748055</v>
      </c>
      <c r="U2" s="31">
        <f t="shared" si="0"/>
        <v>848.13533963886493</v>
      </c>
      <c r="V2" s="31">
        <f t="shared" si="0"/>
        <v>851.51771281169385</v>
      </c>
      <c r="W2" s="31">
        <f t="shared" si="0"/>
        <v>763.80266552020623</v>
      </c>
      <c r="X2" s="31">
        <f t="shared" ref="X2" si="1">SUM(X3,X17,X22,X25,X26,X51,X52,X71,X74,X75,X76)</f>
        <v>775.95210662080819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1146.7253654342221</v>
      </c>
      <c r="D76" s="40">
        <v>1120.1546001719689</v>
      </c>
      <c r="E76" s="40">
        <v>1244.840670679278</v>
      </c>
      <c r="F76" s="40">
        <v>1176.445399828031</v>
      </c>
      <c r="G76" s="40">
        <v>1143.6172828890799</v>
      </c>
      <c r="H76" s="40">
        <v>1123.3848667239899</v>
      </c>
      <c r="I76" s="40">
        <v>1106.0422184006879</v>
      </c>
      <c r="J76" s="40">
        <v>1082.3793637145311</v>
      </c>
      <c r="K76" s="40">
        <v>1037.488048151333</v>
      </c>
      <c r="L76" s="40">
        <v>991.69518486672405</v>
      </c>
      <c r="M76" s="40">
        <v>973.12312983662935</v>
      </c>
      <c r="N76" s="40">
        <v>957.85313843508163</v>
      </c>
      <c r="O76" s="40">
        <v>986.55356835769555</v>
      </c>
      <c r="P76" s="40">
        <v>943.52562338779012</v>
      </c>
      <c r="Q76" s="40">
        <v>918.26380051590706</v>
      </c>
      <c r="R76" s="40">
        <v>908.43052450558901</v>
      </c>
      <c r="S76" s="40">
        <v>865.46328460877032</v>
      </c>
      <c r="T76" s="40">
        <v>908.37162510748055</v>
      </c>
      <c r="U76" s="40">
        <v>848.13533963886493</v>
      </c>
      <c r="V76" s="40">
        <v>851.51771281169385</v>
      </c>
      <c r="W76" s="40">
        <v>763.80266552020623</v>
      </c>
      <c r="X76" s="40">
        <v>775.95210662080819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1.8916595012897679</v>
      </c>
      <c r="D2" s="31">
        <f t="shared" si="0"/>
        <v>2.5795356835769558</v>
      </c>
      <c r="E2" s="31">
        <f t="shared" si="0"/>
        <v>3.181427343078246</v>
      </c>
      <c r="F2" s="31">
        <f t="shared" si="0"/>
        <v>2.7515047291487531</v>
      </c>
      <c r="G2" s="31">
        <f t="shared" si="0"/>
        <v>3.181427343078246</v>
      </c>
      <c r="H2" s="31">
        <f t="shared" si="0"/>
        <v>3.4393809114359408</v>
      </c>
      <c r="I2" s="31">
        <f t="shared" si="0"/>
        <v>2.6655202063628551</v>
      </c>
      <c r="J2" s="31">
        <f t="shared" si="0"/>
        <v>3.611349957007739</v>
      </c>
      <c r="K2" s="31">
        <f t="shared" si="0"/>
        <v>3.8693035253654342</v>
      </c>
      <c r="L2" s="31">
        <f t="shared" si="0"/>
        <v>3.7833190025795349</v>
      </c>
      <c r="M2" s="31">
        <f t="shared" si="0"/>
        <v>3.4393809114359408</v>
      </c>
      <c r="N2" s="31">
        <f t="shared" si="0"/>
        <v>3.611349957007739</v>
      </c>
      <c r="O2" s="31">
        <f t="shared" si="0"/>
        <v>5.9807394668959581</v>
      </c>
      <c r="P2" s="31">
        <f t="shared" si="0"/>
        <v>5.0779019776440242</v>
      </c>
      <c r="Q2" s="31">
        <f t="shared" si="0"/>
        <v>2.6703353396388652</v>
      </c>
      <c r="R2" s="31">
        <f t="shared" si="0"/>
        <v>3.267411865864144</v>
      </c>
      <c r="S2" s="31">
        <f t="shared" si="0"/>
        <v>3.181427343078246</v>
      </c>
      <c r="T2" s="31">
        <f t="shared" si="0"/>
        <v>3.786328460877042</v>
      </c>
      <c r="U2" s="31">
        <f t="shared" si="0"/>
        <v>3.507652622527945</v>
      </c>
      <c r="V2" s="31">
        <f t="shared" si="0"/>
        <v>20.557179707652619</v>
      </c>
      <c r="W2" s="31">
        <f t="shared" si="0"/>
        <v>18.979621668099739</v>
      </c>
      <c r="X2" s="31">
        <f t="shared" ref="X2" si="1">SUM(X3,X17,X22,X25,X26,X51,X52,X71,X74,X75,X76)</f>
        <v>21.87429062768701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1.7674978503869301</v>
      </c>
      <c r="P75" s="37">
        <v>1.5525365434221841</v>
      </c>
      <c r="Q75" s="37">
        <v>0.26276870163370591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1.8916595012897679</v>
      </c>
      <c r="D76" s="40">
        <v>2.5795356835769558</v>
      </c>
      <c r="E76" s="40">
        <v>3.181427343078246</v>
      </c>
      <c r="F76" s="40">
        <v>2.7515047291487531</v>
      </c>
      <c r="G76" s="40">
        <v>3.181427343078246</v>
      </c>
      <c r="H76" s="40">
        <v>3.4393809114359408</v>
      </c>
      <c r="I76" s="40">
        <v>2.6655202063628551</v>
      </c>
      <c r="J76" s="40">
        <v>3.611349957007739</v>
      </c>
      <c r="K76" s="40">
        <v>3.8693035253654342</v>
      </c>
      <c r="L76" s="40">
        <v>3.7833190025795349</v>
      </c>
      <c r="M76" s="40">
        <v>3.4393809114359408</v>
      </c>
      <c r="N76" s="40">
        <v>3.611349957007739</v>
      </c>
      <c r="O76" s="40">
        <v>4.2132416165090278</v>
      </c>
      <c r="P76" s="40">
        <v>3.5253654342218401</v>
      </c>
      <c r="Q76" s="40">
        <v>2.407566638005159</v>
      </c>
      <c r="R76" s="40">
        <v>3.267411865864144</v>
      </c>
      <c r="S76" s="40">
        <v>3.181427343078246</v>
      </c>
      <c r="T76" s="40">
        <v>3.786328460877042</v>
      </c>
      <c r="U76" s="40">
        <v>3.507652622527945</v>
      </c>
      <c r="V76" s="40">
        <v>20.557179707652619</v>
      </c>
      <c r="W76" s="40">
        <v>18.979621668099739</v>
      </c>
      <c r="X76" s="40">
        <v>21.87429062768701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406.72828890799656</v>
      </c>
      <c r="D2" s="31">
        <f t="shared" si="0"/>
        <v>275.40842648323303</v>
      </c>
      <c r="E2" s="31">
        <f t="shared" si="0"/>
        <v>358.57695614789333</v>
      </c>
      <c r="F2" s="31">
        <f t="shared" si="0"/>
        <v>357.91057609630263</v>
      </c>
      <c r="G2" s="31">
        <f t="shared" si="0"/>
        <v>367.09423903697336</v>
      </c>
      <c r="H2" s="31">
        <f t="shared" si="0"/>
        <v>362.30773860705068</v>
      </c>
      <c r="I2" s="31">
        <f t="shared" si="0"/>
        <v>387.02588134135857</v>
      </c>
      <c r="J2" s="31">
        <f t="shared" si="0"/>
        <v>344.64505588993973</v>
      </c>
      <c r="K2" s="31">
        <f t="shared" si="0"/>
        <v>449.45305245055886</v>
      </c>
      <c r="L2" s="31">
        <f t="shared" si="0"/>
        <v>246.68959587274287</v>
      </c>
      <c r="M2" s="31">
        <f t="shared" si="0"/>
        <v>363.40404127257079</v>
      </c>
      <c r="N2" s="31">
        <f t="shared" si="0"/>
        <v>317.29243336199482</v>
      </c>
      <c r="O2" s="31">
        <f t="shared" si="0"/>
        <v>328.90515907136717</v>
      </c>
      <c r="P2" s="31">
        <f t="shared" si="0"/>
        <v>312.76388650042992</v>
      </c>
      <c r="Q2" s="31">
        <f t="shared" si="0"/>
        <v>313.18907996560608</v>
      </c>
      <c r="R2" s="31">
        <f t="shared" si="0"/>
        <v>318.77325881341358</v>
      </c>
      <c r="S2" s="31">
        <f t="shared" si="0"/>
        <v>321.03516766981943</v>
      </c>
      <c r="T2" s="31">
        <f t="shared" si="0"/>
        <v>381.10636285468604</v>
      </c>
      <c r="U2" s="31">
        <f t="shared" si="0"/>
        <v>401.94892519346513</v>
      </c>
      <c r="V2" s="31">
        <f t="shared" si="0"/>
        <v>304.10550300945823</v>
      </c>
      <c r="W2" s="31">
        <f t="shared" si="0"/>
        <v>273.34393809114357</v>
      </c>
      <c r="X2" s="31">
        <f t="shared" ref="X2" si="1">SUM(X3,X17,X22,X25,X26,X51,X52,X71,X74,X75,X76)</f>
        <v>224.60997420464312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389.96130696474631</v>
      </c>
      <c r="D51" s="37">
        <v>254.3422184006879</v>
      </c>
      <c r="E51" s="37">
        <v>338.02665520206358</v>
      </c>
      <c r="F51" s="37">
        <v>338.13413585554599</v>
      </c>
      <c r="G51" s="37">
        <v>297.14101461736891</v>
      </c>
      <c r="H51" s="37">
        <v>294.73344797936369</v>
      </c>
      <c r="I51" s="37">
        <v>311.26397248495272</v>
      </c>
      <c r="J51" s="37">
        <v>279.87962166809967</v>
      </c>
      <c r="K51" s="37">
        <v>402.34307824591571</v>
      </c>
      <c r="L51" s="37">
        <v>197.59243336199481</v>
      </c>
      <c r="M51" s="37">
        <v>274.93551160791048</v>
      </c>
      <c r="N51" s="37">
        <v>272.39896818572657</v>
      </c>
      <c r="O51" s="37">
        <v>280.00859845227859</v>
      </c>
      <c r="P51" s="37">
        <v>263.9724849527085</v>
      </c>
      <c r="Q51" s="37">
        <v>260.79105760963017</v>
      </c>
      <c r="R51" s="37">
        <v>266.55202063628548</v>
      </c>
      <c r="S51" s="37">
        <v>280.24505588993981</v>
      </c>
      <c r="T51" s="37">
        <v>336.09578675838338</v>
      </c>
      <c r="U51" s="37">
        <v>347.24737747205501</v>
      </c>
      <c r="V51" s="37">
        <v>288.73697334479789</v>
      </c>
      <c r="W51" s="37">
        <v>261.85434221840069</v>
      </c>
      <c r="X51" s="37">
        <v>213.1277730008598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38.740842648323287</v>
      </c>
      <c r="H75" s="37">
        <v>39.457351676698202</v>
      </c>
      <c r="I75" s="37">
        <v>45.237403267411857</v>
      </c>
      <c r="J75" s="37">
        <v>35.44471195184866</v>
      </c>
      <c r="K75" s="37">
        <v>17.101375752364579</v>
      </c>
      <c r="L75" s="37">
        <v>19.77644024075666</v>
      </c>
      <c r="M75" s="37">
        <v>55.794411006018912</v>
      </c>
      <c r="N75" s="37">
        <v>17.292433361994838</v>
      </c>
      <c r="O75" s="37">
        <v>19.489853826311261</v>
      </c>
      <c r="P75" s="37">
        <v>17.579019776440241</v>
      </c>
      <c r="Q75" s="37">
        <v>21.18564058469476</v>
      </c>
      <c r="R75" s="37">
        <v>21.782717110920029</v>
      </c>
      <c r="S75" s="37">
        <v>14.736801375752361</v>
      </c>
      <c r="T75" s="37">
        <v>16.15262252794497</v>
      </c>
      <c r="U75" s="37">
        <v>21.055546001719691</v>
      </c>
      <c r="V75" s="37">
        <v>0.95399828030954426</v>
      </c>
      <c r="W75" s="37">
        <v>0.54625967325881331</v>
      </c>
      <c r="X75" s="37">
        <v>0.80352536543422182</v>
      </c>
    </row>
    <row r="76" spans="1:24" ht="11.25" customHeight="1" x14ac:dyDescent="0.2">
      <c r="A76" s="38" t="s">
        <v>139</v>
      </c>
      <c r="B76" s="39" t="s">
        <v>140</v>
      </c>
      <c r="C76" s="40">
        <v>16.766981943250219</v>
      </c>
      <c r="D76" s="40">
        <v>21.066208082545138</v>
      </c>
      <c r="E76" s="40">
        <v>20.550300945829751</v>
      </c>
      <c r="F76" s="40">
        <v>19.77644024075666</v>
      </c>
      <c r="G76" s="40">
        <v>31.212381771281169</v>
      </c>
      <c r="H76" s="40">
        <v>28.116938950988821</v>
      </c>
      <c r="I76" s="40">
        <v>30.524505588993978</v>
      </c>
      <c r="J76" s="40">
        <v>29.3207222699914</v>
      </c>
      <c r="K76" s="40">
        <v>30.008598452278591</v>
      </c>
      <c r="L76" s="40">
        <v>29.3207222699914</v>
      </c>
      <c r="M76" s="40">
        <v>32.67411865864144</v>
      </c>
      <c r="N76" s="40">
        <v>27.60103181427343</v>
      </c>
      <c r="O76" s="40">
        <v>29.4067067927773</v>
      </c>
      <c r="P76" s="40">
        <v>31.212381771281169</v>
      </c>
      <c r="Q76" s="40">
        <v>31.212381771281169</v>
      </c>
      <c r="R76" s="40">
        <v>30.438521066208079</v>
      </c>
      <c r="S76" s="40">
        <v>26.053310404127259</v>
      </c>
      <c r="T76" s="40">
        <v>28.85795356835769</v>
      </c>
      <c r="U76" s="40">
        <v>33.646001719690453</v>
      </c>
      <c r="V76" s="40">
        <v>14.414531384350809</v>
      </c>
      <c r="W76" s="40">
        <v>10.94333619948409</v>
      </c>
      <c r="X76" s="40">
        <v>10.678675838349101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151.80404127257091</v>
      </c>
      <c r="D2" s="31">
        <f t="shared" si="0"/>
        <v>109.98521066208082</v>
      </c>
      <c r="E2" s="31">
        <f t="shared" si="0"/>
        <v>116.1242476354256</v>
      </c>
      <c r="F2" s="31">
        <f t="shared" si="0"/>
        <v>74.843336199484099</v>
      </c>
      <c r="G2" s="31">
        <f t="shared" si="0"/>
        <v>70.897162510748061</v>
      </c>
      <c r="H2" s="31">
        <f t="shared" si="0"/>
        <v>284.31771281169381</v>
      </c>
      <c r="I2" s="31">
        <f t="shared" si="0"/>
        <v>84.244196044711941</v>
      </c>
      <c r="J2" s="31">
        <f t="shared" si="0"/>
        <v>73.162252794496993</v>
      </c>
      <c r="K2" s="31">
        <f t="shared" si="0"/>
        <v>73.610834049871016</v>
      </c>
      <c r="L2" s="31">
        <f t="shared" si="0"/>
        <v>52.886156491831464</v>
      </c>
      <c r="M2" s="31">
        <f t="shared" si="0"/>
        <v>59.383490971625108</v>
      </c>
      <c r="N2" s="31">
        <f t="shared" si="0"/>
        <v>72.029750644883904</v>
      </c>
      <c r="O2" s="31">
        <f t="shared" si="0"/>
        <v>76.318056749785029</v>
      </c>
      <c r="P2" s="31">
        <f t="shared" si="0"/>
        <v>57.414875322441958</v>
      </c>
      <c r="Q2" s="31">
        <f t="shared" si="0"/>
        <v>33.40034393809114</v>
      </c>
      <c r="R2" s="31">
        <f t="shared" si="0"/>
        <v>31.485898538263104</v>
      </c>
      <c r="S2" s="31">
        <f t="shared" si="0"/>
        <v>14.772656921754084</v>
      </c>
      <c r="T2" s="31">
        <f t="shared" si="0"/>
        <v>67.600429922613927</v>
      </c>
      <c r="U2" s="31">
        <f t="shared" si="0"/>
        <v>86.334049871023197</v>
      </c>
      <c r="V2" s="31">
        <f t="shared" si="0"/>
        <v>69.195184866723991</v>
      </c>
      <c r="W2" s="31">
        <f t="shared" si="0"/>
        <v>54.15709372312984</v>
      </c>
      <c r="X2" s="31">
        <f t="shared" ref="X2" si="1">SUM(X3,X17,X22,X25,X26,X51,X52,X71,X74,X75,X76)</f>
        <v>49.344711951848666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68.463542562338773</v>
      </c>
      <c r="D3" s="34">
        <f t="shared" si="2"/>
        <v>83.18435081685297</v>
      </c>
      <c r="E3" s="34">
        <f t="shared" si="2"/>
        <v>83.624505588993969</v>
      </c>
      <c r="F3" s="34">
        <f t="shared" si="2"/>
        <v>44.402407566637997</v>
      </c>
      <c r="G3" s="34">
        <f t="shared" si="2"/>
        <v>45.142476354256218</v>
      </c>
      <c r="H3" s="34">
        <f t="shared" si="2"/>
        <v>258.27403267411859</v>
      </c>
      <c r="I3" s="34">
        <f t="shared" si="2"/>
        <v>39.9621668099742</v>
      </c>
      <c r="J3" s="34">
        <f t="shared" si="2"/>
        <v>43.662338779019777</v>
      </c>
      <c r="K3" s="34">
        <f t="shared" si="2"/>
        <v>44.402407566637997</v>
      </c>
      <c r="L3" s="34">
        <f t="shared" si="2"/>
        <v>39.9621668099742</v>
      </c>
      <c r="M3" s="34">
        <f t="shared" si="2"/>
        <v>38.482115219260542</v>
      </c>
      <c r="N3" s="34">
        <f t="shared" si="2"/>
        <v>44.402407566637997</v>
      </c>
      <c r="O3" s="34">
        <f t="shared" si="2"/>
        <v>37.742046431642301</v>
      </c>
      <c r="P3" s="34">
        <f t="shared" si="2"/>
        <v>34.781857265692167</v>
      </c>
      <c r="Q3" s="34">
        <f t="shared" si="2"/>
        <v>4.4402407566638002</v>
      </c>
      <c r="R3" s="34">
        <f t="shared" si="2"/>
        <v>2.2201203783319001</v>
      </c>
      <c r="S3" s="34">
        <f t="shared" si="2"/>
        <v>0</v>
      </c>
      <c r="T3" s="34">
        <f t="shared" si="2"/>
        <v>47.24901117798796</v>
      </c>
      <c r="U3" s="34">
        <f t="shared" si="2"/>
        <v>63.540154772141008</v>
      </c>
      <c r="V3" s="34">
        <f t="shared" si="2"/>
        <v>48.403869303525362</v>
      </c>
      <c r="W3" s="34">
        <f t="shared" si="2"/>
        <v>35.52665520206363</v>
      </c>
      <c r="X3" s="34">
        <f t="shared" ref="X3" si="3">SUM(X4,X8,X11)</f>
        <v>32.163370593293209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36.261994840928629</v>
      </c>
      <c r="D4" s="29">
        <f t="shared" si="4"/>
        <v>49.582717110920044</v>
      </c>
      <c r="E4" s="29">
        <f t="shared" si="4"/>
        <v>83.624505588993969</v>
      </c>
      <c r="F4" s="29">
        <f t="shared" si="4"/>
        <v>44.402407566637997</v>
      </c>
      <c r="G4" s="29">
        <f t="shared" si="4"/>
        <v>45.142476354256218</v>
      </c>
      <c r="H4" s="29">
        <f t="shared" si="4"/>
        <v>258.27403267411859</v>
      </c>
      <c r="I4" s="29">
        <f t="shared" si="4"/>
        <v>39.9621668099742</v>
      </c>
      <c r="J4" s="29">
        <f t="shared" si="4"/>
        <v>43.662338779019777</v>
      </c>
      <c r="K4" s="29">
        <f t="shared" si="4"/>
        <v>44.402407566637997</v>
      </c>
      <c r="L4" s="29">
        <f t="shared" si="4"/>
        <v>39.9621668099742</v>
      </c>
      <c r="M4" s="29">
        <f t="shared" si="4"/>
        <v>38.482115219260542</v>
      </c>
      <c r="N4" s="29">
        <f t="shared" si="4"/>
        <v>44.402407566637997</v>
      </c>
      <c r="O4" s="29">
        <f t="shared" si="4"/>
        <v>37.742046431642301</v>
      </c>
      <c r="P4" s="29">
        <f t="shared" si="4"/>
        <v>34.781857265692167</v>
      </c>
      <c r="Q4" s="29">
        <f t="shared" si="4"/>
        <v>4.4402407566638002</v>
      </c>
      <c r="R4" s="29">
        <f t="shared" si="4"/>
        <v>2.2201203783319001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36.261994840928629</v>
      </c>
      <c r="D6" s="10">
        <v>49.582717110920044</v>
      </c>
      <c r="E6" s="10">
        <v>83.624505588993969</v>
      </c>
      <c r="F6" s="10">
        <v>44.402407566637997</v>
      </c>
      <c r="G6" s="10">
        <v>45.142476354256218</v>
      </c>
      <c r="H6" s="10">
        <v>258.27403267411859</v>
      </c>
      <c r="I6" s="10">
        <v>39.9621668099742</v>
      </c>
      <c r="J6" s="10">
        <v>43.662338779019777</v>
      </c>
      <c r="K6" s="10">
        <v>44.402407566637997</v>
      </c>
      <c r="L6" s="10">
        <v>39.9621668099742</v>
      </c>
      <c r="M6" s="10">
        <v>38.482115219260542</v>
      </c>
      <c r="N6" s="10">
        <v>44.402407566637997</v>
      </c>
      <c r="O6" s="10">
        <v>37.742046431642301</v>
      </c>
      <c r="P6" s="10">
        <v>34.781857265692167</v>
      </c>
      <c r="Q6" s="10">
        <v>4.4402407566638002</v>
      </c>
      <c r="R6" s="10">
        <v>2.2201203783319001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32.201547721410137</v>
      </c>
      <c r="D11" s="29">
        <f t="shared" si="8"/>
        <v>33.601633705932933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47.24901117798796</v>
      </c>
      <c r="U11" s="29">
        <f t="shared" si="8"/>
        <v>63.540154772141008</v>
      </c>
      <c r="V11" s="29">
        <f t="shared" si="8"/>
        <v>48.403869303525362</v>
      </c>
      <c r="W11" s="29">
        <f t="shared" si="8"/>
        <v>35.52665520206363</v>
      </c>
      <c r="X11" s="29">
        <f t="shared" ref="X11" si="9">SUM(X12:X16)</f>
        <v>32.163370593293209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32.201547721410137</v>
      </c>
      <c r="D13" s="10">
        <v>33.601633705932933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47.24901117798796</v>
      </c>
      <c r="U15" s="10">
        <v>63.540154772141008</v>
      </c>
      <c r="V15" s="10">
        <v>48.403869303525362</v>
      </c>
      <c r="W15" s="10">
        <v>35.52665520206363</v>
      </c>
      <c r="X15" s="10">
        <v>32.163370593293209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69.840928632846072</v>
      </c>
      <c r="D17" s="37">
        <f t="shared" si="10"/>
        <v>12.183490971625105</v>
      </c>
      <c r="E17" s="37">
        <f t="shared" si="10"/>
        <v>16.076698194325026</v>
      </c>
      <c r="F17" s="37">
        <f t="shared" si="10"/>
        <v>20.208770421324164</v>
      </c>
      <c r="G17" s="37">
        <f t="shared" si="10"/>
        <v>12.216938950988824</v>
      </c>
      <c r="H17" s="37">
        <f t="shared" si="10"/>
        <v>11.560103181427342</v>
      </c>
      <c r="I17" s="37">
        <f t="shared" si="10"/>
        <v>29.645571797076524</v>
      </c>
      <c r="J17" s="37">
        <f t="shared" si="10"/>
        <v>14.309286328460875</v>
      </c>
      <c r="K17" s="37">
        <f t="shared" si="10"/>
        <v>14.20894239036973</v>
      </c>
      <c r="L17" s="37">
        <f t="shared" si="10"/>
        <v>4.8366294067067921</v>
      </c>
      <c r="M17" s="37">
        <f t="shared" si="10"/>
        <v>3.675838349097162</v>
      </c>
      <c r="N17" s="37">
        <f t="shared" si="10"/>
        <v>6.7282889079965598</v>
      </c>
      <c r="O17" s="37">
        <f t="shared" si="10"/>
        <v>24.560533104041273</v>
      </c>
      <c r="P17" s="37">
        <f t="shared" si="10"/>
        <v>13.542562338779019</v>
      </c>
      <c r="Q17" s="37">
        <f t="shared" si="10"/>
        <v>20.055889939810829</v>
      </c>
      <c r="R17" s="37">
        <f t="shared" si="10"/>
        <v>18.85210662080825</v>
      </c>
      <c r="S17" s="37">
        <f t="shared" si="10"/>
        <v>4.2347377472055028</v>
      </c>
      <c r="T17" s="37">
        <f t="shared" si="10"/>
        <v>8.6342218400687862</v>
      </c>
      <c r="U17" s="37">
        <f t="shared" si="10"/>
        <v>11.32209802235597</v>
      </c>
      <c r="V17" s="37">
        <f t="shared" si="10"/>
        <v>8.2076526225279451</v>
      </c>
      <c r="W17" s="37">
        <f t="shared" si="10"/>
        <v>7.8792777300085977</v>
      </c>
      <c r="X17" s="37">
        <f t="shared" ref="X17" si="11">SUM(X18:X21)</f>
        <v>7.3166809974204643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1.6981943250214959</v>
      </c>
      <c r="D19" s="10">
        <v>1.6981943250214959</v>
      </c>
      <c r="E19" s="10">
        <v>1.6981943250214959</v>
      </c>
      <c r="F19" s="10">
        <v>4.7076526225279443</v>
      </c>
      <c r="G19" s="10">
        <v>10.4256233877902</v>
      </c>
      <c r="H19" s="10">
        <v>9.2433361994840926</v>
      </c>
      <c r="I19" s="10">
        <v>28.116938950988821</v>
      </c>
      <c r="J19" s="10">
        <v>12.44625967325881</v>
      </c>
      <c r="K19" s="10">
        <v>14.20894239036973</v>
      </c>
      <c r="L19" s="10">
        <v>4.8366294067067921</v>
      </c>
      <c r="M19" s="10">
        <v>3.675838349097162</v>
      </c>
      <c r="N19" s="10">
        <v>6.7282889079965598</v>
      </c>
      <c r="O19" s="10">
        <v>23.796216680997421</v>
      </c>
      <c r="P19" s="10">
        <v>13.542562338779019</v>
      </c>
      <c r="Q19" s="10">
        <v>20.055889939810829</v>
      </c>
      <c r="R19" s="10">
        <v>18.85210662080825</v>
      </c>
      <c r="S19" s="10">
        <v>4.2347377472055028</v>
      </c>
      <c r="T19" s="10">
        <v>8.6342218400687862</v>
      </c>
      <c r="U19" s="10">
        <v>11.32209802235597</v>
      </c>
      <c r="V19" s="10">
        <v>8.2076526225279451</v>
      </c>
      <c r="W19" s="10">
        <v>7.8792777300085977</v>
      </c>
      <c r="X19" s="10">
        <v>7.3166809974204643</v>
      </c>
    </row>
    <row r="20" spans="1:24" ht="11.25" customHeight="1" x14ac:dyDescent="0.2">
      <c r="A20" s="42" t="s">
        <v>31</v>
      </c>
      <c r="B20" s="9" t="s">
        <v>32</v>
      </c>
      <c r="C20" s="10">
        <v>68.142734307824583</v>
      </c>
      <c r="D20" s="10">
        <v>10.48529664660361</v>
      </c>
      <c r="E20" s="10">
        <v>14.378503869303531</v>
      </c>
      <c r="F20" s="10">
        <v>15.501117798796219</v>
      </c>
      <c r="G20" s="10">
        <v>1.791315563198624</v>
      </c>
      <c r="H20" s="10">
        <v>2.3167669819432501</v>
      </c>
      <c r="I20" s="10">
        <v>1.5286328460877039</v>
      </c>
      <c r="J20" s="10">
        <v>1.863026655202064</v>
      </c>
      <c r="K20" s="10">
        <v>0</v>
      </c>
      <c r="L20" s="10">
        <v>0</v>
      </c>
      <c r="M20" s="10">
        <v>0</v>
      </c>
      <c r="N20" s="10">
        <v>0</v>
      </c>
      <c r="O20" s="10">
        <v>0.76431642304385194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0.3821152192605331</v>
      </c>
      <c r="H75" s="37">
        <v>0.3821152192605331</v>
      </c>
      <c r="I75" s="37">
        <v>0.19105760963026661</v>
      </c>
      <c r="J75" s="37">
        <v>0.57325881341358553</v>
      </c>
      <c r="K75" s="37">
        <v>0.81203783319002576</v>
      </c>
      <c r="L75" s="37">
        <v>1.5525365434221841</v>
      </c>
      <c r="M75" s="37">
        <v>1.5763542562338779</v>
      </c>
      <c r="N75" s="37">
        <v>3.272226999140154</v>
      </c>
      <c r="O75" s="37">
        <v>2.1496130696474629</v>
      </c>
      <c r="P75" s="37">
        <v>4.275322441960447</v>
      </c>
      <c r="Q75" s="37">
        <v>5.2068787618228711</v>
      </c>
      <c r="R75" s="37">
        <v>6.974290627687016</v>
      </c>
      <c r="S75" s="37">
        <v>6.926569217540842</v>
      </c>
      <c r="T75" s="37">
        <v>8.0012897678417882</v>
      </c>
      <c r="U75" s="37">
        <v>7.6452278589853826</v>
      </c>
      <c r="V75" s="37">
        <v>8.8033533963886494</v>
      </c>
      <c r="W75" s="37">
        <v>7.5735167669819434</v>
      </c>
      <c r="X75" s="37">
        <v>6.6030094582975067</v>
      </c>
    </row>
    <row r="76" spans="1:24" ht="11.25" customHeight="1" x14ac:dyDescent="0.2">
      <c r="A76" s="38" t="s">
        <v>139</v>
      </c>
      <c r="B76" s="39" t="s">
        <v>140</v>
      </c>
      <c r="C76" s="40">
        <v>13.499570077386069</v>
      </c>
      <c r="D76" s="40">
        <v>14.61736887360275</v>
      </c>
      <c r="E76" s="40">
        <v>16.42304385210662</v>
      </c>
      <c r="F76" s="40">
        <v>10.232158211521931</v>
      </c>
      <c r="G76" s="40">
        <v>13.155631986242479</v>
      </c>
      <c r="H76" s="40">
        <v>14.10146173688736</v>
      </c>
      <c r="I76" s="40">
        <v>14.445399828030951</v>
      </c>
      <c r="J76" s="40">
        <v>14.61736887360275</v>
      </c>
      <c r="K76" s="40">
        <v>14.18744625967326</v>
      </c>
      <c r="L76" s="40">
        <v>6.5348237317282889</v>
      </c>
      <c r="M76" s="40">
        <v>15.649183147033529</v>
      </c>
      <c r="N76" s="40">
        <v>17.626827171109198</v>
      </c>
      <c r="O76" s="40">
        <v>11.865864144453999</v>
      </c>
      <c r="P76" s="40">
        <v>4.815133276010318</v>
      </c>
      <c r="Q76" s="40">
        <v>3.6973344797936369</v>
      </c>
      <c r="R76" s="40">
        <v>3.4393809114359408</v>
      </c>
      <c r="S76" s="40">
        <v>3.611349957007739</v>
      </c>
      <c r="T76" s="40">
        <v>3.7159071367153911</v>
      </c>
      <c r="U76" s="40">
        <v>3.8265692175408419</v>
      </c>
      <c r="V76" s="40">
        <v>3.7803095442820291</v>
      </c>
      <c r="W76" s="40">
        <v>3.1776440240756658</v>
      </c>
      <c r="X76" s="40">
        <v>3.2616509028374892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110.05537403267411</v>
      </c>
      <c r="D2" s="31">
        <f t="shared" si="0"/>
        <v>39.583920894239029</v>
      </c>
      <c r="E2" s="31">
        <f t="shared" si="0"/>
        <v>23.000859845227861</v>
      </c>
      <c r="F2" s="31">
        <f t="shared" si="0"/>
        <v>6.7927773000859837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110.05537403267411</v>
      </c>
      <c r="D17" s="37">
        <f t="shared" si="10"/>
        <v>39.583920894239029</v>
      </c>
      <c r="E17" s="37">
        <f t="shared" si="10"/>
        <v>23.000859845227861</v>
      </c>
      <c r="F17" s="37">
        <f t="shared" si="10"/>
        <v>6.7927773000859837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35.29664660361135</v>
      </c>
      <c r="D19" s="10">
        <v>22.506448839208939</v>
      </c>
      <c r="E19" s="10">
        <v>23.000859845227861</v>
      </c>
      <c r="F19" s="10">
        <v>6.7927773000859837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74.758727429062759</v>
      </c>
      <c r="D20" s="10">
        <v>17.077472055030089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5290.7066208082542</v>
      </c>
      <c r="D2" s="31">
        <f t="shared" si="0"/>
        <v>5826.1846947549429</v>
      </c>
      <c r="E2" s="31">
        <f t="shared" si="0"/>
        <v>6150.1241616509014</v>
      </c>
      <c r="F2" s="31">
        <f t="shared" si="0"/>
        <v>5954.8293207222696</v>
      </c>
      <c r="G2" s="31">
        <f t="shared" si="0"/>
        <v>7568.3266552020641</v>
      </c>
      <c r="H2" s="31">
        <f t="shared" si="0"/>
        <v>8066.6713671539119</v>
      </c>
      <c r="I2" s="31">
        <f t="shared" si="0"/>
        <v>7748.5453998280318</v>
      </c>
      <c r="J2" s="31">
        <f t="shared" si="0"/>
        <v>8177.4193465176268</v>
      </c>
      <c r="K2" s="31">
        <f t="shared" si="0"/>
        <v>7678.0715391229587</v>
      </c>
      <c r="L2" s="31">
        <f t="shared" si="0"/>
        <v>7079.9345657781605</v>
      </c>
      <c r="M2" s="31">
        <f t="shared" si="0"/>
        <v>7975.4131556319862</v>
      </c>
      <c r="N2" s="31">
        <f t="shared" si="0"/>
        <v>8559.1811693895088</v>
      </c>
      <c r="O2" s="31">
        <f t="shared" si="0"/>
        <v>7103.484694754944</v>
      </c>
      <c r="P2" s="31">
        <f t="shared" si="0"/>
        <v>6079.8031814273436</v>
      </c>
      <c r="Q2" s="31">
        <f t="shared" si="0"/>
        <v>5392.78211521926</v>
      </c>
      <c r="R2" s="31">
        <f t="shared" si="0"/>
        <v>6206.9527944969905</v>
      </c>
      <c r="S2" s="31">
        <f t="shared" si="0"/>
        <v>5580.5197764402401</v>
      </c>
      <c r="T2" s="31">
        <f t="shared" si="0"/>
        <v>6266.168959587274</v>
      </c>
      <c r="U2" s="31">
        <f t="shared" si="0"/>
        <v>6303.9311263972486</v>
      </c>
      <c r="V2" s="31">
        <f t="shared" si="0"/>
        <v>6285.6113499570056</v>
      </c>
      <c r="W2" s="31">
        <f t="shared" si="0"/>
        <v>5953.102751504729</v>
      </c>
      <c r="X2" s="31">
        <f t="shared" ref="X2" si="1">SUM(X3,X17,X22,X25,X26,X51,X52,X71,X74,X75,X76)</f>
        <v>6022.8057609630268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4777.5509888220122</v>
      </c>
      <c r="D26" s="37">
        <f t="shared" si="14"/>
        <v>5196.9499570077378</v>
      </c>
      <c r="E26" s="37">
        <f t="shared" si="14"/>
        <v>5484.8619088564046</v>
      </c>
      <c r="F26" s="37">
        <f t="shared" si="14"/>
        <v>5269.7046431642302</v>
      </c>
      <c r="G26" s="37">
        <f t="shared" si="14"/>
        <v>5383.71788478074</v>
      </c>
      <c r="H26" s="37">
        <f t="shared" si="14"/>
        <v>5852.7992261392947</v>
      </c>
      <c r="I26" s="37">
        <f t="shared" si="14"/>
        <v>5225.6782459157357</v>
      </c>
      <c r="J26" s="37">
        <f t="shared" si="14"/>
        <v>5325.0691315563199</v>
      </c>
      <c r="K26" s="37">
        <f t="shared" si="14"/>
        <v>4924.3336199484093</v>
      </c>
      <c r="L26" s="37">
        <f t="shared" si="14"/>
        <v>4852.9545141874469</v>
      </c>
      <c r="M26" s="37">
        <f t="shared" si="14"/>
        <v>5292.4691315563205</v>
      </c>
      <c r="N26" s="37">
        <f t="shared" si="14"/>
        <v>4745.9873602751495</v>
      </c>
      <c r="O26" s="37">
        <f t="shared" si="14"/>
        <v>3919.5613929492692</v>
      </c>
      <c r="P26" s="37">
        <f t="shared" si="14"/>
        <v>3032.8508168529665</v>
      </c>
      <c r="Q26" s="37">
        <f t="shared" si="14"/>
        <v>2600.8884780739463</v>
      </c>
      <c r="R26" s="37">
        <f t="shared" si="14"/>
        <v>3325.2125537403267</v>
      </c>
      <c r="S26" s="37">
        <f t="shared" si="14"/>
        <v>2600.6974204643166</v>
      </c>
      <c r="T26" s="37">
        <f t="shared" si="14"/>
        <v>3061.5744625967327</v>
      </c>
      <c r="U26" s="37">
        <f t="shared" si="14"/>
        <v>3004.2679277730012</v>
      </c>
      <c r="V26" s="37">
        <f t="shared" si="14"/>
        <v>3033.4196044711944</v>
      </c>
      <c r="W26" s="37">
        <f t="shared" si="14"/>
        <v>2644.6720550300947</v>
      </c>
      <c r="X26" s="37">
        <f t="shared" ref="X26" si="15">SUM(X27,X33)</f>
        <v>3008.7316423043849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4777.5509888220122</v>
      </c>
      <c r="D33" s="29">
        <f t="shared" si="18"/>
        <v>5196.9499570077378</v>
      </c>
      <c r="E33" s="29">
        <f t="shared" si="18"/>
        <v>5484.8619088564046</v>
      </c>
      <c r="F33" s="29">
        <f t="shared" si="18"/>
        <v>5269.7046431642302</v>
      </c>
      <c r="G33" s="29">
        <f t="shared" si="18"/>
        <v>5383.71788478074</v>
      </c>
      <c r="H33" s="29">
        <f t="shared" si="18"/>
        <v>5852.7992261392947</v>
      </c>
      <c r="I33" s="29">
        <f t="shared" si="18"/>
        <v>5225.6782459157357</v>
      </c>
      <c r="J33" s="29">
        <f t="shared" si="18"/>
        <v>5325.0691315563199</v>
      </c>
      <c r="K33" s="29">
        <f t="shared" si="18"/>
        <v>4924.3336199484093</v>
      </c>
      <c r="L33" s="29">
        <f t="shared" si="18"/>
        <v>4852.9545141874469</v>
      </c>
      <c r="M33" s="29">
        <f t="shared" si="18"/>
        <v>5292.4691315563205</v>
      </c>
      <c r="N33" s="29">
        <f t="shared" si="18"/>
        <v>4745.9873602751495</v>
      </c>
      <c r="O33" s="29">
        <f t="shared" si="18"/>
        <v>3919.5613929492692</v>
      </c>
      <c r="P33" s="29">
        <f t="shared" si="18"/>
        <v>3032.8508168529665</v>
      </c>
      <c r="Q33" s="29">
        <f t="shared" si="18"/>
        <v>2600.8884780739463</v>
      </c>
      <c r="R33" s="29">
        <f t="shared" si="18"/>
        <v>3325.2125537403267</v>
      </c>
      <c r="S33" s="29">
        <f t="shared" si="18"/>
        <v>2600.6974204643166</v>
      </c>
      <c r="T33" s="29">
        <f t="shared" si="18"/>
        <v>3061.5744625967327</v>
      </c>
      <c r="U33" s="29">
        <f t="shared" si="18"/>
        <v>3004.2679277730012</v>
      </c>
      <c r="V33" s="29">
        <f t="shared" si="18"/>
        <v>3033.4196044711944</v>
      </c>
      <c r="W33" s="29">
        <f t="shared" si="18"/>
        <v>2644.6720550300947</v>
      </c>
      <c r="X33" s="29">
        <f t="shared" ref="X33" si="19">SUM(X34:X50)</f>
        <v>3008.7316423043849</v>
      </c>
    </row>
    <row r="34" spans="1:24" ht="11.25" customHeight="1" x14ac:dyDescent="0.2">
      <c r="A34" s="41" t="s">
        <v>55</v>
      </c>
      <c r="B34" s="9" t="s">
        <v>56</v>
      </c>
      <c r="C34" s="10">
        <v>1902.3000859845231</v>
      </c>
      <c r="D34" s="10">
        <v>2235.7050730868441</v>
      </c>
      <c r="E34" s="10">
        <v>2381.1263972484949</v>
      </c>
      <c r="F34" s="10">
        <v>2435.511607910576</v>
      </c>
      <c r="G34" s="10">
        <v>2526.5477214101461</v>
      </c>
      <c r="H34" s="10">
        <v>2790.1977644024068</v>
      </c>
      <c r="I34" s="10">
        <v>2703.890799656062</v>
      </c>
      <c r="J34" s="10">
        <v>2728.7188306104899</v>
      </c>
      <c r="K34" s="10">
        <v>2506.448839208942</v>
      </c>
      <c r="L34" s="10">
        <v>2500.5374032674122</v>
      </c>
      <c r="M34" s="10">
        <v>2796.109200343938</v>
      </c>
      <c r="N34" s="10">
        <v>2726.354256233878</v>
      </c>
      <c r="O34" s="10">
        <v>2021.711092003439</v>
      </c>
      <c r="P34" s="10">
        <v>2073.731728288908</v>
      </c>
      <c r="Q34" s="10">
        <v>1749.7850386930349</v>
      </c>
      <c r="R34" s="10">
        <v>2430.7824591573522</v>
      </c>
      <c r="S34" s="10">
        <v>1995.7007738607051</v>
      </c>
      <c r="T34" s="10">
        <v>2184.8667239896822</v>
      </c>
      <c r="U34" s="10">
        <v>2255.8039552880482</v>
      </c>
      <c r="V34" s="10">
        <v>2284.1504729148751</v>
      </c>
      <c r="W34" s="10">
        <v>1959.8159931212381</v>
      </c>
      <c r="X34" s="10">
        <v>2052.649183147033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48.342390369733437</v>
      </c>
      <c r="D36" s="10">
        <v>42.848925193465178</v>
      </c>
      <c r="E36" s="10">
        <v>51.638521066208092</v>
      </c>
      <c r="F36" s="10">
        <v>47.243680137575232</v>
      </c>
      <c r="G36" s="10">
        <v>37.355460017196897</v>
      </c>
      <c r="H36" s="10">
        <v>57.131900257953561</v>
      </c>
      <c r="I36" s="10">
        <v>52.737145313843499</v>
      </c>
      <c r="J36" s="10">
        <v>32.960705073086842</v>
      </c>
      <c r="K36" s="10">
        <v>46.145055889939812</v>
      </c>
      <c r="L36" s="10">
        <v>43.947635425623382</v>
      </c>
      <c r="M36" s="10">
        <v>42.848925193465178</v>
      </c>
      <c r="N36" s="10">
        <v>29.664660361134999</v>
      </c>
      <c r="O36" s="10">
        <v>25.26990541702493</v>
      </c>
      <c r="P36" s="10">
        <v>34.059415305245047</v>
      </c>
      <c r="Q36" s="10">
        <v>38.454170249355109</v>
      </c>
      <c r="R36" s="10">
        <v>35.158125537403272</v>
      </c>
      <c r="S36" s="10">
        <v>29.664660361134999</v>
      </c>
      <c r="T36" s="10">
        <v>69.217540842648319</v>
      </c>
      <c r="U36" s="10">
        <v>53.390885640584692</v>
      </c>
      <c r="V36" s="10">
        <v>76.068959587274293</v>
      </c>
      <c r="W36" s="10">
        <v>55.378417884780738</v>
      </c>
      <c r="X36" s="10">
        <v>80.887876182287187</v>
      </c>
    </row>
    <row r="37" spans="1:24" ht="11.25" customHeight="1" x14ac:dyDescent="0.2">
      <c r="A37" s="41" t="s">
        <v>61</v>
      </c>
      <c r="B37" s="9" t="s">
        <v>62</v>
      </c>
      <c r="C37" s="10">
        <v>7.3564918314703336</v>
      </c>
      <c r="D37" s="10">
        <v>17.865692175408419</v>
      </c>
      <c r="E37" s="10">
        <v>11.560103181427341</v>
      </c>
      <c r="F37" s="10">
        <v>6.3055030094582971</v>
      </c>
      <c r="G37" s="10">
        <v>21.018400687876181</v>
      </c>
      <c r="H37" s="10">
        <v>23.120292347377472</v>
      </c>
      <c r="I37" s="10">
        <v>6.3055030094582971</v>
      </c>
      <c r="J37" s="10">
        <v>21.018400687876181</v>
      </c>
      <c r="K37" s="10">
        <v>7.3564918314703336</v>
      </c>
      <c r="L37" s="10">
        <v>6.3055030094582971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0.1229578675838349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56.487016337059323</v>
      </c>
      <c r="E41" s="10">
        <v>1.026999140154772</v>
      </c>
      <c r="F41" s="10">
        <v>2.0540842648323299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3.0810834049871021</v>
      </c>
      <c r="N41" s="10">
        <v>1.026999140154772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85.124677558039551</v>
      </c>
      <c r="D42" s="10">
        <v>291.10541702493549</v>
      </c>
      <c r="E42" s="10">
        <v>279.54522785898541</v>
      </c>
      <c r="F42" s="10">
        <v>217.54084264832329</v>
      </c>
      <c r="G42" s="10">
        <v>54.647979363714533</v>
      </c>
      <c r="H42" s="10">
        <v>56.749785038693027</v>
      </c>
      <c r="I42" s="10">
        <v>22.069389509888222</v>
      </c>
      <c r="J42" s="10">
        <v>28.37489251934652</v>
      </c>
      <c r="K42" s="10">
        <v>18.91659501289768</v>
      </c>
      <c r="L42" s="10">
        <v>15.763800515907141</v>
      </c>
      <c r="M42" s="10">
        <v>13.66199484092863</v>
      </c>
      <c r="N42" s="10">
        <v>12.61109200343938</v>
      </c>
      <c r="O42" s="10">
        <v>10.50920034393809</v>
      </c>
      <c r="P42" s="10">
        <v>0</v>
      </c>
      <c r="Q42" s="10">
        <v>0</v>
      </c>
      <c r="R42" s="10">
        <v>2.101805674978503</v>
      </c>
      <c r="S42" s="10">
        <v>0</v>
      </c>
      <c r="T42" s="10">
        <v>0</v>
      </c>
      <c r="U42" s="10">
        <v>0</v>
      </c>
      <c r="V42" s="10">
        <v>0</v>
      </c>
      <c r="W42" s="10">
        <v>7.8847807394668956E-2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127.1854686156492</v>
      </c>
      <c r="D43" s="10">
        <v>65.118916595012891</v>
      </c>
      <c r="E43" s="10">
        <v>292.01779879621671</v>
      </c>
      <c r="F43" s="10">
        <v>254.3708512467756</v>
      </c>
      <c r="G43" s="10">
        <v>264.54574376612209</v>
      </c>
      <c r="H43" s="10">
        <v>269.63310404127259</v>
      </c>
      <c r="I43" s="10">
        <v>7.1223559759243331</v>
      </c>
      <c r="J43" s="10">
        <v>0</v>
      </c>
      <c r="K43" s="10">
        <v>0</v>
      </c>
      <c r="L43" s="10">
        <v>15.262252794496989</v>
      </c>
      <c r="M43" s="10">
        <v>21.36715391229578</v>
      </c>
      <c r="N43" s="10">
        <v>25.437059329320721</v>
      </c>
      <c r="O43" s="10">
        <v>22.38460877042132</v>
      </c>
      <c r="P43" s="10">
        <v>4.0699054170249349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0.1648323301805675</v>
      </c>
    </row>
    <row r="44" spans="1:24" ht="11.25" customHeight="1" x14ac:dyDescent="0.2">
      <c r="A44" s="41" t="s">
        <v>75</v>
      </c>
      <c r="B44" s="9" t="s">
        <v>76</v>
      </c>
      <c r="C44" s="10">
        <v>1901.213327601032</v>
      </c>
      <c r="D44" s="10">
        <v>1813.318056749785</v>
      </c>
      <c r="E44" s="10">
        <v>1777.968873602751</v>
      </c>
      <c r="F44" s="10">
        <v>1753.1288907996559</v>
      </c>
      <c r="G44" s="10">
        <v>1731.155030094583</v>
      </c>
      <c r="H44" s="10">
        <v>1750.2627687016341</v>
      </c>
      <c r="I44" s="10">
        <v>1619.375150472915</v>
      </c>
      <c r="J44" s="10">
        <v>1670.9658641444539</v>
      </c>
      <c r="K44" s="10">
        <v>1573.516766981943</v>
      </c>
      <c r="L44" s="10">
        <v>1503.7737747205499</v>
      </c>
      <c r="M44" s="10">
        <v>1574.4721410146169</v>
      </c>
      <c r="N44" s="10">
        <v>1070.985038693035</v>
      </c>
      <c r="O44" s="10">
        <v>1104.4233877901979</v>
      </c>
      <c r="P44" s="10">
        <v>299.99045571797069</v>
      </c>
      <c r="Q44" s="10">
        <v>202.54135855545999</v>
      </c>
      <c r="R44" s="10">
        <v>214.96130696474631</v>
      </c>
      <c r="S44" s="10">
        <v>92.67222699914015</v>
      </c>
      <c r="T44" s="10">
        <v>152.86139294926909</v>
      </c>
      <c r="U44" s="10">
        <v>113.05339638865</v>
      </c>
      <c r="V44" s="10">
        <v>85.160017196904548</v>
      </c>
      <c r="W44" s="10">
        <v>85.788650042992259</v>
      </c>
      <c r="X44" s="10">
        <v>125.2775580395529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684.0546861564917</v>
      </c>
      <c r="D48" s="10">
        <v>661.12545141874455</v>
      </c>
      <c r="E48" s="10">
        <v>660.3611349957007</v>
      </c>
      <c r="F48" s="10">
        <v>533.48615649183148</v>
      </c>
      <c r="G48" s="10">
        <v>732.20601891659499</v>
      </c>
      <c r="H48" s="10">
        <v>901.88211521926041</v>
      </c>
      <c r="I48" s="10">
        <v>809.40094582975064</v>
      </c>
      <c r="J48" s="10">
        <v>839.20894239036966</v>
      </c>
      <c r="K48" s="10">
        <v>768.12837489251933</v>
      </c>
      <c r="L48" s="10">
        <v>736.79183147033518</v>
      </c>
      <c r="M48" s="10">
        <v>832.33018056749779</v>
      </c>
      <c r="N48" s="10">
        <v>878.95288048151326</v>
      </c>
      <c r="O48" s="10">
        <v>735.26319862424771</v>
      </c>
      <c r="P48" s="10">
        <v>619.08856405846939</v>
      </c>
      <c r="Q48" s="10">
        <v>609.15253654342223</v>
      </c>
      <c r="R48" s="10">
        <v>641.2534823731728</v>
      </c>
      <c r="S48" s="10">
        <v>480.74901117798788</v>
      </c>
      <c r="T48" s="10">
        <v>652.71805674978498</v>
      </c>
      <c r="U48" s="10">
        <v>580.10894239036975</v>
      </c>
      <c r="V48" s="10">
        <v>588.04015477214102</v>
      </c>
      <c r="W48" s="10">
        <v>541.91272570937224</v>
      </c>
      <c r="X48" s="10">
        <v>748.1289767841788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21.97386070507309</v>
      </c>
      <c r="D50" s="10">
        <v>13.375408426483229</v>
      </c>
      <c r="E50" s="10">
        <v>29.61685296646603</v>
      </c>
      <c r="F50" s="10">
        <v>20.063026655202059</v>
      </c>
      <c r="G50" s="10">
        <v>16.241530524505588</v>
      </c>
      <c r="H50" s="10">
        <v>3.8214961306964752</v>
      </c>
      <c r="I50" s="10">
        <v>4.7769561478933786</v>
      </c>
      <c r="J50" s="10">
        <v>3.8214961306964752</v>
      </c>
      <c r="K50" s="10">
        <v>3.8214961306964752</v>
      </c>
      <c r="L50" s="10">
        <v>30.57231298366294</v>
      </c>
      <c r="M50" s="10">
        <v>8.5984522785898534</v>
      </c>
      <c r="N50" s="10">
        <v>0.95537403267411869</v>
      </c>
      <c r="O50" s="10">
        <v>0</v>
      </c>
      <c r="P50" s="10">
        <v>1.9107480653482369</v>
      </c>
      <c r="Q50" s="10">
        <v>0.95537403267411869</v>
      </c>
      <c r="R50" s="10">
        <v>0.95537403267411869</v>
      </c>
      <c r="S50" s="10">
        <v>1.9107480653482369</v>
      </c>
      <c r="T50" s="10">
        <v>1.9107480653482369</v>
      </c>
      <c r="U50" s="10">
        <v>1.9107480653482369</v>
      </c>
      <c r="V50" s="10">
        <v>0</v>
      </c>
      <c r="W50" s="10">
        <v>1.574462596732588</v>
      </c>
      <c r="X50" s="10">
        <v>1.623215821152193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297.2914875322441</v>
      </c>
      <c r="K51" s="37">
        <v>420.14187446259677</v>
      </c>
      <c r="L51" s="37">
        <v>212.68271711092001</v>
      </c>
      <c r="M51" s="37">
        <v>311.28546861564917</v>
      </c>
      <c r="N51" s="37">
        <v>834.04987102321581</v>
      </c>
      <c r="O51" s="37">
        <v>862.83319002579537</v>
      </c>
      <c r="P51" s="37">
        <v>813.45657781599311</v>
      </c>
      <c r="Q51" s="37">
        <v>879.66466036113502</v>
      </c>
      <c r="R51" s="37">
        <v>805.82545141874459</v>
      </c>
      <c r="S51" s="37">
        <v>847.2055030094582</v>
      </c>
      <c r="T51" s="37">
        <v>1009.7472055030094</v>
      </c>
      <c r="U51" s="37">
        <v>1159.0521926053311</v>
      </c>
      <c r="V51" s="37">
        <v>1144.793809114359</v>
      </c>
      <c r="W51" s="37">
        <v>1095.2794496990541</v>
      </c>
      <c r="X51" s="37">
        <v>1153.8431642304381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1462.1668099742046</v>
      </c>
      <c r="H75" s="37">
        <v>1489.1085984522783</v>
      </c>
      <c r="I75" s="37">
        <v>1815.3005159071367</v>
      </c>
      <c r="J75" s="37">
        <v>1774.5772141014618</v>
      </c>
      <c r="K75" s="37">
        <v>1546.4077386070508</v>
      </c>
      <c r="L75" s="37">
        <v>1203.3773000859851</v>
      </c>
      <c r="M75" s="37">
        <v>1515.1667239896817</v>
      </c>
      <c r="N75" s="37">
        <v>1999.9521926053308</v>
      </c>
      <c r="O75" s="37">
        <v>1466.0600171969045</v>
      </c>
      <c r="P75" s="37">
        <v>1423.0916595012895</v>
      </c>
      <c r="Q75" s="37">
        <v>1125.7285468615648</v>
      </c>
      <c r="R75" s="37">
        <v>1279.7840928632847</v>
      </c>
      <c r="S75" s="37">
        <v>1350.6736027515046</v>
      </c>
      <c r="T75" s="37">
        <v>1379.1221840068786</v>
      </c>
      <c r="U75" s="37">
        <v>1291.0884780739466</v>
      </c>
      <c r="V75" s="37">
        <v>1297.7995700773859</v>
      </c>
      <c r="W75" s="37">
        <v>1505.6176268271711</v>
      </c>
      <c r="X75" s="37">
        <v>1149.0990541702492</v>
      </c>
    </row>
    <row r="76" spans="1:24" ht="11.25" customHeight="1" x14ac:dyDescent="0.2">
      <c r="A76" s="38" t="s">
        <v>139</v>
      </c>
      <c r="B76" s="39" t="s">
        <v>140</v>
      </c>
      <c r="C76" s="40">
        <v>513.15563198624238</v>
      </c>
      <c r="D76" s="40">
        <v>629.23473774720537</v>
      </c>
      <c r="E76" s="40">
        <v>665.26225279449693</v>
      </c>
      <c r="F76" s="40">
        <v>685.12467755803948</v>
      </c>
      <c r="G76" s="40">
        <v>722.44196044711953</v>
      </c>
      <c r="H76" s="40">
        <v>724.76354256233878</v>
      </c>
      <c r="I76" s="40">
        <v>707.56663800515901</v>
      </c>
      <c r="J76" s="40">
        <v>780.48151332760096</v>
      </c>
      <c r="K76" s="40">
        <v>787.18830610490113</v>
      </c>
      <c r="L76" s="40">
        <v>810.92003439380915</v>
      </c>
      <c r="M76" s="40">
        <v>856.49183147033523</v>
      </c>
      <c r="N76" s="40">
        <v>979.19174548581248</v>
      </c>
      <c r="O76" s="40">
        <v>855.03009458297493</v>
      </c>
      <c r="P76" s="40">
        <v>810.40412725709371</v>
      </c>
      <c r="Q76" s="40">
        <v>786.50042992261388</v>
      </c>
      <c r="R76" s="40">
        <v>796.13069647463453</v>
      </c>
      <c r="S76" s="40">
        <v>781.94325021496115</v>
      </c>
      <c r="T76" s="40">
        <v>815.72510748065349</v>
      </c>
      <c r="U76" s="40">
        <v>849.52252794496985</v>
      </c>
      <c r="V76" s="40">
        <v>809.59836629406698</v>
      </c>
      <c r="W76" s="40">
        <v>707.53361994840918</v>
      </c>
      <c r="X76" s="40">
        <v>711.13190025795348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0.1719690455717971</v>
      </c>
      <c r="D2" s="31">
        <f t="shared" si="0"/>
        <v>0.34393809114359408</v>
      </c>
      <c r="E2" s="31">
        <f t="shared" si="0"/>
        <v>0.42992261392949271</v>
      </c>
      <c r="F2" s="31">
        <f t="shared" si="0"/>
        <v>0.25795356835769562</v>
      </c>
      <c r="G2" s="31">
        <f t="shared" si="0"/>
        <v>0.34393809114359408</v>
      </c>
      <c r="H2" s="31">
        <f t="shared" si="0"/>
        <v>0.42992261392949271</v>
      </c>
      <c r="I2" s="31">
        <f t="shared" si="0"/>
        <v>0.51590713671539123</v>
      </c>
      <c r="J2" s="31">
        <f t="shared" si="0"/>
        <v>0.51590713671539123</v>
      </c>
      <c r="K2" s="31">
        <f t="shared" si="0"/>
        <v>0.42992261392949271</v>
      </c>
      <c r="L2" s="31">
        <f t="shared" si="0"/>
        <v>0.60189165950128976</v>
      </c>
      <c r="M2" s="31">
        <f t="shared" si="0"/>
        <v>0.60189165950128976</v>
      </c>
      <c r="N2" s="31">
        <f t="shared" si="0"/>
        <v>0.60189165950128976</v>
      </c>
      <c r="O2" s="31">
        <f t="shared" si="0"/>
        <v>0.60189165950128976</v>
      </c>
      <c r="P2" s="31">
        <f t="shared" si="0"/>
        <v>0.51590713671539123</v>
      </c>
      <c r="Q2" s="31">
        <f t="shared" si="0"/>
        <v>0.51590713671539123</v>
      </c>
      <c r="R2" s="31">
        <f t="shared" si="0"/>
        <v>0.51590713671539123</v>
      </c>
      <c r="S2" s="31">
        <f t="shared" si="0"/>
        <v>0.51590713671539123</v>
      </c>
      <c r="T2" s="31">
        <f t="shared" si="0"/>
        <v>0.46749785038693042</v>
      </c>
      <c r="U2" s="31">
        <f t="shared" si="0"/>
        <v>0.46053310404127251</v>
      </c>
      <c r="V2" s="31">
        <f t="shared" si="0"/>
        <v>0.39183147033533972</v>
      </c>
      <c r="W2" s="31">
        <f t="shared" si="0"/>
        <v>6.6552020636285472E-2</v>
      </c>
      <c r="X2" s="31">
        <f t="shared" ref="X2" si="1">SUM(X3,X17,X22,X25,X26,X51,X52,X71,X74,X75,X76)</f>
        <v>7.4892519346517625E-2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0.1719690455717971</v>
      </c>
      <c r="D76" s="40">
        <v>0.34393809114359408</v>
      </c>
      <c r="E76" s="40">
        <v>0.42992261392949271</v>
      </c>
      <c r="F76" s="40">
        <v>0.25795356835769562</v>
      </c>
      <c r="G76" s="40">
        <v>0.34393809114359408</v>
      </c>
      <c r="H76" s="40">
        <v>0.42992261392949271</v>
      </c>
      <c r="I76" s="40">
        <v>0.51590713671539123</v>
      </c>
      <c r="J76" s="40">
        <v>0.51590713671539123</v>
      </c>
      <c r="K76" s="40">
        <v>0.42992261392949271</v>
      </c>
      <c r="L76" s="40">
        <v>0.60189165950128976</v>
      </c>
      <c r="M76" s="40">
        <v>0.60189165950128976</v>
      </c>
      <c r="N76" s="40">
        <v>0.60189165950128976</v>
      </c>
      <c r="O76" s="40">
        <v>0.60189165950128976</v>
      </c>
      <c r="P76" s="40">
        <v>0.51590713671539123</v>
      </c>
      <c r="Q76" s="40">
        <v>0.51590713671539123</v>
      </c>
      <c r="R76" s="40">
        <v>0.51590713671539123</v>
      </c>
      <c r="S76" s="40">
        <v>0.51590713671539123</v>
      </c>
      <c r="T76" s="40">
        <v>0.46749785038693042</v>
      </c>
      <c r="U76" s="40">
        <v>0.46053310404127251</v>
      </c>
      <c r="V76" s="40">
        <v>0.39183147033533972</v>
      </c>
      <c r="W76" s="40">
        <v>6.6552020636285472E-2</v>
      </c>
      <c r="X76" s="40">
        <v>7.4892519346517625E-2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49.14015477214101</v>
      </c>
      <c r="K2" s="31">
        <f t="shared" si="0"/>
        <v>49.14015477214101</v>
      </c>
      <c r="L2" s="31">
        <f t="shared" si="0"/>
        <v>49.14015477214101</v>
      </c>
      <c r="M2" s="31">
        <f t="shared" si="0"/>
        <v>63.907996560619083</v>
      </c>
      <c r="N2" s="31">
        <f t="shared" si="0"/>
        <v>62.360275150472908</v>
      </c>
      <c r="O2" s="31">
        <f t="shared" si="0"/>
        <v>45.055889939810832</v>
      </c>
      <c r="P2" s="31">
        <f t="shared" si="0"/>
        <v>42.476354256233883</v>
      </c>
      <c r="Q2" s="31">
        <f t="shared" si="0"/>
        <v>51.59071367153912</v>
      </c>
      <c r="R2" s="31">
        <f t="shared" si="0"/>
        <v>48.17282889079965</v>
      </c>
      <c r="S2" s="31">
        <f t="shared" si="0"/>
        <v>50.644883920894237</v>
      </c>
      <c r="T2" s="31">
        <f t="shared" si="0"/>
        <v>70.970335339638865</v>
      </c>
      <c r="U2" s="31">
        <f t="shared" si="0"/>
        <v>76.841530524505586</v>
      </c>
      <c r="V2" s="31">
        <f t="shared" si="0"/>
        <v>99.388220120378321</v>
      </c>
      <c r="W2" s="31">
        <f t="shared" si="0"/>
        <v>101.0188306104901</v>
      </c>
      <c r="X2" s="31">
        <f t="shared" ref="X2" si="1">SUM(X3,X17,X22,X25,X26,X51,X52,X71,X74,X75,X76)</f>
        <v>83.696302665520207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49.14015477214101</v>
      </c>
      <c r="K51" s="37">
        <v>49.14015477214101</v>
      </c>
      <c r="L51" s="37">
        <v>49.14015477214101</v>
      </c>
      <c r="M51" s="37">
        <v>63.907996560619083</v>
      </c>
      <c r="N51" s="37">
        <v>62.360275150472908</v>
      </c>
      <c r="O51" s="37">
        <v>45.055889939810832</v>
      </c>
      <c r="P51" s="37">
        <v>42.476354256233883</v>
      </c>
      <c r="Q51" s="37">
        <v>51.59071367153912</v>
      </c>
      <c r="R51" s="37">
        <v>48.17282889079965</v>
      </c>
      <c r="S51" s="37">
        <v>50.644883920894237</v>
      </c>
      <c r="T51" s="37">
        <v>70.970335339638865</v>
      </c>
      <c r="U51" s="37">
        <v>76.841530524505586</v>
      </c>
      <c r="V51" s="37">
        <v>99.388220120378321</v>
      </c>
      <c r="W51" s="37">
        <v>101.0188306104901</v>
      </c>
      <c r="X51" s="37">
        <v>83.696302665520207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2079.0350816852961</v>
      </c>
      <c r="D2" s="31">
        <f t="shared" si="0"/>
        <v>1906.8917454858124</v>
      </c>
      <c r="E2" s="31">
        <f t="shared" si="0"/>
        <v>1833.8349097162513</v>
      </c>
      <c r="F2" s="31">
        <f t="shared" si="0"/>
        <v>2100.9959587274298</v>
      </c>
      <c r="G2" s="31">
        <f t="shared" si="0"/>
        <v>2261.1994840928637</v>
      </c>
      <c r="H2" s="31">
        <f t="shared" si="0"/>
        <v>2264.316423043852</v>
      </c>
      <c r="I2" s="31">
        <f t="shared" si="0"/>
        <v>2178.5038693035253</v>
      </c>
      <c r="J2" s="31">
        <f t="shared" si="0"/>
        <v>2359.0498710232159</v>
      </c>
      <c r="K2" s="31">
        <f t="shared" si="0"/>
        <v>2109.221840068788</v>
      </c>
      <c r="L2" s="31">
        <f t="shared" si="0"/>
        <v>2121.7540842648323</v>
      </c>
      <c r="M2" s="31">
        <f t="shared" si="0"/>
        <v>2255.374032674119</v>
      </c>
      <c r="N2" s="31">
        <f t="shared" si="0"/>
        <v>2151.4617368873605</v>
      </c>
      <c r="O2" s="31">
        <f t="shared" si="0"/>
        <v>2263.7766122098019</v>
      </c>
      <c r="P2" s="31">
        <f t="shared" si="0"/>
        <v>2253.451332760103</v>
      </c>
      <c r="Q2" s="31">
        <f t="shared" si="0"/>
        <v>1963.4732588134132</v>
      </c>
      <c r="R2" s="31">
        <f t="shared" si="0"/>
        <v>1979.7673258813409</v>
      </c>
      <c r="S2" s="31">
        <f t="shared" si="0"/>
        <v>1912.8618228718826</v>
      </c>
      <c r="T2" s="31">
        <f t="shared" si="0"/>
        <v>1992.319776440241</v>
      </c>
      <c r="U2" s="31">
        <f t="shared" si="0"/>
        <v>1928.6300085984524</v>
      </c>
      <c r="V2" s="31">
        <f t="shared" si="0"/>
        <v>1926.0015477214104</v>
      </c>
      <c r="W2" s="31">
        <f t="shared" si="0"/>
        <v>1781.0585554600166</v>
      </c>
      <c r="X2" s="31">
        <f t="shared" ref="X2" si="1">SUM(X3,X17,X22,X25,X26,X51,X52,X71,X74,X75,X76)</f>
        <v>2790.9858125537398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2.800171969045572</v>
      </c>
      <c r="D3" s="34">
        <f t="shared" si="2"/>
        <v>3.5001719690455722</v>
      </c>
      <c r="E3" s="34">
        <f t="shared" si="2"/>
        <v>3.463284608770421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2.800171969045572</v>
      </c>
      <c r="D11" s="29">
        <f t="shared" si="8"/>
        <v>3.5001719690455722</v>
      </c>
      <c r="E11" s="29">
        <f t="shared" si="8"/>
        <v>3.463284608770421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2.800171969045572</v>
      </c>
      <c r="D13" s="10">
        <v>3.5001719690455722</v>
      </c>
      <c r="E13" s="10">
        <v>3.463284608770421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3.702149613069647</v>
      </c>
      <c r="D17" s="37">
        <f t="shared" si="10"/>
        <v>0.83594153052450548</v>
      </c>
      <c r="E17" s="37">
        <f t="shared" si="10"/>
        <v>3.2005159071367149</v>
      </c>
      <c r="F17" s="37">
        <f t="shared" si="10"/>
        <v>1.791315563198624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3.702149613069647</v>
      </c>
      <c r="D20" s="10">
        <v>0.83594153052450548</v>
      </c>
      <c r="E20" s="10">
        <v>3.2005159071367149</v>
      </c>
      <c r="F20" s="10">
        <v>1.791315563198624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148.58607050730868</v>
      </c>
      <c r="D26" s="37">
        <f t="shared" si="14"/>
        <v>47.052622527944962</v>
      </c>
      <c r="E26" s="37">
        <f t="shared" si="14"/>
        <v>9.8882201203783318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148.58607050730868</v>
      </c>
      <c r="D33" s="29">
        <f t="shared" si="18"/>
        <v>47.052622527944962</v>
      </c>
      <c r="E33" s="29">
        <f t="shared" si="18"/>
        <v>9.8882201203783318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19.77644024075666</v>
      </c>
      <c r="D36" s="10">
        <v>6.592175408426483</v>
      </c>
      <c r="E36" s="10">
        <v>9.8882201203783318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7.3564918314703336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15.40558899398108</v>
      </c>
      <c r="D40" s="10">
        <v>5.135167669819432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1.026999140154772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45.786758383490969</v>
      </c>
      <c r="D43" s="10">
        <v>15.262252794496989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59.233791917454852</v>
      </c>
      <c r="D44" s="10">
        <v>20.063026655202059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272.7858985382631</v>
      </c>
      <c r="D51" s="37">
        <v>191.1865864144454</v>
      </c>
      <c r="E51" s="37">
        <v>116.3370593293207</v>
      </c>
      <c r="F51" s="37">
        <v>303.07394668959591</v>
      </c>
      <c r="G51" s="37">
        <v>466.87446259673249</v>
      </c>
      <c r="H51" s="37">
        <v>490.79965606190882</v>
      </c>
      <c r="I51" s="37">
        <v>465.17626827171108</v>
      </c>
      <c r="J51" s="37">
        <v>555.43852106620807</v>
      </c>
      <c r="K51" s="37">
        <v>351.35425623387789</v>
      </c>
      <c r="L51" s="37">
        <v>371.79707652622528</v>
      </c>
      <c r="M51" s="37">
        <v>486.67239896818569</v>
      </c>
      <c r="N51" s="37">
        <v>342.30438521066208</v>
      </c>
      <c r="O51" s="37">
        <v>437.48925193465169</v>
      </c>
      <c r="P51" s="37">
        <v>412.44625967325879</v>
      </c>
      <c r="Q51" s="37">
        <v>272.76440240756659</v>
      </c>
      <c r="R51" s="37">
        <v>262.96216680997418</v>
      </c>
      <c r="S51" s="37">
        <v>276.46173688736019</v>
      </c>
      <c r="T51" s="37">
        <v>329.32175408426491</v>
      </c>
      <c r="U51" s="37">
        <v>323.501203783319</v>
      </c>
      <c r="V51" s="37">
        <v>333.49312123817708</v>
      </c>
      <c r="W51" s="37">
        <v>224.26749785038689</v>
      </c>
      <c r="X51" s="37">
        <v>185.60240756663799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16.552020636285469</v>
      </c>
      <c r="O75" s="37">
        <v>20.612381771281171</v>
      </c>
      <c r="P75" s="37">
        <v>19.25098882201204</v>
      </c>
      <c r="Q75" s="37">
        <v>18.223903697334482</v>
      </c>
      <c r="R75" s="37">
        <v>21.448323301805669</v>
      </c>
      <c r="S75" s="37">
        <v>23.932330180567501</v>
      </c>
      <c r="T75" s="37">
        <v>57.871453138435072</v>
      </c>
      <c r="U75" s="37">
        <v>58.425537403267413</v>
      </c>
      <c r="V75" s="37">
        <v>60.415907136715383</v>
      </c>
      <c r="W75" s="37">
        <v>63.594840928632827</v>
      </c>
      <c r="X75" s="37">
        <v>968.94221840068792</v>
      </c>
    </row>
    <row r="76" spans="1:24" ht="11.25" customHeight="1" x14ac:dyDescent="0.2">
      <c r="A76" s="38" t="s">
        <v>139</v>
      </c>
      <c r="B76" s="39" t="s">
        <v>140</v>
      </c>
      <c r="C76" s="40">
        <v>1651.160791057609</v>
      </c>
      <c r="D76" s="40">
        <v>1664.316423043852</v>
      </c>
      <c r="E76" s="40">
        <v>1700.9458297506451</v>
      </c>
      <c r="F76" s="40">
        <v>1796.130696474635</v>
      </c>
      <c r="G76" s="40">
        <v>1794.3250214961311</v>
      </c>
      <c r="H76" s="40">
        <v>1773.516766981943</v>
      </c>
      <c r="I76" s="40">
        <v>1713.3276010318141</v>
      </c>
      <c r="J76" s="40">
        <v>1803.6113499570081</v>
      </c>
      <c r="K76" s="40">
        <v>1757.86758383491</v>
      </c>
      <c r="L76" s="40">
        <v>1749.957007738607</v>
      </c>
      <c r="M76" s="40">
        <v>1768.7016337059331</v>
      </c>
      <c r="N76" s="40">
        <v>1792.6053310404129</v>
      </c>
      <c r="O76" s="40">
        <v>1805.6749785038689</v>
      </c>
      <c r="P76" s="40">
        <v>1821.754084264832</v>
      </c>
      <c r="Q76" s="40">
        <v>1672.4849527085121</v>
      </c>
      <c r="R76" s="40">
        <v>1695.356835769561</v>
      </c>
      <c r="S76" s="40">
        <v>1612.467755803955</v>
      </c>
      <c r="T76" s="40">
        <v>1605.1265692175409</v>
      </c>
      <c r="U76" s="40">
        <v>1546.7032674118659</v>
      </c>
      <c r="V76" s="40">
        <v>1532.092519346518</v>
      </c>
      <c r="W76" s="40">
        <v>1493.1962166809969</v>
      </c>
      <c r="X76" s="40">
        <v>1636.441186586414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128765.06483233014</v>
      </c>
      <c r="D2" s="31">
        <f t="shared" si="0"/>
        <v>131520.31831470336</v>
      </c>
      <c r="E2" s="31">
        <f t="shared" si="0"/>
        <v>131194.28770421323</v>
      </c>
      <c r="F2" s="31">
        <f t="shared" si="0"/>
        <v>137070.4101461737</v>
      </c>
      <c r="G2" s="31">
        <f t="shared" si="0"/>
        <v>135176.21822871882</v>
      </c>
      <c r="H2" s="31">
        <f t="shared" si="0"/>
        <v>139591.53559759245</v>
      </c>
      <c r="I2" s="31">
        <f t="shared" si="0"/>
        <v>136836.71023215816</v>
      </c>
      <c r="J2" s="31">
        <f t="shared" si="0"/>
        <v>136553.03129836632</v>
      </c>
      <c r="K2" s="31">
        <f t="shared" si="0"/>
        <v>136883.59982803091</v>
      </c>
      <c r="L2" s="31">
        <f t="shared" si="0"/>
        <v>130821.74746345656</v>
      </c>
      <c r="M2" s="31">
        <f t="shared" si="0"/>
        <v>131727.70085984521</v>
      </c>
      <c r="N2" s="31">
        <f t="shared" si="0"/>
        <v>125611.84643164231</v>
      </c>
      <c r="O2" s="31">
        <f t="shared" si="0"/>
        <v>121870.07033533961</v>
      </c>
      <c r="P2" s="31">
        <f t="shared" si="0"/>
        <v>120699.52708512468</v>
      </c>
      <c r="Q2" s="31">
        <f t="shared" si="0"/>
        <v>113957.89011177987</v>
      </c>
      <c r="R2" s="31">
        <f t="shared" si="0"/>
        <v>117628.88297506448</v>
      </c>
      <c r="S2" s="31">
        <f t="shared" si="0"/>
        <v>116754.21779879621</v>
      </c>
      <c r="T2" s="31">
        <f t="shared" si="0"/>
        <v>121173.80283748926</v>
      </c>
      <c r="U2" s="31">
        <f t="shared" si="0"/>
        <v>119828.28409286325</v>
      </c>
      <c r="V2" s="31">
        <f t="shared" si="0"/>
        <v>118662.68529664658</v>
      </c>
      <c r="W2" s="31">
        <f t="shared" si="0"/>
        <v>109277.76113499567</v>
      </c>
      <c r="X2" s="31">
        <f t="shared" ref="X2" si="1">SUM(X3,X17,X22,X25,X26,X51,X52,X71,X74,X75,X76)</f>
        <v>118965.80292347373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1755.5292347377467</v>
      </c>
      <c r="D3" s="34">
        <f t="shared" si="2"/>
        <v>1622.396130696477</v>
      </c>
      <c r="E3" s="34">
        <f t="shared" si="2"/>
        <v>1380.8874462596725</v>
      </c>
      <c r="F3" s="34">
        <f t="shared" si="2"/>
        <v>1515.186586414449</v>
      </c>
      <c r="G3" s="34">
        <f t="shared" si="2"/>
        <v>1247.8864144454024</v>
      </c>
      <c r="H3" s="34">
        <f t="shared" si="2"/>
        <v>1496.6459157351667</v>
      </c>
      <c r="I3" s="34">
        <f t="shared" si="2"/>
        <v>1232.4771281169383</v>
      </c>
      <c r="J3" s="34">
        <f t="shared" si="2"/>
        <v>1664.4754944110141</v>
      </c>
      <c r="K3" s="34">
        <f t="shared" si="2"/>
        <v>1541.2562338778962</v>
      </c>
      <c r="L3" s="34">
        <f t="shared" si="2"/>
        <v>673.39492691315593</v>
      </c>
      <c r="M3" s="34">
        <f t="shared" si="2"/>
        <v>753.63276010317622</v>
      </c>
      <c r="N3" s="34">
        <f t="shared" si="2"/>
        <v>1155.7519346517602</v>
      </c>
      <c r="O3" s="34">
        <f t="shared" si="2"/>
        <v>1096.19638865004</v>
      </c>
      <c r="P3" s="34">
        <f t="shared" si="2"/>
        <v>835.84196044711825</v>
      </c>
      <c r="Q3" s="34">
        <f t="shared" si="2"/>
        <v>697.1104041272572</v>
      </c>
      <c r="R3" s="34">
        <f t="shared" si="2"/>
        <v>575.94316423044029</v>
      </c>
      <c r="S3" s="34">
        <f t="shared" si="2"/>
        <v>753.15769561478987</v>
      </c>
      <c r="T3" s="34">
        <f t="shared" si="2"/>
        <v>270.48753224419573</v>
      </c>
      <c r="U3" s="34">
        <f t="shared" si="2"/>
        <v>391.46964746345645</v>
      </c>
      <c r="V3" s="34">
        <f t="shared" si="2"/>
        <v>450.01599312123835</v>
      </c>
      <c r="W3" s="34">
        <f t="shared" si="2"/>
        <v>442.15821152192598</v>
      </c>
      <c r="X3" s="34">
        <f t="shared" ref="X3" si="3">SUM(X4,X8,X11)</f>
        <v>221.41865864144398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609.37609630266491</v>
      </c>
      <c r="D4" s="29">
        <f t="shared" si="4"/>
        <v>615.14866723989815</v>
      </c>
      <c r="E4" s="29">
        <f t="shared" si="4"/>
        <v>444.69165950128945</v>
      </c>
      <c r="F4" s="29">
        <f t="shared" si="4"/>
        <v>623.12717110920312</v>
      </c>
      <c r="G4" s="29">
        <f t="shared" si="4"/>
        <v>407.52596732588393</v>
      </c>
      <c r="H4" s="29">
        <f t="shared" si="4"/>
        <v>516.61960447119463</v>
      </c>
      <c r="I4" s="29">
        <f t="shared" si="4"/>
        <v>282.92760103181377</v>
      </c>
      <c r="J4" s="29">
        <f t="shared" si="4"/>
        <v>737.39819432502986</v>
      </c>
      <c r="K4" s="29">
        <f t="shared" si="4"/>
        <v>753.40214961306401</v>
      </c>
      <c r="L4" s="29">
        <f t="shared" si="4"/>
        <v>217.95700773860764</v>
      </c>
      <c r="M4" s="29">
        <f t="shared" si="4"/>
        <v>198.01006018916155</v>
      </c>
      <c r="N4" s="29">
        <f t="shared" si="4"/>
        <v>504.79320722269813</v>
      </c>
      <c r="O4" s="29">
        <f t="shared" si="4"/>
        <v>445.48770421323809</v>
      </c>
      <c r="P4" s="29">
        <f t="shared" si="4"/>
        <v>365.66569217540774</v>
      </c>
      <c r="Q4" s="29">
        <f t="shared" si="4"/>
        <v>401.22536543422234</v>
      </c>
      <c r="R4" s="29">
        <f t="shared" si="4"/>
        <v>204.55812553740509</v>
      </c>
      <c r="S4" s="29">
        <f t="shared" si="4"/>
        <v>290.1007738607052</v>
      </c>
      <c r="T4" s="29">
        <f t="shared" si="4"/>
        <v>-96.342218400687898</v>
      </c>
      <c r="U4" s="29">
        <f t="shared" si="4"/>
        <v>-25.509372312983935</v>
      </c>
      <c r="V4" s="29">
        <f t="shared" si="4"/>
        <v>63.780653482373495</v>
      </c>
      <c r="W4" s="29">
        <f t="shared" si="4"/>
        <v>200.56466036113511</v>
      </c>
      <c r="X4" s="29">
        <f t="shared" ref="X4" si="5">SUM(X5:X7)</f>
        <v>15.275322441959958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7.1054273576010019E-15</v>
      </c>
      <c r="V5" s="10">
        <f>NRGSUP!V5-TI_E!V5+TO!V5-NRG_E!V5-DL!V5</f>
        <v>-1.4210854715202004E-14</v>
      </c>
      <c r="W5" s="10">
        <f>NRGSUP!W5-TI_E!W5+TO!W5-NRG_E!W5-DL!W5</f>
        <v>-7.1054273576010019E-15</v>
      </c>
      <c r="X5" s="10">
        <f>NRGSUP!X5-TI_E!X5+TO!X5-NRG_E!X5-DL!X5</f>
        <v>20.805073086844374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166.50902837489198</v>
      </c>
      <c r="D6" s="10">
        <f>NRGSUP!D6-TI_E!D6+TO!D6-NRG_E!D6-DL!D6</f>
        <v>160.58865004299275</v>
      </c>
      <c r="E6" s="10">
        <f>NRGSUP!E6-TI_E!E6+TO!E6-NRG_E!E6-DL!E6</f>
        <v>126.5469475494406</v>
      </c>
      <c r="F6" s="10">
        <f>NRGSUP!F6-TI_E!F6+TO!F6-NRG_E!F6-DL!F6</f>
        <v>130.98710232158189</v>
      </c>
      <c r="G6" s="10">
        <f>NRGSUP!G6-TI_E!G6+TO!G6-NRG_E!G6-DL!G6</f>
        <v>142.08770421324121</v>
      </c>
      <c r="H6" s="10">
        <f>NRGSUP!H6-TI_E!H6+TO!H6-NRG_E!H6-DL!H6</f>
        <v>163.54883920894332</v>
      </c>
      <c r="I6" s="10">
        <f>NRGSUP!I6-TI_E!I6+TO!I6-NRG_E!I6-DL!I6</f>
        <v>167.98907996560612</v>
      </c>
      <c r="J6" s="10">
        <f>NRGSUP!J6-TI_E!J6+TO!J6-NRG_E!J6-DL!J6</f>
        <v>167.24918314703501</v>
      </c>
      <c r="K6" s="10">
        <f>NRGSUP!K6-TI_E!K6+TO!K6-NRG_E!K6-DL!K6</f>
        <v>162.80885640584663</v>
      </c>
      <c r="L6" s="10">
        <f>NRGSUP!L6-TI_E!L6+TO!L6-NRG_E!L6-DL!L6</f>
        <v>101.38546861564893</v>
      </c>
      <c r="M6" s="10">
        <f>NRGSUP!M6-TI_E!M6+TO!M6-NRG_E!M6-DL!M6</f>
        <v>130.24703353396285</v>
      </c>
      <c r="N6" s="10">
        <f>NRGSUP!N6-TI_E!N6+TO!N6-NRG_E!N6-DL!N6</f>
        <v>162.80877042132349</v>
      </c>
      <c r="O6" s="10">
        <f>NRGSUP!O6-TI_E!O6+TO!O6-NRG_E!O6-DL!O6</f>
        <v>140.6075666380062</v>
      </c>
      <c r="P6" s="10">
        <f>NRGSUP!P6-TI_E!P6+TO!P6-NRG_E!P6-DL!P6</f>
        <v>129.50705073086857</v>
      </c>
      <c r="Q6" s="10">
        <f>NRGSUP!Q6-TI_E!Q6+TO!Q6-NRG_E!Q6-DL!Q6</f>
        <v>92.504987102322275</v>
      </c>
      <c r="R6" s="10">
        <f>NRGSUP!R6-TI_E!R6+TO!R6-NRG_E!R6-DL!R6</f>
        <v>66.603611349957305</v>
      </c>
      <c r="S6" s="10">
        <f>NRGSUP!S6-TI_E!S6+TO!S6-NRG_E!S6-DL!S6</f>
        <v>65.123559759243335</v>
      </c>
      <c r="T6" s="10">
        <f>NRGSUP!T6-TI_E!T6+TO!T6-NRG_E!T6-DL!T6</f>
        <v>61.423387790197694</v>
      </c>
      <c r="U6" s="10">
        <f>NRGSUP!U6-TI_E!U6+TO!U6-NRG_E!U6-DL!U6</f>
        <v>45.623129836629232</v>
      </c>
      <c r="V6" s="10">
        <f>NRGSUP!V6-TI_E!V6+TO!V6-NRG_E!V6-DL!V6</f>
        <v>41.370593293207548</v>
      </c>
      <c r="W6" s="10">
        <f>NRGSUP!W6-TI_E!W6+TO!W6-NRG_E!W6-DL!W6</f>
        <v>33.696732588133955</v>
      </c>
      <c r="X6" s="10">
        <f>NRGSUP!X6-TI_E!X6+TO!X6-NRG_E!X6-DL!X6</f>
        <v>-19.663972484952183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442.86706792777295</v>
      </c>
      <c r="D7" s="10">
        <f>NRGSUP!D7-TI_E!D7+TO!D7-NRG_E!D7-DL!D7</f>
        <v>454.56001719690539</v>
      </c>
      <c r="E7" s="10">
        <f>NRGSUP!E7-TI_E!E7+TO!E7-NRG_E!E7-DL!E7</f>
        <v>318.14471195184888</v>
      </c>
      <c r="F7" s="10">
        <f>NRGSUP!F7-TI_E!F7+TO!F7-NRG_E!F7-DL!F7</f>
        <v>492.1400687876212</v>
      </c>
      <c r="G7" s="10">
        <f>NRGSUP!G7-TI_E!G7+TO!G7-NRG_E!G7-DL!G7</f>
        <v>265.43826311264274</v>
      </c>
      <c r="H7" s="10">
        <f>NRGSUP!H7-TI_E!H7+TO!H7-NRG_E!H7-DL!H7</f>
        <v>353.07076526225137</v>
      </c>
      <c r="I7" s="10">
        <f>NRGSUP!I7-TI_E!I7+TO!I7-NRG_E!I7-DL!I7</f>
        <v>114.93852106620761</v>
      </c>
      <c r="J7" s="10">
        <f>NRGSUP!J7-TI_E!J7+TO!J7-NRG_E!J7-DL!J7</f>
        <v>570.14901117799491</v>
      </c>
      <c r="K7" s="10">
        <f>NRGSUP!K7-TI_E!K7+TO!K7-NRG_E!K7-DL!K7</f>
        <v>590.59329320721736</v>
      </c>
      <c r="L7" s="10">
        <f>NRGSUP!L7-TI_E!L7+TO!L7-NRG_E!L7-DL!L7</f>
        <v>116.57153912295871</v>
      </c>
      <c r="M7" s="10">
        <f>NRGSUP!M7-TI_E!M7+TO!M7-NRG_E!M7-DL!M7</f>
        <v>67.763026655198701</v>
      </c>
      <c r="N7" s="10">
        <f>NRGSUP!N7-TI_E!N7+TO!N7-NRG_E!N7-DL!N7</f>
        <v>341.98443680137461</v>
      </c>
      <c r="O7" s="10">
        <f>NRGSUP!O7-TI_E!O7+TO!O7-NRG_E!O7-DL!O7</f>
        <v>304.88013757523186</v>
      </c>
      <c r="P7" s="10">
        <f>NRGSUP!P7-TI_E!P7+TO!P7-NRG_E!P7-DL!P7</f>
        <v>236.15864144453917</v>
      </c>
      <c r="Q7" s="10">
        <f>NRGSUP!Q7-TI_E!Q7+TO!Q7-NRG_E!Q7-DL!Q7</f>
        <v>308.72037833190006</v>
      </c>
      <c r="R7" s="10">
        <f>NRGSUP!R7-TI_E!R7+TO!R7-NRG_E!R7-DL!R7</f>
        <v>137.95451418744778</v>
      </c>
      <c r="S7" s="10">
        <f>NRGSUP!S7-TI_E!S7+TO!S7-NRG_E!S7-DL!S7</f>
        <v>224.97721410146187</v>
      </c>
      <c r="T7" s="10">
        <f>NRGSUP!T7-TI_E!T7+TO!T7-NRG_E!T7-DL!T7</f>
        <v>-157.76560619088559</v>
      </c>
      <c r="U7" s="10">
        <f>NRGSUP!U7-TI_E!U7+TO!U7-NRG_E!U7-DL!U7</f>
        <v>-71.132502149613174</v>
      </c>
      <c r="V7" s="10">
        <f>NRGSUP!V7-TI_E!V7+TO!V7-NRG_E!V7-DL!V7</f>
        <v>22.410060189165961</v>
      </c>
      <c r="W7" s="10">
        <f>NRGSUP!W7-TI_E!W7+TO!W7-NRG_E!W7-DL!W7</f>
        <v>166.86792777300116</v>
      </c>
      <c r="X7" s="10">
        <f>NRGSUP!X7-TI_E!X7+TO!X7-NRG_E!X7-DL!X7</f>
        <v>14.134221840067767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6.4987102321582118</v>
      </c>
      <c r="D8" s="29">
        <f t="shared" si="6"/>
        <v>1.9995700773860698</v>
      </c>
      <c r="E8" s="29">
        <f t="shared" si="6"/>
        <v>2.499484092863284</v>
      </c>
      <c r="F8" s="29">
        <f t="shared" si="6"/>
        <v>2.0001719690455722</v>
      </c>
      <c r="G8" s="29">
        <f t="shared" si="6"/>
        <v>2.2502149613069649</v>
      </c>
      <c r="H8" s="29">
        <f t="shared" si="6"/>
        <v>2.0001719690455722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1.0000859845227861</v>
      </c>
      <c r="L8" s="29">
        <f t="shared" si="6"/>
        <v>1.750128976784179</v>
      </c>
      <c r="M8" s="29">
        <f t="shared" si="6"/>
        <v>1.5001719690455719</v>
      </c>
      <c r="N8" s="29">
        <f t="shared" si="6"/>
        <v>1.250128976784179</v>
      </c>
      <c r="O8" s="29">
        <f t="shared" si="6"/>
        <v>1.0000859845227861</v>
      </c>
      <c r="P8" s="29">
        <f t="shared" si="6"/>
        <v>1.250128976784179</v>
      </c>
      <c r="Q8" s="29">
        <f t="shared" si="6"/>
        <v>0.75004299226139293</v>
      </c>
      <c r="R8" s="29">
        <f t="shared" si="6"/>
        <v>0.75004299226139293</v>
      </c>
      <c r="S8" s="29">
        <f t="shared" si="6"/>
        <v>0.50008598452278585</v>
      </c>
      <c r="T8" s="29">
        <f t="shared" si="6"/>
        <v>0.56354256233877897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0.32725709372312978</v>
      </c>
      <c r="X8" s="29">
        <f t="shared" ref="X8" si="7">SUM(X9:X10)</f>
        <v>0.32631126397248489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6.4987102321582118</v>
      </c>
      <c r="D10" s="10">
        <f>NRGSUP!D10-TI_E!D10+TO!D10-NRG_E!D10-DL!D10</f>
        <v>1.9995700773860698</v>
      </c>
      <c r="E10" s="10">
        <f>NRGSUP!E10-TI_E!E10+TO!E10-NRG_E!E10-DL!E10</f>
        <v>2.499484092863284</v>
      </c>
      <c r="F10" s="10">
        <f>NRGSUP!F10-TI_E!F10+TO!F10-NRG_E!F10-DL!F10</f>
        <v>2.0001719690455722</v>
      </c>
      <c r="G10" s="10">
        <f>NRGSUP!G10-TI_E!G10+TO!G10-NRG_E!G10-DL!G10</f>
        <v>2.2502149613069649</v>
      </c>
      <c r="H10" s="10">
        <f>NRGSUP!H10-TI_E!H10+TO!H10-NRG_E!H10-DL!H10</f>
        <v>2.0001719690455722</v>
      </c>
      <c r="I10" s="10">
        <f>NRGSUP!I10-TI_E!I10+TO!I10-NRG_E!I10-DL!I10</f>
        <v>2.0001719690455722</v>
      </c>
      <c r="J10" s="10">
        <f>NRGSUP!J10-TI_E!J10+TO!J10-NRG_E!J10-DL!J10</f>
        <v>1.0000859845227861</v>
      </c>
      <c r="K10" s="10">
        <f>NRGSUP!K10-TI_E!K10+TO!K10-NRG_E!K10-DL!K10</f>
        <v>1.0000859845227861</v>
      </c>
      <c r="L10" s="10">
        <f>NRGSUP!L10-TI_E!L10+TO!L10-NRG_E!L10-DL!L10</f>
        <v>1.750128976784179</v>
      </c>
      <c r="M10" s="10">
        <f>NRGSUP!M10-TI_E!M10+TO!M10-NRG_E!M10-DL!M10</f>
        <v>1.5001719690455719</v>
      </c>
      <c r="N10" s="10">
        <f>NRGSUP!N10-TI_E!N10+TO!N10-NRG_E!N10-DL!N10</f>
        <v>1.250128976784179</v>
      </c>
      <c r="O10" s="10">
        <f>NRGSUP!O10-TI_E!O10+TO!O10-NRG_E!O10-DL!O10</f>
        <v>1.0000859845227861</v>
      </c>
      <c r="P10" s="10">
        <f>NRGSUP!P10-TI_E!P10+TO!P10-NRG_E!P10-DL!P10</f>
        <v>1.250128976784179</v>
      </c>
      <c r="Q10" s="10">
        <f>NRGSUP!Q10-TI_E!Q10+TO!Q10-NRG_E!Q10-DL!Q10</f>
        <v>0.75004299226139293</v>
      </c>
      <c r="R10" s="10">
        <f>NRGSUP!R10-TI_E!R10+TO!R10-NRG_E!R10-DL!R10</f>
        <v>0.75004299226139293</v>
      </c>
      <c r="S10" s="10">
        <f>NRGSUP!S10-TI_E!S10+TO!S10-NRG_E!S10-DL!S10</f>
        <v>0.50008598452278585</v>
      </c>
      <c r="T10" s="10">
        <f>NRGSUP!T10-TI_E!T10+TO!T10-NRG_E!T10-DL!T10</f>
        <v>0.56354256233877897</v>
      </c>
      <c r="U10" s="10">
        <f>NRGSUP!U10-TI_E!U10+TO!U10-NRG_E!U10-DL!U10</f>
        <v>0.43576956147893381</v>
      </c>
      <c r="V10" s="10">
        <f>NRGSUP!V10-TI_E!V10+TO!V10-NRG_E!V10-DL!V10</f>
        <v>0.36749785038693028</v>
      </c>
      <c r="W10" s="10">
        <f>NRGSUP!W10-TI_E!W10+TO!W10-NRG_E!W10-DL!W10</f>
        <v>0.32725709372312978</v>
      </c>
      <c r="X10" s="10">
        <f>NRGSUP!X10-TI_E!X10+TO!X10-NRG_E!X10-DL!X10</f>
        <v>0.32631126397248489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1139.6544282029236</v>
      </c>
      <c r="D11" s="29">
        <f t="shared" si="8"/>
        <v>1005.2478933791926</v>
      </c>
      <c r="E11" s="29">
        <f t="shared" si="8"/>
        <v>933.69630266551985</v>
      </c>
      <c r="F11" s="29">
        <f t="shared" si="8"/>
        <v>890.05924333620032</v>
      </c>
      <c r="G11" s="29">
        <f t="shared" si="8"/>
        <v>838.11023215821137</v>
      </c>
      <c r="H11" s="29">
        <f t="shared" si="8"/>
        <v>978.02613929492645</v>
      </c>
      <c r="I11" s="29">
        <f t="shared" si="8"/>
        <v>947.54935511607891</v>
      </c>
      <c r="J11" s="29">
        <f t="shared" si="8"/>
        <v>926.07721410146132</v>
      </c>
      <c r="K11" s="29">
        <f t="shared" si="8"/>
        <v>786.8539982803095</v>
      </c>
      <c r="L11" s="29">
        <f t="shared" si="8"/>
        <v>453.68779019776412</v>
      </c>
      <c r="M11" s="29">
        <f t="shared" si="8"/>
        <v>554.12252794496908</v>
      </c>
      <c r="N11" s="29">
        <f t="shared" si="8"/>
        <v>649.70859845227778</v>
      </c>
      <c r="O11" s="29">
        <f t="shared" si="8"/>
        <v>649.70859845227915</v>
      </c>
      <c r="P11" s="29">
        <f t="shared" si="8"/>
        <v>468.92613929492632</v>
      </c>
      <c r="Q11" s="29">
        <f t="shared" si="8"/>
        <v>295.13499570077352</v>
      </c>
      <c r="R11" s="29">
        <f t="shared" si="8"/>
        <v>370.63499570077374</v>
      </c>
      <c r="S11" s="29">
        <f t="shared" si="8"/>
        <v>462.55683576956187</v>
      </c>
      <c r="T11" s="29">
        <f t="shared" si="8"/>
        <v>366.26620808254484</v>
      </c>
      <c r="U11" s="29">
        <f t="shared" si="8"/>
        <v>416.54325021496146</v>
      </c>
      <c r="V11" s="29">
        <f t="shared" si="8"/>
        <v>385.8678417884779</v>
      </c>
      <c r="W11" s="29">
        <f t="shared" si="8"/>
        <v>241.26629406706775</v>
      </c>
      <c r="X11" s="29">
        <f t="shared" ref="X11" si="9">SUM(X12:X16)</f>
        <v>205.81702493551154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1139.6544282029236</v>
      </c>
      <c r="D13" s="10">
        <f>NRGSUP!D13-TI_E!D13+TO!D13-NRG_E!D13-DL!D13</f>
        <v>1005.2478933791926</v>
      </c>
      <c r="E13" s="10">
        <f>NRGSUP!E13-TI_E!E13+TO!E13-NRG_E!E13-DL!E13</f>
        <v>933.69630266551985</v>
      </c>
      <c r="F13" s="10">
        <f>NRGSUP!F13-TI_E!F13+TO!F13-NRG_E!F13-DL!F13</f>
        <v>890.05924333620032</v>
      </c>
      <c r="G13" s="10">
        <f>NRGSUP!G13-TI_E!G13+TO!G13-NRG_E!G13-DL!G13</f>
        <v>838.11023215821137</v>
      </c>
      <c r="H13" s="10">
        <f>NRGSUP!H13-TI_E!H13+TO!H13-NRG_E!H13-DL!H13</f>
        <v>978.02613929492645</v>
      </c>
      <c r="I13" s="10">
        <f>NRGSUP!I13-TI_E!I13+TO!I13-NRG_E!I13-DL!I13</f>
        <v>947.54935511607891</v>
      </c>
      <c r="J13" s="10">
        <f>NRGSUP!J13-TI_E!J13+TO!J13-NRG_E!J13-DL!J13</f>
        <v>926.07721410146132</v>
      </c>
      <c r="K13" s="10">
        <f>NRGSUP!K13-TI_E!K13+TO!K13-NRG_E!K13-DL!K13</f>
        <v>786.8539982803095</v>
      </c>
      <c r="L13" s="10">
        <f>NRGSUP!L13-TI_E!L13+TO!L13-NRG_E!L13-DL!L13</f>
        <v>453.68779019776412</v>
      </c>
      <c r="M13" s="10">
        <f>NRGSUP!M13-TI_E!M13+TO!M13-NRG_E!M13-DL!M13</f>
        <v>554.12252794496908</v>
      </c>
      <c r="N13" s="10">
        <f>NRGSUP!N13-TI_E!N13+TO!N13-NRG_E!N13-DL!N13</f>
        <v>649.70859845227778</v>
      </c>
      <c r="O13" s="10">
        <f>NRGSUP!O13-TI_E!O13+TO!O13-NRG_E!O13-DL!O13</f>
        <v>649.70859845227915</v>
      </c>
      <c r="P13" s="10">
        <f>NRGSUP!P13-TI_E!P13+TO!P13-NRG_E!P13-DL!P13</f>
        <v>468.92613929492632</v>
      </c>
      <c r="Q13" s="10">
        <f>NRGSUP!Q13-TI_E!Q13+TO!Q13-NRG_E!Q13-DL!Q13</f>
        <v>295.13499570077352</v>
      </c>
      <c r="R13" s="10">
        <f>NRGSUP!R13-TI_E!R13+TO!R13-NRG_E!R13-DL!R13</f>
        <v>370.63499570077374</v>
      </c>
      <c r="S13" s="10">
        <f>NRGSUP!S13-TI_E!S13+TO!S13-NRG_E!S13-DL!S13</f>
        <v>405.88589853826352</v>
      </c>
      <c r="T13" s="10">
        <f>NRGSUP!T13-TI_E!T13+TO!T13-NRG_E!T13-DL!T13</f>
        <v>366.26620808254484</v>
      </c>
      <c r="U13" s="10">
        <f>NRGSUP!U13-TI_E!U13+TO!U13-NRG_E!U13-DL!U13</f>
        <v>416.15081685296661</v>
      </c>
      <c r="V13" s="10">
        <f>NRGSUP!V13-TI_E!V13+TO!V13-NRG_E!V13-DL!V13</f>
        <v>385.86775580395511</v>
      </c>
      <c r="W13" s="10">
        <f>NRGSUP!W13-TI_E!W13+TO!W13-NRG_E!W13-DL!W13</f>
        <v>241.26715391229561</v>
      </c>
      <c r="X13" s="10">
        <f>NRGSUP!X13-TI_E!X13+TO!X13-NRG_E!X13-DL!X13</f>
        <v>205.8178847807394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56.67093723129836</v>
      </c>
      <c r="T15" s="10">
        <f>NRGSUP!T15-TI_E!T15+TO!T15-NRG_E!T15-DL!T15</f>
        <v>0</v>
      </c>
      <c r="U15" s="10">
        <f>NRGSUP!U15-TI_E!U15+TO!U15-NRG_E!U15-DL!U15</f>
        <v>0.39243336199484702</v>
      </c>
      <c r="V15" s="10">
        <f>NRGSUP!V15-TI_E!V15+TO!V15-NRG_E!V15-DL!V15</f>
        <v>8.5984522776527683E-5</v>
      </c>
      <c r="W15" s="10">
        <f>NRGSUP!W15-TI_E!W15+TO!W15-NRG_E!W15-DL!W15</f>
        <v>-8.5984522787185824E-4</v>
      </c>
      <c r="X15" s="10">
        <f>NRGSUP!X15-TI_E!X15+TO!X15-NRG_E!X15-DL!X15</f>
        <v>-8.5984522786475281E-4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299.88288907996571</v>
      </c>
      <c r="D17" s="37">
        <f t="shared" si="10"/>
        <v>45.304385210662232</v>
      </c>
      <c r="E17" s="37">
        <f t="shared" si="10"/>
        <v>23.999226139294969</v>
      </c>
      <c r="F17" s="37">
        <f t="shared" si="10"/>
        <v>22.269991401547927</v>
      </c>
      <c r="G17" s="37">
        <f t="shared" si="10"/>
        <v>2.0468615649183119</v>
      </c>
      <c r="H17" s="37">
        <f t="shared" si="10"/>
        <v>19.131728288907901</v>
      </c>
      <c r="I17" s="37">
        <f t="shared" si="10"/>
        <v>4.2992261392950892</v>
      </c>
      <c r="J17" s="37">
        <f t="shared" si="10"/>
        <v>-2.886579864025407E-15</v>
      </c>
      <c r="K17" s="37">
        <f t="shared" si="10"/>
        <v>-8.5984522756987758E-5</v>
      </c>
      <c r="L17" s="37">
        <f t="shared" si="10"/>
        <v>-7.9936057773011271E-15</v>
      </c>
      <c r="M17" s="37">
        <f t="shared" si="10"/>
        <v>9.9920072216264089E-14</v>
      </c>
      <c r="N17" s="37">
        <f t="shared" si="10"/>
        <v>-8.5984522836035637E-5</v>
      </c>
      <c r="O17" s="37">
        <f t="shared" si="10"/>
        <v>205.78959587274272</v>
      </c>
      <c r="P17" s="37">
        <f t="shared" si="10"/>
        <v>165.20257953568355</v>
      </c>
      <c r="Q17" s="37">
        <f t="shared" si="10"/>
        <v>280.29767841788475</v>
      </c>
      <c r="R17" s="37">
        <f t="shared" si="10"/>
        <v>209.34832330180566</v>
      </c>
      <c r="S17" s="37">
        <f t="shared" si="10"/>
        <v>234.70438521066217</v>
      </c>
      <c r="T17" s="37">
        <f t="shared" si="10"/>
        <v>159.15193465176273</v>
      </c>
      <c r="U17" s="37">
        <f t="shared" si="10"/>
        <v>131.62149613069641</v>
      </c>
      <c r="V17" s="37">
        <f t="shared" si="10"/>
        <v>109.38899398108347</v>
      </c>
      <c r="W17" s="37">
        <f t="shared" si="10"/>
        <v>95.211607910576163</v>
      </c>
      <c r="X17" s="37">
        <f t="shared" ref="X17" si="11">SUM(X18:X21)</f>
        <v>116.32244196044711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4.3637145313843506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160.40412725709379</v>
      </c>
      <c r="D19" s="10">
        <f>NRGSUP!D19-TI_E!D19+TO!D19-NRG_E!D19-DL!D19</f>
        <v>9.2863284608771544</v>
      </c>
      <c r="E19" s="10">
        <f>NRGSUP!E19-TI_E!E19+TO!E19-NRG_E!E19-DL!E19</f>
        <v>9.5012897678417083</v>
      </c>
      <c r="F19" s="10">
        <f>NRGSUP!F19-TI_E!F19+TO!F19-NRG_E!F19-DL!F19</f>
        <v>6.7927773000860192</v>
      </c>
      <c r="G19" s="10">
        <f>NRGSUP!G19-TI_E!G19+TO!G19-NRG_E!G19-DL!G19</f>
        <v>-0.36543422184006502</v>
      </c>
      <c r="H19" s="10">
        <f>NRGSUP!H19-TI_E!H19+TO!H19-NRG_E!H19-DL!H19</f>
        <v>-1.5987211554602254E-14</v>
      </c>
      <c r="I19" s="10">
        <f>NRGSUP!I19-TI_E!I19+TO!I19-NRG_E!I19-DL!I19</f>
        <v>1.0302869668521453E-13</v>
      </c>
      <c r="J19" s="10">
        <f>NRGSUP!J19-TI_E!J19+TO!J19-NRG_E!J19-DL!J19</f>
        <v>-7.2830630415410269E-14</v>
      </c>
      <c r="K19" s="10">
        <f>NRGSUP!K19-TI_E!K19+TO!K19-NRG_E!K19-DL!K19</f>
        <v>-7.2830630415410269E-14</v>
      </c>
      <c r="L19" s="10">
        <f>NRGSUP!L19-TI_E!L19+TO!L19-NRG_E!L19-DL!L19</f>
        <v>9.8587804586713901E-14</v>
      </c>
      <c r="M19" s="10">
        <f>NRGSUP!M19-TI_E!M19+TO!M19-NRG_E!M19-DL!M19</f>
        <v>9.9920072216264089E-14</v>
      </c>
      <c r="N19" s="10">
        <f>NRGSUP!N19-TI_E!N19+TO!N19-NRG_E!N19-DL!N19</f>
        <v>-5.9507954119908391E-14</v>
      </c>
      <c r="O19" s="10">
        <f>NRGSUP!O19-TI_E!O19+TO!O19-NRG_E!O19-DL!O19</f>
        <v>188.52106620808246</v>
      </c>
      <c r="P19" s="10">
        <f>NRGSUP!P19-TI_E!P19+TO!P19-NRG_E!P19-DL!P19</f>
        <v>154.83662940670675</v>
      </c>
      <c r="Q19" s="10">
        <f>NRGSUP!Q19-TI_E!Q19+TO!Q19-NRG_E!Q19-DL!Q19</f>
        <v>135.96302665520201</v>
      </c>
      <c r="R19" s="10">
        <f>NRGSUP!R19-TI_E!R19+TO!R19-NRG_E!R19-DL!R19</f>
        <v>121.88306104901125</v>
      </c>
      <c r="S19" s="10">
        <f>NRGSUP!S19-TI_E!S19+TO!S19-NRG_E!S19-DL!S19</f>
        <v>107.56663800515908</v>
      </c>
      <c r="T19" s="10">
        <f>NRGSUP!T19-TI_E!T19+TO!T19-NRG_E!T19-DL!T19</f>
        <v>108.09492691315569</v>
      </c>
      <c r="U19" s="10">
        <f>NRGSUP!U19-TI_E!U19+TO!U19-NRG_E!U19-DL!U19</f>
        <v>94.145915735167691</v>
      </c>
      <c r="V19" s="10">
        <f>NRGSUP!V19-TI_E!V19+TO!V19-NRG_E!V19-DL!V19</f>
        <v>72.998108340498788</v>
      </c>
      <c r="W19" s="10">
        <f>NRGSUP!W19-TI_E!W19+TO!W19-NRG_E!W19-DL!W19</f>
        <v>70.07815993121244</v>
      </c>
      <c r="X19" s="10">
        <f>NRGSUP!X19-TI_E!X19+TO!X19-NRG_E!X19-DL!X19</f>
        <v>93.953654342218385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135.11504729148757</v>
      </c>
      <c r="D20" s="10">
        <f>NRGSUP!D20-TI_E!D20+TO!D20-NRG_E!D20-DL!D20</f>
        <v>36.018056749785075</v>
      </c>
      <c r="E20" s="10">
        <f>NRGSUP!E20-TI_E!E20+TO!E20-NRG_E!E20-DL!E20</f>
        <v>14.497936371453253</v>
      </c>
      <c r="F20" s="10">
        <f>NRGSUP!F20-TI_E!F20+TO!F20-NRG_E!F20-DL!F20</f>
        <v>15.477214101461906</v>
      </c>
      <c r="G20" s="10">
        <f>NRGSUP!G20-TI_E!G20+TO!G20-NRG_E!G20-DL!G20</f>
        <v>2.4123817712811606</v>
      </c>
      <c r="H20" s="10">
        <f>NRGSUP!H20-TI_E!H20+TO!H20-NRG_E!H20-DL!H20</f>
        <v>19.13172828890789</v>
      </c>
      <c r="I20" s="10">
        <f>NRGSUP!I20-TI_E!I20+TO!I20-NRG_E!I20-DL!I20</f>
        <v>4.2992261392950004</v>
      </c>
      <c r="J20" s="10">
        <f>NRGSUP!J20-TI_E!J20+TO!J20-NRG_E!J20-DL!J20</f>
        <v>6.9944050551384862E-14</v>
      </c>
      <c r="K20" s="10">
        <f>NRGSUP!K20-TI_E!K20+TO!K20-NRG_E!K20-DL!K20</f>
        <v>-8.5984522684157128E-5</v>
      </c>
      <c r="L20" s="10">
        <f>NRGSUP!L20-TI_E!L20+TO!L20-NRG_E!L20-DL!L20</f>
        <v>-1.1368683772161603E-13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17.268529664660264</v>
      </c>
      <c r="P20" s="10">
        <f>NRGSUP!P20-TI_E!P20+TO!P20-NRG_E!P20-DL!P20</f>
        <v>10.365950128976806</v>
      </c>
      <c r="Q20" s="10">
        <f>NRGSUP!Q20-TI_E!Q20+TO!Q20-NRG_E!Q20-DL!Q20</f>
        <v>11.775150472914902</v>
      </c>
      <c r="R20" s="10">
        <f>NRGSUP!R20-TI_E!R20+TO!R20-NRG_E!R20-DL!R20</f>
        <v>6.2576956147892702</v>
      </c>
      <c r="S20" s="10">
        <f>NRGSUP!S20-TI_E!S20+TO!S20-NRG_E!S20-DL!S20</f>
        <v>0.54935511607914123</v>
      </c>
      <c r="T20" s="10">
        <f>NRGSUP!T20-TI_E!T20+TO!T20-NRG_E!T20-DL!T20</f>
        <v>0.89939810834050604</v>
      </c>
      <c r="U20" s="10">
        <f>NRGSUP!U20-TI_E!U20+TO!U20-NRG_E!U20-DL!U20</f>
        <v>0.47773000859837111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7.1054273576010019E-15</v>
      </c>
      <c r="D21" s="10">
        <f>NRGSUP!D21-TI_E!D21+TO!D21-NRG_E!D21-DL!D21</f>
        <v>0</v>
      </c>
      <c r="E21" s="10">
        <f>NRGSUP!E21-TI_E!E21+TO!E21-NRG_E!E21-DL!E21</f>
        <v>7.1054273576010019E-15</v>
      </c>
      <c r="F21" s="10">
        <f>NRGSUP!F21-TI_E!F21+TO!F21-NRG_E!F21-DL!F21</f>
        <v>0</v>
      </c>
      <c r="G21" s="10">
        <f>NRGSUP!G21-TI_E!G21+TO!G21-NRG_E!G21-DL!G21</f>
        <v>-8.5984522783633111E-5</v>
      </c>
      <c r="H21" s="10">
        <f>NRGSUP!H21-TI_E!H21+TO!H21-NRG_E!H21-DL!H21</f>
        <v>2.8421709430404007E-14</v>
      </c>
      <c r="I21" s="10">
        <f>NRGSUP!I21-TI_E!I21+TO!I21-NRG_E!I21-DL!I21</f>
        <v>-1.4210854715202004E-14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7.1054273576010019E-15</v>
      </c>
      <c r="M21" s="10">
        <f>NRGSUP!M21-TI_E!M21+TO!M21-NRG_E!M21-DL!M21</f>
        <v>0</v>
      </c>
      <c r="N21" s="10">
        <f>NRGSUP!N21-TI_E!N21+TO!N21-NRG_E!N21-DL!N21</f>
        <v>-8.5984522776527683E-5</v>
      </c>
      <c r="O21" s="10">
        <f>NRGSUP!O21-TI_E!O21+TO!O21-NRG_E!O21-DL!O21</f>
        <v>0</v>
      </c>
      <c r="P21" s="10">
        <f>NRGSUP!P21-TI_E!P21+TO!P21-NRG_E!P21-DL!P21</f>
        <v>-7.1054273576010019E-15</v>
      </c>
      <c r="Q21" s="10">
        <f>NRGSUP!Q21-TI_E!Q21+TO!Q21-NRG_E!Q21-DL!Q21</f>
        <v>132.55950128976787</v>
      </c>
      <c r="R21" s="10">
        <f>NRGSUP!R21-TI_E!R21+TO!R21-NRG_E!R21-DL!R21</f>
        <v>81.207566638005147</v>
      </c>
      <c r="S21" s="10">
        <f>NRGSUP!S21-TI_E!S21+TO!S21-NRG_E!S21-DL!S21</f>
        <v>126.58839208942393</v>
      </c>
      <c r="T21" s="10">
        <f>NRGSUP!T21-TI_E!T21+TO!T21-NRG_E!T21-DL!T21</f>
        <v>50.157609630266542</v>
      </c>
      <c r="U21" s="10">
        <f>NRGSUP!U21-TI_E!U21+TO!U21-NRG_E!U21-DL!U21</f>
        <v>36.997850386930352</v>
      </c>
      <c r="V21" s="10">
        <f>NRGSUP!V21-TI_E!V21+TO!V21-NRG_E!V21-DL!V21</f>
        <v>36.390885640584692</v>
      </c>
      <c r="W21" s="10">
        <f>NRGSUP!W21-TI_E!W21+TO!W21-NRG_E!W21-DL!W21</f>
        <v>25.133447979363723</v>
      </c>
      <c r="X21" s="10">
        <f>NRGSUP!X21-TI_E!X21+TO!X21-NRG_E!X21-DL!X21</f>
        <v>22.368787618228723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62685.511435941509</v>
      </c>
      <c r="D26" s="37">
        <f t="shared" si="14"/>
        <v>64220.660447119531</v>
      </c>
      <c r="E26" s="37">
        <f t="shared" si="14"/>
        <v>63887.827944969904</v>
      </c>
      <c r="F26" s="37">
        <f t="shared" si="14"/>
        <v>64563.518142734312</v>
      </c>
      <c r="G26" s="37">
        <f t="shared" si="14"/>
        <v>62506.154342218382</v>
      </c>
      <c r="H26" s="37">
        <f t="shared" si="14"/>
        <v>62933.853310404134</v>
      </c>
      <c r="I26" s="37">
        <f t="shared" si="14"/>
        <v>61127.128890799628</v>
      </c>
      <c r="J26" s="37">
        <f t="shared" si="14"/>
        <v>61054.455374032688</v>
      </c>
      <c r="K26" s="37">
        <f t="shared" si="14"/>
        <v>59216.00146173688</v>
      </c>
      <c r="L26" s="37">
        <f t="shared" si="14"/>
        <v>56187.300085984505</v>
      </c>
      <c r="M26" s="37">
        <f t="shared" si="14"/>
        <v>53544.97368873602</v>
      </c>
      <c r="N26" s="37">
        <f t="shared" si="14"/>
        <v>52560.807394668976</v>
      </c>
      <c r="O26" s="37">
        <f t="shared" si="14"/>
        <v>46931.030868443675</v>
      </c>
      <c r="P26" s="37">
        <f t="shared" si="14"/>
        <v>46834.089509888225</v>
      </c>
      <c r="Q26" s="37">
        <f t="shared" si="14"/>
        <v>45891.931040412725</v>
      </c>
      <c r="R26" s="37">
        <f t="shared" si="14"/>
        <v>46083.687102321594</v>
      </c>
      <c r="S26" s="37">
        <f t="shared" si="14"/>
        <v>45013.62364574377</v>
      </c>
      <c r="T26" s="37">
        <f t="shared" si="14"/>
        <v>45390.963456577825</v>
      </c>
      <c r="U26" s="37">
        <f t="shared" si="14"/>
        <v>44545.060533104035</v>
      </c>
      <c r="V26" s="37">
        <f t="shared" si="14"/>
        <v>43965.290025795366</v>
      </c>
      <c r="W26" s="37">
        <f t="shared" si="14"/>
        <v>37765.156749785034</v>
      </c>
      <c r="X26" s="37">
        <f t="shared" ref="X26" si="15">SUM(X27,X33)</f>
        <v>43290.219088564038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393.72553740324696</v>
      </c>
      <c r="D27" s="29">
        <f t="shared" si="16"/>
        <v>212.12897678418449</v>
      </c>
      <c r="E27" s="29">
        <f t="shared" si="16"/>
        <v>114.83422184006682</v>
      </c>
      <c r="F27" s="29">
        <f t="shared" si="16"/>
        <v>-560.89638865004554</v>
      </c>
      <c r="G27" s="29">
        <f t="shared" si="16"/>
        <v>254.06715391229568</v>
      </c>
      <c r="H27" s="29">
        <f t="shared" si="16"/>
        <v>629.67110920035407</v>
      </c>
      <c r="I27" s="29">
        <f t="shared" si="16"/>
        <v>-377.94918314704142</v>
      </c>
      <c r="J27" s="29">
        <f t="shared" si="16"/>
        <v>513.9019776440332</v>
      </c>
      <c r="K27" s="29">
        <f t="shared" si="16"/>
        <v>11.790799656045806</v>
      </c>
      <c r="L27" s="29">
        <f t="shared" si="16"/>
        <v>85.974634565774409</v>
      </c>
      <c r="M27" s="29">
        <f t="shared" si="16"/>
        <v>-196.35631986243266</v>
      </c>
      <c r="N27" s="29">
        <f t="shared" si="16"/>
        <v>677.5100601891786</v>
      </c>
      <c r="O27" s="29">
        <f t="shared" si="16"/>
        <v>-785.64832330182128</v>
      </c>
      <c r="P27" s="29">
        <f t="shared" si="16"/>
        <v>436.51616509029202</v>
      </c>
      <c r="Q27" s="29">
        <f t="shared" si="16"/>
        <v>-742.67325881341253</v>
      </c>
      <c r="R27" s="29">
        <f t="shared" si="16"/>
        <v>79.758039552895241</v>
      </c>
      <c r="S27" s="29">
        <f t="shared" si="16"/>
        <v>-438.22252794496865</v>
      </c>
      <c r="T27" s="29">
        <f t="shared" si="16"/>
        <v>55.474720550307211</v>
      </c>
      <c r="U27" s="29">
        <f t="shared" si="16"/>
        <v>-1031.7538263112642</v>
      </c>
      <c r="V27" s="29">
        <f t="shared" si="16"/>
        <v>-701.79432502149075</v>
      </c>
      <c r="W27" s="29">
        <f t="shared" si="16"/>
        <v>-211.12777300087572</v>
      </c>
      <c r="X27" s="29">
        <f t="shared" ref="X27" si="17">SUM(X28:X32)</f>
        <v>250.15915735167175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395.9243336199288</v>
      </c>
      <c r="D28" s="10">
        <f>NRGSUP!D28-TI_E!D28+TO!D28-NRG_E!D28-DL!D28</f>
        <v>88.983061049017124</v>
      </c>
      <c r="E28" s="10">
        <f>NRGSUP!E28-TI_E!E28+TO!E28-NRG_E!E28-DL!E28</f>
        <v>182.03482373172301</v>
      </c>
      <c r="F28" s="10">
        <f>NRGSUP!F28-TI_E!F28+TO!F28-NRG_E!F28-DL!F28</f>
        <v>-575.10980223560182</v>
      </c>
      <c r="G28" s="10">
        <f>NRGSUP!G28-TI_E!G28+TO!G28-NRG_E!G28-DL!G28</f>
        <v>296.05657781599439</v>
      </c>
      <c r="H28" s="10">
        <f>NRGSUP!H28-TI_E!H28+TO!H28-NRG_E!H28-DL!H28</f>
        <v>26.994840928644408</v>
      </c>
      <c r="I28" s="10">
        <f>NRGSUP!I28-TI_E!I28+TO!I28-NRG_E!I28-DL!I28</f>
        <v>-261.94995700774598</v>
      </c>
      <c r="J28" s="10">
        <f>NRGSUP!J28-TI_E!J28+TO!J28-NRG_E!J28-DL!J28</f>
        <v>502.90395528805675</v>
      </c>
      <c r="K28" s="10">
        <f>NRGSUP!K28-TI_E!K28+TO!K28-NRG_E!K28-DL!K28</f>
        <v>-58.988736027531559</v>
      </c>
      <c r="L28" s="10">
        <f>NRGSUP!L28-TI_E!L28+TO!L28-NRG_E!L28-DL!L28</f>
        <v>-94.981857265694998</v>
      </c>
      <c r="M28" s="10">
        <f>NRGSUP!M28-TI_E!M28+TO!M28-NRG_E!M28-DL!M28</f>
        <v>-437.91625107481377</v>
      </c>
      <c r="N28" s="10">
        <f>NRGSUP!N28-TI_E!N28+TO!N28-NRG_E!N28-DL!N28</f>
        <v>1.4551915228366852E-11</v>
      </c>
      <c r="O28" s="10">
        <f>NRGSUP!O28-TI_E!O28+TO!O28-NRG_E!O28-DL!O28</f>
        <v>-1.4551915228366852E-11</v>
      </c>
      <c r="P28" s="10">
        <f>NRGSUP!P28-TI_E!P28+TO!P28-NRG_E!P28-DL!P28</f>
        <v>7.2759576141834259E-12</v>
      </c>
      <c r="Q28" s="10">
        <f>NRGSUP!Q28-TI_E!Q28+TO!Q28-NRG_E!Q28-DL!Q28</f>
        <v>-663.87308684436721</v>
      </c>
      <c r="R28" s="10">
        <f>NRGSUP!R28-TI_E!R28+TO!R28-NRG_E!R28-DL!R28</f>
        <v>-96.999999999985448</v>
      </c>
      <c r="S28" s="10">
        <f>NRGSUP!S28-TI_E!S28+TO!S28-NRG_E!S28-DL!S28</f>
        <v>0</v>
      </c>
      <c r="T28" s="10">
        <f>NRGSUP!T28-TI_E!T28+TO!T28-NRG_E!T28-DL!T28</f>
        <v>451.92605331040977</v>
      </c>
      <c r="U28" s="10">
        <f>NRGSUP!U28-TI_E!U28+TO!U28-NRG_E!U28-DL!U28</f>
        <v>-48.554084264833364</v>
      </c>
      <c r="V28" s="10">
        <f>NRGSUP!V28-TI_E!V28+TO!V28-NRG_E!V28-DL!V28</f>
        <v>-194.18607050730498</v>
      </c>
      <c r="W28" s="10">
        <f>NRGSUP!W28-TI_E!W28+TO!W28-NRG_E!W28-DL!W28</f>
        <v>467.37205503007863</v>
      </c>
      <c r="X28" s="10">
        <f>NRGSUP!X28-TI_E!X28+TO!X28-NRG_E!X28-DL!X28</f>
        <v>828.47489251934167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-2.1987962166817852</v>
      </c>
      <c r="D30" s="10">
        <f>NRGSUP!D30-TI_E!D30+TO!D30-NRG_E!D30-DL!D30</f>
        <v>123.74582975064459</v>
      </c>
      <c r="E30" s="10">
        <f>NRGSUP!E30-TI_E!E30+TO!E30-NRG_E!E30-DL!E30</f>
        <v>-8.5984519500925671E-5</v>
      </c>
      <c r="F30" s="10">
        <f>NRGSUP!F30-TI_E!F30+TO!F30-NRG_E!F30-DL!F30</f>
        <v>73.013929492693023</v>
      </c>
      <c r="G30" s="10">
        <f>NRGSUP!G30-TI_E!G30+TO!G30-NRG_E!G30-DL!G30</f>
        <v>-53.989595872744303</v>
      </c>
      <c r="H30" s="10">
        <f>NRGSUP!H30-TI_E!H30+TO!H30-NRG_E!H30-DL!H30</f>
        <v>645.8766122098009</v>
      </c>
      <c r="I30" s="10">
        <f>NRGSUP!I30-TI_E!I30+TO!I30-NRG_E!I30-DL!I30</f>
        <v>-7.9984522785903209</v>
      </c>
      <c r="J30" s="10">
        <f>NRGSUP!J30-TI_E!J30+TO!J30-NRG_E!J30-DL!J30</f>
        <v>10.997936371453761</v>
      </c>
      <c r="K30" s="10">
        <f>NRGSUP!K30-TI_E!K30+TO!K30-NRG_E!K30-DL!K30</f>
        <v>104.97987962166849</v>
      </c>
      <c r="L30" s="10">
        <f>NRGSUP!L30-TI_E!L30+TO!L30-NRG_E!L30-DL!L30</f>
        <v>225.95683576956071</v>
      </c>
      <c r="M30" s="10">
        <f>NRGSUP!M30-TI_E!M30+TO!M30-NRG_E!M30-DL!M30</f>
        <v>210.95958727429002</v>
      </c>
      <c r="N30" s="10">
        <f>NRGSUP!N30-TI_E!N30+TO!N30-NRG_E!N30-DL!N30</f>
        <v>478.9084264832311</v>
      </c>
      <c r="O30" s="10">
        <f>NRGSUP!O30-TI_E!O30+TO!O30-NRG_E!O30-DL!O30</f>
        <v>-792.84840928632957</v>
      </c>
      <c r="P30" s="10">
        <f>NRGSUP!P30-TI_E!P30+TO!P30-NRG_E!P30-DL!P30</f>
        <v>438.91616509028472</v>
      </c>
      <c r="Q30" s="10">
        <f>NRGSUP!Q30-TI_E!Q30+TO!Q30-NRG_E!Q30-DL!Q30</f>
        <v>-1.9995700773858971</v>
      </c>
      <c r="R30" s="10">
        <f>NRGSUP!R30-TI_E!R30+TO!R30-NRG_E!R30-DL!R30</f>
        <v>177.64170249355129</v>
      </c>
      <c r="S30" s="10">
        <f>NRGSUP!S30-TI_E!S30+TO!S30-NRG_E!S30-DL!S30</f>
        <v>-429.38521066207954</v>
      </c>
      <c r="T30" s="10">
        <f>NRGSUP!T30-TI_E!T30+TO!T30-NRG_E!T30-DL!T30</f>
        <v>-396.45141874462524</v>
      </c>
      <c r="U30" s="10">
        <f>NRGSUP!U30-TI_E!U30+TO!U30-NRG_E!U30-DL!U30</f>
        <v>-983.19974204643086</v>
      </c>
      <c r="V30" s="10">
        <f>NRGSUP!V30-TI_E!V30+TO!V30-NRG_E!V30-DL!V30</f>
        <v>-485.57687016336877</v>
      </c>
      <c r="W30" s="10">
        <f>NRGSUP!W30-TI_E!W30+TO!W30-NRG_E!W30-DL!W30</f>
        <v>-698.10008598452259</v>
      </c>
      <c r="X30" s="10">
        <f>NRGSUP!X30-TI_E!X30+TO!X30-NRG_E!X30-DL!X30</f>
        <v>-576.62871883061052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-5.6843418860808015E-14</v>
      </c>
      <c r="D31" s="10">
        <f>NRGSUP!D31-TI_E!D31+TO!D31-NRG_E!D31-DL!D31</f>
        <v>-0.59991401547722489</v>
      </c>
      <c r="E31" s="10">
        <f>NRGSUP!E31-TI_E!E31+TO!E31-NRG_E!E31-DL!E31</f>
        <v>-67.20051590713669</v>
      </c>
      <c r="F31" s="10">
        <f>NRGSUP!F31-TI_E!F31+TO!F31-NRG_E!F31-DL!F31</f>
        <v>-58.800515907136742</v>
      </c>
      <c r="G31" s="10">
        <f>NRGSUP!G31-TI_E!G31+TO!G31-NRG_E!G31-DL!G31</f>
        <v>12.000171969045596</v>
      </c>
      <c r="H31" s="10">
        <f>NRGSUP!H31-TI_E!H31+TO!H31-NRG_E!H31-DL!H31</f>
        <v>-43.200343938091237</v>
      </c>
      <c r="I31" s="10">
        <f>NRGSUP!I31-TI_E!I31+TO!I31-NRG_E!I31-DL!I31</f>
        <v>-108.00077386070512</v>
      </c>
      <c r="J31" s="10">
        <f>NRGSUP!J31-TI_E!J31+TO!J31-NRG_E!J31-DL!J31</f>
        <v>8.5984522684157128E-5</v>
      </c>
      <c r="K31" s="10">
        <f>NRGSUP!K31-TI_E!K31+TO!K31-NRG_E!K31-DL!K31</f>
        <v>-34.200343938091123</v>
      </c>
      <c r="L31" s="10">
        <f>NRGSUP!L31-TI_E!L31+TO!L31-NRG_E!L31-DL!L31</f>
        <v>-45.000343938091305</v>
      </c>
      <c r="M31" s="10">
        <f>NRGSUP!M31-TI_E!M31+TO!M31-NRG_E!M31-DL!M31</f>
        <v>30.6003439380911</v>
      </c>
      <c r="N31" s="10">
        <f>NRGSUP!N31-TI_E!N31+TO!N31-NRG_E!N31-DL!N31</f>
        <v>198.60163370593295</v>
      </c>
      <c r="O31" s="10">
        <f>NRGSUP!O31-TI_E!O31+TO!O31-NRG_E!O31-DL!O31</f>
        <v>7.2000859845228433</v>
      </c>
      <c r="P31" s="10">
        <f>NRGSUP!P31-TI_E!P31+TO!P31-NRG_E!P31-DL!P31</f>
        <v>-2.3999999999999773</v>
      </c>
      <c r="Q31" s="10">
        <f>NRGSUP!Q31-TI_E!Q31+TO!Q31-NRG_E!Q31-DL!Q31</f>
        <v>-76.800601891659483</v>
      </c>
      <c r="R31" s="10">
        <f>NRGSUP!R31-TI_E!R31+TO!R31-NRG_E!R31-DL!R31</f>
        <v>-0.8836629406706038</v>
      </c>
      <c r="S31" s="10">
        <f>NRGSUP!S31-TI_E!S31+TO!S31-NRG_E!S31-DL!S31</f>
        <v>-8.8373172828891029</v>
      </c>
      <c r="T31" s="10">
        <f>NRGSUP!T31-TI_E!T31+TO!T31-NRG_E!T31-DL!T31</f>
        <v>8.5984522684157128E-5</v>
      </c>
      <c r="U31" s="10">
        <f>NRGSUP!U31-TI_E!U31+TO!U31-NRG_E!U31-DL!U31</f>
        <v>5.6843418860808015E-14</v>
      </c>
      <c r="V31" s="10">
        <f>NRGSUP!V31-TI_E!V31+TO!V31-NRG_E!V31-DL!V31</f>
        <v>-22.031384350817007</v>
      </c>
      <c r="W31" s="10">
        <f>NRGSUP!W31-TI_E!W31+TO!W31-NRG_E!W31-DL!W31</f>
        <v>19.600257953568246</v>
      </c>
      <c r="X31" s="10">
        <f>NRGSUP!X31-TI_E!X31+TO!X31-NRG_E!X31-DL!X31</f>
        <v>-1.68701633705939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62291.785898538263</v>
      </c>
      <c r="D33" s="29">
        <f t="shared" si="18"/>
        <v>64008.531470335343</v>
      </c>
      <c r="E33" s="29">
        <f t="shared" si="18"/>
        <v>63772.993723129839</v>
      </c>
      <c r="F33" s="29">
        <f t="shared" si="18"/>
        <v>65124.414531384355</v>
      </c>
      <c r="G33" s="29">
        <f t="shared" si="18"/>
        <v>62252.08718830609</v>
      </c>
      <c r="H33" s="29">
        <f t="shared" si="18"/>
        <v>62304.182201203781</v>
      </c>
      <c r="I33" s="29">
        <f t="shared" si="18"/>
        <v>61505.078073946672</v>
      </c>
      <c r="J33" s="29">
        <f t="shared" si="18"/>
        <v>60540.553396388656</v>
      </c>
      <c r="K33" s="29">
        <f t="shared" si="18"/>
        <v>59204.210662080834</v>
      </c>
      <c r="L33" s="29">
        <f t="shared" si="18"/>
        <v>56101.325451418728</v>
      </c>
      <c r="M33" s="29">
        <f t="shared" si="18"/>
        <v>53741.330008598452</v>
      </c>
      <c r="N33" s="29">
        <f t="shared" si="18"/>
        <v>51883.297334479801</v>
      </c>
      <c r="O33" s="29">
        <f t="shared" si="18"/>
        <v>47716.679191745498</v>
      </c>
      <c r="P33" s="29">
        <f t="shared" si="18"/>
        <v>46397.573344797929</v>
      </c>
      <c r="Q33" s="29">
        <f t="shared" si="18"/>
        <v>46634.604299226135</v>
      </c>
      <c r="R33" s="29">
        <f t="shared" si="18"/>
        <v>46003.929062768701</v>
      </c>
      <c r="S33" s="29">
        <f t="shared" si="18"/>
        <v>45451.84617368874</v>
      </c>
      <c r="T33" s="29">
        <f t="shared" si="18"/>
        <v>45335.488736027517</v>
      </c>
      <c r="U33" s="29">
        <f t="shared" si="18"/>
        <v>45576.814359415301</v>
      </c>
      <c r="V33" s="29">
        <f t="shared" si="18"/>
        <v>44667.084350816855</v>
      </c>
      <c r="W33" s="29">
        <f t="shared" si="18"/>
        <v>37976.284522785907</v>
      </c>
      <c r="X33" s="29">
        <f t="shared" ref="X33" si="19">SUM(X34:X50)</f>
        <v>43040.059931212367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105.22355975924347</v>
      </c>
      <c r="D34" s="10">
        <f>NRGSUP!D34-TI_E!D34+TO!D34-NRG_E!D34-DL!D34</f>
        <v>503.65434221840042</v>
      </c>
      <c r="E34" s="10">
        <f>NRGSUP!E34-TI_E!E34+TO!E34-NRG_E!E34-DL!E34</f>
        <v>367.69131556319871</v>
      </c>
      <c r="F34" s="10">
        <f>NRGSUP!F34-TI_E!F34+TO!F34-NRG_E!F34-DL!F34</f>
        <v>406.7067927772996</v>
      </c>
      <c r="G34" s="10">
        <f>NRGSUP!G34-TI_E!G34+TO!G34-NRG_E!G34-DL!G34</f>
        <v>4.5474735088646412E-13</v>
      </c>
      <c r="H34" s="10">
        <f>NRGSUP!H34-TI_E!H34+TO!H34-NRG_E!H34-DL!H34</f>
        <v>5.9114359415307263</v>
      </c>
      <c r="I34" s="10">
        <f>NRGSUP!I34-TI_E!I34+TO!I34-NRG_E!I34-DL!I34</f>
        <v>333.40498710232123</v>
      </c>
      <c r="J34" s="10">
        <f>NRGSUP!J34-TI_E!J34+TO!J34-NRG_E!J34-DL!J34</f>
        <v>731.83576956147863</v>
      </c>
      <c r="K34" s="10">
        <f>NRGSUP!K34-TI_E!K34+TO!K34-NRG_E!K34-DL!K34</f>
        <v>715.28374892519378</v>
      </c>
      <c r="L34" s="10">
        <f>NRGSUP!L34-TI_E!L34+TO!L34-NRG_E!L34-DL!L34</f>
        <v>-46.109200343938028</v>
      </c>
      <c r="M34" s="10">
        <f>NRGSUP!M34-TI_E!M34+TO!M34-NRG_E!M34-DL!M34</f>
        <v>-4.5474735088646412E-13</v>
      </c>
      <c r="N34" s="10">
        <f>NRGSUP!N34-TI_E!N34+TO!N34-NRG_E!N34-DL!N34</f>
        <v>8.2760103181417435</v>
      </c>
      <c r="O34" s="10">
        <f>NRGSUP!O34-TI_E!O34+TO!O34-NRG_E!O34-DL!O34</f>
        <v>282.56663800515958</v>
      </c>
      <c r="P34" s="10">
        <f>NRGSUP!P34-TI_E!P34+TO!P34-NRG_E!P34-DL!P34</f>
        <v>279.019776440241</v>
      </c>
      <c r="Q34" s="10">
        <f>NRGSUP!Q34-TI_E!Q34+TO!Q34-NRG_E!Q34-DL!Q34</f>
        <v>262.46775580395524</v>
      </c>
      <c r="R34" s="10">
        <f>NRGSUP!R34-TI_E!R34+TO!R34-NRG_E!R34-DL!R34</f>
        <v>355.86844368013726</v>
      </c>
      <c r="S34" s="10">
        <f>NRGSUP!S34-TI_E!S34+TO!S34-NRG_E!S34-DL!S34</f>
        <v>102.85898538263086</v>
      </c>
      <c r="T34" s="10">
        <f>NRGSUP!T34-TI_E!T34+TO!T34-NRG_E!T34-DL!T34</f>
        <v>104.9055030094587</v>
      </c>
      <c r="U34" s="10">
        <f>NRGSUP!U34-TI_E!U34+TO!U34-NRG_E!U34-DL!U34</f>
        <v>105.67153912295726</v>
      </c>
      <c r="V34" s="10">
        <f>NRGSUP!V34-TI_E!V34+TO!V34-NRG_E!V34-DL!V34</f>
        <v>57.991143594153527</v>
      </c>
      <c r="W34" s="10">
        <f>NRGSUP!W34-TI_E!W34+TO!W34-NRG_E!W34-DL!W34</f>
        <v>-110.89148753224345</v>
      </c>
      <c r="X34" s="10">
        <f>NRGSUP!X34-TI_E!X34+TO!X34-NRG_E!X34-DL!X34</f>
        <v>-152.86147893379143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4306.8692175408441</v>
      </c>
      <c r="D36" s="10">
        <f>NRGSUP!D36-TI_E!D36+TO!D36-NRG_E!D36-DL!D36</f>
        <v>4196.9999999999991</v>
      </c>
      <c r="E36" s="10">
        <f>NRGSUP!E36-TI_E!E36+TO!E36-NRG_E!E36-DL!E36</f>
        <v>4089.3283748925192</v>
      </c>
      <c r="F36" s="10">
        <f>NRGSUP!F36-TI_E!F36+TO!F36-NRG_E!F36-DL!F36</f>
        <v>4237.6516766981949</v>
      </c>
      <c r="G36" s="10">
        <f>NRGSUP!G36-TI_E!G36+TO!G36-NRG_E!G36-DL!G36</f>
        <v>3888.2679277730012</v>
      </c>
      <c r="H36" s="10">
        <f>NRGSUP!H36-TI_E!H36+TO!H36-NRG_E!H36-DL!H36</f>
        <v>3855.3072226999134</v>
      </c>
      <c r="I36" s="10">
        <f>NRGSUP!I36-TI_E!I36+TO!I36-NRG_E!I36-DL!I36</f>
        <v>3660.8388650042989</v>
      </c>
      <c r="J36" s="10">
        <f>NRGSUP!J36-TI_E!J36+TO!J36-NRG_E!J36-DL!J36</f>
        <v>3444.3966466036104</v>
      </c>
      <c r="K36" s="10">
        <f>NRGSUP!K36-TI_E!K36+TO!K36-NRG_E!K36-DL!K36</f>
        <v>3607.0028374892527</v>
      </c>
      <c r="L36" s="10">
        <f>NRGSUP!L36-TI_E!L36+TO!L36-NRG_E!L36-DL!L36</f>
        <v>3770.7079965606181</v>
      </c>
      <c r="M36" s="10">
        <f>NRGSUP!M36-TI_E!M36+TO!M36-NRG_E!M36-DL!M36</f>
        <v>3683.9112639724844</v>
      </c>
      <c r="N36" s="10">
        <f>NRGSUP!N36-TI_E!N36+TO!N36-NRG_E!N36-DL!N36</f>
        <v>3547.6736887360285</v>
      </c>
      <c r="O36" s="10">
        <f>NRGSUP!O36-TI_E!O36+TO!O36-NRG_E!O36-DL!O36</f>
        <v>3550.9697334479793</v>
      </c>
      <c r="P36" s="10">
        <f>NRGSUP!P36-TI_E!P36+TO!P36-NRG_E!P36-DL!P36</f>
        <v>3699.2930352536541</v>
      </c>
      <c r="Q36" s="10">
        <f>NRGSUP!Q36-TI_E!Q36+TO!Q36-NRG_E!Q36-DL!Q36</f>
        <v>3465.2717970765261</v>
      </c>
      <c r="R36" s="10">
        <f>NRGSUP!R36-TI_E!R36+TO!R36-NRG_E!R36-DL!R36</f>
        <v>3568.5485812553748</v>
      </c>
      <c r="S36" s="10">
        <f>NRGSUP!S36-TI_E!S36+TO!S36-NRG_E!S36-DL!S36</f>
        <v>3524.6010318142726</v>
      </c>
      <c r="T36" s="10">
        <f>NRGSUP!T36-TI_E!T36+TO!T36-NRG_E!T36-DL!T36</f>
        <v>3634.6547721410147</v>
      </c>
      <c r="U36" s="10">
        <f>NRGSUP!U36-TI_E!U36+TO!U36-NRG_E!U36-DL!U36</f>
        <v>3467.4680997420464</v>
      </c>
      <c r="V36" s="10">
        <f>NRGSUP!V36-TI_E!V36+TO!V36-NRG_E!V36-DL!V36</f>
        <v>3595.9468615649189</v>
      </c>
      <c r="W36" s="10">
        <f>NRGSUP!W36-TI_E!W36+TO!W36-NRG_E!W36-DL!W36</f>
        <v>3635.9721410146176</v>
      </c>
      <c r="X36" s="10">
        <f>NRGSUP!X36-TI_E!X36+TO!X36-NRG_E!X36-DL!X36</f>
        <v>3496.6613069647469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17721.696732588138</v>
      </c>
      <c r="D37" s="10">
        <f>NRGSUP!D37-TI_E!D37+TO!D37-NRG_E!D37-DL!D37</f>
        <v>17937.135769561479</v>
      </c>
      <c r="E37" s="10">
        <f>NRGSUP!E37-TI_E!E37+TO!E37-NRG_E!E37-DL!E37</f>
        <v>17296.073430782453</v>
      </c>
      <c r="F37" s="10">
        <f>NRGSUP!F37-TI_E!F37+TO!F37-NRG_E!F37-DL!F37</f>
        <v>16614.025107480651</v>
      </c>
      <c r="G37" s="10">
        <f>NRGSUP!G37-TI_E!G37+TO!G37-NRG_E!G37-DL!G37</f>
        <v>15700.773860705067</v>
      </c>
      <c r="H37" s="10">
        <f>NRGSUP!H37-TI_E!H37+TO!H37-NRG_E!H37-DL!H37</f>
        <v>14645.648237317277</v>
      </c>
      <c r="I37" s="10">
        <f>NRGSUP!I37-TI_E!I37+TO!I37-NRG_E!I37-DL!I37</f>
        <v>13756.568271711096</v>
      </c>
      <c r="J37" s="10">
        <f>NRGSUP!J37-TI_E!J37+TO!J37-NRG_E!J37-DL!J37</f>
        <v>12832.807824591579</v>
      </c>
      <c r="K37" s="10">
        <f>NRGSUP!K37-TI_E!K37+TO!K37-NRG_E!K37-DL!K37</f>
        <v>11599.025537403264</v>
      </c>
      <c r="L37" s="10">
        <f>NRGSUP!L37-TI_E!L37+TO!L37-NRG_E!L37-DL!L37</f>
        <v>11542.275752364569</v>
      </c>
      <c r="M37" s="10">
        <f>NRGSUP!M37-TI_E!M37+TO!M37-NRG_E!M37-DL!M37</f>
        <v>10603.802579535688</v>
      </c>
      <c r="N37" s="10">
        <f>NRGSUP!N37-TI_E!N37+TO!N37-NRG_E!N37-DL!N37</f>
        <v>10870.736543422179</v>
      </c>
      <c r="O37" s="10">
        <f>NRGSUP!O37-TI_E!O37+TO!O37-NRG_E!O37-DL!O37</f>
        <v>9649.5653482373182</v>
      </c>
      <c r="P37" s="10">
        <f>NRGSUP!P37-TI_E!P37+TO!P37-NRG_E!P37-DL!P37</f>
        <v>8996.9427343078187</v>
      </c>
      <c r="Q37" s="10">
        <f>NRGSUP!Q37-TI_E!Q37+TO!Q37-NRG_E!Q37-DL!Q37</f>
        <v>9232.3492691315587</v>
      </c>
      <c r="R37" s="10">
        <f>NRGSUP!R37-TI_E!R37+TO!R37-NRG_E!R37-DL!R37</f>
        <v>8166.7144453998262</v>
      </c>
      <c r="S37" s="10">
        <f>NRGSUP!S37-TI_E!S37+TO!S37-NRG_E!S37-DL!S37</f>
        <v>7758.9567497850385</v>
      </c>
      <c r="T37" s="10">
        <f>NRGSUP!T37-TI_E!T37+TO!T37-NRG_E!T37-DL!T37</f>
        <v>7656.6472914875358</v>
      </c>
      <c r="U37" s="10">
        <f>NRGSUP!U37-TI_E!U37+TO!U37-NRG_E!U37-DL!U37</f>
        <v>7879.5900257953617</v>
      </c>
      <c r="V37" s="10">
        <f>NRGSUP!V37-TI_E!V37+TO!V37-NRG_E!V37-DL!V37</f>
        <v>7883.2472055030121</v>
      </c>
      <c r="W37" s="10">
        <f>NRGSUP!W37-TI_E!W37+TO!W37-NRG_E!W37-DL!W37</f>
        <v>5954.2085124677569</v>
      </c>
      <c r="X37" s="10">
        <f>NRGSUP!X37-TI_E!X37+TO!X37-NRG_E!X37-DL!X37</f>
        <v>7381.4792777300063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5.254600171969031</v>
      </c>
      <c r="D38" s="10">
        <f>NRGSUP!D38-TI_E!D38+TO!D38-NRG_E!D38-DL!D38</f>
        <v>11.560103181427341</v>
      </c>
      <c r="E38" s="10">
        <f>NRGSUP!E38-TI_E!E38+TO!E38-NRG_E!E38-DL!E38</f>
        <v>12.611006018916594</v>
      </c>
      <c r="F38" s="10">
        <f>NRGSUP!F38-TI_E!F38+TO!F38-NRG_E!F38-DL!F38</f>
        <v>6.3055030094582971</v>
      </c>
      <c r="G38" s="10">
        <f>NRGSUP!G38-TI_E!G38+TO!G38-NRG_E!G38-DL!G38</f>
        <v>14.71289767841788</v>
      </c>
      <c r="H38" s="10">
        <f>NRGSUP!H38-TI_E!H38+TO!H38-NRG_E!H38-DL!H38</f>
        <v>14.712897678417884</v>
      </c>
      <c r="I38" s="10">
        <f>NRGSUP!I38-TI_E!I38+TO!I38-NRG_E!I38-DL!I38</f>
        <v>16.814789337919169</v>
      </c>
      <c r="J38" s="10">
        <f>NRGSUP!J38-TI_E!J38+TO!J38-NRG_E!J38-DL!J38</f>
        <v>15.763800515907141</v>
      </c>
      <c r="K38" s="10">
        <f>NRGSUP!K38-TI_E!K38+TO!K38-NRG_E!K38-DL!K38</f>
        <v>9.4582975064488384</v>
      </c>
      <c r="L38" s="10">
        <f>NRGSUP!L38-TI_E!L38+TO!L38-NRG_E!L38-DL!L38</f>
        <v>17.865692175408419</v>
      </c>
      <c r="M38" s="10">
        <f>NRGSUP!M38-TI_E!M38+TO!M38-NRG_E!M38-DL!M38</f>
        <v>19.96749785038693</v>
      </c>
      <c r="N38" s="10">
        <f>NRGSUP!N38-TI_E!N38+TO!N38-NRG_E!N38-DL!N38</f>
        <v>7.3564918314703336</v>
      </c>
      <c r="O38" s="10">
        <f>NRGSUP!O38-TI_E!O38+TO!O38-NRG_E!O38-DL!O38</f>
        <v>5.2546001719690452</v>
      </c>
      <c r="P38" s="10">
        <f>NRGSUP!P38-TI_E!P38+TO!P38-NRG_E!P38-DL!P38</f>
        <v>2.101805674978503</v>
      </c>
      <c r="Q38" s="10">
        <f>NRGSUP!Q38-TI_E!Q38+TO!Q38-NRG_E!Q38-DL!Q38</f>
        <v>2.101805674978503</v>
      </c>
      <c r="R38" s="10">
        <f>NRGSUP!R38-TI_E!R38+TO!R38-NRG_E!R38-DL!R38</f>
        <v>2.101805674978503</v>
      </c>
      <c r="S38" s="10">
        <f>NRGSUP!S38-TI_E!S38+TO!S38-NRG_E!S38-DL!S38</f>
        <v>1.050902837489252</v>
      </c>
      <c r="T38" s="10">
        <f>NRGSUP!T38-TI_E!T38+TO!T38-NRG_E!T38-DL!T38</f>
        <v>1.050902837489252</v>
      </c>
      <c r="U38" s="10">
        <f>NRGSUP!U38-TI_E!U38+TO!U38-NRG_E!U38-DL!U38</f>
        <v>5.2546001719690452</v>
      </c>
      <c r="V38" s="10">
        <f>NRGSUP!V38-TI_E!V38+TO!V38-NRG_E!V38-DL!V38</f>
        <v>2.0514187446259671</v>
      </c>
      <c r="W38" s="10">
        <f>NRGSUP!W38-TI_E!W38+TO!W38-NRG_E!W38-DL!W38</f>
        <v>2.5999140154772142</v>
      </c>
      <c r="X38" s="10">
        <f>NRGSUP!X38-TI_E!X38+TO!X38-NRG_E!X38-DL!X38</f>
        <v>5.5435941530524504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848.33276010318184</v>
      </c>
      <c r="D40" s="10">
        <f>NRGSUP!D40-TI_E!D40+TO!D40-NRG_E!D40-DL!D40</f>
        <v>910.98211521925998</v>
      </c>
      <c r="E40" s="10">
        <f>NRGSUP!E40-TI_E!E40+TO!E40-NRG_E!E40-DL!E40</f>
        <v>703.52055030094562</v>
      </c>
      <c r="F40" s="10">
        <f>NRGSUP!F40-TI_E!F40+TO!F40-NRG_E!F40-DL!F40</f>
        <v>820.60283748925303</v>
      </c>
      <c r="G40" s="10">
        <f>NRGSUP!G40-TI_E!G40+TO!G40-NRG_E!G40-DL!G40</f>
        <v>831.90025795356723</v>
      </c>
      <c r="H40" s="10">
        <f>NRGSUP!H40-TI_E!H40+TO!H40-NRG_E!H40-DL!H40</f>
        <v>886.3332760103176</v>
      </c>
      <c r="I40" s="10">
        <f>NRGSUP!I40-TI_E!I40+TO!I40-NRG_E!I40-DL!I40</f>
        <v>910.98220120378346</v>
      </c>
      <c r="J40" s="10">
        <f>NRGSUP!J40-TI_E!J40+TO!J40-NRG_E!J40-DL!J40</f>
        <v>933.57704213241686</v>
      </c>
      <c r="K40" s="10">
        <f>NRGSUP!K40-TI_E!K40+TO!K40-NRG_E!K40-DL!K40</f>
        <v>509.41049011177938</v>
      </c>
      <c r="L40" s="10">
        <f>NRGSUP!L40-TI_E!L40+TO!L40-NRG_E!L40-DL!L40</f>
        <v>794.92691315563161</v>
      </c>
      <c r="M40" s="10">
        <f>NRGSUP!M40-TI_E!M40+TO!M40-NRG_E!M40-DL!M40</f>
        <v>846.27867583834859</v>
      </c>
      <c r="N40" s="10">
        <f>NRGSUP!N40-TI_E!N40+TO!N40-NRG_E!N40-DL!N40</f>
        <v>842.17059329320637</v>
      </c>
      <c r="O40" s="10">
        <f>NRGSUP!O40-TI_E!O40+TO!O40-NRG_E!O40-DL!O40</f>
        <v>817.52166809974233</v>
      </c>
      <c r="P40" s="10">
        <f>NRGSUP!P40-TI_E!P40+TO!P40-NRG_E!P40-DL!P40</f>
        <v>793.89982803095472</v>
      </c>
      <c r="Q40" s="10">
        <f>NRGSUP!Q40-TI_E!Q40+TO!Q40-NRG_E!Q40-DL!Q40</f>
        <v>755.89965606190913</v>
      </c>
      <c r="R40" s="10">
        <f>NRGSUP!R40-TI_E!R40+TO!R40-NRG_E!R40-DL!R40</f>
        <v>822.65700773860749</v>
      </c>
      <c r="S40" s="10">
        <f>NRGSUP!S40-TI_E!S40+TO!S40-NRG_E!S40-DL!S40</f>
        <v>867.84660361134911</v>
      </c>
      <c r="T40" s="10">
        <f>NRGSUP!T40-TI_E!T40+TO!T40-NRG_E!T40-DL!T40</f>
        <v>925.35236457437668</v>
      </c>
      <c r="U40" s="10">
        <f>NRGSUP!U40-TI_E!U40+TO!U40-NRG_E!U40-DL!U40</f>
        <v>981.46775580395661</v>
      </c>
      <c r="V40" s="10">
        <f>NRGSUP!V40-TI_E!V40+TO!V40-NRG_E!V40-DL!V40</f>
        <v>964.48349097162395</v>
      </c>
      <c r="W40" s="10">
        <f>NRGSUP!W40-TI_E!W40+TO!W40-NRG_E!W40-DL!W40</f>
        <v>374.06749785038824</v>
      </c>
      <c r="X40" s="10">
        <f>NRGSUP!X40-TI_E!X40+TO!X40-NRG_E!X40-DL!X40</f>
        <v>717.80773860705074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316.32751504729134</v>
      </c>
      <c r="D41" s="10">
        <f>NRGSUP!D41-TI_E!D41+TO!D41-NRG_E!D41-DL!D41</f>
        <v>362.54428202923469</v>
      </c>
      <c r="E41" s="10">
        <f>NRGSUP!E41-TI_E!E41+TO!E41-NRG_E!E41-DL!E41</f>
        <v>246.48907996560615</v>
      </c>
      <c r="F41" s="10">
        <f>NRGSUP!F41-TI_E!F41+TO!F41-NRG_E!F41-DL!F41</f>
        <v>245.46190885640578</v>
      </c>
      <c r="G41" s="10">
        <f>NRGSUP!G41-TI_E!G41+TO!G41-NRG_E!G41-DL!G41</f>
        <v>248.54299226139295</v>
      </c>
      <c r="H41" s="10">
        <f>NRGSUP!H41-TI_E!H41+TO!H41-NRG_E!H41-DL!H41</f>
        <v>239.2998280309545</v>
      </c>
      <c r="I41" s="10">
        <f>NRGSUP!I41-TI_E!I41+TO!I41-NRG_E!I41-DL!I41</f>
        <v>230.05640584694748</v>
      </c>
      <c r="J41" s="10">
        <f>NRGSUP!J41-TI_E!J41+TO!J41-NRG_E!J41-DL!J41</f>
        <v>231.08340498710231</v>
      </c>
      <c r="K41" s="10">
        <f>NRGSUP!K41-TI_E!K41+TO!K41-NRG_E!K41-DL!K41</f>
        <v>237.24565778159928</v>
      </c>
      <c r="L41" s="10">
        <f>NRGSUP!L41-TI_E!L41+TO!L41-NRG_E!L41-DL!L41</f>
        <v>285.516423043852</v>
      </c>
      <c r="M41" s="10">
        <f>NRGSUP!M41-TI_E!M41+TO!M41-NRG_E!M41-DL!M41</f>
        <v>275.24608770421321</v>
      </c>
      <c r="N41" s="10">
        <f>NRGSUP!N41-TI_E!N41+TO!N41-NRG_E!N41-DL!N41</f>
        <v>576.16801375752345</v>
      </c>
      <c r="O41" s="10">
        <f>NRGSUP!O41-TI_E!O41+TO!O41-NRG_E!O41-DL!O41</f>
        <v>256.75941530524494</v>
      </c>
      <c r="P41" s="10">
        <f>NRGSUP!P41-TI_E!P41+TO!P41-NRG_E!P41-DL!P41</f>
        <v>262.9214961306966</v>
      </c>
      <c r="Q41" s="10">
        <f>NRGSUP!Q41-TI_E!Q41+TO!Q41-NRG_E!Q41-DL!Q41</f>
        <v>594.65460017196892</v>
      </c>
      <c r="R41" s="10">
        <f>NRGSUP!R41-TI_E!R41+TO!R41-NRG_E!R41-DL!R41</f>
        <v>140.70421324161657</v>
      </c>
      <c r="S41" s="10">
        <f>NRGSUP!S41-TI_E!S41+TO!S41-NRG_E!S41-DL!S41</f>
        <v>224.92115219260529</v>
      </c>
      <c r="T41" s="10">
        <f>NRGSUP!T41-TI_E!T41+TO!T41-NRG_E!T41-DL!T41</f>
        <v>201.32906276870159</v>
      </c>
      <c r="U41" s="10">
        <f>NRGSUP!U41-TI_E!U41+TO!U41-NRG_E!U41-DL!U41</f>
        <v>140.11969045571789</v>
      </c>
      <c r="V41" s="10">
        <f>NRGSUP!V41-TI_E!V41+TO!V41-NRG_E!V41-DL!V41</f>
        <v>168.46801375752358</v>
      </c>
      <c r="W41" s="10">
        <f>NRGSUP!W41-TI_E!W41+TO!W41-NRG_E!W41-DL!W41</f>
        <v>41.572398968185723</v>
      </c>
      <c r="X41" s="10">
        <f>NRGSUP!X41-TI_E!X41+TO!X41-NRG_E!X41-DL!X41</f>
        <v>146.51306964746334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2659.883404987102</v>
      </c>
      <c r="D42" s="10">
        <f>NRGSUP!D42-TI_E!D42+TO!D42-NRG_E!D42-DL!D42</f>
        <v>2439.1898538263117</v>
      </c>
      <c r="E42" s="10">
        <f>NRGSUP!E42-TI_E!E42+TO!E42-NRG_E!E42-DL!E42</f>
        <v>2432.8842648323298</v>
      </c>
      <c r="F42" s="10">
        <f>NRGSUP!F42-TI_E!F42+TO!F42-NRG_E!F42-DL!F42</f>
        <v>2557.9440240756662</v>
      </c>
      <c r="G42" s="10">
        <f>NRGSUP!G42-TI_E!G42+TO!G42-NRG_E!G42-DL!G42</f>
        <v>2707.1749785038692</v>
      </c>
      <c r="H42" s="10">
        <f>NRGSUP!H42-TI_E!H42+TO!H42-NRG_E!H42-DL!H42</f>
        <v>2858.5077386070507</v>
      </c>
      <c r="I42" s="10">
        <f>NRGSUP!I42-TI_E!I42+TO!I42-NRG_E!I42-DL!I42</f>
        <v>2970.9563198624246</v>
      </c>
      <c r="J42" s="10">
        <f>NRGSUP!J42-TI_E!J42+TO!J42-NRG_E!J42-DL!J42</f>
        <v>3269.4181427343078</v>
      </c>
      <c r="K42" s="10">
        <f>NRGSUP!K42-TI_E!K42+TO!K42-NRG_E!K42-DL!K42</f>
        <v>3345.0845227858986</v>
      </c>
      <c r="L42" s="10">
        <f>NRGSUP!L42-TI_E!L42+TO!L42-NRG_E!L42-DL!L42</f>
        <v>3082.3540842648335</v>
      </c>
      <c r="M42" s="10">
        <f>NRGSUP!M42-TI_E!M42+TO!M42-NRG_E!M42-DL!M42</f>
        <v>3195.8536543422179</v>
      </c>
      <c r="N42" s="10">
        <f>NRGSUP!N42-TI_E!N42+TO!N42-NRG_E!N42-DL!N42</f>
        <v>2676.6981083404985</v>
      </c>
      <c r="O42" s="10">
        <f>NRGSUP!O42-TI_E!O42+TO!O42-NRG_E!O42-DL!O42</f>
        <v>2477.0231298366298</v>
      </c>
      <c r="P42" s="10">
        <f>NRGSUP!P42-TI_E!P42+TO!P42-NRG_E!P42-DL!P42</f>
        <v>1868.5392089423908</v>
      </c>
      <c r="Q42" s="10">
        <f>NRGSUP!Q42-TI_E!Q42+TO!Q42-NRG_E!Q42-DL!Q42</f>
        <v>2454.9537403267418</v>
      </c>
      <c r="R42" s="10">
        <f>NRGSUP!R42-TI_E!R42+TO!R42-NRG_E!R42-DL!R42</f>
        <v>2127.0660361135001</v>
      </c>
      <c r="S42" s="10">
        <f>NRGSUP!S42-TI_E!S42+TO!S42-NRG_E!S42-DL!S42</f>
        <v>2436.037059329321</v>
      </c>
      <c r="T42" s="10">
        <f>NRGSUP!T42-TI_E!T42+TO!T42-NRG_E!T42-DL!T42</f>
        <v>5143.8141874462581</v>
      </c>
      <c r="U42" s="10">
        <f>NRGSUP!U42-TI_E!U42+TO!U42-NRG_E!U42-DL!U42</f>
        <v>4762.5870163370591</v>
      </c>
      <c r="V42" s="10">
        <f>NRGSUP!V42-TI_E!V42+TO!V42-NRG_E!V42-DL!V42</f>
        <v>3806.6789337919167</v>
      </c>
      <c r="W42" s="10">
        <f>NRGSUP!W42-TI_E!W42+TO!W42-NRG_E!W42-DL!W42</f>
        <v>3371.7915735167667</v>
      </c>
      <c r="X42" s="10">
        <f>NRGSUP!X42-TI_E!X42+TO!X42-NRG_E!X42-DL!X42</f>
        <v>3982.0084264832321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26732.344453998274</v>
      </c>
      <c r="D43" s="10">
        <f>NRGSUP!D43-TI_E!D43+TO!D43-NRG_E!D43-DL!D43</f>
        <v>27892.275666380061</v>
      </c>
      <c r="E43" s="10">
        <f>NRGSUP!E43-TI_E!E43+TO!E43-NRG_E!E43-DL!E43</f>
        <v>28810.045829750648</v>
      </c>
      <c r="F43" s="10">
        <f>NRGSUP!F43-TI_E!F43+TO!F43-NRG_E!F43-DL!F43</f>
        <v>29540.598968185728</v>
      </c>
      <c r="G43" s="10">
        <f>NRGSUP!G43-TI_E!G43+TO!G43-NRG_E!G43-DL!G43</f>
        <v>30841.960361134992</v>
      </c>
      <c r="H43" s="10">
        <f>NRGSUP!H43-TI_E!H43+TO!H43-NRG_E!H43-DL!H43</f>
        <v>31609.142992261393</v>
      </c>
      <c r="I43" s="10">
        <f>NRGSUP!I43-TI_E!I43+TO!I43-NRG_E!I43-DL!I43</f>
        <v>32070.063026655196</v>
      </c>
      <c r="J43" s="10">
        <f>NRGSUP!J43-TI_E!J43+TO!J43-NRG_E!J43-DL!J43</f>
        <v>32222.685640584696</v>
      </c>
      <c r="K43" s="10">
        <f>NRGSUP!K43-TI_E!K43+TO!K43-NRG_E!K43-DL!K43</f>
        <v>31382.24419604471</v>
      </c>
      <c r="L43" s="10">
        <f>NRGSUP!L43-TI_E!L43+TO!L43-NRG_E!L43-DL!L43</f>
        <v>29118.343422184003</v>
      </c>
      <c r="M43" s="10">
        <f>NRGSUP!M43-TI_E!M43+TO!M43-NRG_E!M43-DL!M43</f>
        <v>28693.035253654343</v>
      </c>
      <c r="N43" s="10">
        <f>NRGSUP!N43-TI_E!N43+TO!N43-NRG_E!N43-DL!N43</f>
        <v>28447.821754084267</v>
      </c>
      <c r="O43" s="10">
        <f>NRGSUP!O43-TI_E!O43+TO!O43-NRG_E!O43-DL!O43</f>
        <v>26672.31315563199</v>
      </c>
      <c r="P43" s="10">
        <f>NRGSUP!P43-TI_E!P43+TO!P43-NRG_E!P43-DL!P43</f>
        <v>25912.252880481512</v>
      </c>
      <c r="Q43" s="10">
        <f>NRGSUP!Q43-TI_E!Q43+TO!Q43-NRG_E!Q43-DL!Q43</f>
        <v>26833.07532244196</v>
      </c>
      <c r="R43" s="10">
        <f>NRGSUP!R43-TI_E!R43+TO!R43-NRG_E!R43-DL!R43</f>
        <v>26151.361392949264</v>
      </c>
      <c r="S43" s="10">
        <f>NRGSUP!S43-TI_E!S43+TO!S43-NRG_E!S43-DL!S43</f>
        <v>25870.536027515045</v>
      </c>
      <c r="T43" s="10">
        <f>NRGSUP!T43-TI_E!T43+TO!T43-NRG_E!T43-DL!T43</f>
        <v>24555.17781599312</v>
      </c>
      <c r="U43" s="10">
        <f>NRGSUP!U43-TI_E!U43+TO!U43-NRG_E!U43-DL!U43</f>
        <v>25504.273344797934</v>
      </c>
      <c r="V43" s="10">
        <f>NRGSUP!V43-TI_E!V43+TO!V43-NRG_E!V43-DL!V43</f>
        <v>25138.539982803093</v>
      </c>
      <c r="W43" s="10">
        <f>NRGSUP!W43-TI_E!W43+TO!W43-NRG_E!W43-DL!W43</f>
        <v>21130.133104041266</v>
      </c>
      <c r="X43" s="10">
        <f>NRGSUP!X43-TI_E!X43+TO!X43-NRG_E!X43-DL!X43</f>
        <v>24298.731470335337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4206.5539982803075</v>
      </c>
      <c r="D44" s="10">
        <f>NRGSUP!D44-TI_E!D44+TO!D44-NRG_E!D44-DL!D44</f>
        <v>4191.2678417884808</v>
      </c>
      <c r="E44" s="10">
        <f>NRGSUP!E44-TI_E!E44+TO!E44-NRG_E!E44-DL!E44</f>
        <v>3986.8157351676764</v>
      </c>
      <c r="F44" s="10">
        <f>NRGSUP!F44-TI_E!F44+TO!F44-NRG_E!F44-DL!F44</f>
        <v>4239.0368013757534</v>
      </c>
      <c r="G44" s="10">
        <f>NRGSUP!G44-TI_E!G44+TO!G44-NRG_E!G44-DL!G44</f>
        <v>3214.8658641444517</v>
      </c>
      <c r="H44" s="10">
        <f>NRGSUP!H44-TI_E!H44+TO!H44-NRG_E!H44-DL!H44</f>
        <v>3103.0857265692139</v>
      </c>
      <c r="I44" s="10">
        <f>NRGSUP!I44-TI_E!I44+TO!I44-NRG_E!I44-DL!I44</f>
        <v>3077.2905417024849</v>
      </c>
      <c r="J44" s="10">
        <f>NRGSUP!J44-TI_E!J44+TO!J44-NRG_E!J44-DL!J44</f>
        <v>2704.690971625113</v>
      </c>
      <c r="K44" s="10">
        <f>NRGSUP!K44-TI_E!K44+TO!K44-NRG_E!K44-DL!K44</f>
        <v>3242.5717970765299</v>
      </c>
      <c r="L44" s="10">
        <f>NRGSUP!L44-TI_E!L44+TO!L44-NRG_E!L44-DL!L44</f>
        <v>2479.2203783318982</v>
      </c>
      <c r="M44" s="10">
        <f>NRGSUP!M44-TI_E!M44+TO!M44-NRG_E!M44-DL!M44</f>
        <v>1447.4062768701649</v>
      </c>
      <c r="N44" s="10">
        <f>NRGSUP!N44-TI_E!N44+TO!N44-NRG_E!N44-DL!N44</f>
        <v>1589.7581255374023</v>
      </c>
      <c r="O44" s="10">
        <f>NRGSUP!O44-TI_E!O44+TO!O44-NRG_E!O44-DL!O44</f>
        <v>1209.5158211521921</v>
      </c>
      <c r="P44" s="10">
        <f>NRGSUP!P44-TI_E!P44+TO!P44-NRG_E!P44-DL!P44</f>
        <v>1163.6572656921753</v>
      </c>
      <c r="Q44" s="10">
        <f>NRGSUP!Q44-TI_E!Q44+TO!Q44-NRG_E!Q44-DL!Q44</f>
        <v>1187.5417884780725</v>
      </c>
      <c r="R44" s="10">
        <f>NRGSUP!R44-TI_E!R44+TO!R44-NRG_E!R44-DL!R44</f>
        <v>1382.4400687876182</v>
      </c>
      <c r="S44" s="10">
        <f>NRGSUP!S44-TI_E!S44+TO!S44-NRG_E!S44-DL!S44</f>
        <v>1699.6274290627684</v>
      </c>
      <c r="T44" s="10">
        <f>NRGSUP!T44-TI_E!T44+TO!T44-NRG_E!T44-DL!T44</f>
        <v>1379.6217540842667</v>
      </c>
      <c r="U44" s="10">
        <f>NRGSUP!U44-TI_E!U44+TO!U44-NRG_E!U44-DL!U44</f>
        <v>1260.8733447979357</v>
      </c>
      <c r="V44" s="10">
        <f>NRGSUP!V44-TI_E!V44+TO!V44-NRG_E!V44-DL!V44</f>
        <v>963.5836629406698</v>
      </c>
      <c r="W44" s="10">
        <f>NRGSUP!W44-TI_E!W44+TO!W44-NRG_E!W44-DL!W44</f>
        <v>820.5969045571801</v>
      </c>
      <c r="X44" s="10">
        <f>NRGSUP!X44-TI_E!X44+TO!X44-NRG_E!X44-DL!X44</f>
        <v>854.05649183147023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12.49638865004299</v>
      </c>
      <c r="D45" s="10">
        <f>NRGSUP!D45-TI_E!D45+TO!D45-NRG_E!D45-DL!D45</f>
        <v>14.57919174548581</v>
      </c>
      <c r="E45" s="10">
        <f>NRGSUP!E45-TI_E!E45+TO!E45-NRG_E!E45-DL!E45</f>
        <v>17.703267411865859</v>
      </c>
      <c r="F45" s="10">
        <f>NRGSUP!F45-TI_E!F45+TO!F45-NRG_E!F45-DL!F45</f>
        <v>17.703267411865859</v>
      </c>
      <c r="G45" s="10">
        <f>NRGSUP!G45-TI_E!G45+TO!G45-NRG_E!G45-DL!G45</f>
        <v>12.49638865004299</v>
      </c>
      <c r="H45" s="10">
        <f>NRGSUP!H45-TI_E!H45+TO!H45-NRG_E!H45-DL!H45</f>
        <v>45.820206362854677</v>
      </c>
      <c r="I45" s="10">
        <f>NRGSUP!I45-TI_E!I45+TO!I45-NRG_E!I45-DL!I45</f>
        <v>12.49638865004299</v>
      </c>
      <c r="J45" s="10">
        <f>NRGSUP!J45-TI_E!J45+TO!J45-NRG_E!J45-DL!J45</f>
        <v>36.447893379191747</v>
      </c>
      <c r="K45" s="10">
        <f>NRGSUP!K45-TI_E!K45+TO!K45-NRG_E!K45-DL!K45</f>
        <v>21.868701633705928</v>
      </c>
      <c r="L45" s="10">
        <f>NRGSUP!L45-TI_E!L45+TO!L45-NRG_E!L45-DL!L45</f>
        <v>20.82734307824591</v>
      </c>
      <c r="M45" s="10">
        <f>NRGSUP!M45-TI_E!M45+TO!M45-NRG_E!M45-DL!M45</f>
        <v>10.41367153912296</v>
      </c>
      <c r="N45" s="10">
        <f>NRGSUP!N45-TI_E!N45+TO!N45-NRG_E!N45-DL!N45</f>
        <v>5.2068787618228711</v>
      </c>
      <c r="O45" s="10">
        <f>NRGSUP!O45-TI_E!O45+TO!O45-NRG_E!O45-DL!O45</f>
        <v>5.2068787618228711</v>
      </c>
      <c r="P45" s="10">
        <f>NRGSUP!P45-TI_E!P45+TO!P45-NRG_E!P45-DL!P45</f>
        <v>4.1654342218400684</v>
      </c>
      <c r="Q45" s="10">
        <f>NRGSUP!Q45-TI_E!Q45+TO!Q45-NRG_E!Q45-DL!Q45</f>
        <v>4.1654342218400684</v>
      </c>
      <c r="R45" s="10">
        <f>NRGSUP!R45-TI_E!R45+TO!R45-NRG_E!R45-DL!R45</f>
        <v>3.1240756663800511</v>
      </c>
      <c r="S45" s="10">
        <f>NRGSUP!S45-TI_E!S45+TO!S45-NRG_E!S45-DL!S45</f>
        <v>3.1240756663800511</v>
      </c>
      <c r="T45" s="10">
        <f>NRGSUP!T45-TI_E!T45+TO!T45-NRG_E!T45-DL!T45</f>
        <v>4.1134135855545999</v>
      </c>
      <c r="U45" s="10">
        <f>NRGSUP!U45-TI_E!U45+TO!U45-NRG_E!U45-DL!U45</f>
        <v>3.1240756663800511</v>
      </c>
      <c r="V45" s="10">
        <f>NRGSUP!V45-TI_E!V45+TO!V45-NRG_E!V45-DL!V45</f>
        <v>3.1240756663800511</v>
      </c>
      <c r="W45" s="10">
        <f>NRGSUP!W45-TI_E!W45+TO!W45-NRG_E!W45-DL!W45</f>
        <v>3.1240756663800511</v>
      </c>
      <c r="X45" s="10">
        <f>NRGSUP!X45-TI_E!X45+TO!X45-NRG_E!X45-DL!X45</f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774.43396388650035</v>
      </c>
      <c r="D46" s="10">
        <f>NRGSUP!D46-TI_E!D46+TO!D46-NRG_E!D46-DL!D46</f>
        <v>603.89785038693026</v>
      </c>
      <c r="E46" s="10">
        <f>NRGSUP!E46-TI_E!E46+TO!E46-NRG_E!E46-DL!E46</f>
        <v>587.84754944110057</v>
      </c>
      <c r="F46" s="10">
        <f>NRGSUP!F46-TI_E!F46+TO!F46-NRG_E!F46-DL!F46</f>
        <v>669.10275150472944</v>
      </c>
      <c r="G46" s="10">
        <f>NRGSUP!G46-TI_E!G46+TO!G46-NRG_E!G46-DL!G46</f>
        <v>678.13121238177064</v>
      </c>
      <c r="H46" s="10">
        <f>NRGSUP!H46-TI_E!H46+TO!H46-NRG_E!H46-DL!H46</f>
        <v>690.16904557179646</v>
      </c>
      <c r="I46" s="10">
        <f>NRGSUP!I46-TI_E!I46+TO!I46-NRG_E!I46-DL!I46</f>
        <v>651.04617368873608</v>
      </c>
      <c r="J46" s="10">
        <f>NRGSUP!J46-TI_E!J46+TO!J46-NRG_E!J46-DL!J46</f>
        <v>648.03662940670665</v>
      </c>
      <c r="K46" s="10">
        <f>NRGSUP!K46-TI_E!K46+TO!K46-NRG_E!K46-DL!K46</f>
        <v>486.52906276870169</v>
      </c>
      <c r="L46" s="10">
        <f>NRGSUP!L46-TI_E!L46+TO!L46-NRG_E!L46-DL!L46</f>
        <v>396.24531384350814</v>
      </c>
      <c r="M46" s="10">
        <f>NRGSUP!M46-TI_E!M46+TO!M46-NRG_E!M46-DL!M46</f>
        <v>461.45030094583035</v>
      </c>
      <c r="N46" s="10">
        <f>NRGSUP!N46-TI_E!N46+TO!N46-NRG_E!N46-DL!N46</f>
        <v>378.18847807394684</v>
      </c>
      <c r="O46" s="10">
        <f>NRGSUP!O46-TI_E!O46+TO!O46-NRG_E!O46-DL!O46</f>
        <v>567.78452278589816</v>
      </c>
      <c r="P46" s="10">
        <f>NRGSUP!P46-TI_E!P46+TO!P46-NRG_E!P46-DL!P46</f>
        <v>537.6899398108344</v>
      </c>
      <c r="Q46" s="10">
        <f>NRGSUP!Q46-TI_E!Q46+TO!Q46-NRG_E!Q46-DL!Q46</f>
        <v>488.53542562338748</v>
      </c>
      <c r="R46" s="10">
        <f>NRGSUP!R46-TI_E!R46+TO!R46-NRG_E!R46-DL!R46</f>
        <v>557.7529664660359</v>
      </c>
      <c r="S46" s="10">
        <f>NRGSUP!S46-TI_E!S46+TO!S46-NRG_E!S46-DL!S46</f>
        <v>442.3903697334473</v>
      </c>
      <c r="T46" s="10">
        <f>NRGSUP!T46-TI_E!T46+TO!T46-NRG_E!T46-DL!T46</f>
        <v>628.05889939810902</v>
      </c>
      <c r="U46" s="10">
        <f>NRGSUP!U46-TI_E!U46+TO!U46-NRG_E!U46-DL!U46</f>
        <v>581.63000859845215</v>
      </c>
      <c r="V46" s="10">
        <f>NRGSUP!V46-TI_E!V46+TO!V46-NRG_E!V46-DL!V46</f>
        <v>441.38710232158189</v>
      </c>
      <c r="W46" s="10">
        <f>NRGSUP!W46-TI_E!W46+TO!W46-NRG_E!W46-DL!W46</f>
        <v>470.50068787618227</v>
      </c>
      <c r="X46" s="10">
        <f>NRGSUP!X46-TI_E!X46+TO!X46-NRG_E!X46-DL!X46</f>
        <v>507.08374892519356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2269.1315563198623</v>
      </c>
      <c r="D47" s="10">
        <f>NRGSUP!D47-TI_E!D47+TO!D47-NRG_E!D47-DL!D47</f>
        <v>2423.7604471195182</v>
      </c>
      <c r="E47" s="10">
        <f>NRGSUP!E47-TI_E!E47+TO!E47-NRG_E!E47-DL!E47</f>
        <v>2375.322355975924</v>
      </c>
      <c r="F47" s="10">
        <f>NRGSUP!F47-TI_E!F47+TO!F47-NRG_E!F47-DL!F47</f>
        <v>2507.5952708512468</v>
      </c>
      <c r="G47" s="10">
        <f>NRGSUP!G47-TI_E!G47+TO!G47-NRG_E!G47-DL!G47</f>
        <v>2662.2240756663796</v>
      </c>
      <c r="H47" s="10">
        <f>NRGSUP!H47-TI_E!H47+TO!H47-NRG_E!H47-DL!H47</f>
        <v>2608.1971625107481</v>
      </c>
      <c r="I47" s="10">
        <f>NRGSUP!I47-TI_E!I47+TO!I47-NRG_E!I47-DL!I47</f>
        <v>2656.6350816852964</v>
      </c>
      <c r="J47" s="10">
        <f>NRGSUP!J47-TI_E!J47+TO!J47-NRG_E!J47-DL!J47</f>
        <v>2531.8141874462599</v>
      </c>
      <c r="K47" s="10">
        <f>NRGSUP!K47-TI_E!K47+TO!K47-NRG_E!K47-DL!K47</f>
        <v>2237.4605331040416</v>
      </c>
      <c r="L47" s="10">
        <f>NRGSUP!L47-TI_E!L47+TO!L47-NRG_E!L47-DL!L47</f>
        <v>2153.6256233877893</v>
      </c>
      <c r="M47" s="10">
        <f>NRGSUP!M47-TI_E!M47+TO!M47-NRG_E!M47-DL!M47</f>
        <v>2701.3471195184861</v>
      </c>
      <c r="N47" s="10">
        <f>NRGSUP!N47-TI_E!N47+TO!N47-NRG_E!N47-DL!N47</f>
        <v>2093.0782459157354</v>
      </c>
      <c r="O47" s="10">
        <f>NRGSUP!O47-TI_E!O47+TO!O47-NRG_E!O47-DL!O47</f>
        <v>1409.3579535683584</v>
      </c>
      <c r="P47" s="10">
        <f>NRGSUP!P47-TI_E!P47+TO!P47-NRG_E!P47-DL!P47</f>
        <v>1570.5073086844366</v>
      </c>
      <c r="Q47" s="10">
        <f>NRGSUP!Q47-TI_E!Q47+TO!Q47-NRG_E!Q47-DL!Q47</f>
        <v>1244.4826311263967</v>
      </c>
      <c r="R47" s="10">
        <f>NRGSUP!R47-TI_E!R47+TO!R47-NRG_E!R47-DL!R47</f>
        <v>1584.4797936371447</v>
      </c>
      <c r="S47" s="10">
        <f>NRGSUP!S47-TI_E!S47+TO!S47-NRG_E!S47-DL!S47</f>
        <v>1305.0300085984527</v>
      </c>
      <c r="T47" s="10">
        <f>NRGSUP!T47-TI_E!T47+TO!T47-NRG_E!T47-DL!T47</f>
        <v>1366.3105760963028</v>
      </c>
      <c r="U47" s="10">
        <f>NRGSUP!U47-TI_E!U47+TO!U47-NRG_E!U47-DL!U47</f>
        <v>1080.4438521066204</v>
      </c>
      <c r="V47" s="10">
        <f>NRGSUP!V47-TI_E!V47+TO!V47-NRG_E!V47-DL!V47</f>
        <v>1507.1067067927777</v>
      </c>
      <c r="W47" s="10">
        <f>NRGSUP!W47-TI_E!W47+TO!W47-NRG_E!W47-DL!W47</f>
        <v>1779.7546861564915</v>
      </c>
      <c r="X47" s="10">
        <f>NRGSUP!X47-TI_E!X47+TO!X47-NRG_E!X47-DL!X47</f>
        <v>1723.124161650903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1856.5013757523648</v>
      </c>
      <c r="D48" s="10">
        <f>NRGSUP!D48-TI_E!D48+TO!D48-NRG_E!D48-DL!D48</f>
        <v>1764.0202063628553</v>
      </c>
      <c r="E48" s="10">
        <f>NRGSUP!E48-TI_E!E48+TO!E48-NRG_E!E48-DL!E48</f>
        <v>1908.4742046431631</v>
      </c>
      <c r="F48" s="10">
        <f>NRGSUP!F48-TI_E!F48+TO!F48-NRG_E!F48-DL!F48</f>
        <v>2434.3174548581251</v>
      </c>
      <c r="G48" s="10">
        <f>NRGSUP!G48-TI_E!G48+TO!G48-NRG_E!G48-DL!G48</f>
        <v>2458.0107480653487</v>
      </c>
      <c r="H48" s="10">
        <f>NRGSUP!H48-TI_E!H48+TO!H48-NRG_E!H48-DL!H48</f>
        <v>2600.9361994840929</v>
      </c>
      <c r="I48" s="10">
        <f>NRGSUP!I48-TI_E!I48+TO!I48-NRG_E!I48-DL!I48</f>
        <v>2369.3513327601031</v>
      </c>
      <c r="J48" s="10">
        <f>NRGSUP!J48-TI_E!J48+TO!J48-NRG_E!J48-DL!J48</f>
        <v>2182.8603611349954</v>
      </c>
      <c r="K48" s="10">
        <f>NRGSUP!K48-TI_E!K48+TO!K48-NRG_E!K48-DL!K48</f>
        <v>2435.8460017196903</v>
      </c>
      <c r="L48" s="10">
        <f>NRGSUP!L48-TI_E!L48+TO!L48-NRG_E!L48-DL!L48</f>
        <v>1984.904901117799</v>
      </c>
      <c r="M48" s="10">
        <f>NRGSUP!M48-TI_E!M48+TO!M48-NRG_E!M48-DL!M48</f>
        <v>1835.1007738607045</v>
      </c>
      <c r="N48" s="10">
        <f>NRGSUP!N48-TI_E!N48+TO!N48-NRG_E!N48-DL!N48</f>
        <v>1828.9863284608768</v>
      </c>
      <c r="O48" s="10">
        <f>NRGSUP!O48-TI_E!O48+TO!O48-NRG_E!O48-DL!O48</f>
        <v>1579.0579535683578</v>
      </c>
      <c r="P48" s="10">
        <f>NRGSUP!P48-TI_E!P48+TO!P48-NRG_E!P48-DL!P48</f>
        <v>1335.2441100601886</v>
      </c>
      <c r="Q48" s="10">
        <f>NRGSUP!Q48-TI_E!Q48+TO!Q48-NRG_E!Q48-DL!Q48</f>
        <v>851.4379191745486</v>
      </c>
      <c r="R48" s="10">
        <f>NRGSUP!R48-TI_E!R48+TO!R48-NRG_E!R48-DL!R48</f>
        <v>1385.6883061049004</v>
      </c>
      <c r="S48" s="10">
        <f>NRGSUP!S48-TI_E!S48+TO!S48-NRG_E!S48-DL!S48</f>
        <v>922.51840068787635</v>
      </c>
      <c r="T48" s="10">
        <f>NRGSUP!T48-TI_E!T48+TO!T48-NRG_E!T48-DL!T48</f>
        <v>673.13654342218376</v>
      </c>
      <c r="U48" s="10">
        <f>NRGSUP!U48-TI_E!U48+TO!U48-NRG_E!U48-DL!U48</f>
        <v>648.35606190885642</v>
      </c>
      <c r="V48" s="10">
        <f>NRGSUP!V48-TI_E!V48+TO!V48-NRG_E!V48-DL!V48</f>
        <v>751.15391229578677</v>
      </c>
      <c r="W48" s="10">
        <f>NRGSUP!W48-TI_E!W48+TO!W48-NRG_E!W48-DL!W48</f>
        <v>795.16173688736023</v>
      </c>
      <c r="X48" s="10">
        <f>NRGSUP!X48-TI_E!X48+TO!X48-NRG_E!X48-DL!X48</f>
        <v>913.66087704213237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38.215305245055887</v>
      </c>
      <c r="D49" s="10">
        <f>NRGSUP!D49-TI_E!D49+TO!D49-NRG_E!D49-DL!D49</f>
        <v>40.126139294926908</v>
      </c>
      <c r="E49" s="10">
        <f>NRGSUP!E49-TI_E!E49+TO!E49-NRG_E!E49-DL!E49</f>
        <v>30.572226999140153</v>
      </c>
      <c r="F49" s="10">
        <f>NRGSUP!F49-TI_E!F49+TO!F49-NRG_E!F49-DL!F49</f>
        <v>34.393809114359414</v>
      </c>
      <c r="G49" s="10">
        <f>NRGSUP!G49-TI_E!G49+TO!G49-NRG_E!G49-DL!G49</f>
        <v>51.59071367153912</v>
      </c>
      <c r="H49" s="10">
        <f>NRGSUP!H49-TI_E!H49+TO!H49-NRG_E!H49-DL!H49</f>
        <v>57.323043852106615</v>
      </c>
      <c r="I49" s="10">
        <f>NRGSUP!I49-TI_E!I49+TO!I49-NRG_E!I49-DL!I49</f>
        <v>82.16302665520206</v>
      </c>
      <c r="J49" s="10">
        <f>NRGSUP!J49-TI_E!J49+TO!J49-NRG_E!J49-DL!J49</f>
        <v>75.475322441960444</v>
      </c>
      <c r="K49" s="10">
        <f>NRGSUP!K49-TI_E!K49+TO!K49-NRG_E!K49-DL!K49</f>
        <v>132.79836629406705</v>
      </c>
      <c r="L49" s="10">
        <f>NRGSUP!L49-TI_E!L49+TO!L49-NRG_E!L49-DL!L49</f>
        <v>57.323043852106622</v>
      </c>
      <c r="M49" s="10">
        <f>NRGSUP!M49-TI_E!M49+TO!M49-NRG_E!M49-DL!M49</f>
        <v>85.984522785898534</v>
      </c>
      <c r="N49" s="10">
        <f>NRGSUP!N49-TI_E!N49+TO!N49-NRG_E!N49-DL!N49</f>
        <v>82.16302665520206</v>
      </c>
      <c r="O49" s="10">
        <f>NRGSUP!O49-TI_E!O49+TO!O49-NRG_E!O49-DL!O49</f>
        <v>37.259931212381765</v>
      </c>
      <c r="P49" s="10">
        <f>NRGSUP!P49-TI_E!P49+TO!P49-NRG_E!P49-DL!P49</f>
        <v>52.546087704213242</v>
      </c>
      <c r="Q49" s="10">
        <f>NRGSUP!Q49-TI_E!Q49+TO!Q49-NRG_E!Q49-DL!Q49</f>
        <v>52.546087704213235</v>
      </c>
      <c r="R49" s="10">
        <f>NRGSUP!R49-TI_E!R49+TO!R49-NRG_E!R49-DL!R49</f>
        <v>71.653740326741172</v>
      </c>
      <c r="S49" s="10">
        <f>NRGSUP!S49-TI_E!S49+TO!S49-NRG_E!S49-DL!S49</f>
        <v>48.724591573516726</v>
      </c>
      <c r="T49" s="10">
        <f>NRGSUP!T49-TI_E!T49+TO!T49-NRG_E!T49-DL!T49</f>
        <v>53.427944969905411</v>
      </c>
      <c r="U49" s="10">
        <f>NRGSUP!U49-TI_E!U49+TO!U49-NRG_E!U49-DL!U49</f>
        <v>49.820378331900251</v>
      </c>
      <c r="V49" s="10">
        <f>NRGSUP!V49-TI_E!V49+TO!V49-NRG_E!V49-DL!V49</f>
        <v>81.387188306104889</v>
      </c>
      <c r="W49" s="10">
        <f>NRGSUP!W49-TI_E!W49+TO!W49-NRG_E!W49-DL!W49</f>
        <v>102.1840928632846</v>
      </c>
      <c r="X49" s="10">
        <f>NRGSUP!X49-TI_E!X49+TO!X49-NRG_E!X49-DL!X49</f>
        <v>110.1395528804815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438.52106620808274</v>
      </c>
      <c r="D50" s="10">
        <f>NRGSUP!D50-TI_E!D50+TO!D50-NRG_E!D50-DL!D50</f>
        <v>716.53766122098068</v>
      </c>
      <c r="E50" s="10">
        <f>NRGSUP!E50-TI_E!E50+TO!E50-NRG_E!E50-DL!E50</f>
        <v>907.61453138435115</v>
      </c>
      <c r="F50" s="10">
        <f>NRGSUP!F50-TI_E!F50+TO!F50-NRG_E!F50-DL!F50</f>
        <v>792.96835769561494</v>
      </c>
      <c r="G50" s="10">
        <f>NRGSUP!G50-TI_E!G50+TO!G50-NRG_E!G50-DL!G50</f>
        <v>-1058.5650902837467</v>
      </c>
      <c r="H50" s="10">
        <f>NRGSUP!H50-TI_E!H50+TO!H50-NRG_E!H50-DL!H50</f>
        <v>-916.21281169389454</v>
      </c>
      <c r="I50" s="10">
        <f>NRGSUP!I50-TI_E!I50+TO!I50-NRG_E!I50-DL!I50</f>
        <v>-1293.589337919175</v>
      </c>
      <c r="J50" s="10">
        <f>NRGSUP!J50-TI_E!J50+TO!J50-NRG_E!J50-DL!J50</f>
        <v>-1320.3402407566634</v>
      </c>
      <c r="K50" s="10">
        <f>NRGSUP!K50-TI_E!K50+TO!K50-NRG_E!K50-DL!K50</f>
        <v>-757.61908856405739</v>
      </c>
      <c r="L50" s="10">
        <f>NRGSUP!L50-TI_E!L50+TO!L50-NRG_E!L50-DL!L50</f>
        <v>443.29776440240806</v>
      </c>
      <c r="M50" s="10">
        <f>NRGSUP!M50-TI_E!M50+TO!M50-NRG_E!M50-DL!M50</f>
        <v>-118.46766981943219</v>
      </c>
      <c r="N50" s="10">
        <f>NRGSUP!N50-TI_E!N50+TO!N50-NRG_E!N50-DL!N50</f>
        <v>-1070.9849527085125</v>
      </c>
      <c r="O50" s="10">
        <f>NRGSUP!O50-TI_E!O50+TO!O50-NRG_E!O50-DL!O50</f>
        <v>-803.47755803955306</v>
      </c>
      <c r="P50" s="10">
        <f>NRGSUP!P50-TI_E!P50+TO!P50-NRG_E!P50-DL!P50</f>
        <v>-81.20756663800455</v>
      </c>
      <c r="Q50" s="10">
        <f>NRGSUP!Q50-TI_E!Q50+TO!Q50-NRG_E!Q50-DL!Q50</f>
        <v>-794.87893379191746</v>
      </c>
      <c r="R50" s="10">
        <f>NRGSUP!R50-TI_E!R50+TO!R50-NRG_E!R50-DL!R50</f>
        <v>-316.2318142734311</v>
      </c>
      <c r="S50" s="10">
        <f>NRGSUP!S50-TI_E!S50+TO!S50-NRG_E!S50-DL!S50</f>
        <v>243.62278589853724</v>
      </c>
      <c r="T50" s="10">
        <f>NRGSUP!T50-TI_E!T50+TO!T50-NRG_E!T50-DL!T50</f>
        <v>-992.11229578675727</v>
      </c>
      <c r="U50" s="10">
        <f>NRGSUP!U50-TI_E!U50+TO!U50-NRG_E!U50-DL!U50</f>
        <v>-893.86543422184138</v>
      </c>
      <c r="V50" s="10">
        <f>NRGSUP!V50-TI_E!V50+TO!V50-NRG_E!V50-DL!V50</f>
        <v>-698.06534823731727</v>
      </c>
      <c r="W50" s="10">
        <f>NRGSUP!W50-TI_E!W50+TO!W50-NRG_E!W50-DL!W50</f>
        <v>-394.49131556319833</v>
      </c>
      <c r="X50" s="10">
        <f>NRGSUP!X50-TI_E!X50+TO!X50-NRG_E!X50-DL!X50</f>
        <v>-945.97102321582065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38588.392089423905</v>
      </c>
      <c r="D51" s="37">
        <f>NRGSUP!D51-TI_E!D51+TO!D51-NRG_E!D51-DL!D51</f>
        <v>39742.841788478087</v>
      </c>
      <c r="E51" s="37">
        <f>NRGSUP!E51-TI_E!E51+TO!E51-NRG_E!E51-DL!E51</f>
        <v>38761.092003439378</v>
      </c>
      <c r="F51" s="37">
        <f>NRGSUP!F51-TI_E!F51+TO!F51-NRG_E!F51-DL!F51</f>
        <v>41893.035253654336</v>
      </c>
      <c r="G51" s="37">
        <f>NRGSUP!G51-TI_E!G51+TO!G51-NRG_E!G51-DL!G51</f>
        <v>39962.080825451427</v>
      </c>
      <c r="H51" s="37">
        <f>NRGSUP!H51-TI_E!H51+TO!H51-NRG_E!H51-DL!H51</f>
        <v>41582.975064488397</v>
      </c>
      <c r="I51" s="37">
        <f>NRGSUP!I51-TI_E!I51+TO!I51-NRG_E!I51-DL!I51</f>
        <v>39403.783319002578</v>
      </c>
      <c r="J51" s="37">
        <f>NRGSUP!J51-TI_E!J51+TO!J51-NRG_E!J51-DL!J51</f>
        <v>36995.399828030953</v>
      </c>
      <c r="K51" s="37">
        <f>NRGSUP!K51-TI_E!K51+TO!K51-NRG_E!K51-DL!K51</f>
        <v>37321.066208082542</v>
      </c>
      <c r="L51" s="37">
        <f>NRGSUP!L51-TI_E!L51+TO!L51-NRG_E!L51-DL!L51</f>
        <v>36637.510748065324</v>
      </c>
      <c r="M51" s="37">
        <f>NRGSUP!M51-TI_E!M51+TO!M51-NRG_E!M51-DL!M51</f>
        <v>39065.305245055904</v>
      </c>
      <c r="N51" s="37">
        <f>NRGSUP!N51-TI_E!N51+TO!N51-NRG_E!N51-DL!N51</f>
        <v>35961.242476354251</v>
      </c>
      <c r="O51" s="37">
        <f>NRGSUP!O51-TI_E!O51+TO!O51-NRG_E!O51-DL!O51</f>
        <v>35821.195184866716</v>
      </c>
      <c r="P51" s="37">
        <f>NRGSUP!P51-TI_E!P51+TO!P51-NRG_E!P51-DL!P51</f>
        <v>35671.904557179703</v>
      </c>
      <c r="Q51" s="37">
        <f>NRGSUP!Q51-TI_E!Q51+TO!Q51-NRG_E!Q51-DL!Q51</f>
        <v>31412.123817712811</v>
      </c>
      <c r="R51" s="37">
        <f>NRGSUP!R51-TI_E!R51+TO!R51-NRG_E!R51-DL!R51</f>
        <v>33556.319862424767</v>
      </c>
      <c r="S51" s="37">
        <f>NRGSUP!S51-TI_E!S51+TO!S51-NRG_E!S51-DL!S51</f>
        <v>33889.595872742902</v>
      </c>
      <c r="T51" s="37">
        <f>NRGSUP!T51-TI_E!T51+TO!T51-NRG_E!T51-DL!T51</f>
        <v>34576.977472055019</v>
      </c>
      <c r="U51" s="37">
        <f>NRGSUP!U51-TI_E!U51+TO!U51-NRG_E!U51-DL!U51</f>
        <v>34244.654686156493</v>
      </c>
      <c r="V51" s="37">
        <f>NRGSUP!V51-TI_E!V51+TO!V51-NRG_E!V51-DL!V51</f>
        <v>33685.501633705928</v>
      </c>
      <c r="W51" s="37">
        <f>NRGSUP!W51-TI_E!W51+TO!W51-NRG_E!W51-DL!W51</f>
        <v>32460.53301805674</v>
      </c>
      <c r="X51" s="37">
        <f>NRGSUP!X51-TI_E!X51+TO!X51-NRG_E!X51-DL!X51</f>
        <v>35071.596646603612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1820.8321582115216</v>
      </c>
      <c r="D52" s="37">
        <f t="shared" si="20"/>
        <v>1876.726999140154</v>
      </c>
      <c r="E52" s="37">
        <f t="shared" si="20"/>
        <v>2697.5829750644889</v>
      </c>
      <c r="F52" s="37">
        <f t="shared" si="20"/>
        <v>3955.3214961306967</v>
      </c>
      <c r="G52" s="37">
        <f t="shared" si="20"/>
        <v>2956.1241616509024</v>
      </c>
      <c r="H52" s="37">
        <f t="shared" si="20"/>
        <v>4543.3601891659491</v>
      </c>
      <c r="I52" s="37">
        <f t="shared" si="20"/>
        <v>5328.1933791917454</v>
      </c>
      <c r="J52" s="37">
        <f t="shared" si="20"/>
        <v>7108.4216680997406</v>
      </c>
      <c r="K52" s="37">
        <f t="shared" si="20"/>
        <v>8972.7235597592426</v>
      </c>
      <c r="L52" s="37">
        <f t="shared" si="20"/>
        <v>9230.3145313843524</v>
      </c>
      <c r="M52" s="37">
        <f t="shared" si="20"/>
        <v>9072.9631986242457</v>
      </c>
      <c r="N52" s="37">
        <f t="shared" si="20"/>
        <v>6537.7028374892525</v>
      </c>
      <c r="O52" s="37">
        <f t="shared" si="20"/>
        <v>8587.7230438521055</v>
      </c>
      <c r="P52" s="37">
        <f t="shared" si="20"/>
        <v>8498.169389509887</v>
      </c>
      <c r="Q52" s="37">
        <f t="shared" si="20"/>
        <v>7453.2986242476354</v>
      </c>
      <c r="R52" s="37">
        <f t="shared" si="20"/>
        <v>8364.7173688735984</v>
      </c>
      <c r="S52" s="37">
        <f t="shared" si="20"/>
        <v>8042.7658641444523</v>
      </c>
      <c r="T52" s="37">
        <f t="shared" si="20"/>
        <v>11312.724849527083</v>
      </c>
      <c r="U52" s="37">
        <f t="shared" si="20"/>
        <v>10959.961822871881</v>
      </c>
      <c r="V52" s="37">
        <f t="shared" si="20"/>
        <v>10912.230180567498</v>
      </c>
      <c r="W52" s="37">
        <f t="shared" si="20"/>
        <v>10660.268959587269</v>
      </c>
      <c r="X52" s="37">
        <f t="shared" ref="X52" si="21">SUM(X53:X70)</f>
        <v>11737.44660361135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-4.5474735088646412E-13</v>
      </c>
      <c r="D53" s="10">
        <f>NRGSUP!D53-TI_E!D53+TO!D53-NRG_E!D53-DL!D53</f>
        <v>0</v>
      </c>
      <c r="E53" s="10">
        <f>NRGSUP!E53-TI_E!E53+TO!E53-NRG_E!E53-DL!E53</f>
        <v>4.5474735088646412E-13</v>
      </c>
      <c r="F53" s="10">
        <f>NRGSUP!F53-TI_E!F53+TO!F53-NRG_E!F53-DL!F53</f>
        <v>0</v>
      </c>
      <c r="G53" s="10">
        <f>NRGSUP!G53-TI_E!G53+TO!G53-NRG_E!G53-DL!G53</f>
        <v>-9.0949470177292824E-13</v>
      </c>
      <c r="H53" s="10">
        <f>NRGSUP!H53-TI_E!H53+TO!H53-NRG_E!H53-DL!H53</f>
        <v>-4.5474735088646412E-13</v>
      </c>
      <c r="I53" s="10">
        <f>NRGSUP!I53-TI_E!I53+TO!I53-NRG_E!I53-DL!I53</f>
        <v>4.5474735088646412E-13</v>
      </c>
      <c r="J53" s="10">
        <f>NRGSUP!J53-TI_E!J53+TO!J53-NRG_E!J53-DL!J53</f>
        <v>4.5474735088646412E-13</v>
      </c>
      <c r="K53" s="10">
        <f>NRGSUP!K53-TI_E!K53+TO!K53-NRG_E!K53-DL!K53</f>
        <v>0</v>
      </c>
      <c r="L53" s="10">
        <f>NRGSUP!L53-TI_E!L53+TO!L53-NRG_E!L53-DL!L53</f>
        <v>9.0949470177292824E-13</v>
      </c>
      <c r="M53" s="10">
        <f>NRGSUP!M53-TI_E!M53+TO!M53-NRG_E!M53-DL!M53</f>
        <v>0</v>
      </c>
      <c r="N53" s="10">
        <f>NRGSUP!N53-TI_E!N53+TO!N53-NRG_E!N53-DL!N53</f>
        <v>4.5474735088646412E-13</v>
      </c>
      <c r="O53" s="10">
        <f>NRGSUP!O53-TI_E!O53+TO!O53-NRG_E!O53-DL!O53</f>
        <v>4.5474735088646412E-13</v>
      </c>
      <c r="P53" s="10">
        <f>NRGSUP!P53-TI_E!P53+TO!P53-NRG_E!P53-DL!P53</f>
        <v>-9.0949470177292824E-13</v>
      </c>
      <c r="Q53" s="10">
        <f>NRGSUP!Q53-TI_E!Q53+TO!Q53-NRG_E!Q53-DL!Q53</f>
        <v>-9.0949470177292824E-13</v>
      </c>
      <c r="R53" s="10">
        <f>NRGSUP!R53-TI_E!R53+TO!R53-NRG_E!R53-DL!R53</f>
        <v>-4.5474735088646412E-13</v>
      </c>
      <c r="S53" s="10">
        <f>NRGSUP!S53-TI_E!S53+TO!S53-NRG_E!S53-DL!S53</f>
        <v>-4.5474735088646412E-13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4.5474735088646412E-13</v>
      </c>
      <c r="W53" s="10">
        <f>NRGSUP!W53-TI_E!W53+TO!W53-NRG_E!W53-DL!W53</f>
        <v>-9.0949470177292824E-13</v>
      </c>
      <c r="X53" s="10">
        <f>NRGSUP!X53-TI_E!X53+TO!X53-NRG_E!X53-DL!X53</f>
        <v>-4.5474735088646412E-13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-2.8421709430404007E-14</v>
      </c>
      <c r="J55" s="10">
        <f>NRGSUP!J55-TI_E!J55+TO!J55-NRG_E!J55-DL!J55</f>
        <v>0</v>
      </c>
      <c r="K55" s="10">
        <f>NRGSUP!K55-TI_E!K55+TO!K55-NRG_E!K55-DL!K55</f>
        <v>-5.6843418860808015E-14</v>
      </c>
      <c r="L55" s="10">
        <f>NRGSUP!L55-TI_E!L55+TO!L55-NRG_E!L55-DL!L55</f>
        <v>1.1368683772161603E-13</v>
      </c>
      <c r="M55" s="10">
        <f>NRGSUP!M55-TI_E!M55+TO!M55-NRG_E!M55-DL!M55</f>
        <v>0</v>
      </c>
      <c r="N55" s="10">
        <f>NRGSUP!N55-TI_E!N55+TO!N55-NRG_E!N55-DL!N55</f>
        <v>1.1368683772161603E-13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-2.2737367544323206E-13</v>
      </c>
      <c r="X55" s="10">
        <f>NRGSUP!X55-TI_E!X55+TO!X55-NRG_E!X55-DL!X55</f>
        <v>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4.4408920985006262E-16</v>
      </c>
      <c r="K56" s="10">
        <f>NRGSUP!K56-TI_E!K56+TO!K56-NRG_E!K56-DL!K56</f>
        <v>-3.5527136788005009E-15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-4.5474735088646412E-13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10.89140154772141</v>
      </c>
      <c r="D57" s="10">
        <f>NRGSUP!D57-TI_E!D57+TO!D57-NRG_E!D57-DL!D57</f>
        <v>12.10945829750645</v>
      </c>
      <c r="E57" s="10">
        <f>NRGSUP!E57-TI_E!E57+TO!E57-NRG_E!E57-DL!E57</f>
        <v>13.99638865004299</v>
      </c>
      <c r="F57" s="10">
        <f>NRGSUP!F57-TI_E!F57+TO!F57-NRG_E!F57-DL!F57</f>
        <v>16.074290627687009</v>
      </c>
      <c r="G57" s="10">
        <f>NRGSUP!G57-TI_E!G57+TO!G57-NRG_E!G57-DL!G57</f>
        <v>18.486672398968189</v>
      </c>
      <c r="H57" s="10">
        <f>NRGSUP!H57-TI_E!H57+TO!H57-NRG_E!H57-DL!H57</f>
        <v>27.32398968185727</v>
      </c>
      <c r="I57" s="10">
        <f>NRGSUP!I57-TI_E!I57+TO!I57-NRG_E!I57-DL!I57</f>
        <v>34.799828030954423</v>
      </c>
      <c r="J57" s="10">
        <f>NRGSUP!J57-TI_E!J57+TO!J57-NRG_E!J57-DL!J57</f>
        <v>52.211693895098882</v>
      </c>
      <c r="K57" s="10">
        <f>NRGSUP!K57-TI_E!K57+TO!K57-NRG_E!K57-DL!K57</f>
        <v>66.876870163370597</v>
      </c>
      <c r="L57" s="10">
        <f>NRGSUP!L57-TI_E!L57+TO!L57-NRG_E!L57-DL!L57</f>
        <v>84.933619948409287</v>
      </c>
      <c r="M57" s="10">
        <f>NRGSUP!M57-TI_E!M57+TO!M57-NRG_E!M57-DL!M57</f>
        <v>134.13585554600169</v>
      </c>
      <c r="N57" s="10">
        <f>NRGSUP!N57-TI_E!N57+TO!N57-NRG_E!N57-DL!N57</f>
        <v>140.36973344797931</v>
      </c>
      <c r="O57" s="10">
        <f>NRGSUP!O57-TI_E!O57+TO!O57-NRG_E!O57-DL!O57</f>
        <v>155.32149613069643</v>
      </c>
      <c r="P57" s="10">
        <f>NRGSUP!P57-TI_E!P57+TO!P57-NRG_E!P57-DL!P57</f>
        <v>168.14746345657784</v>
      </c>
      <c r="Q57" s="10">
        <f>NRGSUP!Q57-TI_E!Q57+TO!Q57-NRG_E!Q57-DL!Q57</f>
        <v>179.54041272570936</v>
      </c>
      <c r="R57" s="10">
        <f>NRGSUP!R57-TI_E!R57+TO!R57-NRG_E!R57-DL!R57</f>
        <v>189.95408426483235</v>
      </c>
      <c r="S57" s="10">
        <f>NRGSUP!S57-TI_E!S57+TO!S57-NRG_E!S57-DL!S57</f>
        <v>200.10507308684436</v>
      </c>
      <c r="T57" s="10">
        <f>NRGSUP!T57-TI_E!T57+TO!T57-NRG_E!T57-DL!T57</f>
        <v>208.77171109200339</v>
      </c>
      <c r="U57" s="10">
        <f>NRGSUP!U57-TI_E!U57+TO!U57-NRG_E!U57-DL!U57</f>
        <v>218.42141014617366</v>
      </c>
      <c r="V57" s="10">
        <f>NRGSUP!V57-TI_E!V57+TO!V57-NRG_E!V57-DL!V57</f>
        <v>227.94651762682722</v>
      </c>
      <c r="W57" s="10">
        <f>NRGSUP!W57-TI_E!W57+TO!W57-NRG_E!W57-DL!W57</f>
        <v>236.15159071367157</v>
      </c>
      <c r="X57" s="10">
        <f>NRGSUP!X57-TI_E!X57+TO!X57-NRG_E!X57-DL!X57</f>
        <v>246.56414445399827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212.95503009458344</v>
      </c>
      <c r="D58" s="10">
        <f>NRGSUP!D58-TI_E!D58+TO!D58-NRG_E!D58-DL!D58</f>
        <v>217.13482373172792</v>
      </c>
      <c r="E58" s="10">
        <f>NRGSUP!E58-TI_E!E58+TO!E58-NRG_E!E58-DL!E58</f>
        <v>217.13482373172837</v>
      </c>
      <c r="F58" s="10">
        <f>NRGSUP!F58-TI_E!F58+TO!F58-NRG_E!F58-DL!F58</f>
        <v>217.13482373172883</v>
      </c>
      <c r="G58" s="10">
        <f>NRGSUP!G58-TI_E!G58+TO!G58-NRG_E!G58-DL!G58</f>
        <v>212.95494411006075</v>
      </c>
      <c r="H58" s="10">
        <f>NRGSUP!H58-TI_E!H58+TO!H58-NRG_E!H58-DL!H58</f>
        <v>212.95503009458298</v>
      </c>
      <c r="I58" s="10">
        <f>NRGSUP!I58-TI_E!I58+TO!I58-NRG_E!I58-DL!I58</f>
        <v>212.95503009458298</v>
      </c>
      <c r="J58" s="10">
        <f>NRGSUP!J58-TI_E!J58+TO!J58-NRG_E!J58-DL!J58</f>
        <v>212.95503009458207</v>
      </c>
      <c r="K58" s="10">
        <f>NRGSUP!K58-TI_E!K58+TO!K58-NRG_E!K58-DL!K58</f>
        <v>212.95494411005984</v>
      </c>
      <c r="L58" s="10">
        <f>NRGSUP!L58-TI_E!L58+TO!L58-NRG_E!L58-DL!L58</f>
        <v>212.95503009458298</v>
      </c>
      <c r="M58" s="10">
        <f>NRGSUP!M58-TI_E!M58+TO!M58-NRG_E!M58-DL!M58</f>
        <v>125.22691315563134</v>
      </c>
      <c r="N58" s="10">
        <f>NRGSUP!N58-TI_E!N58+TO!N58-NRG_E!N58-DL!N58</f>
        <v>125.22691315563134</v>
      </c>
      <c r="O58" s="10">
        <f>NRGSUP!O58-TI_E!O58+TO!O58-NRG_E!O58-DL!O58</f>
        <v>118.22880481513312</v>
      </c>
      <c r="P58" s="10">
        <f>NRGSUP!P58-TI_E!P58+TO!P58-NRG_E!P58-DL!P58</f>
        <v>119.11246775580366</v>
      </c>
      <c r="Q58" s="10">
        <f>NRGSUP!Q58-TI_E!Q58+TO!Q58-NRG_E!Q58-DL!Q58</f>
        <v>111.3022355975927</v>
      </c>
      <c r="R58" s="10">
        <f>NRGSUP!R58-TI_E!R58+TO!R58-NRG_E!R58-DL!R58</f>
        <v>114.12063628546821</v>
      </c>
      <c r="S58" s="10">
        <f>NRGSUP!S58-TI_E!S58+TO!S58-NRG_E!S58-DL!S58</f>
        <v>124.7253654342212</v>
      </c>
      <c r="T58" s="10">
        <f>NRGSUP!T58-TI_E!T58+TO!T58-NRG_E!T58-DL!T58</f>
        <v>130.84832330180507</v>
      </c>
      <c r="U58" s="10">
        <f>NRGSUP!U58-TI_E!U58+TO!U58-NRG_E!U58-DL!U58</f>
        <v>128.12871883061052</v>
      </c>
      <c r="V58" s="10">
        <f>NRGSUP!V58-TI_E!V58+TO!V58-NRG_E!V58-DL!V58</f>
        <v>130.81573516767003</v>
      </c>
      <c r="W58" s="10">
        <f>NRGSUP!W58-TI_E!W58+TO!W58-NRG_E!W58-DL!W58</f>
        <v>119.74754944109827</v>
      </c>
      <c r="X58" s="10">
        <f>NRGSUP!X58-TI_E!X58+TO!X58-NRG_E!X58-DL!X58</f>
        <v>114.9956147893372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1429.7076526225276</v>
      </c>
      <c r="D59" s="10">
        <f>NRGSUP!D59-TI_E!D59+TO!D59-NRG_E!D59-DL!D59</f>
        <v>1499.2357695614785</v>
      </c>
      <c r="E59" s="10">
        <f>NRGSUP!E59-TI_E!E59+TO!E59-NRG_E!E59-DL!E59</f>
        <v>2329.3685296646604</v>
      </c>
      <c r="F59" s="10">
        <f>NRGSUP!F59-TI_E!F59+TO!F59-NRG_E!F59-DL!F59</f>
        <v>3661.0538263112639</v>
      </c>
      <c r="G59" s="10">
        <f>NRGSUP!G59-TI_E!G59+TO!G59-NRG_E!G59-DL!G59</f>
        <v>2413.084006878762</v>
      </c>
      <c r="H59" s="10">
        <f>NRGSUP!H59-TI_E!H59+TO!H59-NRG_E!H59-DL!H59</f>
        <v>4072.6331040412724</v>
      </c>
      <c r="I59" s="10">
        <f>NRGSUP!I59-TI_E!I59+TO!I59-NRG_E!I59-DL!I59</f>
        <v>4820.1012037833198</v>
      </c>
      <c r="J59" s="10">
        <f>NRGSUP!J59-TI_E!J59+TO!J59-NRG_E!J59-DL!J59</f>
        <v>6603.6829750644874</v>
      </c>
      <c r="K59" s="10">
        <f>NRGSUP!K59-TI_E!K59+TO!K59-NRG_E!K59-DL!K59</f>
        <v>7905.154170249355</v>
      </c>
      <c r="L59" s="10">
        <f>NRGSUP!L59-TI_E!L59+TO!L59-NRG_E!L59-DL!L59</f>
        <v>7724.6585554600179</v>
      </c>
      <c r="M59" s="10">
        <f>NRGSUP!M59-TI_E!M59+TO!M59-NRG_E!M59-DL!M59</f>
        <v>7335.6024075666373</v>
      </c>
      <c r="N59" s="10">
        <f>NRGSUP!N59-TI_E!N59+TO!N59-NRG_E!N59-DL!N59</f>
        <v>4810.5952708512477</v>
      </c>
      <c r="O59" s="10">
        <f>NRGSUP!O59-TI_E!O59+TO!O59-NRG_E!O59-DL!O59</f>
        <v>6851.0317282889064</v>
      </c>
      <c r="P59" s="10">
        <f>NRGSUP!P59-TI_E!P59+TO!P59-NRG_E!P59-DL!P59</f>
        <v>6865.4580395528801</v>
      </c>
      <c r="Q59" s="10">
        <f>NRGSUP!Q59-TI_E!Q59+TO!Q59-NRG_E!Q59-DL!Q59</f>
        <v>6001.2180567497853</v>
      </c>
      <c r="R59" s="10">
        <f>NRGSUP!R59-TI_E!R59+TO!R59-NRG_E!R59-DL!R59</f>
        <v>6800.205417024933</v>
      </c>
      <c r="S59" s="10">
        <f>NRGSUP!S59-TI_E!S59+TO!S59-NRG_E!S59-DL!S59</f>
        <v>6581.5657781599302</v>
      </c>
      <c r="T59" s="10">
        <f>NRGSUP!T59-TI_E!T59+TO!T59-NRG_E!T59-DL!T59</f>
        <v>7172.5740326741179</v>
      </c>
      <c r="U59" s="10">
        <f>NRGSUP!U59-TI_E!U59+TO!U59-NRG_E!U59-DL!U59</f>
        <v>6673.1503869303506</v>
      </c>
      <c r="V59" s="10">
        <f>NRGSUP!V59-TI_E!V59+TO!V59-NRG_E!V59-DL!V59</f>
        <v>6687.8373172828879</v>
      </c>
      <c r="W59" s="10">
        <f>NRGSUP!W59-TI_E!W59+TO!W59-NRG_E!W59-DL!W59</f>
        <v>6463.0345657781581</v>
      </c>
      <c r="X59" s="10">
        <f>NRGSUP!X59-TI_E!X59+TO!X59-NRG_E!X59-DL!X59</f>
        <v>7323.6183147033535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86.070507308684427</v>
      </c>
      <c r="D60" s="10">
        <f>NRGSUP!D60-TI_E!D60+TO!D60-NRG_E!D60-DL!D60</f>
        <v>77.97841788478074</v>
      </c>
      <c r="E60" s="10">
        <f>NRGSUP!E60-TI_E!E60+TO!E60-NRG_E!E60-DL!E60</f>
        <v>68.415047291487525</v>
      </c>
      <c r="F60" s="10">
        <f>NRGSUP!F60-TI_E!F60+TO!F60-NRG_E!F60-DL!F60</f>
        <v>61.058555460017203</v>
      </c>
      <c r="G60" s="10">
        <f>NRGSUP!G60-TI_E!G60+TO!G60-NRG_E!G60-DL!G60</f>
        <v>58.851676698194325</v>
      </c>
      <c r="H60" s="10">
        <f>NRGSUP!H60-TI_E!H60+TO!H60-NRG_E!H60-DL!H60</f>
        <v>53.702149613069643</v>
      </c>
      <c r="I60" s="10">
        <f>NRGSUP!I60-TI_E!I60+TO!I60-NRG_E!I60-DL!I60</f>
        <v>63.265520206362851</v>
      </c>
      <c r="J60" s="10">
        <f>NRGSUP!J60-TI_E!J60+TO!J60-NRG_E!J60-DL!J60</f>
        <v>61.058641444539987</v>
      </c>
      <c r="K60" s="10">
        <f>NRGSUP!K60-TI_E!K60+TO!K60-NRG_E!K60-DL!K60</f>
        <v>58.851590713671548</v>
      </c>
      <c r="L60" s="10">
        <f>NRGSUP!L60-TI_E!L60+TO!L60-NRG_E!L60-DL!L60</f>
        <v>63.265520206362837</v>
      </c>
      <c r="M60" s="10">
        <f>NRGSUP!M60-TI_E!M60+TO!M60-NRG_E!M60-DL!M60</f>
        <v>57.380309544282021</v>
      </c>
      <c r="N60" s="10">
        <f>NRGSUP!N60-TI_E!N60+TO!N60-NRG_E!N60-DL!N60</f>
        <v>57.380309544282021</v>
      </c>
      <c r="O60" s="10">
        <f>NRGSUP!O60-TI_E!O60+TO!O60-NRG_E!O60-DL!O60</f>
        <v>50.75950128976784</v>
      </c>
      <c r="P60" s="10">
        <f>NRGSUP!P60-TI_E!P60+TO!P60-NRG_E!P60-DL!P60</f>
        <v>48.552622527944955</v>
      </c>
      <c r="Q60" s="10">
        <f>NRGSUP!Q60-TI_E!Q60+TO!Q60-NRG_E!Q60-DL!Q60</f>
        <v>51.495184866723989</v>
      </c>
      <c r="R60" s="10">
        <f>NRGSUP!R60-TI_E!R60+TO!R60-NRG_E!R60-DL!R60</f>
        <v>49.288220120378327</v>
      </c>
      <c r="S60" s="10">
        <f>NRGSUP!S60-TI_E!S60+TO!S60-NRG_E!S60-DL!S60</f>
        <v>51.495184866723989</v>
      </c>
      <c r="T60" s="10">
        <f>NRGSUP!T60-TI_E!T60+TO!T60-NRG_E!T60-DL!T60</f>
        <v>47.081341358555456</v>
      </c>
      <c r="U60" s="10">
        <f>NRGSUP!U60-TI_E!U60+TO!U60-NRG_E!U60-DL!U60</f>
        <v>52.607480653482376</v>
      </c>
      <c r="V60" s="10">
        <f>NRGSUP!V60-TI_E!V60+TO!V60-NRG_E!V60-DL!V60</f>
        <v>54.768099742046431</v>
      </c>
      <c r="W60" s="10">
        <f>NRGSUP!W60-TI_E!W60+TO!W60-NRG_E!W60-DL!W60</f>
        <v>64.87876182287188</v>
      </c>
      <c r="X60" s="10">
        <f>NRGSUP!X60-TI_E!X60+TO!X60-NRG_E!X60-DL!X60</f>
        <v>55.724419604471194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-2.8421709430404007E-14</v>
      </c>
      <c r="E61" s="10">
        <f>NRGSUP!E61-TI_E!E61+TO!E61-NRG_E!E61-DL!E61</f>
        <v>2.8421709430404007E-14</v>
      </c>
      <c r="F61" s="10">
        <f>NRGSUP!F61-TI_E!F61+TO!F61-NRG_E!F61-DL!F61</f>
        <v>-8.5984522684157128E-5</v>
      </c>
      <c r="G61" s="10">
        <f>NRGSUP!G61-TI_E!G61+TO!G61-NRG_E!G61-DL!G61</f>
        <v>8.5984522854687384E-5</v>
      </c>
      <c r="H61" s="10">
        <f>NRGSUP!H61-TI_E!H61+TO!H61-NRG_E!H61-DL!H61</f>
        <v>0</v>
      </c>
      <c r="I61" s="10">
        <f>NRGSUP!I61-TI_E!I61+TO!I61-NRG_E!I61-DL!I61</f>
        <v>8.5984522684157128E-5</v>
      </c>
      <c r="J61" s="10">
        <f>NRGSUP!J61-TI_E!J61+TO!J61-NRG_E!J61-DL!J61</f>
        <v>-5.6843418860808015E-14</v>
      </c>
      <c r="K61" s="10">
        <f>NRGSUP!K61-TI_E!K61+TO!K61-NRG_E!K61-DL!K61</f>
        <v>8.5984522854687384E-5</v>
      </c>
      <c r="L61" s="10">
        <f>NRGSUP!L61-TI_E!L61+TO!L61-NRG_E!L61-DL!L61</f>
        <v>1.1368683772161603E-13</v>
      </c>
      <c r="M61" s="10">
        <f>NRGSUP!M61-TI_E!M61+TO!M61-NRG_E!M61-DL!M61</f>
        <v>1.2180567497851484</v>
      </c>
      <c r="N61" s="10">
        <f>NRGSUP!N61-TI_E!N61+TO!N61-NRG_E!N61-DL!N61</f>
        <v>3.1527085124675978</v>
      </c>
      <c r="O61" s="10">
        <f>NRGSUP!O61-TI_E!O61+TO!O61-NRG_E!O61-DL!O61</f>
        <v>44.449183147033864</v>
      </c>
      <c r="P61" s="10">
        <f>NRGSUP!P61-TI_E!P61+TO!P61-NRG_E!P61-DL!P61</f>
        <v>44.56861564918313</v>
      </c>
      <c r="Q61" s="10">
        <f>NRGSUP!Q61-TI_E!Q61+TO!Q61-NRG_E!Q61-DL!Q61</f>
        <v>44.568529664659991</v>
      </c>
      <c r="R61" s="10">
        <f>NRGSUP!R61-TI_E!R61+TO!R61-NRG_E!R61-DL!R61</f>
        <v>44.568615649182675</v>
      </c>
      <c r="S61" s="10">
        <f>NRGSUP!S61-TI_E!S61+TO!S61-NRG_E!S61-DL!S61</f>
        <v>43.995356835769599</v>
      </c>
      <c r="T61" s="10">
        <f>NRGSUP!T61-TI_E!T61+TO!T61-NRG_E!T61-DL!T61</f>
        <v>41.320292347377972</v>
      </c>
      <c r="U61" s="10">
        <f>NRGSUP!U61-TI_E!U61+TO!U61-NRG_E!U61-DL!U61</f>
        <v>41.809630266551267</v>
      </c>
      <c r="V61" s="10">
        <f>NRGSUP!V61-TI_E!V61+TO!V61-NRG_E!V61-DL!V61</f>
        <v>36.306276870162947</v>
      </c>
      <c r="W61" s="10">
        <f>NRGSUP!W61-TI_E!W61+TO!W61-NRG_E!W61-DL!W61</f>
        <v>36.381685296646992</v>
      </c>
      <c r="X61" s="10">
        <f>NRGSUP!X61-TI_E!X61+TO!X61-NRG_E!X61-DL!X61</f>
        <v>35.510662080826023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81.207566638005133</v>
      </c>
      <c r="D62" s="10">
        <f>NRGSUP!D62-TI_E!D62+TO!D62-NRG_E!D62-DL!D62</f>
        <v>70.268529664660377</v>
      </c>
      <c r="E62" s="10">
        <f>NRGSUP!E62-TI_E!E62+TO!E62-NRG_E!E62-DL!E62</f>
        <v>68.668185726569163</v>
      </c>
      <c r="F62" s="10">
        <f>NRGSUP!F62-TI_E!F62+TO!F62-NRG_E!F62-DL!F62</f>
        <v>8.5984522854687384E-5</v>
      </c>
      <c r="G62" s="10">
        <f>NRGSUP!G62-TI_E!G62+TO!G62-NRG_E!G62-DL!G62</f>
        <v>8.5984522854687384E-5</v>
      </c>
      <c r="H62" s="10">
        <f>NRGSUP!H62-TI_E!H62+TO!H62-NRG_E!H62-DL!H62</f>
        <v>-8.5984522684157128E-5</v>
      </c>
      <c r="I62" s="10">
        <f>NRGSUP!I62-TI_E!I62+TO!I62-NRG_E!I62-DL!I62</f>
        <v>0</v>
      </c>
      <c r="J62" s="10">
        <f>NRGSUP!J62-TI_E!J62+TO!J62-NRG_E!J62-DL!J62</f>
        <v>-8.5984522684157128E-5</v>
      </c>
      <c r="K62" s="10">
        <f>NRGSUP!K62-TI_E!K62+TO!K62-NRG_E!K62-DL!K62</f>
        <v>-8.5984522797843965E-5</v>
      </c>
      <c r="L62" s="10">
        <f>NRGSUP!L62-TI_E!L62+TO!L62-NRG_E!L62-DL!L62</f>
        <v>0</v>
      </c>
      <c r="M62" s="10">
        <f>NRGSUP!M62-TI_E!M62+TO!M62-NRG_E!M62-DL!M62</f>
        <v>-8.5984523025217641E-5</v>
      </c>
      <c r="N62" s="10">
        <f>NRGSUP!N62-TI_E!N62+TO!N62-NRG_E!N62-DL!N62</f>
        <v>-1.1368683772161603E-13</v>
      </c>
      <c r="O62" s="10">
        <f>NRGSUP!O62-TI_E!O62+TO!O62-NRG_E!O62-DL!O62</f>
        <v>1.1368683772161603E-13</v>
      </c>
      <c r="P62" s="10">
        <f>NRGSUP!P62-TI_E!P62+TO!P62-NRG_E!P62-DL!P62</f>
        <v>0</v>
      </c>
      <c r="Q62" s="10">
        <f>NRGSUP!Q62-TI_E!Q62+TO!Q62-NRG_E!Q62-DL!Q62</f>
        <v>8.5984522684157128E-5</v>
      </c>
      <c r="R62" s="10">
        <f>NRGSUP!R62-TI_E!R62+TO!R62-NRG_E!R62-DL!R62</f>
        <v>1.1368683772161603E-13</v>
      </c>
      <c r="S62" s="10">
        <f>NRGSUP!S62-TI_E!S62+TO!S62-NRG_E!S62-DL!S62</f>
        <v>-8.5984522684157128E-5</v>
      </c>
      <c r="T62" s="10">
        <f>NRGSUP!T62-TI_E!T62+TO!T62-NRG_E!T62-DL!T62</f>
        <v>0</v>
      </c>
      <c r="U62" s="10">
        <f>NRGSUP!U62-TI_E!U62+TO!U62-NRG_E!U62-DL!U62</f>
        <v>-8.5984522797843965E-5</v>
      </c>
      <c r="V62" s="10">
        <f>NRGSUP!V62-TI_E!V62+TO!V62-NRG_E!V62-DL!V62</f>
        <v>8.5984522684157128E-5</v>
      </c>
      <c r="W62" s="10">
        <f>NRGSUP!W62-TI_E!W62+TO!W62-NRG_E!W62-DL!W62</f>
        <v>-1.1368683772161603E-13</v>
      </c>
      <c r="X62" s="10">
        <f>NRGSUP!X62-TI_E!X62+TO!X62-NRG_E!X62-DL!X62</f>
        <v>-8.5984522797843965E-5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1.4210854715202004E-14</v>
      </c>
      <c r="L63" s="10">
        <f>NRGSUP!L63-TI_E!L63+TO!L63-NRG_E!L63-DL!L63</f>
        <v>1.4210854715202004E-14</v>
      </c>
      <c r="M63" s="10">
        <f>NRGSUP!M63-TI_E!M63+TO!M63-NRG_E!M63-DL!M63</f>
        <v>-4.2632564145606011E-14</v>
      </c>
      <c r="N63" s="10">
        <f>NRGSUP!N63-TI_E!N63+TO!N63-NRG_E!N63-DL!N63</f>
        <v>-5.6843418860808015E-14</v>
      </c>
      <c r="O63" s="10">
        <f>NRGSUP!O63-TI_E!O63+TO!O63-NRG_E!O63-DL!O63</f>
        <v>-8.5984522797843965E-5</v>
      </c>
      <c r="P63" s="10">
        <f>NRGSUP!P63-TI_E!P63+TO!P63-NRG_E!P63-DL!P63</f>
        <v>-1.4210854715202004E-14</v>
      </c>
      <c r="Q63" s="10">
        <f>NRGSUP!Q63-TI_E!Q63+TO!Q63-NRG_E!Q63-DL!Q63</f>
        <v>0</v>
      </c>
      <c r="R63" s="10">
        <f>NRGSUP!R63-TI_E!R63+TO!R63-NRG_E!R63-DL!R63</f>
        <v>-8.5984522787185824E-5</v>
      </c>
      <c r="S63" s="10">
        <f>NRGSUP!S63-TI_E!S63+TO!S63-NRG_E!S63-DL!S63</f>
        <v>7.1054273576010019E-15</v>
      </c>
      <c r="T63" s="10">
        <f>NRGSUP!T63-TI_E!T63+TO!T63-NRG_E!T63-DL!T63</f>
        <v>7.1054273576010019E-15</v>
      </c>
      <c r="U63" s="10">
        <f>NRGSUP!U63-TI_E!U63+TO!U63-NRG_E!U63-DL!U63</f>
        <v>-7.1054273576010019E-15</v>
      </c>
      <c r="V63" s="10">
        <f>NRGSUP!V63-TI_E!V63+TO!V63-NRG_E!V63-DL!V63</f>
        <v>-8.5984522787185824E-5</v>
      </c>
      <c r="W63" s="10">
        <f>NRGSUP!W63-TI_E!W63+TO!W63-NRG_E!W63-DL!W63</f>
        <v>-8.5984522780080397E-5</v>
      </c>
      <c r="X63" s="10">
        <f>NRGSUP!X63-TI_E!X63+TO!X63-NRG_E!X63-DL!X63</f>
        <v>1.0658141036401503E-14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70.507308684436794</v>
      </c>
      <c r="L64" s="10">
        <f>NRGSUP!L64-TI_E!L64+TO!L64-NRG_E!L64-DL!L64</f>
        <v>92.863284608770414</v>
      </c>
      <c r="M64" s="10">
        <f>NRGSUP!M64-TI_E!M64+TO!M64-NRG_E!M64-DL!M64</f>
        <v>122.0844368013758</v>
      </c>
      <c r="N64" s="10">
        <f>NRGSUP!N64-TI_E!N64+TO!N64-NRG_E!N64-DL!N64</f>
        <v>114.26732588134141</v>
      </c>
      <c r="O64" s="10">
        <f>NRGSUP!O64-TI_E!O64+TO!O64-NRG_E!O64-DL!O64</f>
        <v>105.08237317282889</v>
      </c>
      <c r="P64" s="10">
        <f>NRGSUP!P64-TI_E!P64+TO!P64-NRG_E!P64-DL!P64</f>
        <v>74.318228718830611</v>
      </c>
      <c r="Q64" s="10">
        <f>NRGSUP!Q64-TI_E!Q64+TO!Q64-NRG_E!Q64-DL!Q64</f>
        <v>10.0006018916595</v>
      </c>
      <c r="R64" s="10">
        <f>NRGSUP!R64-TI_E!R64+TO!R64-NRG_E!R64-DL!R64</f>
        <v>24.801547721410149</v>
      </c>
      <c r="S64" s="10">
        <f>NRGSUP!S64-TI_E!S64+TO!S64-NRG_E!S64-DL!S64</f>
        <v>32.543422184006879</v>
      </c>
      <c r="T64" s="10">
        <f>NRGSUP!T64-TI_E!T64+TO!T64-NRG_E!T64-DL!T64</f>
        <v>33.060791057609627</v>
      </c>
      <c r="U64" s="10">
        <f>NRGSUP!U64-TI_E!U64+TO!U64-NRG_E!U64-DL!U64</f>
        <v>32.611177987962172</v>
      </c>
      <c r="V64" s="10">
        <f>NRGSUP!V64-TI_E!V64+TO!V64-NRG_E!V64-DL!V64</f>
        <v>30.436027515047289</v>
      </c>
      <c r="W64" s="10">
        <f>NRGSUP!W64-TI_E!W64+TO!W64-NRG_E!W64-DL!W64</f>
        <v>19.636457437661221</v>
      </c>
      <c r="X64" s="10">
        <f>NRGSUP!X64-TI_E!X64+TO!X64-NRG_E!X64-DL!X64</f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8.5984522684157128E-5</v>
      </c>
      <c r="L65" s="10">
        <f>NRGSUP!L65-TI_E!L65+TO!L65-NRG_E!L65-DL!L65</f>
        <v>0</v>
      </c>
      <c r="M65" s="10">
        <f>NRGSUP!M65-TI_E!M65+TO!M65-NRG_E!M65-DL!M65</f>
        <v>-8.5984523138904478E-5</v>
      </c>
      <c r="N65" s="10">
        <f>NRGSUP!N65-TI_E!N65+TO!N65-NRG_E!N65-DL!N65</f>
        <v>8.5984523138904478E-5</v>
      </c>
      <c r="O65" s="10">
        <f>NRGSUP!O65-TI_E!O65+TO!O65-NRG_E!O65-DL!O65</f>
        <v>1.7196904514094058E-4</v>
      </c>
      <c r="P65" s="10">
        <f>NRGSUP!P65-TI_E!P65+TO!P65-NRG_E!P65-DL!P65</f>
        <v>8.5984522911530803E-5</v>
      </c>
      <c r="Q65" s="10">
        <f>NRGSUP!Q65-TI_E!Q65+TO!Q65-NRG_E!Q65-DL!Q65</f>
        <v>8.5984523138904478E-5</v>
      </c>
      <c r="R65" s="10">
        <f>NRGSUP!R65-TI_E!R65+TO!R65-NRG_E!R65-DL!R65</f>
        <v>2.2737367544323206E-13</v>
      </c>
      <c r="S65" s="10">
        <f>NRGSUP!S65-TI_E!S65+TO!S65-NRG_E!S65-DL!S65</f>
        <v>8.5984523025217641E-5</v>
      </c>
      <c r="T65" s="10">
        <f>NRGSUP!T65-TI_E!T65+TO!T65-NRG_E!T65-DL!T65</f>
        <v>0</v>
      </c>
      <c r="U65" s="10">
        <f>NRGSUP!U65-TI_E!U65+TO!U65-NRG_E!U65-DL!U65</f>
        <v>-2.2737367544323206E-13</v>
      </c>
      <c r="V65" s="10">
        <f>NRGSUP!V65-TI_E!V65+TO!V65-NRG_E!V65-DL!V65</f>
        <v>-4.5474735088646412E-13</v>
      </c>
      <c r="W65" s="10">
        <f>NRGSUP!W65-TI_E!W65+TO!W65-NRG_E!W65-DL!W65</f>
        <v>8.5984522229409777E-5</v>
      </c>
      <c r="X65" s="10">
        <f>NRGSUP!X65-TI_E!X65+TO!X65-NRG_E!X65-DL!X65</f>
        <v>-9.0949470177292824E-13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252.74668959587271</v>
      </c>
      <c r="H66" s="10">
        <f>NRGSUP!H66-TI_E!H66+TO!H66-NRG_E!H66-DL!H66</f>
        <v>176.74600171969041</v>
      </c>
      <c r="I66" s="10">
        <f>NRGSUP!I66-TI_E!I66+TO!I66-NRG_E!I66-DL!I66</f>
        <v>197.0717110920034</v>
      </c>
      <c r="J66" s="10">
        <f>NRGSUP!J66-TI_E!J66+TO!J66-NRG_E!J66-DL!J66</f>
        <v>178.51341358555459</v>
      </c>
      <c r="K66" s="10">
        <f>NRGSUP!K66-TI_E!K66+TO!K66-NRG_E!K66-DL!K66</f>
        <v>658.37867583834907</v>
      </c>
      <c r="L66" s="10">
        <f>NRGSUP!L66-TI_E!L66+TO!L66-NRG_E!L66-DL!L66</f>
        <v>1051.6385210662081</v>
      </c>
      <c r="M66" s="10">
        <f>NRGSUP!M66-TI_E!M66+TO!M66-NRG_E!M66-DL!M66</f>
        <v>1297.3153912295791</v>
      </c>
      <c r="N66" s="10">
        <f>NRGSUP!N66-TI_E!N66+TO!N66-NRG_E!N66-DL!N66</f>
        <v>1286.710576096302</v>
      </c>
      <c r="O66" s="10">
        <f>NRGSUP!O66-TI_E!O66+TO!O66-NRG_E!O66-DL!O66</f>
        <v>1262.8498710232161</v>
      </c>
      <c r="P66" s="10">
        <f>NRGSUP!P66-TI_E!P66+TO!P66-NRG_E!P66-DL!P66</f>
        <v>1178.0118658641441</v>
      </c>
      <c r="Q66" s="10">
        <f>NRGSUP!Q66-TI_E!Q66+TO!Q66-NRG_E!Q66-DL!Q66</f>
        <v>1055.173430782459</v>
      </c>
      <c r="R66" s="10">
        <f>NRGSUP!R66-TI_E!R66+TO!R66-NRG_E!R66-DL!R66</f>
        <v>1141.7789337919171</v>
      </c>
      <c r="S66" s="10">
        <f>NRGSUP!S66-TI_E!S66+TO!S66-NRG_E!S66-DL!S66</f>
        <v>1008.3356835769559</v>
      </c>
      <c r="T66" s="10">
        <f>NRGSUP!T66-TI_E!T66+TO!T66-NRG_E!T66-DL!T66</f>
        <v>1028.6818572656921</v>
      </c>
      <c r="U66" s="10">
        <f>NRGSUP!U66-TI_E!U66+TO!U66-NRG_E!U66-DL!U66</f>
        <v>1217.0771281169391</v>
      </c>
      <c r="V66" s="10">
        <f>NRGSUP!V66-TI_E!V66+TO!V66-NRG_E!V66-DL!V66</f>
        <v>1245.659587274291</v>
      </c>
      <c r="W66" s="10">
        <f>NRGSUP!W66-TI_E!W66+TO!W66-NRG_E!W66-DL!W66</f>
        <v>1245.077214101462</v>
      </c>
      <c r="X66" s="10">
        <f>NRGSUP!X66-TI_E!X66+TO!X66-NRG_E!X66-DL!X66</f>
        <v>1388.39165950129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-8.5984522787185824E-5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-8.5984522797843965E-5</v>
      </c>
      <c r="O69" s="10">
        <f>NRGSUP!O69-TI_E!O69+TO!O69-NRG_E!O69-DL!O69</f>
        <v>0</v>
      </c>
      <c r="P69" s="10">
        <f>NRGSUP!P69-TI_E!P69+TO!P69-NRG_E!P69-DL!P69</f>
        <v>1.1368683772161603E-13</v>
      </c>
      <c r="Q69" s="10">
        <f>NRGSUP!Q69-TI_E!Q69+TO!Q69-NRG_E!Q69-DL!Q69</f>
        <v>-1.1368683772161603E-13</v>
      </c>
      <c r="R69" s="10">
        <f>NRGSUP!R69-TI_E!R69+TO!R69-NRG_E!R69-DL!R69</f>
        <v>-1.1368683772161603E-13</v>
      </c>
      <c r="S69" s="10">
        <f>NRGSUP!S69-TI_E!S69+TO!S69-NRG_E!S69-DL!S69</f>
        <v>1.1368683772161603E-13</v>
      </c>
      <c r="T69" s="10">
        <f>NRGSUP!T69-TI_E!T69+TO!T69-NRG_E!T69-DL!T69</f>
        <v>8.5984522684157128E-5</v>
      </c>
      <c r="U69" s="10">
        <f>NRGSUP!U69-TI_E!U69+TO!U69-NRG_E!U69-DL!U69</f>
        <v>0</v>
      </c>
      <c r="V69" s="10">
        <f>NRGSUP!V69-TI_E!V69+TO!V69-NRG_E!V69-DL!V69</f>
        <v>8.5984522684157128E-5</v>
      </c>
      <c r="W69" s="10">
        <f>NRGSUP!W69-TI_E!W69+TO!W69-NRG_E!W69-DL!W69</f>
        <v>-8.598452257047029E-5</v>
      </c>
      <c r="X69" s="10">
        <f>NRGSUP!X69-TI_E!X69+TO!X69-NRG_E!X69-DL!X69</f>
        <v>1.1368683772161603E-13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2650.3864144454001</v>
      </c>
      <c r="U70" s="10">
        <f>NRGSUP!U70-TI_E!U70+TO!U70-NRG_E!U70-DL!U70</f>
        <v>2596.1559759243341</v>
      </c>
      <c r="V70" s="10">
        <f>NRGSUP!V70-TI_E!V70+TO!V70-NRG_E!V70-DL!V70</f>
        <v>2498.4605331040411</v>
      </c>
      <c r="W70" s="10">
        <f>NRGSUP!W70-TI_E!W70+TO!W70-NRG_E!W70-DL!W70</f>
        <v>2475.3612209802241</v>
      </c>
      <c r="X70" s="10">
        <f>NRGSUP!X70-TI_E!X70+TO!X70-NRG_E!X70-DL!X70</f>
        <v>2545.5519346517631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143.30748065348234</v>
      </c>
      <c r="D71" s="37">
        <f t="shared" si="22"/>
        <v>132.3684436801376</v>
      </c>
      <c r="E71" s="37">
        <f t="shared" si="22"/>
        <v>130.76809974204645</v>
      </c>
      <c r="F71" s="37">
        <f t="shared" si="22"/>
        <v>62.100000000000108</v>
      </c>
      <c r="G71" s="37">
        <f t="shared" si="22"/>
        <v>62.10000000000008</v>
      </c>
      <c r="H71" s="37">
        <f t="shared" si="22"/>
        <v>62.099914015477239</v>
      </c>
      <c r="I71" s="37">
        <f t="shared" si="22"/>
        <v>62.099914015477189</v>
      </c>
      <c r="J71" s="37">
        <f t="shared" si="22"/>
        <v>62.100000000000065</v>
      </c>
      <c r="K71" s="37">
        <f t="shared" si="22"/>
        <v>62.099742046431864</v>
      </c>
      <c r="L71" s="37">
        <f t="shared" si="22"/>
        <v>62.099999999999994</v>
      </c>
      <c r="M71" s="37">
        <f t="shared" si="22"/>
        <v>222.72373172828864</v>
      </c>
      <c r="N71" s="37">
        <f t="shared" si="22"/>
        <v>248.8057609630265</v>
      </c>
      <c r="O71" s="37">
        <f t="shared" si="22"/>
        <v>280.66775580395534</v>
      </c>
      <c r="P71" s="37">
        <f t="shared" si="22"/>
        <v>280.88263112639731</v>
      </c>
      <c r="Q71" s="37">
        <f t="shared" si="22"/>
        <v>271.92613929492677</v>
      </c>
      <c r="R71" s="37">
        <f t="shared" si="22"/>
        <v>268.55829750644892</v>
      </c>
      <c r="S71" s="37">
        <f t="shared" si="22"/>
        <v>276.46397248495276</v>
      </c>
      <c r="T71" s="37">
        <f t="shared" si="22"/>
        <v>245.14625967325881</v>
      </c>
      <c r="U71" s="37">
        <f t="shared" si="22"/>
        <v>252.22519346517626</v>
      </c>
      <c r="V71" s="37">
        <f t="shared" si="22"/>
        <v>283.59578675838344</v>
      </c>
      <c r="W71" s="37">
        <f t="shared" si="22"/>
        <v>312.51564918314693</v>
      </c>
      <c r="X71" s="37">
        <f t="shared" ref="X71" si="23">SUM(X72:X73)</f>
        <v>285.64092863284606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62.099914015477204</v>
      </c>
      <c r="D72" s="10">
        <f>NRGSUP!D72-TI_E!D72+TO!D72-NRG_E!D72-DL!D72</f>
        <v>62.099914015477211</v>
      </c>
      <c r="E72" s="10">
        <f>NRGSUP!E72-TI_E!E72+TO!E72-NRG_E!E72-DL!E72</f>
        <v>62.099914015477211</v>
      </c>
      <c r="F72" s="10">
        <f>NRGSUP!F72-TI_E!F72+TO!F72-NRG_E!F72-DL!F72</f>
        <v>62.099914015477253</v>
      </c>
      <c r="G72" s="10">
        <f>NRGSUP!G72-TI_E!G72+TO!G72-NRG_E!G72-DL!G72</f>
        <v>62.099914015477225</v>
      </c>
      <c r="H72" s="10">
        <f>NRGSUP!H72-TI_E!H72+TO!H72-NRG_E!H72-DL!H72</f>
        <v>62.099914015477239</v>
      </c>
      <c r="I72" s="10">
        <f>NRGSUP!I72-TI_E!I72+TO!I72-NRG_E!I72-DL!I72</f>
        <v>62.099914015477189</v>
      </c>
      <c r="J72" s="10">
        <f>NRGSUP!J72-TI_E!J72+TO!J72-NRG_E!J72-DL!J72</f>
        <v>62.099999999999952</v>
      </c>
      <c r="K72" s="10">
        <f>NRGSUP!K72-TI_E!K72+TO!K72-NRG_E!K72-DL!K72</f>
        <v>62.099828030954434</v>
      </c>
      <c r="L72" s="10">
        <f>NRGSUP!L72-TI_E!L72+TO!L72-NRG_E!L72-DL!L72</f>
        <v>62.099999999999994</v>
      </c>
      <c r="M72" s="10">
        <f>NRGSUP!M72-TI_E!M72+TO!M72-NRG_E!M72-DL!M72</f>
        <v>222.72381771281167</v>
      </c>
      <c r="N72" s="10">
        <f>NRGSUP!N72-TI_E!N72+TO!N72-NRG_E!N72-DL!N72</f>
        <v>248.80576096302661</v>
      </c>
      <c r="O72" s="10">
        <f>NRGSUP!O72-TI_E!O72+TO!O72-NRG_E!O72-DL!O72</f>
        <v>280.66775580395523</v>
      </c>
      <c r="P72" s="10">
        <f>NRGSUP!P72-TI_E!P72+TO!P72-NRG_E!P72-DL!P72</f>
        <v>280.88263112639731</v>
      </c>
      <c r="Q72" s="10">
        <f>NRGSUP!Q72-TI_E!Q72+TO!Q72-NRG_E!Q72-DL!Q72</f>
        <v>271.92605331040409</v>
      </c>
      <c r="R72" s="10">
        <f>NRGSUP!R72-TI_E!R72+TO!R72-NRG_E!R72-DL!R72</f>
        <v>268.55829750644881</v>
      </c>
      <c r="S72" s="10">
        <f>NRGSUP!S72-TI_E!S72+TO!S72-NRG_E!S72-DL!S72</f>
        <v>276.46405846947545</v>
      </c>
      <c r="T72" s="10">
        <f>NRGSUP!T72-TI_E!T72+TO!T72-NRG_E!T72-DL!T72</f>
        <v>245.14625967325881</v>
      </c>
      <c r="U72" s="10">
        <f>NRGSUP!U72-TI_E!U72+TO!U72-NRG_E!U72-DL!U72</f>
        <v>252.22527944969906</v>
      </c>
      <c r="V72" s="10">
        <f>NRGSUP!V72-TI_E!V72+TO!V72-NRG_E!V72-DL!V72</f>
        <v>283.59570077386076</v>
      </c>
      <c r="W72" s="10">
        <f>NRGSUP!W72-TI_E!W72+TO!W72-NRG_E!W72-DL!W72</f>
        <v>312.51564918314705</v>
      </c>
      <c r="X72" s="10">
        <f>NRGSUP!X72-TI_E!X72+TO!X72-NRG_E!X72-DL!X72</f>
        <v>285.64101461736885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81.207566638005133</v>
      </c>
      <c r="D73" s="10">
        <f>NRGSUP!D73-TI_E!D73+TO!D73-NRG_E!D73-DL!D73</f>
        <v>70.268529664660377</v>
      </c>
      <c r="E73" s="10">
        <f>NRGSUP!E73-TI_E!E73+TO!E73-NRG_E!E73-DL!E73</f>
        <v>68.668185726569249</v>
      </c>
      <c r="F73" s="10">
        <f>NRGSUP!F73-TI_E!F73+TO!F73-NRG_E!F73-DL!F73</f>
        <v>8.5984522854687384E-5</v>
      </c>
      <c r="G73" s="10">
        <f>NRGSUP!G73-TI_E!G73+TO!G73-NRG_E!G73-DL!G73</f>
        <v>8.5984522854687384E-5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1.1368683772161603E-13</v>
      </c>
      <c r="K73" s="10">
        <f>NRGSUP!K73-TI_E!K73+TO!K73-NRG_E!K73-DL!K73</f>
        <v>-8.598452257047029E-5</v>
      </c>
      <c r="L73" s="10">
        <f>NRGSUP!L73-TI_E!L73+TO!L73-NRG_E!L73-DL!L73</f>
        <v>0</v>
      </c>
      <c r="M73" s="10">
        <f>NRGSUP!M73-TI_E!M73+TO!M73-NRG_E!M73-DL!M73</f>
        <v>-8.5984523025217641E-5</v>
      </c>
      <c r="N73" s="10">
        <f>NRGSUP!N73-TI_E!N73+TO!N73-NRG_E!N73-DL!N73</f>
        <v>-1.1368683772161603E-13</v>
      </c>
      <c r="O73" s="10">
        <f>NRGSUP!O73-TI_E!O73+TO!O73-NRG_E!O73-DL!O73</f>
        <v>1.1368683772161603E-13</v>
      </c>
      <c r="P73" s="10">
        <f>NRGSUP!P73-TI_E!P73+TO!P73-NRG_E!P73-DL!P73</f>
        <v>0</v>
      </c>
      <c r="Q73" s="10">
        <f>NRGSUP!Q73-TI_E!Q73+TO!Q73-NRG_E!Q73-DL!Q73</f>
        <v>8.5984522684157128E-5</v>
      </c>
      <c r="R73" s="10">
        <f>NRGSUP!R73-TI_E!R73+TO!R73-NRG_E!R73-DL!R73</f>
        <v>1.1368683772161603E-13</v>
      </c>
      <c r="S73" s="10">
        <f>NRGSUP!S73-TI_E!S73+TO!S73-NRG_E!S73-DL!S73</f>
        <v>-8.5984522684157128E-5</v>
      </c>
      <c r="T73" s="10">
        <f>NRGSUP!T73-TI_E!T73+TO!T73-NRG_E!T73-DL!T73</f>
        <v>0</v>
      </c>
      <c r="U73" s="10">
        <f>NRGSUP!U73-TI_E!U73+TO!U73-NRG_E!U73-DL!U73</f>
        <v>-8.5984522797843965E-5</v>
      </c>
      <c r="V73" s="10">
        <f>NRGSUP!V73-TI_E!V73+TO!V73-NRG_E!V73-DL!V73</f>
        <v>8.5984522684157128E-5</v>
      </c>
      <c r="W73" s="10">
        <f>NRGSUP!W73-TI_E!W73+TO!W73-NRG_E!W73-DL!W73</f>
        <v>-1.1368683772161603E-13</v>
      </c>
      <c r="X73" s="10">
        <f>NRGSUP!X73-TI_E!X73+TO!X73-NRG_E!X73-DL!X73</f>
        <v>-8.5984522797843965E-5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3026.6552020636291</v>
      </c>
      <c r="H75" s="37">
        <f>NRGSUP!H75-TI_E!H75+TO!H75-NRG_E!H75-DL!H75</f>
        <v>3082.3063628546861</v>
      </c>
      <c r="I75" s="37">
        <f>NRGSUP!I75-TI_E!I75+TO!I75-NRG_E!I75-DL!I75</f>
        <v>3128.7379191745472</v>
      </c>
      <c r="J75" s="37">
        <f>NRGSUP!J75-TI_E!J75+TO!J75-NRG_E!J75-DL!J75</f>
        <v>3071.677644024076</v>
      </c>
      <c r="K75" s="37">
        <f>NRGSUP!K75-TI_E!K75+TO!K75-NRG_E!K75-DL!K75</f>
        <v>3173.7365434221847</v>
      </c>
      <c r="L75" s="37">
        <f>NRGSUP!L75-TI_E!L75+TO!L75-NRG_E!L75-DL!L75</f>
        <v>3094.1052450558896</v>
      </c>
      <c r="M75" s="37">
        <f>NRGSUP!M75-TI_E!M75+TO!M75-NRG_E!M75-DL!M75</f>
        <v>3331.9480653482374</v>
      </c>
      <c r="N75" s="37">
        <f>NRGSUP!N75-TI_E!N75+TO!N75-NRG_E!N75-DL!N75</f>
        <v>3195.4715391229588</v>
      </c>
      <c r="O75" s="37">
        <f>NRGSUP!O75-TI_E!O75+TO!O75-NRG_E!O75-DL!O75</f>
        <v>3432.6932072226987</v>
      </c>
      <c r="P75" s="37">
        <f>NRGSUP!P75-TI_E!P75+TO!P75-NRG_E!P75-DL!P75</f>
        <v>3701.9920034393808</v>
      </c>
      <c r="Q75" s="37">
        <f>NRGSUP!Q75-TI_E!Q75+TO!Q75-NRG_E!Q75-DL!Q75</f>
        <v>3746.8949269131549</v>
      </c>
      <c r="R75" s="37">
        <f>NRGSUP!R75-TI_E!R75+TO!R75-NRG_E!R75-DL!R75</f>
        <v>3851.3901117798787</v>
      </c>
      <c r="S75" s="37">
        <f>NRGSUP!S75-TI_E!S75+TO!S75-NRG_E!S75-DL!S75</f>
        <v>3950.0094582975066</v>
      </c>
      <c r="T75" s="37">
        <f>NRGSUP!T75-TI_E!T75+TO!T75-NRG_E!T75-DL!T75</f>
        <v>4113.852278589854</v>
      </c>
      <c r="U75" s="37">
        <f>NRGSUP!U75-TI_E!U75+TO!U75-NRG_E!U75-DL!U75</f>
        <v>4102.8550300945817</v>
      </c>
      <c r="V75" s="37">
        <f>NRGSUP!V75-TI_E!V75+TO!V75-NRG_E!V75-DL!V75</f>
        <v>4154.9644024075651</v>
      </c>
      <c r="W75" s="37">
        <f>NRGSUP!W75-TI_E!W75+TO!W75-NRG_E!W75-DL!W75</f>
        <v>3878.9613929492689</v>
      </c>
      <c r="X75" s="37">
        <f>NRGSUP!X75-TI_E!X75+TO!X75-NRG_E!X75-DL!X75</f>
        <v>3118.5497850386901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23471.609544282026</v>
      </c>
      <c r="D76" s="40">
        <f>NRGSUP!D76-TI_E!D76+TO!D76-NRG_E!D76-DL!D76</f>
        <v>23880.020120378311</v>
      </c>
      <c r="E76" s="40">
        <f>NRGSUP!E76-TI_E!E76+TO!E76-NRG_E!E76-DL!E76</f>
        <v>24312.130008598448</v>
      </c>
      <c r="F76" s="40">
        <f>NRGSUP!F76-TI_E!F76+TO!F76-NRG_E!F76-DL!F76</f>
        <v>25058.978675838353</v>
      </c>
      <c r="G76" s="40">
        <f>NRGSUP!G76-TI_E!G76+TO!G76-NRG_E!G76-DL!G76</f>
        <v>25413.170421324146</v>
      </c>
      <c r="H76" s="40">
        <f>NRGSUP!H76-TI_E!H76+TO!H76-NRG_E!H76-DL!H76</f>
        <v>25871.16311263973</v>
      </c>
      <c r="I76" s="40">
        <f>NRGSUP!I76-TI_E!I76+TO!I76-NRG_E!I76-DL!I76</f>
        <v>26549.990455717969</v>
      </c>
      <c r="J76" s="40">
        <f>NRGSUP!J76-TI_E!J76+TO!J76-NRG_E!J76-DL!J76</f>
        <v>26596.501289767843</v>
      </c>
      <c r="K76" s="40">
        <f>NRGSUP!K76-TI_E!K76+TO!K76-NRG_E!K76-DL!K76</f>
        <v>26596.716165090278</v>
      </c>
      <c r="L76" s="40">
        <f>NRGSUP!L76-TI_E!L76+TO!L76-NRG_E!L76-DL!L76</f>
        <v>24937.021926053312</v>
      </c>
      <c r="M76" s="40">
        <f>NRGSUP!M76-TI_E!M76+TO!M76-NRG_E!M76-DL!M76</f>
        <v>25736.154170249356</v>
      </c>
      <c r="N76" s="40">
        <f>NRGSUP!N76-TI_E!N76+TO!N76-NRG_E!N76-DL!N76</f>
        <v>25952.064574376604</v>
      </c>
      <c r="O76" s="40">
        <f>NRGSUP!O76-TI_E!O76+TO!O76-NRG_E!O76-DL!O76</f>
        <v>25514.774290627691</v>
      </c>
      <c r="P76" s="40">
        <f>NRGSUP!P76-TI_E!P76+TO!P76-NRG_E!P76-DL!P76</f>
        <v>24711.44445399828</v>
      </c>
      <c r="Q76" s="40">
        <f>NRGSUP!Q76-TI_E!Q76+TO!Q76-NRG_E!Q76-DL!Q76</f>
        <v>24204.307480653471</v>
      </c>
      <c r="R76" s="40">
        <f>NRGSUP!R76-TI_E!R76+TO!R76-NRG_E!R76-DL!R76</f>
        <v>24718.91874462596</v>
      </c>
      <c r="S76" s="40">
        <f>NRGSUP!S76-TI_E!S76+TO!S76-NRG_E!S76-DL!S76</f>
        <v>24593.896904557176</v>
      </c>
      <c r="T76" s="40">
        <f>NRGSUP!T76-TI_E!T76+TO!T76-NRG_E!T76-DL!T76</f>
        <v>25104.49905417025</v>
      </c>
      <c r="U76" s="40">
        <f>NRGSUP!U76-TI_E!U76+TO!U76-NRG_E!U76-DL!U76</f>
        <v>25200.435683576947</v>
      </c>
      <c r="V76" s="40">
        <f>NRGSUP!V76-TI_E!V76+TO!V76-NRG_E!V76-DL!V76</f>
        <v>25101.698280309531</v>
      </c>
      <c r="W76" s="40">
        <f>NRGSUP!W76-TI_E!W76+TO!W76-NRG_E!W76-DL!W76</f>
        <v>23662.955546001722</v>
      </c>
      <c r="X76" s="40">
        <f>NRGSUP!X76-TI_E!X76+TO!X76-NRG_E!X76-DL!X76</f>
        <v>25124.608770421328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8428.9386070507298</v>
      </c>
      <c r="D2" s="31">
        <f t="shared" si="0"/>
        <v>9447.4308684436801</v>
      </c>
      <c r="E2" s="31">
        <f t="shared" si="0"/>
        <v>9416.3887360275148</v>
      </c>
      <c r="F2" s="31">
        <f t="shared" si="0"/>
        <v>8934.2116079105745</v>
      </c>
      <c r="G2" s="31">
        <f t="shared" si="0"/>
        <v>8311.9116938950992</v>
      </c>
      <c r="H2" s="31">
        <f t="shared" si="0"/>
        <v>8610.6158211521924</v>
      </c>
      <c r="I2" s="31">
        <f t="shared" si="0"/>
        <v>9005.7530524505601</v>
      </c>
      <c r="J2" s="31">
        <f t="shared" si="0"/>
        <v>8934.2740326741168</v>
      </c>
      <c r="K2" s="31">
        <f t="shared" si="0"/>
        <v>8909.1545141874449</v>
      </c>
      <c r="L2" s="31">
        <f t="shared" si="0"/>
        <v>8488.3373172828869</v>
      </c>
      <c r="M2" s="31">
        <f t="shared" si="0"/>
        <v>9560.0264832330195</v>
      </c>
      <c r="N2" s="31">
        <f t="shared" si="0"/>
        <v>9187.1306104901105</v>
      </c>
      <c r="O2" s="31">
        <f t="shared" si="0"/>
        <v>7880.3491831470346</v>
      </c>
      <c r="P2" s="31">
        <f t="shared" si="0"/>
        <v>6339.4240756663794</v>
      </c>
      <c r="Q2" s="31">
        <f t="shared" si="0"/>
        <v>7187.5131556319839</v>
      </c>
      <c r="R2" s="31">
        <f t="shared" si="0"/>
        <v>6605.4160791057602</v>
      </c>
      <c r="S2" s="31">
        <f t="shared" si="0"/>
        <v>6241.3607910576093</v>
      </c>
      <c r="T2" s="31">
        <f t="shared" si="0"/>
        <v>7853.2391229578661</v>
      </c>
      <c r="U2" s="31">
        <f t="shared" si="0"/>
        <v>7104.1588993981068</v>
      </c>
      <c r="V2" s="31">
        <f t="shared" si="0"/>
        <v>6998.7469475494399</v>
      </c>
      <c r="W2" s="31">
        <f t="shared" si="0"/>
        <v>6770.6804815133273</v>
      </c>
      <c r="X2" s="31">
        <f t="shared" ref="X2" si="1">SUM(X3,X17,X22,X25,X26,X51,X52,X71,X74,X75,X76)</f>
        <v>5850.680309544282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166.50902837489249</v>
      </c>
      <c r="D3" s="34">
        <f t="shared" si="2"/>
        <v>160.58873602751501</v>
      </c>
      <c r="E3" s="34">
        <f t="shared" si="2"/>
        <v>126.5468615649183</v>
      </c>
      <c r="F3" s="34">
        <f t="shared" si="2"/>
        <v>130.98710232158211</v>
      </c>
      <c r="G3" s="34">
        <f t="shared" si="2"/>
        <v>142.08770421324161</v>
      </c>
      <c r="H3" s="34">
        <f t="shared" si="2"/>
        <v>163.54883920894241</v>
      </c>
      <c r="I3" s="34">
        <f t="shared" si="2"/>
        <v>167.98907996560621</v>
      </c>
      <c r="J3" s="34">
        <f t="shared" si="2"/>
        <v>167.24909716251071</v>
      </c>
      <c r="K3" s="34">
        <f t="shared" si="2"/>
        <v>162.80885640584691</v>
      </c>
      <c r="L3" s="34">
        <f t="shared" si="2"/>
        <v>101.3854686156492</v>
      </c>
      <c r="M3" s="34">
        <f t="shared" si="2"/>
        <v>130.2470335339639</v>
      </c>
      <c r="N3" s="34">
        <f t="shared" si="2"/>
        <v>162.80885640584691</v>
      </c>
      <c r="O3" s="34">
        <f t="shared" si="2"/>
        <v>140.60765262252801</v>
      </c>
      <c r="P3" s="34">
        <f t="shared" si="2"/>
        <v>129.5070507308684</v>
      </c>
      <c r="Q3" s="34">
        <f t="shared" si="2"/>
        <v>92.504987102321579</v>
      </c>
      <c r="R3" s="34">
        <f t="shared" si="2"/>
        <v>66.603611349957006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4.8882201203783318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166.50902837489249</v>
      </c>
      <c r="D4" s="29">
        <f t="shared" si="4"/>
        <v>160.58873602751501</v>
      </c>
      <c r="E4" s="29">
        <f t="shared" si="4"/>
        <v>126.5468615649183</v>
      </c>
      <c r="F4" s="29">
        <f t="shared" si="4"/>
        <v>130.98710232158211</v>
      </c>
      <c r="G4" s="29">
        <f t="shared" si="4"/>
        <v>142.08770421324161</v>
      </c>
      <c r="H4" s="29">
        <f t="shared" si="4"/>
        <v>163.54883920894241</v>
      </c>
      <c r="I4" s="29">
        <f t="shared" si="4"/>
        <v>167.98907996560621</v>
      </c>
      <c r="J4" s="29">
        <f t="shared" si="4"/>
        <v>167.24909716251071</v>
      </c>
      <c r="K4" s="29">
        <f t="shared" si="4"/>
        <v>162.80885640584691</v>
      </c>
      <c r="L4" s="29">
        <f t="shared" si="4"/>
        <v>101.3854686156492</v>
      </c>
      <c r="M4" s="29">
        <f t="shared" si="4"/>
        <v>130.2470335339639</v>
      </c>
      <c r="N4" s="29">
        <f t="shared" si="4"/>
        <v>162.80885640584691</v>
      </c>
      <c r="O4" s="29">
        <f t="shared" si="4"/>
        <v>140.60765262252801</v>
      </c>
      <c r="P4" s="29">
        <f t="shared" si="4"/>
        <v>129.5070507308684</v>
      </c>
      <c r="Q4" s="29">
        <f t="shared" si="4"/>
        <v>92.504987102321579</v>
      </c>
      <c r="R4" s="29">
        <f t="shared" si="4"/>
        <v>66.603611349957006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4.8882201203783318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4.8882201203783318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166.50902837489249</v>
      </c>
      <c r="D6" s="10">
        <f>TI_NRG_FC_IND_NE!D6+FC_TRA_NE!D6+FC_OTH_NE!D6</f>
        <v>160.58873602751501</v>
      </c>
      <c r="E6" s="10">
        <f>TI_NRG_FC_IND_NE!E6+FC_TRA_NE!E6+FC_OTH_NE!E6</f>
        <v>126.5468615649183</v>
      </c>
      <c r="F6" s="10">
        <f>TI_NRG_FC_IND_NE!F6+FC_TRA_NE!F6+FC_OTH_NE!F6</f>
        <v>130.98710232158211</v>
      </c>
      <c r="G6" s="10">
        <f>TI_NRG_FC_IND_NE!G6+FC_TRA_NE!G6+FC_OTH_NE!G6</f>
        <v>142.08770421324161</v>
      </c>
      <c r="H6" s="10">
        <f>TI_NRG_FC_IND_NE!H6+FC_TRA_NE!H6+FC_OTH_NE!H6</f>
        <v>163.54883920894241</v>
      </c>
      <c r="I6" s="10">
        <f>TI_NRG_FC_IND_NE!I6+FC_TRA_NE!I6+FC_OTH_NE!I6</f>
        <v>167.98907996560621</v>
      </c>
      <c r="J6" s="10">
        <f>TI_NRG_FC_IND_NE!J6+FC_TRA_NE!J6+FC_OTH_NE!J6</f>
        <v>167.24909716251071</v>
      </c>
      <c r="K6" s="10">
        <f>TI_NRG_FC_IND_NE!K6+FC_TRA_NE!K6+FC_OTH_NE!K6</f>
        <v>162.80885640584691</v>
      </c>
      <c r="L6" s="10">
        <f>TI_NRG_FC_IND_NE!L6+FC_TRA_NE!L6+FC_OTH_NE!L6</f>
        <v>101.3854686156492</v>
      </c>
      <c r="M6" s="10">
        <f>TI_NRG_FC_IND_NE!M6+FC_TRA_NE!M6+FC_OTH_NE!M6</f>
        <v>130.2470335339639</v>
      </c>
      <c r="N6" s="10">
        <f>TI_NRG_FC_IND_NE!N6+FC_TRA_NE!N6+FC_OTH_NE!N6</f>
        <v>162.80885640584691</v>
      </c>
      <c r="O6" s="10">
        <f>TI_NRG_FC_IND_NE!O6+FC_TRA_NE!O6+FC_OTH_NE!O6</f>
        <v>140.60765262252801</v>
      </c>
      <c r="P6" s="10">
        <f>TI_NRG_FC_IND_NE!P6+FC_TRA_NE!P6+FC_OTH_NE!P6</f>
        <v>129.5070507308684</v>
      </c>
      <c r="Q6" s="10">
        <f>TI_NRG_FC_IND_NE!Q6+FC_TRA_NE!Q6+FC_OTH_NE!Q6</f>
        <v>92.504987102321579</v>
      </c>
      <c r="R6" s="10">
        <f>TI_NRG_FC_IND_NE!R6+FC_TRA_NE!R6+FC_OTH_NE!R6</f>
        <v>66.603611349957006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7285.3659501289767</v>
      </c>
      <c r="D26" s="37">
        <f t="shared" si="14"/>
        <v>8293.3984522785886</v>
      </c>
      <c r="E26" s="37">
        <f t="shared" si="14"/>
        <v>8369.2915735167662</v>
      </c>
      <c r="F26" s="37">
        <f t="shared" si="14"/>
        <v>7873.6243336199468</v>
      </c>
      <c r="G26" s="37">
        <f t="shared" si="14"/>
        <v>7182.9366294067077</v>
      </c>
      <c r="H26" s="37">
        <f t="shared" si="14"/>
        <v>7454.4401547721409</v>
      </c>
      <c r="I26" s="37">
        <f t="shared" si="14"/>
        <v>7891.7837489251942</v>
      </c>
      <c r="J26" s="37">
        <f t="shared" si="14"/>
        <v>7997.9578675838329</v>
      </c>
      <c r="K26" s="37">
        <f t="shared" si="14"/>
        <v>8051.0318142734295</v>
      </c>
      <c r="L26" s="37">
        <f t="shared" si="14"/>
        <v>7820.2493551160778</v>
      </c>
      <c r="M26" s="37">
        <f t="shared" si="14"/>
        <v>8863.8723129836635</v>
      </c>
      <c r="N26" s="37">
        <f t="shared" si="14"/>
        <v>8597.6235597592422</v>
      </c>
      <c r="O26" s="37">
        <f t="shared" si="14"/>
        <v>7368.9332760103189</v>
      </c>
      <c r="P26" s="37">
        <f t="shared" si="14"/>
        <v>5760.2824591573508</v>
      </c>
      <c r="Q26" s="37">
        <f t="shared" si="14"/>
        <v>6585.5928632846071</v>
      </c>
      <c r="R26" s="37">
        <f t="shared" si="14"/>
        <v>5966.3060189165944</v>
      </c>
      <c r="S26" s="37">
        <f t="shared" si="14"/>
        <v>5588.7812553740323</v>
      </c>
      <c r="T26" s="37">
        <f t="shared" si="14"/>
        <v>7197.7192605331029</v>
      </c>
      <c r="U26" s="37">
        <f t="shared" si="14"/>
        <v>6488.0747205502994</v>
      </c>
      <c r="V26" s="37">
        <f t="shared" si="14"/>
        <v>6355.8299226139279</v>
      </c>
      <c r="W26" s="37">
        <f t="shared" si="14"/>
        <v>6117.383404987102</v>
      </c>
      <c r="X26" s="37">
        <f t="shared" ref="X26" si="15">SUM(X27,X33)</f>
        <v>5181.9472914875314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7285.3659501289767</v>
      </c>
      <c r="D33" s="29">
        <f t="shared" si="18"/>
        <v>8293.3984522785886</v>
      </c>
      <c r="E33" s="29">
        <f t="shared" si="18"/>
        <v>8369.2915735167662</v>
      </c>
      <c r="F33" s="29">
        <f t="shared" si="18"/>
        <v>7873.6243336199468</v>
      </c>
      <c r="G33" s="29">
        <f t="shared" si="18"/>
        <v>7182.9366294067077</v>
      </c>
      <c r="H33" s="29">
        <f t="shared" si="18"/>
        <v>7454.4401547721409</v>
      </c>
      <c r="I33" s="29">
        <f t="shared" si="18"/>
        <v>7891.7837489251942</v>
      </c>
      <c r="J33" s="29">
        <f t="shared" si="18"/>
        <v>7997.9578675838329</v>
      </c>
      <c r="K33" s="29">
        <f t="shared" si="18"/>
        <v>8051.0318142734295</v>
      </c>
      <c r="L33" s="29">
        <f t="shared" si="18"/>
        <v>7820.2493551160778</v>
      </c>
      <c r="M33" s="29">
        <f t="shared" si="18"/>
        <v>8863.8723129836635</v>
      </c>
      <c r="N33" s="29">
        <f t="shared" si="18"/>
        <v>8597.6235597592422</v>
      </c>
      <c r="O33" s="29">
        <f t="shared" si="18"/>
        <v>7368.9332760103189</v>
      </c>
      <c r="P33" s="29">
        <f t="shared" si="18"/>
        <v>5760.2824591573508</v>
      </c>
      <c r="Q33" s="29">
        <f t="shared" si="18"/>
        <v>6585.5928632846071</v>
      </c>
      <c r="R33" s="29">
        <f t="shared" si="18"/>
        <v>5966.3060189165944</v>
      </c>
      <c r="S33" s="29">
        <f t="shared" si="18"/>
        <v>5588.7812553740323</v>
      </c>
      <c r="T33" s="29">
        <f t="shared" si="18"/>
        <v>7197.7192605331029</v>
      </c>
      <c r="U33" s="29">
        <f t="shared" si="18"/>
        <v>6488.0747205502994</v>
      </c>
      <c r="V33" s="29">
        <f t="shared" si="18"/>
        <v>6355.8299226139279</v>
      </c>
      <c r="W33" s="29">
        <f t="shared" si="18"/>
        <v>6117.383404987102</v>
      </c>
      <c r="X33" s="29">
        <f t="shared" ref="X33" si="19">SUM(X34:X50)</f>
        <v>5181.9472914875314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105.2235597592433</v>
      </c>
      <c r="D34" s="10">
        <f>TI_NRG_FC_IND_NE!D34+FC_TRA_NE!D34+FC_OTH_NE!D34</f>
        <v>503.65434221840059</v>
      </c>
      <c r="E34" s="10">
        <f>TI_NRG_FC_IND_NE!E34+FC_TRA_NE!E34+FC_OTH_NE!E34</f>
        <v>367.6913155631986</v>
      </c>
      <c r="F34" s="10">
        <f>TI_NRG_FC_IND_NE!F34+FC_TRA_NE!F34+FC_OTH_NE!F34</f>
        <v>266.01461736887359</v>
      </c>
      <c r="G34" s="10">
        <f>TI_NRG_FC_IND_NE!G34+FC_TRA_NE!G34+FC_OTH_NE!G34</f>
        <v>0</v>
      </c>
      <c r="H34" s="10">
        <f>TI_NRG_FC_IND_NE!H34+FC_TRA_NE!H34+FC_OTH_NE!H34</f>
        <v>5.9114359415305238</v>
      </c>
      <c r="I34" s="10">
        <f>TI_NRG_FC_IND_NE!I34+FC_TRA_NE!I34+FC_OTH_NE!I34</f>
        <v>203.35339638865</v>
      </c>
      <c r="J34" s="10">
        <f>TI_NRG_FC_IND_NE!J34+FC_TRA_NE!J34+FC_OTH_NE!J34</f>
        <v>422.07652622527939</v>
      </c>
      <c r="K34" s="10">
        <f>TI_NRG_FC_IND_NE!K34+FC_TRA_NE!K34+FC_OTH_NE!K34</f>
        <v>487.10232158211522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282.56663800515912</v>
      </c>
      <c r="O34" s="10">
        <f>TI_NRG_FC_IND_NE!O34+FC_TRA_NE!O34+FC_OTH_NE!O34</f>
        <v>282.56663800515912</v>
      </c>
      <c r="P34" s="10">
        <f>TI_NRG_FC_IND_NE!P34+FC_TRA_NE!P34+FC_OTH_NE!P34</f>
        <v>277.83748925193458</v>
      </c>
      <c r="Q34" s="10">
        <f>TI_NRG_FC_IND_NE!Q34+FC_TRA_NE!Q34+FC_OTH_NE!Q34</f>
        <v>262.46775580395519</v>
      </c>
      <c r="R34" s="10">
        <f>TI_NRG_FC_IND_NE!R34+FC_TRA_NE!R34+FC_OTH_NE!R34</f>
        <v>294.38950988822012</v>
      </c>
      <c r="S34" s="10">
        <f>TI_NRG_FC_IND_NE!S34+FC_TRA_NE!S34+FC_OTH_NE!S34</f>
        <v>176.1607910576096</v>
      </c>
      <c r="T34" s="10">
        <f>TI_NRG_FC_IND_NE!T34+FC_TRA_NE!T34+FC_OTH_NE!T34</f>
        <v>176.1607910576096</v>
      </c>
      <c r="U34" s="10">
        <f>TI_NRG_FC_IND_NE!U34+FC_TRA_NE!U34+FC_OTH_NE!U34</f>
        <v>147.7858985382631</v>
      </c>
      <c r="V34" s="10">
        <f>TI_NRG_FC_IND_NE!V34+FC_TRA_NE!V34+FC_OTH_NE!V34</f>
        <v>107.6283748925193</v>
      </c>
      <c r="W34" s="10">
        <f>TI_NRG_FC_IND_NE!W34+FC_TRA_NE!W34+FC_OTH_NE!W34</f>
        <v>161.4424763542562</v>
      </c>
      <c r="X34" s="10">
        <f>TI_NRG_FC_IND_NE!X34+FC_TRA_NE!X34+FC_OTH_NE!X34</f>
        <v>52.059673258813397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20.875150472914871</v>
      </c>
      <c r="D36" s="10">
        <f>TI_NRG_FC_IND_NE!D36+FC_TRA_NE!D36+FC_OTH_NE!D36</f>
        <v>35.158125537403272</v>
      </c>
      <c r="E36" s="10">
        <f>TI_NRG_FC_IND_NE!E36+FC_TRA_NE!E36+FC_OTH_NE!E36</f>
        <v>32.960705073086842</v>
      </c>
      <c r="F36" s="10">
        <f>TI_NRG_FC_IND_NE!F36+FC_TRA_NE!F36+FC_OTH_NE!F36</f>
        <v>38.454170249355109</v>
      </c>
      <c r="G36" s="10">
        <f>TI_NRG_FC_IND_NE!G36+FC_TRA_NE!G36+FC_OTH_NE!G36</f>
        <v>17.579019776440241</v>
      </c>
      <c r="H36" s="10">
        <f>TI_NRG_FC_IND_NE!H36+FC_TRA_NE!H36+FC_OTH_NE!H36</f>
        <v>3.2960447119518479</v>
      </c>
      <c r="I36" s="10">
        <f>TI_NRG_FC_IND_NE!I36+FC_TRA_NE!I36+FC_OTH_NE!I36</f>
        <v>15.3816852966466</v>
      </c>
      <c r="J36" s="10">
        <f>TI_NRG_FC_IND_NE!J36+FC_TRA_NE!J36+FC_OTH_NE!J36</f>
        <v>14.28297506448839</v>
      </c>
      <c r="K36" s="10">
        <f>TI_NRG_FC_IND_NE!K36+FC_TRA_NE!K36+FC_OTH_NE!K36</f>
        <v>0</v>
      </c>
      <c r="L36" s="10">
        <f>TI_NRG_FC_IND_NE!L36+FC_TRA_NE!L36+FC_OTH_NE!L36</f>
        <v>34.059415305245047</v>
      </c>
      <c r="M36" s="10">
        <f>TI_NRG_FC_IND_NE!M36+FC_TRA_NE!M36+FC_OTH_NE!M36</f>
        <v>8.7895098882201186</v>
      </c>
      <c r="N36" s="10">
        <f>TI_NRG_FC_IND_NE!N36+FC_TRA_NE!N36+FC_OTH_NE!N36</f>
        <v>7.690799656061909</v>
      </c>
      <c r="O36" s="10">
        <f>TI_NRG_FC_IND_NE!O36+FC_TRA_NE!O36+FC_OTH_NE!O36</f>
        <v>93.388736027515051</v>
      </c>
      <c r="P36" s="10">
        <f>TI_NRG_FC_IND_NE!P36+FC_TRA_NE!P36+FC_OTH_NE!P36</f>
        <v>43.947635425623382</v>
      </c>
      <c r="Q36" s="10">
        <f>TI_NRG_FC_IND_NE!Q36+FC_TRA_NE!Q36+FC_OTH_NE!Q36</f>
        <v>46.145055889939812</v>
      </c>
      <c r="R36" s="10">
        <f>TI_NRG_FC_IND_NE!R36+FC_TRA_NE!R36+FC_OTH_NE!R36</f>
        <v>62.625365434221827</v>
      </c>
      <c r="S36" s="10">
        <f>TI_NRG_FC_IND_NE!S36+FC_TRA_NE!S36+FC_OTH_NE!S36</f>
        <v>34.059415305245047</v>
      </c>
      <c r="T36" s="10">
        <f>TI_NRG_FC_IND_NE!T36+FC_TRA_NE!T36+FC_OTH_NE!T36</f>
        <v>31.862080825451411</v>
      </c>
      <c r="U36" s="10">
        <f>TI_NRG_FC_IND_NE!U36+FC_TRA_NE!U36+FC_OTH_NE!U36</f>
        <v>25.26990541702493</v>
      </c>
      <c r="V36" s="10">
        <f>TI_NRG_FC_IND_NE!V36+FC_TRA_NE!V36+FC_OTH_NE!V36</f>
        <v>21.984780739466899</v>
      </c>
      <c r="W36" s="10">
        <f>TI_NRG_FC_IND_NE!W36+FC_TRA_NE!W36+FC_OTH_NE!W36</f>
        <v>16.708856405846952</v>
      </c>
      <c r="X36" s="10">
        <f>TI_NRG_FC_IND_NE!X36+FC_TRA_NE!X36+FC_OTH_NE!X36</f>
        <v>88.519346517626829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69.360877042132415</v>
      </c>
      <c r="D37" s="10">
        <f>TI_NRG_FC_IND_NE!D37+FC_TRA_NE!D37+FC_OTH_NE!D37</f>
        <v>615.84024075666377</v>
      </c>
      <c r="E37" s="10">
        <f>TI_NRG_FC_IND_NE!E37+FC_TRA_NE!E37+FC_OTH_NE!E37</f>
        <v>241.71203783319001</v>
      </c>
      <c r="F37" s="10">
        <f>TI_NRG_FC_IND_NE!F37+FC_TRA_NE!F37+FC_OTH_NE!F37</f>
        <v>131.36526225279451</v>
      </c>
      <c r="G37" s="10">
        <f>TI_NRG_FC_IND_NE!G37+FC_TRA_NE!G37+FC_OTH_NE!G37</f>
        <v>137.67076526225279</v>
      </c>
      <c r="H37" s="10">
        <f>TI_NRG_FC_IND_NE!H37+FC_TRA_NE!H37+FC_OTH_NE!H37</f>
        <v>150.2818572656922</v>
      </c>
      <c r="I37" s="10">
        <f>TI_NRG_FC_IND_NE!I37+FC_TRA_NE!I37+FC_OTH_NE!I37</f>
        <v>149.23095442820289</v>
      </c>
      <c r="J37" s="10">
        <f>TI_NRG_FC_IND_NE!J37+FC_TRA_NE!J37+FC_OTH_NE!J37</f>
        <v>136.61986242476351</v>
      </c>
      <c r="K37" s="10">
        <f>TI_NRG_FC_IND_NE!K37+FC_TRA_NE!K37+FC_OTH_NE!K37</f>
        <v>155.5364574376612</v>
      </c>
      <c r="L37" s="10">
        <f>TI_NRG_FC_IND_NE!L37+FC_TRA_NE!L37+FC_OTH_NE!L37</f>
        <v>105.0921754084265</v>
      </c>
      <c r="M37" s="10">
        <f>TI_NRG_FC_IND_NE!M37+FC_TRA_NE!M37+FC_OTH_NE!M37</f>
        <v>141.8744625967326</v>
      </c>
      <c r="N37" s="10">
        <f>TI_NRG_FC_IND_NE!N37+FC_TRA_NE!N37+FC_OTH_NE!N37</f>
        <v>911.14935511607905</v>
      </c>
      <c r="O37" s="10">
        <f>TI_NRG_FC_IND_NE!O37+FC_TRA_NE!O37+FC_OTH_NE!O37</f>
        <v>375.17910576096301</v>
      </c>
      <c r="P37" s="10">
        <f>TI_NRG_FC_IND_NE!P37+FC_TRA_NE!P37+FC_OTH_NE!P37</f>
        <v>267.98512467755802</v>
      </c>
      <c r="Q37" s="10">
        <f>TI_NRG_FC_IND_NE!Q37+FC_TRA_NE!Q37+FC_OTH_NE!Q37</f>
        <v>404.6049871023215</v>
      </c>
      <c r="R37" s="10">
        <f>TI_NRG_FC_IND_NE!R37+FC_TRA_NE!R37+FC_OTH_NE!R37</f>
        <v>22.069389509888222</v>
      </c>
      <c r="S37" s="10">
        <f>TI_NRG_FC_IND_NE!S37+FC_TRA_NE!S37+FC_OTH_NE!S37</f>
        <v>21.018400687876181</v>
      </c>
      <c r="T37" s="10">
        <f>TI_NRG_FC_IND_NE!T37+FC_TRA_NE!T37+FC_OTH_NE!T37</f>
        <v>36.782287188306107</v>
      </c>
      <c r="U37" s="10">
        <f>TI_NRG_FC_IND_NE!U37+FC_TRA_NE!U37+FC_OTH_NE!U37</f>
        <v>18.91659501289768</v>
      </c>
      <c r="V37" s="10">
        <f>TI_NRG_FC_IND_NE!V37+FC_TRA_NE!V37+FC_OTH_NE!V37</f>
        <v>23.120292347377472</v>
      </c>
      <c r="W37" s="10">
        <f>TI_NRG_FC_IND_NE!W37+FC_TRA_NE!W37+FC_OTH_NE!W37</f>
        <v>22.069389509888222</v>
      </c>
      <c r="X37" s="10">
        <f>TI_NRG_FC_IND_NE!X37+FC_TRA_NE!X37+FC_OTH_NE!X37</f>
        <v>18.856663800515911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260.86749785038688</v>
      </c>
      <c r="D41" s="10">
        <f>TI_NRG_FC_IND_NE!D41+FC_TRA_NE!D41+FC_OTH_NE!D41</f>
        <v>264.97566638005162</v>
      </c>
      <c r="E41" s="10">
        <f>TI_NRG_FC_IND_NE!E41+FC_TRA_NE!E41+FC_OTH_NE!E41</f>
        <v>182.8126397248495</v>
      </c>
      <c r="F41" s="10">
        <f>TI_NRG_FC_IND_NE!F41+FC_TRA_NE!F41+FC_OTH_NE!F41</f>
        <v>193.08306104901121</v>
      </c>
      <c r="G41" s="10">
        <f>TI_NRG_FC_IND_NE!G41+FC_TRA_NE!G41+FC_OTH_NE!G41</f>
        <v>213.6237317282889</v>
      </c>
      <c r="H41" s="10">
        <f>TI_NRG_FC_IND_NE!H41+FC_TRA_NE!H41+FC_OTH_NE!H41</f>
        <v>215.67781599312119</v>
      </c>
      <c r="I41" s="10">
        <f>TI_NRG_FC_IND_NE!I41+FC_TRA_NE!I41+FC_OTH_NE!I41</f>
        <v>207.46156491831471</v>
      </c>
      <c r="J41" s="10">
        <f>TI_NRG_FC_IND_NE!J41+FC_TRA_NE!J41+FC_OTH_NE!J41</f>
        <v>198.2182287188306</v>
      </c>
      <c r="K41" s="10">
        <f>TI_NRG_FC_IND_NE!K41+FC_TRA_NE!K41+FC_OTH_NE!K41</f>
        <v>225.94823731728289</v>
      </c>
      <c r="L41" s="10">
        <f>TI_NRG_FC_IND_NE!L41+FC_TRA_NE!L41+FC_OTH_NE!L41</f>
        <v>276.27308684436798</v>
      </c>
      <c r="M41" s="10">
        <f>TI_NRG_FC_IND_NE!M41+FC_TRA_NE!M41+FC_OTH_NE!M41</f>
        <v>264.97566638005162</v>
      </c>
      <c r="N41" s="10">
        <f>TI_NRG_FC_IND_NE!N41+FC_TRA_NE!N41+FC_OTH_NE!N41</f>
        <v>565.89759243336198</v>
      </c>
      <c r="O41" s="10">
        <f>TI_NRG_FC_IND_NE!O41+FC_TRA_NE!O41+FC_OTH_NE!O41</f>
        <v>256.75932932072232</v>
      </c>
      <c r="P41" s="10">
        <f>TI_NRG_FC_IND_NE!P41+FC_TRA_NE!P41+FC_OTH_NE!P41</f>
        <v>254.70524505588989</v>
      </c>
      <c r="Q41" s="10">
        <f>TI_NRG_FC_IND_NE!Q41+FC_TRA_NE!Q41+FC_OTH_NE!Q41</f>
        <v>589.51943250214958</v>
      </c>
      <c r="R41" s="10">
        <f>TI_NRG_FC_IND_NE!R41+FC_TRA_NE!R41+FC_OTH_NE!R41</f>
        <v>138.6500429922614</v>
      </c>
      <c r="S41" s="10">
        <f>TI_NRG_FC_IND_NE!S41+FC_TRA_NE!S41+FC_OTH_NE!S41</f>
        <v>229.02932072227</v>
      </c>
      <c r="T41" s="10">
        <f>TI_NRG_FC_IND_NE!T41+FC_TRA_NE!T41+FC_OTH_NE!T41</f>
        <v>208.48856405846951</v>
      </c>
      <c r="U41" s="10">
        <f>TI_NRG_FC_IND_NE!U41+FC_TRA_NE!U41+FC_OTH_NE!U41</f>
        <v>184.86672398968179</v>
      </c>
      <c r="V41" s="10">
        <f>TI_NRG_FC_IND_NE!V41+FC_TRA_NE!V41+FC_OTH_NE!V41</f>
        <v>166.38005159071369</v>
      </c>
      <c r="W41" s="10">
        <f>TI_NRG_FC_IND_NE!W41+FC_TRA_NE!W41+FC_OTH_NE!W41</f>
        <v>53.063972484952707</v>
      </c>
      <c r="X41" s="10">
        <f>TI_NRG_FC_IND_NE!X41+FC_TRA_NE!X41+FC_OTH_NE!X41</f>
        <v>143.30455717970759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2070.3162510748061</v>
      </c>
      <c r="D42" s="10">
        <f>TI_NRG_FC_IND_NE!D42+FC_TRA_NE!D42+FC_OTH_NE!D42</f>
        <v>2127.0660361134992</v>
      </c>
      <c r="E42" s="10">
        <f>TI_NRG_FC_IND_NE!E42+FC_TRA_NE!E42+FC_OTH_NE!E42</f>
        <v>2433.935253654342</v>
      </c>
      <c r="F42" s="10">
        <f>TI_NRG_FC_IND_NE!F42+FC_TRA_NE!F42+FC_OTH_NE!F42</f>
        <v>2557.9440240756662</v>
      </c>
      <c r="G42" s="10">
        <f>TI_NRG_FC_IND_NE!G42+FC_TRA_NE!G42+FC_OTH_NE!G42</f>
        <v>2707.174892519346</v>
      </c>
      <c r="H42" s="10">
        <f>TI_NRG_FC_IND_NE!H42+FC_TRA_NE!H42+FC_OTH_NE!H42</f>
        <v>2858.507652622528</v>
      </c>
      <c r="I42" s="10">
        <f>TI_NRG_FC_IND_NE!I42+FC_TRA_NE!I42+FC_OTH_NE!I42</f>
        <v>2974.1091143594149</v>
      </c>
      <c r="J42" s="10">
        <f>TI_NRG_FC_IND_NE!J42+FC_TRA_NE!J42+FC_OTH_NE!J42</f>
        <v>3069.7429922613919</v>
      </c>
      <c r="K42" s="10">
        <f>TI_NRG_FC_IND_NE!K42+FC_TRA_NE!K42+FC_OTH_NE!K42</f>
        <v>3142.2565778159928</v>
      </c>
      <c r="L42" s="10">
        <f>TI_NRG_FC_IND_NE!L42+FC_TRA_NE!L42+FC_OTH_NE!L42</f>
        <v>3082.3540842648322</v>
      </c>
      <c r="M42" s="10">
        <f>TI_NRG_FC_IND_NE!M42+FC_TRA_NE!M42+FC_OTH_NE!M42</f>
        <v>3195.8536543422179</v>
      </c>
      <c r="N42" s="10">
        <f>TI_NRG_FC_IND_NE!N42+FC_TRA_NE!N42+FC_OTH_NE!N42</f>
        <v>2676.6981943250212</v>
      </c>
      <c r="O42" s="10">
        <f>TI_NRG_FC_IND_NE!O42+FC_TRA_NE!O42+FC_OTH_NE!O42</f>
        <v>2477.0230438521062</v>
      </c>
      <c r="P42" s="10">
        <f>TI_NRG_FC_IND_NE!P42+FC_TRA_NE!P42+FC_OTH_NE!P42</f>
        <v>1662.558555460017</v>
      </c>
      <c r="Q42" s="10">
        <f>TI_NRG_FC_IND_NE!Q42+FC_TRA_NE!Q42+FC_OTH_NE!Q42</f>
        <v>2454.9536543422182</v>
      </c>
      <c r="R42" s="10">
        <f>TI_NRG_FC_IND_NE!R42+FC_TRA_NE!R42+FC_OTH_NE!R42</f>
        <v>2368.7780739466889</v>
      </c>
      <c r="S42" s="10">
        <f>TI_NRG_FC_IND_NE!S42+FC_TRA_NE!S42+FC_OTH_NE!S42</f>
        <v>2488.5831470335338</v>
      </c>
      <c r="T42" s="10">
        <f>TI_NRG_FC_IND_NE!T42+FC_TRA_NE!T42+FC_OTH_NE!T42</f>
        <v>4259.9888220120374</v>
      </c>
      <c r="U42" s="10">
        <f>TI_NRG_FC_IND_NE!U42+FC_TRA_NE!U42+FC_OTH_NE!U42</f>
        <v>4167.1367153912297</v>
      </c>
      <c r="V42" s="10">
        <f>TI_NRG_FC_IND_NE!V42+FC_TRA_NE!V42+FC_OTH_NE!V42</f>
        <v>3806.6789337919172</v>
      </c>
      <c r="W42" s="10">
        <f>TI_NRG_FC_IND_NE!W42+FC_TRA_NE!W42+FC_OTH_NE!W42</f>
        <v>3372.7174548581252</v>
      </c>
      <c r="X42" s="10">
        <f>TI_NRG_FC_IND_NE!X42+FC_TRA_NE!X42+FC_OTH_NE!X42</f>
        <v>2447.4574376612209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1053.095442820292</v>
      </c>
      <c r="D43" s="10">
        <f>TI_NRG_FC_IND_NE!D43+FC_TRA_NE!D43+FC_OTH_NE!D43</f>
        <v>733.60558899398109</v>
      </c>
      <c r="E43" s="10">
        <f>TI_NRG_FC_IND_NE!E43+FC_TRA_NE!E43+FC_OTH_NE!E43</f>
        <v>1051.0604471195179</v>
      </c>
      <c r="F43" s="10">
        <f>TI_NRG_FC_IND_NE!F43+FC_TRA_NE!F43+FC_OTH_NE!F43</f>
        <v>670.52166809974199</v>
      </c>
      <c r="G43" s="10">
        <f>TI_NRG_FC_IND_NE!G43+FC_TRA_NE!G43+FC_OTH_NE!G43</f>
        <v>661.36431642304387</v>
      </c>
      <c r="H43" s="10">
        <f>TI_NRG_FC_IND_NE!H43+FC_TRA_NE!H43+FC_OTH_NE!H43</f>
        <v>662.38177128116934</v>
      </c>
      <c r="I43" s="10">
        <f>TI_NRG_FC_IND_NE!I43+FC_TRA_NE!I43+FC_OTH_NE!I43</f>
        <v>651.18942390369727</v>
      </c>
      <c r="J43" s="10">
        <f>TI_NRG_FC_IND_NE!J43+FC_TRA_NE!J43+FC_OTH_NE!J43</f>
        <v>661.36431642304387</v>
      </c>
      <c r="K43" s="10">
        <f>TI_NRG_FC_IND_NE!K43+FC_TRA_NE!K43+FC_OTH_NE!K43</f>
        <v>951.34711951848658</v>
      </c>
      <c r="L43" s="10">
        <f>TI_NRG_FC_IND_NE!L43+FC_TRA_NE!L43+FC_OTH_NE!L43</f>
        <v>861.8085124677558</v>
      </c>
      <c r="M43" s="10">
        <f>TI_NRG_FC_IND_NE!M43+FC_TRA_NE!M43+FC_OTH_NE!M43</f>
        <v>1181.2983662940669</v>
      </c>
      <c r="N43" s="10">
        <f>TI_NRG_FC_IND_NE!N43+FC_TRA_NE!N43+FC_OTH_NE!N43</f>
        <v>669.50412725709361</v>
      </c>
      <c r="O43" s="10">
        <f>TI_NRG_FC_IND_NE!O43+FC_TRA_NE!O43+FC_OTH_NE!O43</f>
        <v>524.00404127257093</v>
      </c>
      <c r="P43" s="10">
        <f>TI_NRG_FC_IND_NE!P43+FC_TRA_NE!P43+FC_OTH_NE!P43</f>
        <v>346.96190885640578</v>
      </c>
      <c r="Q43" s="10">
        <f>TI_NRG_FC_IND_NE!Q43+FC_TRA_NE!Q43+FC_OTH_NE!Q43</f>
        <v>312.36741186586409</v>
      </c>
      <c r="R43" s="10">
        <f>TI_NRG_FC_IND_NE!R43+FC_TRA_NE!R43+FC_OTH_NE!R43</f>
        <v>183.14703353396391</v>
      </c>
      <c r="S43" s="10">
        <f>TI_NRG_FC_IND_NE!S43+FC_TRA_NE!S43+FC_OTH_NE!S43</f>
        <v>135.32527944969911</v>
      </c>
      <c r="T43" s="10">
        <f>TI_NRG_FC_IND_NE!T43+FC_TRA_NE!T43+FC_OTH_NE!T43</f>
        <v>127.1854686156492</v>
      </c>
      <c r="U43" s="10">
        <f>TI_NRG_FC_IND_NE!U43+FC_TRA_NE!U43+FC_OTH_NE!U43</f>
        <v>84.722785898538262</v>
      </c>
      <c r="V43" s="10">
        <f>TI_NRG_FC_IND_NE!V43+FC_TRA_NE!V43+FC_OTH_NE!V43</f>
        <v>42.260189165950123</v>
      </c>
      <c r="W43" s="10">
        <f>TI_NRG_FC_IND_NE!W43+FC_TRA_NE!W43+FC_OTH_NE!W43</f>
        <v>14.81556319862425</v>
      </c>
      <c r="X43" s="10">
        <f>TI_NRG_FC_IND_NE!X43+FC_TRA_NE!X43+FC_OTH_NE!X43</f>
        <v>10.9938950988822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126.11066208082541</v>
      </c>
      <c r="D44" s="10">
        <f>TI_NRG_FC_IND_NE!D44+FC_TRA_NE!D44+FC_OTH_NE!D44</f>
        <v>95.538349097162509</v>
      </c>
      <c r="E44" s="10">
        <f>TI_NRG_FC_IND_NE!E44+FC_TRA_NE!E44+FC_OTH_NE!E44</f>
        <v>159.54909716251069</v>
      </c>
      <c r="F44" s="10">
        <f>TI_NRG_FC_IND_NE!F44+FC_TRA_NE!F44+FC_OTH_NE!F44</f>
        <v>115.6013757523646</v>
      </c>
      <c r="G44" s="10">
        <f>TI_NRG_FC_IND_NE!G44+FC_TRA_NE!G44+FC_OTH_NE!G44</f>
        <v>37.259931212381773</v>
      </c>
      <c r="H44" s="10">
        <f>TI_NRG_FC_IND_NE!H44+FC_TRA_NE!H44+FC_OTH_NE!H44</f>
        <v>140.44135855546</v>
      </c>
      <c r="I44" s="10">
        <f>TI_NRG_FC_IND_NE!I44+FC_TRA_NE!I44+FC_OTH_NE!I44</f>
        <v>270.37351676698188</v>
      </c>
      <c r="J44" s="10">
        <f>TI_NRG_FC_IND_NE!J44+FC_TRA_NE!J44+FC_OTH_NE!J44</f>
        <v>192.98744625967319</v>
      </c>
      <c r="K44" s="10">
        <f>TI_NRG_FC_IND_NE!K44+FC_TRA_NE!K44+FC_OTH_NE!K44</f>
        <v>210.18435081685291</v>
      </c>
      <c r="L44" s="10">
        <f>TI_NRG_FC_IND_NE!L44+FC_TRA_NE!L44+FC_OTH_NE!L44</f>
        <v>256.04282029234741</v>
      </c>
      <c r="M44" s="10">
        <f>TI_NRG_FC_IND_NE!M44+FC_TRA_NE!M44+FC_OTH_NE!M44</f>
        <v>241.71203783319001</v>
      </c>
      <c r="N44" s="10">
        <f>TI_NRG_FC_IND_NE!N44+FC_TRA_NE!N44+FC_OTH_NE!N44</f>
        <v>279.92742906276868</v>
      </c>
      <c r="O44" s="10">
        <f>TI_NRG_FC_IND_NE!O44+FC_TRA_NE!O44+FC_OTH_NE!O44</f>
        <v>358.26887360275151</v>
      </c>
      <c r="P44" s="10">
        <f>TI_NRG_FC_IND_NE!P44+FC_TRA_NE!P44+FC_OTH_NE!P44</f>
        <v>349.67042132416162</v>
      </c>
      <c r="Q44" s="10">
        <f>TI_NRG_FC_IND_NE!Q44+FC_TRA_NE!Q44+FC_OTH_NE!Q44</f>
        <v>333.42889079965602</v>
      </c>
      <c r="R44" s="10">
        <f>TI_NRG_FC_IND_NE!R44+FC_TRA_NE!R44+FC_OTH_NE!R44</f>
        <v>303.81195184866721</v>
      </c>
      <c r="S44" s="10">
        <f>TI_NRG_FC_IND_NE!S44+FC_TRA_NE!S44+FC_OTH_NE!S44</f>
        <v>262.73052450558902</v>
      </c>
      <c r="T44" s="10">
        <f>TI_NRG_FC_IND_NE!T44+FC_TRA_NE!T44+FC_OTH_NE!T44</f>
        <v>229.29208942390369</v>
      </c>
      <c r="U44" s="10">
        <f>TI_NRG_FC_IND_NE!U44+FC_TRA_NE!U44+FC_OTH_NE!U44</f>
        <v>187.2552020636285</v>
      </c>
      <c r="V44" s="10">
        <f>TI_NRG_FC_IND_NE!V44+FC_TRA_NE!V44+FC_OTH_NE!V44</f>
        <v>131.8429062768702</v>
      </c>
      <c r="W44" s="10">
        <f>TI_NRG_FC_IND_NE!W44+FC_TRA_NE!W44+FC_OTH_NE!W44</f>
        <v>114.3145313843508</v>
      </c>
      <c r="X44" s="10">
        <f>TI_NRG_FC_IND_NE!X44+FC_TRA_NE!X44+FC_OTH_NE!X44</f>
        <v>46.012209802235589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12.49638865004299</v>
      </c>
      <c r="D45" s="10">
        <f>TI_NRG_FC_IND_NE!D45+FC_TRA_NE!D45+FC_OTH_NE!D45</f>
        <v>14.57919174548581</v>
      </c>
      <c r="E45" s="10">
        <f>TI_NRG_FC_IND_NE!E45+FC_TRA_NE!E45+FC_OTH_NE!E45</f>
        <v>17.703267411865859</v>
      </c>
      <c r="F45" s="10">
        <f>TI_NRG_FC_IND_NE!F45+FC_TRA_NE!F45+FC_OTH_NE!F45</f>
        <v>15.62055030094583</v>
      </c>
      <c r="G45" s="10">
        <f>TI_NRG_FC_IND_NE!G45+FC_TRA_NE!G45+FC_OTH_NE!G45</f>
        <v>12.49638865004299</v>
      </c>
      <c r="H45" s="10">
        <f>TI_NRG_FC_IND_NE!H45+FC_TRA_NE!H45+FC_OTH_NE!H45</f>
        <v>45.820206362854677</v>
      </c>
      <c r="I45" s="10">
        <f>TI_NRG_FC_IND_NE!I45+FC_TRA_NE!I45+FC_OTH_NE!I45</f>
        <v>12.49638865004299</v>
      </c>
      <c r="J45" s="10">
        <f>TI_NRG_FC_IND_NE!J45+FC_TRA_NE!J45+FC_OTH_NE!J45</f>
        <v>36.447893379191747</v>
      </c>
      <c r="K45" s="10">
        <f>TI_NRG_FC_IND_NE!K45+FC_TRA_NE!K45+FC_OTH_NE!K45</f>
        <v>21.868701633705928</v>
      </c>
      <c r="L45" s="10">
        <f>TI_NRG_FC_IND_NE!L45+FC_TRA_NE!L45+FC_OTH_NE!L45</f>
        <v>20.82734307824591</v>
      </c>
      <c r="M45" s="10">
        <f>TI_NRG_FC_IND_NE!M45+FC_TRA_NE!M45+FC_OTH_NE!M45</f>
        <v>10.41367153912296</v>
      </c>
      <c r="N45" s="10">
        <f>TI_NRG_FC_IND_NE!N45+FC_TRA_NE!N45+FC_OTH_NE!N45</f>
        <v>5.2068787618228711</v>
      </c>
      <c r="O45" s="10">
        <f>TI_NRG_FC_IND_NE!O45+FC_TRA_NE!O45+FC_OTH_NE!O45</f>
        <v>5.2068787618228711</v>
      </c>
      <c r="P45" s="10">
        <f>TI_NRG_FC_IND_NE!P45+FC_TRA_NE!P45+FC_OTH_NE!P45</f>
        <v>4.1654342218400684</v>
      </c>
      <c r="Q45" s="10">
        <f>TI_NRG_FC_IND_NE!Q45+FC_TRA_NE!Q45+FC_OTH_NE!Q45</f>
        <v>4.1654342218400684</v>
      </c>
      <c r="R45" s="10">
        <f>TI_NRG_FC_IND_NE!R45+FC_TRA_NE!R45+FC_OTH_NE!R45</f>
        <v>3.1240756663800511</v>
      </c>
      <c r="S45" s="10">
        <f>TI_NRG_FC_IND_NE!S45+FC_TRA_NE!S45+FC_OTH_NE!S45</f>
        <v>3.1240756663800511</v>
      </c>
      <c r="T45" s="10">
        <f>TI_NRG_FC_IND_NE!T45+FC_TRA_NE!T45+FC_OTH_NE!T45</f>
        <v>4.1654342218400684</v>
      </c>
      <c r="U45" s="10">
        <f>TI_NRG_FC_IND_NE!U45+FC_TRA_NE!U45+FC_OTH_NE!U45</f>
        <v>3.1240756663800511</v>
      </c>
      <c r="V45" s="10">
        <f>TI_NRG_FC_IND_NE!V45+FC_TRA_NE!V45+FC_OTH_NE!V45</f>
        <v>3.1240756663800511</v>
      </c>
      <c r="W45" s="10">
        <f>TI_NRG_FC_IND_NE!W45+FC_TRA_NE!W45+FC_OTH_NE!W45</f>
        <v>3.1240756663800511</v>
      </c>
      <c r="X45" s="10">
        <f>TI_NRG_FC_IND_NE!X45+FC_TRA_NE!X45+FC_OTH_NE!X45</f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828.60421324161643</v>
      </c>
      <c r="D46" s="10">
        <f>TI_NRG_FC_IND_NE!D46+FC_TRA_NE!D46+FC_OTH_NE!D46</f>
        <v>628.97687016337056</v>
      </c>
      <c r="E46" s="10">
        <f>TI_NRG_FC_IND_NE!E46+FC_TRA_NE!E46+FC_OTH_NE!E46</f>
        <v>587.84746345657777</v>
      </c>
      <c r="F46" s="10">
        <f>TI_NRG_FC_IND_NE!F46+FC_TRA_NE!F46+FC_OTH_NE!F46</f>
        <v>540.69939810834057</v>
      </c>
      <c r="G46" s="10">
        <f>TI_NRG_FC_IND_NE!G46+FC_TRA_NE!G46+FC_OTH_NE!G46</f>
        <v>678.13121238177121</v>
      </c>
      <c r="H46" s="10">
        <f>TI_NRG_FC_IND_NE!H46+FC_TRA_NE!H46+FC_OTH_NE!H46</f>
        <v>690.16913155631983</v>
      </c>
      <c r="I46" s="10">
        <f>TI_NRG_FC_IND_NE!I46+FC_TRA_NE!I46+FC_OTH_NE!I46</f>
        <v>651.04608770421328</v>
      </c>
      <c r="J46" s="10">
        <f>TI_NRG_FC_IND_NE!J46+FC_TRA_NE!J46+FC_OTH_NE!J46</f>
        <v>648.03662940670665</v>
      </c>
      <c r="K46" s="10">
        <f>TI_NRG_FC_IND_NE!K46+FC_TRA_NE!K46+FC_OTH_NE!K46</f>
        <v>486.52914875322438</v>
      </c>
      <c r="L46" s="10">
        <f>TI_NRG_FC_IND_NE!L46+FC_TRA_NE!L46+FC_OTH_NE!L46</f>
        <v>396.24531384350809</v>
      </c>
      <c r="M46" s="10">
        <f>TI_NRG_FC_IND_NE!M46+FC_TRA_NE!M46+FC_OTH_NE!M46</f>
        <v>437.37463456577814</v>
      </c>
      <c r="N46" s="10">
        <f>TI_NRG_FC_IND_NE!N46+FC_TRA_NE!N46+FC_OTH_NE!N46</f>
        <v>432.35881341358561</v>
      </c>
      <c r="O46" s="10">
        <f>TI_NRG_FC_IND_NE!O46+FC_TRA_NE!O46+FC_OTH_NE!O46</f>
        <v>567.7844368013757</v>
      </c>
      <c r="P46" s="10">
        <f>TI_NRG_FC_IND_NE!P46+FC_TRA_NE!P46+FC_OTH_NE!P46</f>
        <v>537.68993981083406</v>
      </c>
      <c r="Q46" s="10">
        <f>TI_NRG_FC_IND_NE!Q46+FC_TRA_NE!Q46+FC_OTH_NE!Q46</f>
        <v>522.64264832330184</v>
      </c>
      <c r="R46" s="10">
        <f>TI_NRG_FC_IND_NE!R46+FC_TRA_NE!R46+FC_OTH_NE!R46</f>
        <v>557.75296646603601</v>
      </c>
      <c r="S46" s="10">
        <f>TI_NRG_FC_IND_NE!S46+FC_TRA_NE!S46+FC_OTH_NE!S46</f>
        <v>506.59208942390376</v>
      </c>
      <c r="T46" s="10">
        <f>TI_NRG_FC_IND_NE!T46+FC_TRA_NE!T46+FC_OTH_NE!T46</f>
        <v>647.95546001719708</v>
      </c>
      <c r="U46" s="10">
        <f>TI_NRG_FC_IND_NE!U46+FC_TRA_NE!U46+FC_OTH_NE!U46</f>
        <v>522.34264832330166</v>
      </c>
      <c r="V46" s="10">
        <f>TI_NRG_FC_IND_NE!V46+FC_TRA_NE!V46+FC_OTH_NE!V46</f>
        <v>441.3871883061048</v>
      </c>
      <c r="W46" s="10">
        <f>TI_NRG_FC_IND_NE!W46+FC_TRA_NE!W46+FC_OTH_NE!W46</f>
        <v>470.50077386070495</v>
      </c>
      <c r="X46" s="10">
        <f>TI_NRG_FC_IND_NE!X46+FC_TRA_NE!X46+FC_OTH_NE!X46</f>
        <v>507.08366294067071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2261.6795356835769</v>
      </c>
      <c r="D47" s="10">
        <f>TI_NRG_FC_IND_NE!D47+FC_TRA_NE!D47+FC_OTH_NE!D47</f>
        <v>2388.3634565778161</v>
      </c>
      <c r="E47" s="10">
        <f>TI_NRG_FC_IND_NE!E47+FC_TRA_NE!E47+FC_OTH_NE!E47</f>
        <v>2375.3224419604471</v>
      </c>
      <c r="F47" s="10">
        <f>TI_NRG_FC_IND_NE!F47+FC_TRA_NE!F47+FC_OTH_NE!F47</f>
        <v>2507.5952708512459</v>
      </c>
      <c r="G47" s="10">
        <f>TI_NRG_FC_IND_NE!G47+FC_TRA_NE!G47+FC_OTH_NE!G47</f>
        <v>2662.2241616509032</v>
      </c>
      <c r="H47" s="10">
        <f>TI_NRG_FC_IND_NE!H47+FC_TRA_NE!H47+FC_OTH_NE!H47</f>
        <v>2608.1971625107481</v>
      </c>
      <c r="I47" s="10">
        <f>TI_NRG_FC_IND_NE!I47+FC_TRA_NE!I47+FC_OTH_NE!I47</f>
        <v>2656.63516766982</v>
      </c>
      <c r="J47" s="10">
        <f>TI_NRG_FC_IND_NE!J47+FC_TRA_NE!J47+FC_OTH_NE!J47</f>
        <v>2531.8142734307821</v>
      </c>
      <c r="K47" s="10">
        <f>TI_NRG_FC_IND_NE!K47+FC_TRA_NE!K47+FC_OTH_NE!K47</f>
        <v>2237.4606190885638</v>
      </c>
      <c r="L47" s="10">
        <f>TI_NRG_FC_IND_NE!L47+FC_TRA_NE!L47+FC_OTH_NE!L47</f>
        <v>2208.5840928632838</v>
      </c>
      <c r="M47" s="10">
        <f>TI_NRG_FC_IND_NE!M47+FC_TRA_NE!M47+FC_OTH_NE!M47</f>
        <v>2701.347119518487</v>
      </c>
      <c r="N47" s="10">
        <f>TI_NRG_FC_IND_NE!N47+FC_TRA_NE!N47+FC_OTH_NE!N47</f>
        <v>2093.0782459157349</v>
      </c>
      <c r="O47" s="10">
        <f>TI_NRG_FC_IND_NE!O47+FC_TRA_NE!O47+FC_OTH_NE!O47</f>
        <v>1409.357953568358</v>
      </c>
      <c r="P47" s="10">
        <f>TI_NRG_FC_IND_NE!P47+FC_TRA_NE!P47+FC_OTH_NE!P47</f>
        <v>1570.507308684437</v>
      </c>
      <c r="Q47" s="10">
        <f>TI_NRG_FC_IND_NE!Q47+FC_TRA_NE!Q47+FC_OTH_NE!Q47</f>
        <v>1244.4826311263971</v>
      </c>
      <c r="R47" s="10">
        <f>TI_NRG_FC_IND_NE!R47+FC_TRA_NE!R47+FC_OTH_NE!R47</f>
        <v>1570.507308684437</v>
      </c>
      <c r="S47" s="10">
        <f>TI_NRG_FC_IND_NE!S47+FC_TRA_NE!S47+FC_OTH_NE!S47</f>
        <v>1376.755546001719</v>
      </c>
      <c r="T47" s="10">
        <f>TI_NRG_FC_IND_NE!T47+FC_TRA_NE!T47+FC_OTH_NE!T47</f>
        <v>1332.975064488392</v>
      </c>
      <c r="U47" s="10">
        <f>TI_NRG_FC_IND_NE!U47+FC_TRA_NE!U47+FC_OTH_NE!U47</f>
        <v>1084.4138435081679</v>
      </c>
      <c r="V47" s="10">
        <f>TI_NRG_FC_IND_NE!V47+FC_TRA_NE!V47+FC_OTH_NE!V47</f>
        <v>1507.106706792777</v>
      </c>
      <c r="W47" s="10">
        <f>TI_NRG_FC_IND_NE!W47+FC_TRA_NE!W47+FC_OTH_NE!W47</f>
        <v>1779.7546001719691</v>
      </c>
      <c r="X47" s="10">
        <f>TI_NRG_FC_IND_NE!X47+FC_TRA_NE!X47+FC_OTH_NE!X47</f>
        <v>1746.4283748925191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5.3501289767841786</v>
      </c>
      <c r="F48" s="10">
        <f>TI_NRG_FC_IND_NE!F48+FC_TRA_NE!F48+FC_OTH_NE!F48</f>
        <v>16.050472914875321</v>
      </c>
      <c r="G48" s="10">
        <f>TI_NRG_FC_IND_NE!G48+FC_TRA_NE!G48+FC_OTH_NE!G48</f>
        <v>3.8214961306964752</v>
      </c>
      <c r="H48" s="10">
        <f>TI_NRG_FC_IND_NE!H48+FC_TRA_NE!H48+FC_OTH_NE!H48</f>
        <v>3.0572656921754078</v>
      </c>
      <c r="I48" s="10">
        <f>TI_NRG_FC_IND_NE!I48+FC_TRA_NE!I48+FC_OTH_NE!I48</f>
        <v>3.0572656921754078</v>
      </c>
      <c r="J48" s="10">
        <f>TI_NRG_FC_IND_NE!J48+FC_TRA_NE!J48+FC_OTH_NE!J48</f>
        <v>2.2929492691315558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38.215305245055887</v>
      </c>
      <c r="D49" s="10">
        <f>TI_NRG_FC_IND_NE!D49+FC_TRA_NE!D49+FC_OTH_NE!D49</f>
        <v>40.126139294926908</v>
      </c>
      <c r="E49" s="10">
        <f>TI_NRG_FC_IND_NE!E49+FC_TRA_NE!E49+FC_OTH_NE!E49</f>
        <v>30.57231298366294</v>
      </c>
      <c r="F49" s="10">
        <f>TI_NRG_FC_IND_NE!F49+FC_TRA_NE!F49+FC_OTH_NE!F49</f>
        <v>34.393809114359406</v>
      </c>
      <c r="G49" s="10">
        <f>TI_NRG_FC_IND_NE!G49+FC_TRA_NE!G49+FC_OTH_NE!G49</f>
        <v>51.59071367153912</v>
      </c>
      <c r="H49" s="10">
        <f>TI_NRG_FC_IND_NE!H49+FC_TRA_NE!H49+FC_OTH_NE!H49</f>
        <v>57.323043852106622</v>
      </c>
      <c r="I49" s="10">
        <f>TI_NRG_FC_IND_NE!I49+FC_TRA_NE!I49+FC_OTH_NE!I49</f>
        <v>82.16302665520206</v>
      </c>
      <c r="J49" s="10">
        <f>TI_NRG_FC_IND_NE!J49+FC_TRA_NE!J49+FC_OTH_NE!J49</f>
        <v>75.475322441960444</v>
      </c>
      <c r="K49" s="10">
        <f>TI_NRG_FC_IND_NE!K49+FC_TRA_NE!K49+FC_OTH_NE!K49</f>
        <v>132.79828030954431</v>
      </c>
      <c r="L49" s="10">
        <f>TI_NRG_FC_IND_NE!L49+FC_TRA_NE!L49+FC_OTH_NE!L49</f>
        <v>57.323043852106622</v>
      </c>
      <c r="M49" s="10">
        <f>TI_NRG_FC_IND_NE!M49+FC_TRA_NE!M49+FC_OTH_NE!M49</f>
        <v>85.984522785898534</v>
      </c>
      <c r="N49" s="10">
        <f>TI_NRG_FC_IND_NE!N49+FC_TRA_NE!N49+FC_OTH_NE!N49</f>
        <v>82.16302665520206</v>
      </c>
      <c r="O49" s="10">
        <f>TI_NRG_FC_IND_NE!O49+FC_TRA_NE!O49+FC_OTH_NE!O49</f>
        <v>37.259931212381773</v>
      </c>
      <c r="P49" s="10">
        <f>TI_NRG_FC_IND_NE!P49+FC_TRA_NE!P49+FC_OTH_NE!P49</f>
        <v>52.546087704213242</v>
      </c>
      <c r="Q49" s="10">
        <f>TI_NRG_FC_IND_NE!Q49+FC_TRA_NE!Q49+FC_OTH_NE!Q49</f>
        <v>52.546087704213242</v>
      </c>
      <c r="R49" s="10">
        <f>TI_NRG_FC_IND_NE!R49+FC_TRA_NE!R49+FC_OTH_NE!R49</f>
        <v>71.653740326741186</v>
      </c>
      <c r="S49" s="10">
        <f>TI_NRG_FC_IND_NE!S49+FC_TRA_NE!S49+FC_OTH_NE!S49</f>
        <v>48.724591573516769</v>
      </c>
      <c r="T49" s="10">
        <f>TI_NRG_FC_IND_NE!T49+FC_TRA_NE!T49+FC_OTH_NE!T49</f>
        <v>55.197248495270841</v>
      </c>
      <c r="U49" s="10">
        <f>TI_NRG_FC_IND_NE!U49+FC_TRA_NE!U49+FC_OTH_NE!U49</f>
        <v>49.820378331900251</v>
      </c>
      <c r="V49" s="10">
        <f>TI_NRG_FC_IND_NE!V49+FC_TRA_NE!V49+FC_OTH_NE!V49</f>
        <v>81.387188306104903</v>
      </c>
      <c r="W49" s="10">
        <f>TI_NRG_FC_IND_NE!W49+FC_TRA_NE!W49+FC_OTH_NE!W49</f>
        <v>102.18400687876181</v>
      </c>
      <c r="X49" s="10">
        <f>TI_NRG_FC_IND_NE!X49+FC_TRA_NE!X49+FC_OTH_NE!X49</f>
        <v>110.13946689595871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438.52106620808252</v>
      </c>
      <c r="D50" s="10">
        <f>TI_NRG_FC_IND_NE!D50+FC_TRA_NE!D50+FC_OTH_NE!D50</f>
        <v>845.51444539982799</v>
      </c>
      <c r="E50" s="10">
        <f>TI_NRG_FC_IND_NE!E50+FC_TRA_NE!E50+FC_OTH_NE!E50</f>
        <v>882.77446259673263</v>
      </c>
      <c r="F50" s="10">
        <f>TI_NRG_FC_IND_NE!F50+FC_TRA_NE!F50+FC_OTH_NE!F50</f>
        <v>786.28065348237305</v>
      </c>
      <c r="G50" s="10">
        <f>TI_NRG_FC_IND_NE!G50+FC_TRA_NE!G50+FC_OTH_NE!G50</f>
        <v>0</v>
      </c>
      <c r="H50" s="10">
        <f>TI_NRG_FC_IND_NE!H50+FC_TRA_NE!H50+FC_OTH_NE!H50</f>
        <v>13.375408426483229</v>
      </c>
      <c r="I50" s="10">
        <f>TI_NRG_FC_IND_NE!I50+FC_TRA_NE!I50+FC_OTH_NE!I50</f>
        <v>15.28615649183147</v>
      </c>
      <c r="J50" s="10">
        <f>TI_NRG_FC_IND_NE!J50+FC_TRA_NE!J50+FC_OTH_NE!J50</f>
        <v>8.5984522785898534</v>
      </c>
      <c r="K50" s="10">
        <f>TI_NRG_FC_IND_NE!K50+FC_TRA_NE!K50+FC_OTH_NE!K50</f>
        <v>0</v>
      </c>
      <c r="L50" s="10">
        <f>TI_NRG_FC_IND_NE!L50+FC_TRA_NE!L50+FC_OTH_NE!L50</f>
        <v>521.63946689595866</v>
      </c>
      <c r="M50" s="10">
        <f>TI_NRG_FC_IND_NE!M50+FC_TRA_NE!M50+FC_OTH_NE!M50</f>
        <v>594.2486672398968</v>
      </c>
      <c r="N50" s="10">
        <f>TI_NRG_FC_IND_NE!N50+FC_TRA_NE!N50+FC_OTH_NE!N50</f>
        <v>591.38245915735172</v>
      </c>
      <c r="O50" s="10">
        <f>TI_NRG_FC_IND_NE!O50+FC_TRA_NE!O50+FC_OTH_NE!O50</f>
        <v>982.13430782459147</v>
      </c>
      <c r="P50" s="10">
        <f>TI_NRG_FC_IND_NE!P50+FC_TRA_NE!P50+FC_OTH_NE!P50</f>
        <v>391.70730868443678</v>
      </c>
      <c r="Q50" s="10">
        <f>TI_NRG_FC_IND_NE!Q50+FC_TRA_NE!Q50+FC_OTH_NE!Q50</f>
        <v>358.26887360275151</v>
      </c>
      <c r="R50" s="10">
        <f>TI_NRG_FC_IND_NE!R50+FC_TRA_NE!R50+FC_OTH_NE!R50</f>
        <v>389.79656061908855</v>
      </c>
      <c r="S50" s="10">
        <f>TI_NRG_FC_IND_NE!S50+FC_TRA_NE!S50+FC_OTH_NE!S50</f>
        <v>306.67807394668955</v>
      </c>
      <c r="T50" s="10">
        <f>TI_NRG_FC_IND_NE!T50+FC_TRA_NE!T50+FC_OTH_NE!T50</f>
        <v>87.665950128976775</v>
      </c>
      <c r="U50" s="10">
        <f>TI_NRG_FC_IND_NE!U50+FC_TRA_NE!U50+FC_OTH_NE!U50</f>
        <v>12.419948409286331</v>
      </c>
      <c r="V50" s="10">
        <f>TI_NRG_FC_IND_NE!V50+FC_TRA_NE!V50+FC_OTH_NE!V50</f>
        <v>22.929234737747201</v>
      </c>
      <c r="W50" s="10">
        <f>TI_NRG_FC_IND_NE!W50+FC_TRA_NE!W50+FC_OTH_NE!W50</f>
        <v>6.6877042132416156</v>
      </c>
      <c r="X50" s="10">
        <f>TI_NRG_FC_IND_NE!X50+FC_TRA_NE!X50+FC_OTH_NE!X50</f>
        <v>9.0092863284608775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977.06362854686154</v>
      </c>
      <c r="D51" s="37">
        <f>TI_NRG_FC_IND_NE!D51+FC_TRA_NE!D51+FC_OTH_NE!D51</f>
        <v>993.44368013757514</v>
      </c>
      <c r="E51" s="37">
        <f>TI_NRG_FC_IND_NE!E51+FC_TRA_NE!E51+FC_OTH_NE!E51</f>
        <v>920.55030094582969</v>
      </c>
      <c r="F51" s="37">
        <f>TI_NRG_FC_IND_NE!F51+FC_TRA_NE!F51+FC_OTH_NE!F51</f>
        <v>929.6001719690455</v>
      </c>
      <c r="G51" s="37">
        <f>TI_NRG_FC_IND_NE!G51+FC_TRA_NE!G51+FC_OTH_NE!G51</f>
        <v>986.8873602751504</v>
      </c>
      <c r="H51" s="37">
        <f>TI_NRG_FC_IND_NE!H51+FC_TRA_NE!H51+FC_OTH_NE!H51</f>
        <v>992.62682717110908</v>
      </c>
      <c r="I51" s="37">
        <f>TI_NRG_FC_IND_NE!I51+FC_TRA_NE!I51+FC_OTH_NE!I51</f>
        <v>945.98022355975922</v>
      </c>
      <c r="J51" s="37">
        <f>TI_NRG_FC_IND_NE!J51+FC_TRA_NE!J51+FC_OTH_NE!J51</f>
        <v>769.067067927773</v>
      </c>
      <c r="K51" s="37">
        <f>TI_NRG_FC_IND_NE!K51+FC_TRA_NE!K51+FC_OTH_NE!K51</f>
        <v>695.31384350816847</v>
      </c>
      <c r="L51" s="37">
        <f>TI_NRG_FC_IND_NE!L51+FC_TRA_NE!L51+FC_OTH_NE!L51</f>
        <v>566.70249355116073</v>
      </c>
      <c r="M51" s="37">
        <f>TI_NRG_FC_IND_NE!M51+FC_TRA_NE!M51+FC_OTH_NE!M51</f>
        <v>565.90713671539118</v>
      </c>
      <c r="N51" s="37">
        <f>TI_NRG_FC_IND_NE!N51+FC_TRA_NE!N51+FC_OTH_NE!N51</f>
        <v>426.69819432502152</v>
      </c>
      <c r="O51" s="37">
        <f>TI_NRG_FC_IND_NE!O51+FC_TRA_NE!O51+FC_OTH_NE!O51</f>
        <v>370.80825451418741</v>
      </c>
      <c r="P51" s="37">
        <f>TI_NRG_FC_IND_NE!P51+FC_TRA_NE!P51+FC_OTH_NE!P51</f>
        <v>449.63456577815992</v>
      </c>
      <c r="Q51" s="37">
        <f>TI_NRG_FC_IND_NE!Q51+FC_TRA_NE!Q51+FC_OTH_NE!Q51</f>
        <v>509.41530524505578</v>
      </c>
      <c r="R51" s="37">
        <f>TI_NRG_FC_IND_NE!R51+FC_TRA_NE!R51+FC_OTH_NE!R51</f>
        <v>572.50644883920893</v>
      </c>
      <c r="S51" s="37">
        <f>TI_NRG_FC_IND_NE!S51+FC_TRA_NE!S51+FC_OTH_NE!S51</f>
        <v>652.57953568357686</v>
      </c>
      <c r="T51" s="37">
        <f>TI_NRG_FC_IND_NE!T51+FC_TRA_NE!T51+FC_OTH_NE!T51</f>
        <v>655.51986242476346</v>
      </c>
      <c r="U51" s="37">
        <f>TI_NRG_FC_IND_NE!U51+FC_TRA_NE!U51+FC_OTH_NE!U51</f>
        <v>616.08417884780738</v>
      </c>
      <c r="V51" s="37">
        <f>TI_NRG_FC_IND_NE!V51+FC_TRA_NE!V51+FC_OTH_NE!V51</f>
        <v>642.91702493551156</v>
      </c>
      <c r="W51" s="37">
        <f>TI_NRG_FC_IND_NE!W51+FC_TRA_NE!W51+FC_OTH_NE!W51</f>
        <v>653.29707652622528</v>
      </c>
      <c r="X51" s="37">
        <f>TI_NRG_FC_IND_NE!X51+FC_TRA_NE!X51+FC_OTH_NE!X51</f>
        <v>663.84479793637149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7756.8405846947544</v>
      </c>
      <c r="D2" s="31">
        <f t="shared" si="0"/>
        <v>8986.8993981083404</v>
      </c>
      <c r="E2" s="31">
        <f t="shared" si="0"/>
        <v>9005.9496130696461</v>
      </c>
      <c r="F2" s="31">
        <f t="shared" si="0"/>
        <v>8530.3191745485801</v>
      </c>
      <c r="G2" s="31">
        <f t="shared" si="0"/>
        <v>7788.625967325881</v>
      </c>
      <c r="H2" s="31">
        <f t="shared" si="0"/>
        <v>8021.730180567497</v>
      </c>
      <c r="I2" s="31">
        <f t="shared" si="0"/>
        <v>8486.6605331040428</v>
      </c>
      <c r="J2" s="31">
        <f t="shared" si="0"/>
        <v>8340.6850386930346</v>
      </c>
      <c r="K2" s="31">
        <f t="shared" si="0"/>
        <v>8501.5763542562327</v>
      </c>
      <c r="L2" s="31">
        <f t="shared" si="0"/>
        <v>8176.050902837489</v>
      </c>
      <c r="M2" s="31">
        <f t="shared" si="0"/>
        <v>9222.365606190886</v>
      </c>
      <c r="N2" s="31">
        <f t="shared" si="0"/>
        <v>8818.9142734307807</v>
      </c>
      <c r="O2" s="31">
        <f t="shared" si="0"/>
        <v>7414.0512467755816</v>
      </c>
      <c r="P2" s="31">
        <f t="shared" si="0"/>
        <v>5842.0465176268272</v>
      </c>
      <c r="Q2" s="31">
        <f t="shared" si="0"/>
        <v>6739.1754944110044</v>
      </c>
      <c r="R2" s="31">
        <f t="shared" si="0"/>
        <v>6218.0423903697338</v>
      </c>
      <c r="S2" s="31">
        <f t="shared" si="0"/>
        <v>5928.5682717110913</v>
      </c>
      <c r="T2" s="31">
        <f t="shared" si="0"/>
        <v>7452.6295786758365</v>
      </c>
      <c r="U2" s="31">
        <f t="shared" si="0"/>
        <v>6784.2745485812538</v>
      </c>
      <c r="V2" s="31">
        <f t="shared" si="0"/>
        <v>6778.2539982803082</v>
      </c>
      <c r="W2" s="31">
        <f t="shared" si="0"/>
        <v>6582.4799656061905</v>
      </c>
      <c r="X2" s="31">
        <f t="shared" ref="X2" si="1">SUM(X3,X17,X22,X25,X26,X51,X52,X71,X74,X75,X76)</f>
        <v>5601.4831470335339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4.8882201203783318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4.8882201203783318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4.8882201203783318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6779.7769561478926</v>
      </c>
      <c r="D26" s="37">
        <f t="shared" si="14"/>
        <v>7993.4557179707654</v>
      </c>
      <c r="E26" s="37">
        <f t="shared" si="14"/>
        <v>8085.3993121238173</v>
      </c>
      <c r="F26" s="37">
        <f t="shared" si="14"/>
        <v>7600.7190025795344</v>
      </c>
      <c r="G26" s="37">
        <f t="shared" si="14"/>
        <v>6801.7386070507309</v>
      </c>
      <c r="H26" s="37">
        <f t="shared" si="14"/>
        <v>7029.1033533963882</v>
      </c>
      <c r="I26" s="37">
        <f t="shared" si="14"/>
        <v>7540.6803095442829</v>
      </c>
      <c r="J26" s="37">
        <f t="shared" si="14"/>
        <v>7571.6179707652609</v>
      </c>
      <c r="K26" s="37">
        <f t="shared" si="14"/>
        <v>7806.2625107480644</v>
      </c>
      <c r="L26" s="37">
        <f t="shared" si="14"/>
        <v>7609.3484092863282</v>
      </c>
      <c r="M26" s="37">
        <f t="shared" si="14"/>
        <v>8656.458469475494</v>
      </c>
      <c r="N26" s="37">
        <f t="shared" si="14"/>
        <v>8392.2160791057595</v>
      </c>
      <c r="O26" s="37">
        <f t="shared" si="14"/>
        <v>7043.2429922613937</v>
      </c>
      <c r="P26" s="37">
        <f t="shared" si="14"/>
        <v>5392.4119518486668</v>
      </c>
      <c r="Q26" s="37">
        <f t="shared" si="14"/>
        <v>6229.7601891659488</v>
      </c>
      <c r="R26" s="37">
        <f t="shared" si="14"/>
        <v>5645.5359415305247</v>
      </c>
      <c r="S26" s="37">
        <f t="shared" si="14"/>
        <v>5275.9887360275143</v>
      </c>
      <c r="T26" s="37">
        <f t="shared" si="14"/>
        <v>6797.1097162510732</v>
      </c>
      <c r="U26" s="37">
        <f t="shared" si="14"/>
        <v>6168.1903697334465</v>
      </c>
      <c r="V26" s="37">
        <f t="shared" si="14"/>
        <v>6135.3369733447962</v>
      </c>
      <c r="W26" s="37">
        <f t="shared" si="14"/>
        <v>5929.1828890799652</v>
      </c>
      <c r="X26" s="37">
        <f t="shared" ref="X26" si="15">SUM(X27,X33)</f>
        <v>4932.7501289767833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6779.7769561478926</v>
      </c>
      <c r="D33" s="29">
        <f t="shared" si="18"/>
        <v>7993.4557179707654</v>
      </c>
      <c r="E33" s="29">
        <f t="shared" si="18"/>
        <v>8085.3993121238173</v>
      </c>
      <c r="F33" s="29">
        <f t="shared" si="18"/>
        <v>7600.7190025795344</v>
      </c>
      <c r="G33" s="29">
        <f t="shared" si="18"/>
        <v>6801.7386070507309</v>
      </c>
      <c r="H33" s="29">
        <f t="shared" si="18"/>
        <v>7029.1033533963882</v>
      </c>
      <c r="I33" s="29">
        <f t="shared" si="18"/>
        <v>7540.6803095442829</v>
      </c>
      <c r="J33" s="29">
        <f t="shared" si="18"/>
        <v>7571.6179707652609</v>
      </c>
      <c r="K33" s="29">
        <f t="shared" si="18"/>
        <v>7806.2625107480644</v>
      </c>
      <c r="L33" s="29">
        <f t="shared" si="18"/>
        <v>7609.3484092863282</v>
      </c>
      <c r="M33" s="29">
        <f t="shared" si="18"/>
        <v>8656.458469475494</v>
      </c>
      <c r="N33" s="29">
        <f t="shared" si="18"/>
        <v>8392.2160791057595</v>
      </c>
      <c r="O33" s="29">
        <f t="shared" si="18"/>
        <v>7043.2429922613937</v>
      </c>
      <c r="P33" s="29">
        <f t="shared" si="18"/>
        <v>5392.4119518486668</v>
      </c>
      <c r="Q33" s="29">
        <f t="shared" si="18"/>
        <v>6229.7601891659488</v>
      </c>
      <c r="R33" s="29">
        <f t="shared" si="18"/>
        <v>5645.5359415305247</v>
      </c>
      <c r="S33" s="29">
        <f t="shared" si="18"/>
        <v>5275.9887360275143</v>
      </c>
      <c r="T33" s="29">
        <f t="shared" si="18"/>
        <v>6797.1097162510732</v>
      </c>
      <c r="U33" s="29">
        <f t="shared" si="18"/>
        <v>6168.1903697334465</v>
      </c>
      <c r="V33" s="29">
        <f t="shared" si="18"/>
        <v>6135.3369733447962</v>
      </c>
      <c r="W33" s="29">
        <f t="shared" si="18"/>
        <v>5929.1828890799652</v>
      </c>
      <c r="X33" s="29">
        <f t="shared" ref="X33" si="19">SUM(X34:X50)</f>
        <v>4932.7501289767833</v>
      </c>
    </row>
    <row r="34" spans="1:24" ht="11.25" customHeight="1" x14ac:dyDescent="0.2">
      <c r="A34" s="41" t="s">
        <v>55</v>
      </c>
      <c r="B34" s="9" t="s">
        <v>56</v>
      </c>
      <c r="C34" s="10">
        <v>105.2235597592433</v>
      </c>
      <c r="D34" s="10">
        <v>503.65434221840059</v>
      </c>
      <c r="E34" s="10">
        <v>367.6913155631986</v>
      </c>
      <c r="F34" s="10">
        <v>266.01461736887359</v>
      </c>
      <c r="G34" s="10">
        <v>0</v>
      </c>
      <c r="H34" s="10">
        <v>5.9114359415305238</v>
      </c>
      <c r="I34" s="10">
        <v>203.35339638865</v>
      </c>
      <c r="J34" s="10">
        <v>422.07652622527939</v>
      </c>
      <c r="K34" s="10">
        <v>487.10232158211522</v>
      </c>
      <c r="L34" s="10">
        <v>0</v>
      </c>
      <c r="M34" s="10">
        <v>0</v>
      </c>
      <c r="N34" s="10">
        <v>282.56663800515912</v>
      </c>
      <c r="O34" s="10">
        <v>282.56663800515912</v>
      </c>
      <c r="P34" s="10">
        <v>277.83748925193458</v>
      </c>
      <c r="Q34" s="10">
        <v>262.46775580395519</v>
      </c>
      <c r="R34" s="10">
        <v>294.38950988822012</v>
      </c>
      <c r="S34" s="10">
        <v>176.1607910576096</v>
      </c>
      <c r="T34" s="10">
        <v>176.1607910576096</v>
      </c>
      <c r="U34" s="10">
        <v>147.7858985382631</v>
      </c>
      <c r="V34" s="10">
        <v>107.6283748925193</v>
      </c>
      <c r="W34" s="10">
        <v>161.4424763542562</v>
      </c>
      <c r="X34" s="10">
        <v>52.059673258813397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20.875150472914871</v>
      </c>
      <c r="D36" s="10">
        <v>35.158125537403272</v>
      </c>
      <c r="E36" s="10">
        <v>32.960705073086842</v>
      </c>
      <c r="F36" s="10">
        <v>38.454170249355109</v>
      </c>
      <c r="G36" s="10">
        <v>17.579019776440241</v>
      </c>
      <c r="H36" s="10">
        <v>3.2960447119518479</v>
      </c>
      <c r="I36" s="10">
        <v>15.3816852966466</v>
      </c>
      <c r="J36" s="10">
        <v>14.28297506448839</v>
      </c>
      <c r="K36" s="10">
        <v>0</v>
      </c>
      <c r="L36" s="10">
        <v>34.059415305245047</v>
      </c>
      <c r="M36" s="10">
        <v>8.7895098882201186</v>
      </c>
      <c r="N36" s="10">
        <v>7.690799656061909</v>
      </c>
      <c r="O36" s="10">
        <v>93.388736027515051</v>
      </c>
      <c r="P36" s="10">
        <v>43.947635425623382</v>
      </c>
      <c r="Q36" s="10">
        <v>46.145055889939812</v>
      </c>
      <c r="R36" s="10">
        <v>62.625365434221827</v>
      </c>
      <c r="S36" s="10">
        <v>34.059415305245047</v>
      </c>
      <c r="T36" s="10">
        <v>31.862080825451411</v>
      </c>
      <c r="U36" s="10">
        <v>25.26990541702493</v>
      </c>
      <c r="V36" s="10">
        <v>21.984780739466899</v>
      </c>
      <c r="W36" s="10">
        <v>16.708856405846952</v>
      </c>
      <c r="X36" s="10">
        <v>88.519346517626829</v>
      </c>
    </row>
    <row r="37" spans="1:24" ht="11.25" customHeight="1" x14ac:dyDescent="0.2">
      <c r="A37" s="41" t="s">
        <v>61</v>
      </c>
      <c r="B37" s="9" t="s">
        <v>62</v>
      </c>
      <c r="C37" s="10">
        <v>69.360877042132415</v>
      </c>
      <c r="D37" s="10">
        <v>615.84024075666377</v>
      </c>
      <c r="E37" s="10">
        <v>241.71203783319001</v>
      </c>
      <c r="F37" s="10">
        <v>131.36526225279451</v>
      </c>
      <c r="G37" s="10">
        <v>137.67076526225279</v>
      </c>
      <c r="H37" s="10">
        <v>150.2818572656922</v>
      </c>
      <c r="I37" s="10">
        <v>149.23095442820289</v>
      </c>
      <c r="J37" s="10">
        <v>136.61986242476351</v>
      </c>
      <c r="K37" s="10">
        <v>155.5364574376612</v>
      </c>
      <c r="L37" s="10">
        <v>105.0921754084265</v>
      </c>
      <c r="M37" s="10">
        <v>141.8744625967326</v>
      </c>
      <c r="N37" s="10">
        <v>911.14935511607905</v>
      </c>
      <c r="O37" s="10">
        <v>375.17910576096301</v>
      </c>
      <c r="P37" s="10">
        <v>267.98512467755802</v>
      </c>
      <c r="Q37" s="10">
        <v>404.6049871023215</v>
      </c>
      <c r="R37" s="10">
        <v>22.069389509888222</v>
      </c>
      <c r="S37" s="10">
        <v>21.018400687876181</v>
      </c>
      <c r="T37" s="10">
        <v>36.782287188306107</v>
      </c>
      <c r="U37" s="10">
        <v>18.91659501289768</v>
      </c>
      <c r="V37" s="10">
        <v>23.120292347377472</v>
      </c>
      <c r="W37" s="10">
        <v>22.069389509888222</v>
      </c>
      <c r="X37" s="10">
        <v>18.856663800515911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260.86749785038688</v>
      </c>
      <c r="D41" s="10">
        <v>264.97566638005162</v>
      </c>
      <c r="E41" s="10">
        <v>182.8126397248495</v>
      </c>
      <c r="F41" s="10">
        <v>193.08306104901121</v>
      </c>
      <c r="G41" s="10">
        <v>213.6237317282889</v>
      </c>
      <c r="H41" s="10">
        <v>215.67781599312119</v>
      </c>
      <c r="I41" s="10">
        <v>207.46156491831471</v>
      </c>
      <c r="J41" s="10">
        <v>198.2182287188306</v>
      </c>
      <c r="K41" s="10">
        <v>225.94823731728289</v>
      </c>
      <c r="L41" s="10">
        <v>276.27308684436798</v>
      </c>
      <c r="M41" s="10">
        <v>264.97566638005162</v>
      </c>
      <c r="N41" s="10">
        <v>565.89759243336198</v>
      </c>
      <c r="O41" s="10">
        <v>256.75932932072232</v>
      </c>
      <c r="P41" s="10">
        <v>254.70524505588989</v>
      </c>
      <c r="Q41" s="10">
        <v>589.51943250214958</v>
      </c>
      <c r="R41" s="10">
        <v>138.6500429922614</v>
      </c>
      <c r="S41" s="10">
        <v>229.02932072227</v>
      </c>
      <c r="T41" s="10">
        <v>208.48856405846951</v>
      </c>
      <c r="U41" s="10">
        <v>184.86672398968179</v>
      </c>
      <c r="V41" s="10">
        <v>166.38005159071369</v>
      </c>
      <c r="W41" s="10">
        <v>53.063972484952707</v>
      </c>
      <c r="X41" s="10">
        <v>143.30455717970759</v>
      </c>
    </row>
    <row r="42" spans="1:24" ht="11.25" customHeight="1" x14ac:dyDescent="0.2">
      <c r="A42" s="41" t="s">
        <v>71</v>
      </c>
      <c r="B42" s="9" t="s">
        <v>72</v>
      </c>
      <c r="C42" s="10">
        <v>2070.3162510748061</v>
      </c>
      <c r="D42" s="10">
        <v>2127.0660361134992</v>
      </c>
      <c r="E42" s="10">
        <v>2433.935253654342</v>
      </c>
      <c r="F42" s="10">
        <v>2557.9440240756662</v>
      </c>
      <c r="G42" s="10">
        <v>2707.174892519346</v>
      </c>
      <c r="H42" s="10">
        <v>2858.507652622528</v>
      </c>
      <c r="I42" s="10">
        <v>2974.1091143594149</v>
      </c>
      <c r="J42" s="10">
        <v>3069.7429922613919</v>
      </c>
      <c r="K42" s="10">
        <v>3142.2565778159928</v>
      </c>
      <c r="L42" s="10">
        <v>3082.3540842648322</v>
      </c>
      <c r="M42" s="10">
        <v>3195.8536543422179</v>
      </c>
      <c r="N42" s="10">
        <v>2676.6981943250212</v>
      </c>
      <c r="O42" s="10">
        <v>2477.0230438521062</v>
      </c>
      <c r="P42" s="10">
        <v>1662.558555460017</v>
      </c>
      <c r="Q42" s="10">
        <v>2454.9536543422182</v>
      </c>
      <c r="R42" s="10">
        <v>2368.7780739466889</v>
      </c>
      <c r="S42" s="10">
        <v>2488.5831470335338</v>
      </c>
      <c r="T42" s="10">
        <v>4259.9888220120374</v>
      </c>
      <c r="U42" s="10">
        <v>4167.1367153912297</v>
      </c>
      <c r="V42" s="10">
        <v>3806.6789337919172</v>
      </c>
      <c r="W42" s="10">
        <v>3372.7174548581252</v>
      </c>
      <c r="X42" s="10">
        <v>2447.4574376612209</v>
      </c>
    </row>
    <row r="43" spans="1:24" ht="11.25" customHeight="1" x14ac:dyDescent="0.2">
      <c r="A43" s="41" t="s">
        <v>73</v>
      </c>
      <c r="B43" s="9" t="s">
        <v>74</v>
      </c>
      <c r="C43" s="10">
        <v>1053.095442820292</v>
      </c>
      <c r="D43" s="10">
        <v>733.60558899398109</v>
      </c>
      <c r="E43" s="10">
        <v>1051.0604471195179</v>
      </c>
      <c r="F43" s="10">
        <v>670.52166809974199</v>
      </c>
      <c r="G43" s="10">
        <v>661.36431642304387</v>
      </c>
      <c r="H43" s="10">
        <v>662.38177128116934</v>
      </c>
      <c r="I43" s="10">
        <v>651.18942390369727</v>
      </c>
      <c r="J43" s="10">
        <v>661.36431642304387</v>
      </c>
      <c r="K43" s="10">
        <v>951.34711951848658</v>
      </c>
      <c r="L43" s="10">
        <v>861.8085124677558</v>
      </c>
      <c r="M43" s="10">
        <v>1181.2983662940669</v>
      </c>
      <c r="N43" s="10">
        <v>669.50412725709361</v>
      </c>
      <c r="O43" s="10">
        <v>524.00404127257093</v>
      </c>
      <c r="P43" s="10">
        <v>346.96190885640578</v>
      </c>
      <c r="Q43" s="10">
        <v>312.36741186586409</v>
      </c>
      <c r="R43" s="10">
        <v>183.14703353396391</v>
      </c>
      <c r="S43" s="10">
        <v>135.32527944969911</v>
      </c>
      <c r="T43" s="10">
        <v>127.1854686156492</v>
      </c>
      <c r="U43" s="10">
        <v>84.722785898538262</v>
      </c>
      <c r="V43" s="10">
        <v>42.260189165950123</v>
      </c>
      <c r="W43" s="10">
        <v>14.81556319862425</v>
      </c>
      <c r="X43" s="10">
        <v>10.9938950988822</v>
      </c>
    </row>
    <row r="44" spans="1:24" ht="11.25" customHeight="1" x14ac:dyDescent="0.2">
      <c r="A44" s="41" t="s">
        <v>75</v>
      </c>
      <c r="B44" s="9" t="s">
        <v>76</v>
      </c>
      <c r="C44" s="10">
        <v>126.11066208082541</v>
      </c>
      <c r="D44" s="10">
        <v>95.538349097162509</v>
      </c>
      <c r="E44" s="10">
        <v>159.54909716251069</v>
      </c>
      <c r="F44" s="10">
        <v>115.6013757523646</v>
      </c>
      <c r="G44" s="10">
        <v>37.259931212381773</v>
      </c>
      <c r="H44" s="10">
        <v>140.44135855546</v>
      </c>
      <c r="I44" s="10">
        <v>270.37351676698188</v>
      </c>
      <c r="J44" s="10">
        <v>192.98744625967319</v>
      </c>
      <c r="K44" s="10">
        <v>210.18435081685291</v>
      </c>
      <c r="L44" s="10">
        <v>256.04282029234741</v>
      </c>
      <c r="M44" s="10">
        <v>241.71203783319001</v>
      </c>
      <c r="N44" s="10">
        <v>279.92742906276868</v>
      </c>
      <c r="O44" s="10">
        <v>358.26887360275151</v>
      </c>
      <c r="P44" s="10">
        <v>349.67042132416162</v>
      </c>
      <c r="Q44" s="10">
        <v>333.42889079965602</v>
      </c>
      <c r="R44" s="10">
        <v>303.81195184866721</v>
      </c>
      <c r="S44" s="10">
        <v>262.73052450558902</v>
      </c>
      <c r="T44" s="10">
        <v>229.29208942390369</v>
      </c>
      <c r="U44" s="10">
        <v>187.2552020636285</v>
      </c>
      <c r="V44" s="10">
        <v>131.8429062768702</v>
      </c>
      <c r="W44" s="10">
        <v>114.3145313843508</v>
      </c>
      <c r="X44" s="10">
        <v>46.012209802235589</v>
      </c>
    </row>
    <row r="45" spans="1:24" ht="11.25" customHeight="1" x14ac:dyDescent="0.2">
      <c r="A45" s="41" t="s">
        <v>77</v>
      </c>
      <c r="B45" s="9" t="s">
        <v>78</v>
      </c>
      <c r="C45" s="10">
        <v>12.49638865004299</v>
      </c>
      <c r="D45" s="10">
        <v>14.57919174548581</v>
      </c>
      <c r="E45" s="10">
        <v>17.703267411865859</v>
      </c>
      <c r="F45" s="10">
        <v>15.62055030094583</v>
      </c>
      <c r="G45" s="10">
        <v>12.49638865004299</v>
      </c>
      <c r="H45" s="10">
        <v>45.820206362854677</v>
      </c>
      <c r="I45" s="10">
        <v>12.49638865004299</v>
      </c>
      <c r="J45" s="10">
        <v>36.447893379191747</v>
      </c>
      <c r="K45" s="10">
        <v>21.868701633705928</v>
      </c>
      <c r="L45" s="10">
        <v>20.82734307824591</v>
      </c>
      <c r="M45" s="10">
        <v>10.41367153912296</v>
      </c>
      <c r="N45" s="10">
        <v>5.2068787618228711</v>
      </c>
      <c r="O45" s="10">
        <v>5.2068787618228711</v>
      </c>
      <c r="P45" s="10">
        <v>4.1654342218400684</v>
      </c>
      <c r="Q45" s="10">
        <v>4.1654342218400684</v>
      </c>
      <c r="R45" s="10">
        <v>3.1240756663800511</v>
      </c>
      <c r="S45" s="10">
        <v>3.1240756663800511</v>
      </c>
      <c r="T45" s="10">
        <v>4.1654342218400684</v>
      </c>
      <c r="U45" s="10">
        <v>3.1240756663800511</v>
      </c>
      <c r="V45" s="10">
        <v>3.1240756663800511</v>
      </c>
      <c r="W45" s="10">
        <v>3.1240756663800511</v>
      </c>
      <c r="X45" s="10"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v>323.01521926053312</v>
      </c>
      <c r="D46" s="10">
        <v>329.03413585554603</v>
      </c>
      <c r="E46" s="10">
        <v>324.01831470335338</v>
      </c>
      <c r="F46" s="10">
        <v>286.90171969045571</v>
      </c>
      <c r="G46" s="10">
        <v>296.93319002579528</v>
      </c>
      <c r="H46" s="10">
        <v>264.83233018056751</v>
      </c>
      <c r="I46" s="10">
        <v>299.9426483233018</v>
      </c>
      <c r="J46" s="10">
        <v>221.6967325881341</v>
      </c>
      <c r="K46" s="10">
        <v>241.75984522785899</v>
      </c>
      <c r="L46" s="10">
        <v>200.63052450558899</v>
      </c>
      <c r="M46" s="10">
        <v>234.73774720550301</v>
      </c>
      <c r="N46" s="10">
        <v>231.72828890799661</v>
      </c>
      <c r="O46" s="10">
        <v>248.7818572656922</v>
      </c>
      <c r="P46" s="10">
        <v>175.55176268271711</v>
      </c>
      <c r="Q46" s="10">
        <v>172.54230438521071</v>
      </c>
      <c r="R46" s="10">
        <v>241.75984522785899</v>
      </c>
      <c r="S46" s="10">
        <v>197.62106620808251</v>
      </c>
      <c r="T46" s="10">
        <v>251.16741186586421</v>
      </c>
      <c r="U46" s="10">
        <v>202.45829750644879</v>
      </c>
      <c r="V46" s="10">
        <v>220.89423903697329</v>
      </c>
      <c r="W46" s="10">
        <v>282.30025795356829</v>
      </c>
      <c r="X46" s="10">
        <v>257.88650042992259</v>
      </c>
    </row>
    <row r="47" spans="1:24" ht="11.25" customHeight="1" x14ac:dyDescent="0.2">
      <c r="A47" s="41" t="s">
        <v>81</v>
      </c>
      <c r="B47" s="9" t="s">
        <v>82</v>
      </c>
      <c r="C47" s="10">
        <v>2261.6795356835769</v>
      </c>
      <c r="D47" s="10">
        <v>2388.3634565778161</v>
      </c>
      <c r="E47" s="10">
        <v>2375.3224419604471</v>
      </c>
      <c r="F47" s="10">
        <v>2507.5952708512459</v>
      </c>
      <c r="G47" s="10">
        <v>2662.2241616509032</v>
      </c>
      <c r="H47" s="10">
        <v>2608.1971625107481</v>
      </c>
      <c r="I47" s="10">
        <v>2656.63516766982</v>
      </c>
      <c r="J47" s="10">
        <v>2531.8142734307821</v>
      </c>
      <c r="K47" s="10">
        <v>2237.4606190885638</v>
      </c>
      <c r="L47" s="10">
        <v>2208.5840928632838</v>
      </c>
      <c r="M47" s="10">
        <v>2701.347119518487</v>
      </c>
      <c r="N47" s="10">
        <v>2093.0782459157349</v>
      </c>
      <c r="O47" s="10">
        <v>1409.357953568358</v>
      </c>
      <c r="P47" s="10">
        <v>1570.507308684437</v>
      </c>
      <c r="Q47" s="10">
        <v>1244.4826311263971</v>
      </c>
      <c r="R47" s="10">
        <v>1570.507308684437</v>
      </c>
      <c r="S47" s="10">
        <v>1376.755546001719</v>
      </c>
      <c r="T47" s="10">
        <v>1332.975064488392</v>
      </c>
      <c r="U47" s="10">
        <v>1084.4138435081679</v>
      </c>
      <c r="V47" s="10">
        <v>1507.106706792777</v>
      </c>
      <c r="W47" s="10">
        <v>1779.7546001719691</v>
      </c>
      <c r="X47" s="10">
        <v>1746.4283748925191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5.3501289767841786</v>
      </c>
      <c r="F48" s="10">
        <v>16.050472914875321</v>
      </c>
      <c r="G48" s="10">
        <v>3.8214961306964752</v>
      </c>
      <c r="H48" s="10">
        <v>3.0572656921754078</v>
      </c>
      <c r="I48" s="10">
        <v>3.0572656921754078</v>
      </c>
      <c r="J48" s="10">
        <v>2.2929492691315558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38.215305245055887</v>
      </c>
      <c r="D49" s="10">
        <v>40.126139294926908</v>
      </c>
      <c r="E49" s="10">
        <v>30.57231298366294</v>
      </c>
      <c r="F49" s="10">
        <v>34.393809114359406</v>
      </c>
      <c r="G49" s="10">
        <v>51.59071367153912</v>
      </c>
      <c r="H49" s="10">
        <v>57.323043852106622</v>
      </c>
      <c r="I49" s="10">
        <v>82.16302665520206</v>
      </c>
      <c r="J49" s="10">
        <v>75.475322441960444</v>
      </c>
      <c r="K49" s="10">
        <v>132.79828030954431</v>
      </c>
      <c r="L49" s="10">
        <v>57.323043852106622</v>
      </c>
      <c r="M49" s="10">
        <v>85.984522785898534</v>
      </c>
      <c r="N49" s="10">
        <v>82.16302665520206</v>
      </c>
      <c r="O49" s="10">
        <v>37.259931212381773</v>
      </c>
      <c r="P49" s="10">
        <v>52.546087704213242</v>
      </c>
      <c r="Q49" s="10">
        <v>52.546087704213242</v>
      </c>
      <c r="R49" s="10">
        <v>71.653740326741186</v>
      </c>
      <c r="S49" s="10">
        <v>48.724591573516769</v>
      </c>
      <c r="T49" s="10">
        <v>55.197248495270841</v>
      </c>
      <c r="U49" s="10">
        <v>49.820378331900251</v>
      </c>
      <c r="V49" s="10">
        <v>81.387188306104903</v>
      </c>
      <c r="W49" s="10">
        <v>102.18400687876181</v>
      </c>
      <c r="X49" s="10">
        <v>110.13946689595871</v>
      </c>
    </row>
    <row r="50" spans="1:24" ht="11.25" customHeight="1" x14ac:dyDescent="0.2">
      <c r="A50" s="41" t="s">
        <v>87</v>
      </c>
      <c r="B50" s="9" t="s">
        <v>88</v>
      </c>
      <c r="C50" s="10">
        <v>438.52106620808252</v>
      </c>
      <c r="D50" s="10">
        <v>845.51444539982799</v>
      </c>
      <c r="E50" s="10">
        <v>862.71134995700777</v>
      </c>
      <c r="F50" s="10">
        <v>767.17300085984516</v>
      </c>
      <c r="G50" s="10">
        <v>0</v>
      </c>
      <c r="H50" s="10">
        <v>13.375408426483229</v>
      </c>
      <c r="I50" s="10">
        <v>15.28615649183147</v>
      </c>
      <c r="J50" s="10">
        <v>8.5984522785898534</v>
      </c>
      <c r="K50" s="10">
        <v>0</v>
      </c>
      <c r="L50" s="10">
        <v>506.35331040412723</v>
      </c>
      <c r="M50" s="10">
        <v>589.47171109200337</v>
      </c>
      <c r="N50" s="10">
        <v>586.60550300945829</v>
      </c>
      <c r="O50" s="10">
        <v>975.44660361134981</v>
      </c>
      <c r="P50" s="10">
        <v>385.97497850386929</v>
      </c>
      <c r="Q50" s="10">
        <v>352.53654342218402</v>
      </c>
      <c r="R50" s="10">
        <v>385.01960447119518</v>
      </c>
      <c r="S50" s="10">
        <v>302.85657781599309</v>
      </c>
      <c r="T50" s="10">
        <v>83.844453998280301</v>
      </c>
      <c r="U50" s="10">
        <v>12.419948409286331</v>
      </c>
      <c r="V50" s="10">
        <v>22.929234737747201</v>
      </c>
      <c r="W50" s="10">
        <v>6.6877042132416156</v>
      </c>
      <c r="X50" s="10">
        <v>9.0092863284608775</v>
      </c>
    </row>
    <row r="51" spans="1:24" ht="11.25" customHeight="1" x14ac:dyDescent="0.2">
      <c r="A51" s="35" t="s">
        <v>89</v>
      </c>
      <c r="B51" s="36" t="s">
        <v>90</v>
      </c>
      <c r="C51" s="37">
        <v>977.06362854686154</v>
      </c>
      <c r="D51" s="37">
        <v>993.44368013757514</v>
      </c>
      <c r="E51" s="37">
        <v>920.55030094582969</v>
      </c>
      <c r="F51" s="37">
        <v>929.6001719690455</v>
      </c>
      <c r="G51" s="37">
        <v>986.8873602751504</v>
      </c>
      <c r="H51" s="37">
        <v>992.62682717110908</v>
      </c>
      <c r="I51" s="37">
        <v>945.98022355975922</v>
      </c>
      <c r="J51" s="37">
        <v>769.067067927773</v>
      </c>
      <c r="K51" s="37">
        <v>695.31384350816847</v>
      </c>
      <c r="L51" s="37">
        <v>566.70249355116073</v>
      </c>
      <c r="M51" s="37">
        <v>565.90713671539118</v>
      </c>
      <c r="N51" s="37">
        <v>426.69819432502152</v>
      </c>
      <c r="O51" s="37">
        <v>370.80825451418741</v>
      </c>
      <c r="P51" s="37">
        <v>449.63456577815992</v>
      </c>
      <c r="Q51" s="37">
        <v>509.41530524505578</v>
      </c>
      <c r="R51" s="37">
        <v>572.50644883920893</v>
      </c>
      <c r="S51" s="37">
        <v>652.57953568357686</v>
      </c>
      <c r="T51" s="37">
        <v>655.51986242476346</v>
      </c>
      <c r="U51" s="37">
        <v>616.08417884780738</v>
      </c>
      <c r="V51" s="37">
        <v>642.91702493551156</v>
      </c>
      <c r="W51" s="37">
        <v>653.29707652622528</v>
      </c>
      <c r="X51" s="37">
        <v>663.84479793637149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5.3501289767841786</v>
      </c>
      <c r="F2" s="31">
        <f t="shared" si="0"/>
        <v>16.050472914875321</v>
      </c>
      <c r="G2" s="31">
        <f t="shared" si="0"/>
        <v>3.8214961306964752</v>
      </c>
      <c r="H2" s="31">
        <f t="shared" si="0"/>
        <v>3.0572656921754078</v>
      </c>
      <c r="I2" s="31">
        <f t="shared" si="0"/>
        <v>3.0572656921754078</v>
      </c>
      <c r="J2" s="31">
        <f t="shared" si="0"/>
        <v>2.2929492691315558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0.25417024935511612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5.3501289767841786</v>
      </c>
      <c r="F26" s="37">
        <f t="shared" si="14"/>
        <v>16.050472914875321</v>
      </c>
      <c r="G26" s="37">
        <f t="shared" si="14"/>
        <v>3.8214961306964752</v>
      </c>
      <c r="H26" s="37">
        <f t="shared" si="14"/>
        <v>3.0572656921754078</v>
      </c>
      <c r="I26" s="37">
        <f t="shared" si="14"/>
        <v>3.0572656921754078</v>
      </c>
      <c r="J26" s="37">
        <f t="shared" si="14"/>
        <v>2.2929492691315558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0.25417024935511612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5.3501289767841786</v>
      </c>
      <c r="F33" s="29">
        <f t="shared" si="18"/>
        <v>16.050472914875321</v>
      </c>
      <c r="G33" s="29">
        <f t="shared" si="18"/>
        <v>3.8214961306964752</v>
      </c>
      <c r="H33" s="29">
        <f t="shared" si="18"/>
        <v>3.0572656921754078</v>
      </c>
      <c r="I33" s="29">
        <f t="shared" si="18"/>
        <v>3.0572656921754078</v>
      </c>
      <c r="J33" s="29">
        <f t="shared" si="18"/>
        <v>2.2929492691315558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0.25417024935511612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0.25417024935511612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5.3501289767841786</v>
      </c>
      <c r="F48" s="10">
        <v>16.050472914875321</v>
      </c>
      <c r="G48" s="10">
        <v>3.8214961306964752</v>
      </c>
      <c r="H48" s="10">
        <v>3.0572656921754078</v>
      </c>
      <c r="I48" s="10">
        <v>3.0572656921754078</v>
      </c>
      <c r="J48" s="10">
        <v>2.2929492691315558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7756.8405846947544</v>
      </c>
      <c r="D2" s="31">
        <f t="shared" si="0"/>
        <v>8986.8993981083404</v>
      </c>
      <c r="E2" s="31">
        <f t="shared" si="0"/>
        <v>9000.5994840928615</v>
      </c>
      <c r="F2" s="31">
        <f t="shared" si="0"/>
        <v>8514.268701633704</v>
      </c>
      <c r="G2" s="31">
        <f t="shared" si="0"/>
        <v>7784.8044711951843</v>
      </c>
      <c r="H2" s="31">
        <f t="shared" si="0"/>
        <v>8018.6729148753211</v>
      </c>
      <c r="I2" s="31">
        <f t="shared" si="0"/>
        <v>8483.6032674118669</v>
      </c>
      <c r="J2" s="31">
        <f t="shared" si="0"/>
        <v>8338.3920894239018</v>
      </c>
      <c r="K2" s="31">
        <f t="shared" si="0"/>
        <v>8501.5763542562327</v>
      </c>
      <c r="L2" s="31">
        <f t="shared" si="0"/>
        <v>8176.050902837489</v>
      </c>
      <c r="M2" s="31">
        <f t="shared" si="0"/>
        <v>9222.365606190886</v>
      </c>
      <c r="N2" s="31">
        <f t="shared" si="0"/>
        <v>8818.9142734307807</v>
      </c>
      <c r="O2" s="31">
        <f t="shared" si="0"/>
        <v>7414.0512467755816</v>
      </c>
      <c r="P2" s="31">
        <f t="shared" si="0"/>
        <v>5842.0465176268272</v>
      </c>
      <c r="Q2" s="31">
        <f t="shared" si="0"/>
        <v>6739.1754944110044</v>
      </c>
      <c r="R2" s="31">
        <f t="shared" si="0"/>
        <v>6218.0423903697338</v>
      </c>
      <c r="S2" s="31">
        <f t="shared" si="0"/>
        <v>5928.5682717110913</v>
      </c>
      <c r="T2" s="31">
        <f t="shared" si="0"/>
        <v>7452.6295786758365</v>
      </c>
      <c r="U2" s="31">
        <f t="shared" si="0"/>
        <v>6784.2745485812538</v>
      </c>
      <c r="V2" s="31">
        <f t="shared" si="0"/>
        <v>6778.2539982803082</v>
      </c>
      <c r="W2" s="31">
        <f t="shared" si="0"/>
        <v>6582.4799656061905</v>
      </c>
      <c r="X2" s="31">
        <f t="shared" ref="X2" si="1">SUM(X3,X17,X22,X25,X26,X51,X52,X71,X74,X75,X76)</f>
        <v>5596.3408426483229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6779.7769561478926</v>
      </c>
      <c r="D26" s="37">
        <f t="shared" si="14"/>
        <v>7993.4557179707654</v>
      </c>
      <c r="E26" s="37">
        <f t="shared" si="14"/>
        <v>8080.0491831470326</v>
      </c>
      <c r="F26" s="37">
        <f t="shared" si="14"/>
        <v>7584.6685296646592</v>
      </c>
      <c r="G26" s="37">
        <f t="shared" si="14"/>
        <v>6797.9171109200342</v>
      </c>
      <c r="H26" s="37">
        <f t="shared" si="14"/>
        <v>7026.0460877042124</v>
      </c>
      <c r="I26" s="37">
        <f t="shared" si="14"/>
        <v>7537.623043852107</v>
      </c>
      <c r="J26" s="37">
        <f t="shared" si="14"/>
        <v>7569.325021496129</v>
      </c>
      <c r="K26" s="37">
        <f t="shared" si="14"/>
        <v>7806.2625107480644</v>
      </c>
      <c r="L26" s="37">
        <f t="shared" si="14"/>
        <v>7609.3484092863282</v>
      </c>
      <c r="M26" s="37">
        <f t="shared" si="14"/>
        <v>8656.458469475494</v>
      </c>
      <c r="N26" s="37">
        <f t="shared" si="14"/>
        <v>8392.2160791057595</v>
      </c>
      <c r="O26" s="37">
        <f t="shared" si="14"/>
        <v>7043.2429922613937</v>
      </c>
      <c r="P26" s="37">
        <f t="shared" si="14"/>
        <v>5392.4119518486668</v>
      </c>
      <c r="Q26" s="37">
        <f t="shared" si="14"/>
        <v>6229.7601891659488</v>
      </c>
      <c r="R26" s="37">
        <f t="shared" si="14"/>
        <v>5645.5359415305247</v>
      </c>
      <c r="S26" s="37">
        <f t="shared" si="14"/>
        <v>5275.9887360275143</v>
      </c>
      <c r="T26" s="37">
        <f t="shared" si="14"/>
        <v>6797.1097162510732</v>
      </c>
      <c r="U26" s="37">
        <f t="shared" si="14"/>
        <v>6168.1903697334465</v>
      </c>
      <c r="V26" s="37">
        <f t="shared" si="14"/>
        <v>6135.3369733447962</v>
      </c>
      <c r="W26" s="37">
        <f t="shared" si="14"/>
        <v>5929.1828890799652</v>
      </c>
      <c r="X26" s="37">
        <f t="shared" ref="X26" si="15">SUM(X27,X33)</f>
        <v>4932.4960447119511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6779.7769561478926</v>
      </c>
      <c r="D33" s="29">
        <f t="shared" si="18"/>
        <v>7993.4557179707654</v>
      </c>
      <c r="E33" s="29">
        <f t="shared" si="18"/>
        <v>8080.0491831470326</v>
      </c>
      <c r="F33" s="29">
        <f t="shared" si="18"/>
        <v>7584.6685296646592</v>
      </c>
      <c r="G33" s="29">
        <f t="shared" si="18"/>
        <v>6797.9171109200342</v>
      </c>
      <c r="H33" s="29">
        <f t="shared" si="18"/>
        <v>7026.0460877042124</v>
      </c>
      <c r="I33" s="29">
        <f t="shared" si="18"/>
        <v>7537.623043852107</v>
      </c>
      <c r="J33" s="29">
        <f t="shared" si="18"/>
        <v>7569.325021496129</v>
      </c>
      <c r="K33" s="29">
        <f t="shared" si="18"/>
        <v>7806.2625107480644</v>
      </c>
      <c r="L33" s="29">
        <f t="shared" si="18"/>
        <v>7609.3484092863282</v>
      </c>
      <c r="M33" s="29">
        <f t="shared" si="18"/>
        <v>8656.458469475494</v>
      </c>
      <c r="N33" s="29">
        <f t="shared" si="18"/>
        <v>8392.2160791057595</v>
      </c>
      <c r="O33" s="29">
        <f t="shared" si="18"/>
        <v>7043.2429922613937</v>
      </c>
      <c r="P33" s="29">
        <f t="shared" si="18"/>
        <v>5392.4119518486668</v>
      </c>
      <c r="Q33" s="29">
        <f t="shared" si="18"/>
        <v>6229.7601891659488</v>
      </c>
      <c r="R33" s="29">
        <f t="shared" si="18"/>
        <v>5645.5359415305247</v>
      </c>
      <c r="S33" s="29">
        <f t="shared" si="18"/>
        <v>5275.9887360275143</v>
      </c>
      <c r="T33" s="29">
        <f t="shared" si="18"/>
        <v>6797.1097162510732</v>
      </c>
      <c r="U33" s="29">
        <f t="shared" si="18"/>
        <v>6168.1903697334465</v>
      </c>
      <c r="V33" s="29">
        <f t="shared" si="18"/>
        <v>6135.3369733447962</v>
      </c>
      <c r="W33" s="29">
        <f t="shared" si="18"/>
        <v>5929.1828890799652</v>
      </c>
      <c r="X33" s="29">
        <f t="shared" ref="X33" si="19">SUM(X34:X50)</f>
        <v>4932.4960447119511</v>
      </c>
    </row>
    <row r="34" spans="1:24" ht="11.25" customHeight="1" x14ac:dyDescent="0.2">
      <c r="A34" s="41" t="s">
        <v>55</v>
      </c>
      <c r="B34" s="9" t="s">
        <v>56</v>
      </c>
      <c r="C34" s="10">
        <v>105.2235597592433</v>
      </c>
      <c r="D34" s="10">
        <v>503.65434221840059</v>
      </c>
      <c r="E34" s="10">
        <v>367.6913155631986</v>
      </c>
      <c r="F34" s="10">
        <v>266.01461736887359</v>
      </c>
      <c r="G34" s="10">
        <v>0</v>
      </c>
      <c r="H34" s="10">
        <v>5.9114359415305238</v>
      </c>
      <c r="I34" s="10">
        <v>203.35339638865</v>
      </c>
      <c r="J34" s="10">
        <v>422.07652622527939</v>
      </c>
      <c r="K34" s="10">
        <v>487.10232158211522</v>
      </c>
      <c r="L34" s="10">
        <v>0</v>
      </c>
      <c r="M34" s="10">
        <v>0</v>
      </c>
      <c r="N34" s="10">
        <v>282.56663800515912</v>
      </c>
      <c r="O34" s="10">
        <v>282.56663800515912</v>
      </c>
      <c r="P34" s="10">
        <v>277.83748925193458</v>
      </c>
      <c r="Q34" s="10">
        <v>262.46775580395519</v>
      </c>
      <c r="R34" s="10">
        <v>294.38950988822012</v>
      </c>
      <c r="S34" s="10">
        <v>176.1607910576096</v>
      </c>
      <c r="T34" s="10">
        <v>176.1607910576096</v>
      </c>
      <c r="U34" s="10">
        <v>147.7858985382631</v>
      </c>
      <c r="V34" s="10">
        <v>107.6283748925193</v>
      </c>
      <c r="W34" s="10">
        <v>161.4424763542562</v>
      </c>
      <c r="X34" s="10">
        <v>52.059673258813397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20.875150472914871</v>
      </c>
      <c r="D36" s="10">
        <v>35.158125537403272</v>
      </c>
      <c r="E36" s="10">
        <v>32.960705073086842</v>
      </c>
      <c r="F36" s="10">
        <v>38.454170249355109</v>
      </c>
      <c r="G36" s="10">
        <v>17.579019776440241</v>
      </c>
      <c r="H36" s="10">
        <v>3.2960447119518479</v>
      </c>
      <c r="I36" s="10">
        <v>15.3816852966466</v>
      </c>
      <c r="J36" s="10">
        <v>14.28297506448839</v>
      </c>
      <c r="K36" s="10">
        <v>0</v>
      </c>
      <c r="L36" s="10">
        <v>34.059415305245047</v>
      </c>
      <c r="M36" s="10">
        <v>8.7895098882201186</v>
      </c>
      <c r="N36" s="10">
        <v>7.690799656061909</v>
      </c>
      <c r="O36" s="10">
        <v>93.388736027515051</v>
      </c>
      <c r="P36" s="10">
        <v>43.947635425623382</v>
      </c>
      <c r="Q36" s="10">
        <v>46.145055889939812</v>
      </c>
      <c r="R36" s="10">
        <v>62.625365434221827</v>
      </c>
      <c r="S36" s="10">
        <v>34.059415305245047</v>
      </c>
      <c r="T36" s="10">
        <v>31.862080825451411</v>
      </c>
      <c r="U36" s="10">
        <v>25.26990541702493</v>
      </c>
      <c r="V36" s="10">
        <v>21.984780739466899</v>
      </c>
      <c r="W36" s="10">
        <v>16.708856405846952</v>
      </c>
      <c r="X36" s="10">
        <v>88.519346517626829</v>
      </c>
    </row>
    <row r="37" spans="1:24" ht="11.25" customHeight="1" x14ac:dyDescent="0.2">
      <c r="A37" s="41" t="s">
        <v>61</v>
      </c>
      <c r="B37" s="9" t="s">
        <v>62</v>
      </c>
      <c r="C37" s="10">
        <v>69.360877042132415</v>
      </c>
      <c r="D37" s="10">
        <v>615.84024075666377</v>
      </c>
      <c r="E37" s="10">
        <v>241.71203783319001</v>
      </c>
      <c r="F37" s="10">
        <v>131.36526225279451</v>
      </c>
      <c r="G37" s="10">
        <v>137.67076526225279</v>
      </c>
      <c r="H37" s="10">
        <v>150.2818572656922</v>
      </c>
      <c r="I37" s="10">
        <v>149.23095442820289</v>
      </c>
      <c r="J37" s="10">
        <v>136.61986242476351</v>
      </c>
      <c r="K37" s="10">
        <v>155.5364574376612</v>
      </c>
      <c r="L37" s="10">
        <v>105.0921754084265</v>
      </c>
      <c r="M37" s="10">
        <v>141.8744625967326</v>
      </c>
      <c r="N37" s="10">
        <v>911.14935511607905</v>
      </c>
      <c r="O37" s="10">
        <v>375.17910576096301</v>
      </c>
      <c r="P37" s="10">
        <v>267.98512467755802</v>
      </c>
      <c r="Q37" s="10">
        <v>404.6049871023215</v>
      </c>
      <c r="R37" s="10">
        <v>22.069389509888222</v>
      </c>
      <c r="S37" s="10">
        <v>21.018400687876181</v>
      </c>
      <c r="T37" s="10">
        <v>36.782287188306107</v>
      </c>
      <c r="U37" s="10">
        <v>18.91659501289768</v>
      </c>
      <c r="V37" s="10">
        <v>23.120292347377472</v>
      </c>
      <c r="W37" s="10">
        <v>22.069389509888222</v>
      </c>
      <c r="X37" s="10">
        <v>18.856663800515911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260.86749785038688</v>
      </c>
      <c r="D41" s="10">
        <v>264.97566638005162</v>
      </c>
      <c r="E41" s="10">
        <v>182.8126397248495</v>
      </c>
      <c r="F41" s="10">
        <v>193.08306104901121</v>
      </c>
      <c r="G41" s="10">
        <v>213.6237317282889</v>
      </c>
      <c r="H41" s="10">
        <v>215.67781599312119</v>
      </c>
      <c r="I41" s="10">
        <v>207.46156491831471</v>
      </c>
      <c r="J41" s="10">
        <v>198.2182287188306</v>
      </c>
      <c r="K41" s="10">
        <v>225.94823731728289</v>
      </c>
      <c r="L41" s="10">
        <v>276.27308684436798</v>
      </c>
      <c r="M41" s="10">
        <v>264.97566638005162</v>
      </c>
      <c r="N41" s="10">
        <v>565.89759243336198</v>
      </c>
      <c r="O41" s="10">
        <v>256.75932932072232</v>
      </c>
      <c r="P41" s="10">
        <v>254.70524505588989</v>
      </c>
      <c r="Q41" s="10">
        <v>589.51943250214958</v>
      </c>
      <c r="R41" s="10">
        <v>138.6500429922614</v>
      </c>
      <c r="S41" s="10">
        <v>229.02932072227</v>
      </c>
      <c r="T41" s="10">
        <v>208.48856405846951</v>
      </c>
      <c r="U41" s="10">
        <v>184.86672398968179</v>
      </c>
      <c r="V41" s="10">
        <v>166.38005159071369</v>
      </c>
      <c r="W41" s="10">
        <v>53.063972484952707</v>
      </c>
      <c r="X41" s="10">
        <v>143.30455717970759</v>
      </c>
    </row>
    <row r="42" spans="1:24" ht="11.25" customHeight="1" x14ac:dyDescent="0.2">
      <c r="A42" s="41" t="s">
        <v>71</v>
      </c>
      <c r="B42" s="9" t="s">
        <v>72</v>
      </c>
      <c r="C42" s="10">
        <v>2070.3162510748061</v>
      </c>
      <c r="D42" s="10">
        <v>2127.0660361134992</v>
      </c>
      <c r="E42" s="10">
        <v>2433.935253654342</v>
      </c>
      <c r="F42" s="10">
        <v>2557.9440240756662</v>
      </c>
      <c r="G42" s="10">
        <v>2707.174892519346</v>
      </c>
      <c r="H42" s="10">
        <v>2858.507652622528</v>
      </c>
      <c r="I42" s="10">
        <v>2974.1091143594149</v>
      </c>
      <c r="J42" s="10">
        <v>3069.7429922613919</v>
      </c>
      <c r="K42" s="10">
        <v>3142.2565778159928</v>
      </c>
      <c r="L42" s="10">
        <v>3082.3540842648322</v>
      </c>
      <c r="M42" s="10">
        <v>3195.8536543422179</v>
      </c>
      <c r="N42" s="10">
        <v>2676.6981943250212</v>
      </c>
      <c r="O42" s="10">
        <v>2477.0230438521062</v>
      </c>
      <c r="P42" s="10">
        <v>1662.558555460017</v>
      </c>
      <c r="Q42" s="10">
        <v>2454.9536543422182</v>
      </c>
      <c r="R42" s="10">
        <v>2368.7780739466889</v>
      </c>
      <c r="S42" s="10">
        <v>2488.5831470335338</v>
      </c>
      <c r="T42" s="10">
        <v>4259.9888220120374</v>
      </c>
      <c r="U42" s="10">
        <v>4167.1367153912297</v>
      </c>
      <c r="V42" s="10">
        <v>3806.6789337919172</v>
      </c>
      <c r="W42" s="10">
        <v>3372.7174548581252</v>
      </c>
      <c r="X42" s="10">
        <v>2447.4574376612209</v>
      </c>
    </row>
    <row r="43" spans="1:24" ht="11.25" customHeight="1" x14ac:dyDescent="0.2">
      <c r="A43" s="41" t="s">
        <v>73</v>
      </c>
      <c r="B43" s="9" t="s">
        <v>74</v>
      </c>
      <c r="C43" s="10">
        <v>1053.095442820292</v>
      </c>
      <c r="D43" s="10">
        <v>733.60558899398109</v>
      </c>
      <c r="E43" s="10">
        <v>1051.0604471195179</v>
      </c>
      <c r="F43" s="10">
        <v>670.52166809974199</v>
      </c>
      <c r="G43" s="10">
        <v>661.36431642304387</v>
      </c>
      <c r="H43" s="10">
        <v>662.38177128116934</v>
      </c>
      <c r="I43" s="10">
        <v>651.18942390369727</v>
      </c>
      <c r="J43" s="10">
        <v>661.36431642304387</v>
      </c>
      <c r="K43" s="10">
        <v>951.34711951848658</v>
      </c>
      <c r="L43" s="10">
        <v>861.8085124677558</v>
      </c>
      <c r="M43" s="10">
        <v>1181.2983662940669</v>
      </c>
      <c r="N43" s="10">
        <v>669.50412725709361</v>
      </c>
      <c r="O43" s="10">
        <v>524.00404127257093</v>
      </c>
      <c r="P43" s="10">
        <v>346.96190885640578</v>
      </c>
      <c r="Q43" s="10">
        <v>312.36741186586409</v>
      </c>
      <c r="R43" s="10">
        <v>183.14703353396391</v>
      </c>
      <c r="S43" s="10">
        <v>135.32527944969911</v>
      </c>
      <c r="T43" s="10">
        <v>127.1854686156492</v>
      </c>
      <c r="U43" s="10">
        <v>84.722785898538262</v>
      </c>
      <c r="V43" s="10">
        <v>42.260189165950123</v>
      </c>
      <c r="W43" s="10">
        <v>14.81556319862425</v>
      </c>
      <c r="X43" s="10">
        <v>10.9938950988822</v>
      </c>
    </row>
    <row r="44" spans="1:24" ht="11.25" customHeight="1" x14ac:dyDescent="0.2">
      <c r="A44" s="41" t="s">
        <v>75</v>
      </c>
      <c r="B44" s="9" t="s">
        <v>76</v>
      </c>
      <c r="C44" s="10">
        <v>126.11066208082541</v>
      </c>
      <c r="D44" s="10">
        <v>95.538349097162509</v>
      </c>
      <c r="E44" s="10">
        <v>159.54909716251069</v>
      </c>
      <c r="F44" s="10">
        <v>115.6013757523646</v>
      </c>
      <c r="G44" s="10">
        <v>37.259931212381773</v>
      </c>
      <c r="H44" s="10">
        <v>140.44135855546</v>
      </c>
      <c r="I44" s="10">
        <v>270.37351676698188</v>
      </c>
      <c r="J44" s="10">
        <v>192.98744625967319</v>
      </c>
      <c r="K44" s="10">
        <v>210.18435081685291</v>
      </c>
      <c r="L44" s="10">
        <v>256.04282029234741</v>
      </c>
      <c r="M44" s="10">
        <v>241.71203783319001</v>
      </c>
      <c r="N44" s="10">
        <v>279.92742906276868</v>
      </c>
      <c r="O44" s="10">
        <v>358.26887360275151</v>
      </c>
      <c r="P44" s="10">
        <v>349.67042132416162</v>
      </c>
      <c r="Q44" s="10">
        <v>333.42889079965602</v>
      </c>
      <c r="R44" s="10">
        <v>303.81195184866721</v>
      </c>
      <c r="S44" s="10">
        <v>262.73052450558902</v>
      </c>
      <c r="T44" s="10">
        <v>229.29208942390369</v>
      </c>
      <c r="U44" s="10">
        <v>187.2552020636285</v>
      </c>
      <c r="V44" s="10">
        <v>131.8429062768702</v>
      </c>
      <c r="W44" s="10">
        <v>114.3145313843508</v>
      </c>
      <c r="X44" s="10">
        <v>45.758125537403266</v>
      </c>
    </row>
    <row r="45" spans="1:24" ht="11.25" customHeight="1" x14ac:dyDescent="0.2">
      <c r="A45" s="41" t="s">
        <v>77</v>
      </c>
      <c r="B45" s="9" t="s">
        <v>78</v>
      </c>
      <c r="C45" s="10">
        <v>12.49638865004299</v>
      </c>
      <c r="D45" s="10">
        <v>14.57919174548581</v>
      </c>
      <c r="E45" s="10">
        <v>17.703267411865859</v>
      </c>
      <c r="F45" s="10">
        <v>15.62055030094583</v>
      </c>
      <c r="G45" s="10">
        <v>12.49638865004299</v>
      </c>
      <c r="H45" s="10">
        <v>45.820206362854677</v>
      </c>
      <c r="I45" s="10">
        <v>12.49638865004299</v>
      </c>
      <c r="J45" s="10">
        <v>36.447893379191747</v>
      </c>
      <c r="K45" s="10">
        <v>21.868701633705928</v>
      </c>
      <c r="L45" s="10">
        <v>20.82734307824591</v>
      </c>
      <c r="M45" s="10">
        <v>10.41367153912296</v>
      </c>
      <c r="N45" s="10">
        <v>5.2068787618228711</v>
      </c>
      <c r="O45" s="10">
        <v>5.2068787618228711</v>
      </c>
      <c r="P45" s="10">
        <v>4.1654342218400684</v>
      </c>
      <c r="Q45" s="10">
        <v>4.1654342218400684</v>
      </c>
      <c r="R45" s="10">
        <v>3.1240756663800511</v>
      </c>
      <c r="S45" s="10">
        <v>3.1240756663800511</v>
      </c>
      <c r="T45" s="10">
        <v>4.1654342218400684</v>
      </c>
      <c r="U45" s="10">
        <v>3.1240756663800511</v>
      </c>
      <c r="V45" s="10">
        <v>3.1240756663800511</v>
      </c>
      <c r="W45" s="10">
        <v>3.1240756663800511</v>
      </c>
      <c r="X45" s="10">
        <v>2.0827171109200342</v>
      </c>
    </row>
    <row r="46" spans="1:24" ht="11.25" customHeight="1" x14ac:dyDescent="0.2">
      <c r="A46" s="41" t="s">
        <v>79</v>
      </c>
      <c r="B46" s="9" t="s">
        <v>80</v>
      </c>
      <c r="C46" s="10">
        <v>323.01521926053312</v>
      </c>
      <c r="D46" s="10">
        <v>329.03413585554603</v>
      </c>
      <c r="E46" s="10">
        <v>324.01831470335338</v>
      </c>
      <c r="F46" s="10">
        <v>286.90171969045571</v>
      </c>
      <c r="G46" s="10">
        <v>296.93319002579528</v>
      </c>
      <c r="H46" s="10">
        <v>264.83233018056751</v>
      </c>
      <c r="I46" s="10">
        <v>299.9426483233018</v>
      </c>
      <c r="J46" s="10">
        <v>221.6967325881341</v>
      </c>
      <c r="K46" s="10">
        <v>241.75984522785899</v>
      </c>
      <c r="L46" s="10">
        <v>200.63052450558899</v>
      </c>
      <c r="M46" s="10">
        <v>234.73774720550301</v>
      </c>
      <c r="N46" s="10">
        <v>231.72828890799661</v>
      </c>
      <c r="O46" s="10">
        <v>248.7818572656922</v>
      </c>
      <c r="P46" s="10">
        <v>175.55176268271711</v>
      </c>
      <c r="Q46" s="10">
        <v>172.54230438521071</v>
      </c>
      <c r="R46" s="10">
        <v>241.75984522785899</v>
      </c>
      <c r="S46" s="10">
        <v>197.62106620808251</v>
      </c>
      <c r="T46" s="10">
        <v>251.16741186586421</v>
      </c>
      <c r="U46" s="10">
        <v>202.45829750644879</v>
      </c>
      <c r="V46" s="10">
        <v>220.89423903697329</v>
      </c>
      <c r="W46" s="10">
        <v>282.30025795356829</v>
      </c>
      <c r="X46" s="10">
        <v>257.88650042992259</v>
      </c>
    </row>
    <row r="47" spans="1:24" ht="11.25" customHeight="1" x14ac:dyDescent="0.2">
      <c r="A47" s="41" t="s">
        <v>81</v>
      </c>
      <c r="B47" s="9" t="s">
        <v>82</v>
      </c>
      <c r="C47" s="10">
        <v>2261.6795356835769</v>
      </c>
      <c r="D47" s="10">
        <v>2388.3634565778161</v>
      </c>
      <c r="E47" s="10">
        <v>2375.3224419604471</v>
      </c>
      <c r="F47" s="10">
        <v>2507.5952708512459</v>
      </c>
      <c r="G47" s="10">
        <v>2662.2241616509032</v>
      </c>
      <c r="H47" s="10">
        <v>2608.1971625107481</v>
      </c>
      <c r="I47" s="10">
        <v>2656.63516766982</v>
      </c>
      <c r="J47" s="10">
        <v>2531.8142734307821</v>
      </c>
      <c r="K47" s="10">
        <v>2237.4606190885638</v>
      </c>
      <c r="L47" s="10">
        <v>2208.5840928632838</v>
      </c>
      <c r="M47" s="10">
        <v>2701.347119518487</v>
      </c>
      <c r="N47" s="10">
        <v>2093.0782459157349</v>
      </c>
      <c r="O47" s="10">
        <v>1409.357953568358</v>
      </c>
      <c r="P47" s="10">
        <v>1570.507308684437</v>
      </c>
      <c r="Q47" s="10">
        <v>1244.4826311263971</v>
      </c>
      <c r="R47" s="10">
        <v>1570.507308684437</v>
      </c>
      <c r="S47" s="10">
        <v>1376.755546001719</v>
      </c>
      <c r="T47" s="10">
        <v>1332.975064488392</v>
      </c>
      <c r="U47" s="10">
        <v>1084.4138435081679</v>
      </c>
      <c r="V47" s="10">
        <v>1507.106706792777</v>
      </c>
      <c r="W47" s="10">
        <v>1779.7546001719691</v>
      </c>
      <c r="X47" s="10">
        <v>1746.4283748925191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38.215305245055887</v>
      </c>
      <c r="D49" s="10">
        <v>40.126139294926908</v>
      </c>
      <c r="E49" s="10">
        <v>30.57231298366294</v>
      </c>
      <c r="F49" s="10">
        <v>34.393809114359406</v>
      </c>
      <c r="G49" s="10">
        <v>51.59071367153912</v>
      </c>
      <c r="H49" s="10">
        <v>57.323043852106622</v>
      </c>
      <c r="I49" s="10">
        <v>82.16302665520206</v>
      </c>
      <c r="J49" s="10">
        <v>75.475322441960444</v>
      </c>
      <c r="K49" s="10">
        <v>132.79828030954431</v>
      </c>
      <c r="L49" s="10">
        <v>57.323043852106622</v>
      </c>
      <c r="M49" s="10">
        <v>85.984522785898534</v>
      </c>
      <c r="N49" s="10">
        <v>82.16302665520206</v>
      </c>
      <c r="O49" s="10">
        <v>37.259931212381773</v>
      </c>
      <c r="P49" s="10">
        <v>52.546087704213242</v>
      </c>
      <c r="Q49" s="10">
        <v>52.546087704213242</v>
      </c>
      <c r="R49" s="10">
        <v>71.653740326741186</v>
      </c>
      <c r="S49" s="10">
        <v>48.724591573516769</v>
      </c>
      <c r="T49" s="10">
        <v>55.197248495270841</v>
      </c>
      <c r="U49" s="10">
        <v>49.820378331900251</v>
      </c>
      <c r="V49" s="10">
        <v>81.387188306104903</v>
      </c>
      <c r="W49" s="10">
        <v>102.18400687876181</v>
      </c>
      <c r="X49" s="10">
        <v>110.13946689595871</v>
      </c>
    </row>
    <row r="50" spans="1:24" ht="11.25" customHeight="1" x14ac:dyDescent="0.2">
      <c r="A50" s="41" t="s">
        <v>87</v>
      </c>
      <c r="B50" s="9" t="s">
        <v>88</v>
      </c>
      <c r="C50" s="10">
        <v>438.52106620808252</v>
      </c>
      <c r="D50" s="10">
        <v>845.51444539982799</v>
      </c>
      <c r="E50" s="10">
        <v>862.71134995700777</v>
      </c>
      <c r="F50" s="10">
        <v>767.17300085984516</v>
      </c>
      <c r="G50" s="10">
        <v>0</v>
      </c>
      <c r="H50" s="10">
        <v>13.375408426483229</v>
      </c>
      <c r="I50" s="10">
        <v>15.28615649183147</v>
      </c>
      <c r="J50" s="10">
        <v>8.5984522785898534</v>
      </c>
      <c r="K50" s="10">
        <v>0</v>
      </c>
      <c r="L50" s="10">
        <v>506.35331040412723</v>
      </c>
      <c r="M50" s="10">
        <v>589.47171109200337</v>
      </c>
      <c r="N50" s="10">
        <v>586.60550300945829</v>
      </c>
      <c r="O50" s="10">
        <v>975.44660361134981</v>
      </c>
      <c r="P50" s="10">
        <v>385.97497850386929</v>
      </c>
      <c r="Q50" s="10">
        <v>352.53654342218402</v>
      </c>
      <c r="R50" s="10">
        <v>385.01960447119518</v>
      </c>
      <c r="S50" s="10">
        <v>302.85657781599309</v>
      </c>
      <c r="T50" s="10">
        <v>83.844453998280301</v>
      </c>
      <c r="U50" s="10">
        <v>12.419948409286331</v>
      </c>
      <c r="V50" s="10">
        <v>22.929234737747201</v>
      </c>
      <c r="W50" s="10">
        <v>6.6877042132416156</v>
      </c>
      <c r="X50" s="10">
        <v>9.0092863284608775</v>
      </c>
    </row>
    <row r="51" spans="1:24" ht="11.25" customHeight="1" x14ac:dyDescent="0.2">
      <c r="A51" s="35" t="s">
        <v>89</v>
      </c>
      <c r="B51" s="36" t="s">
        <v>90</v>
      </c>
      <c r="C51" s="37">
        <v>977.06362854686154</v>
      </c>
      <c r="D51" s="37">
        <v>993.44368013757514</v>
      </c>
      <c r="E51" s="37">
        <v>920.55030094582969</v>
      </c>
      <c r="F51" s="37">
        <v>929.6001719690455</v>
      </c>
      <c r="G51" s="37">
        <v>986.8873602751504</v>
      </c>
      <c r="H51" s="37">
        <v>992.62682717110908</v>
      </c>
      <c r="I51" s="37">
        <v>945.98022355975922</v>
      </c>
      <c r="J51" s="37">
        <v>769.067067927773</v>
      </c>
      <c r="K51" s="37">
        <v>695.31384350816847</v>
      </c>
      <c r="L51" s="37">
        <v>566.70249355116073</v>
      </c>
      <c r="M51" s="37">
        <v>565.90713671539118</v>
      </c>
      <c r="N51" s="37">
        <v>426.69819432502152</v>
      </c>
      <c r="O51" s="37">
        <v>370.80825451418741</v>
      </c>
      <c r="P51" s="37">
        <v>449.63456577815992</v>
      </c>
      <c r="Q51" s="37">
        <v>509.41530524505578</v>
      </c>
      <c r="R51" s="37">
        <v>572.50644883920893</v>
      </c>
      <c r="S51" s="37">
        <v>652.57953568357686</v>
      </c>
      <c r="T51" s="37">
        <v>655.51986242476346</v>
      </c>
      <c r="U51" s="37">
        <v>616.08417884780738</v>
      </c>
      <c r="V51" s="37">
        <v>642.91702493551156</v>
      </c>
      <c r="W51" s="37">
        <v>653.29707652622528</v>
      </c>
      <c r="X51" s="37">
        <v>663.84479793637149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4818.5775591933161</v>
      </c>
      <c r="D2" s="31">
        <f t="shared" si="0"/>
        <v>5405.586626890321</v>
      </c>
      <c r="E2" s="31">
        <f t="shared" si="0"/>
        <v>5437.085594361014</v>
      </c>
      <c r="F2" s="31">
        <f t="shared" si="0"/>
        <v>4926.4689508436231</v>
      </c>
      <c r="G2" s="31">
        <f t="shared" si="0"/>
        <v>4761.5600171969036</v>
      </c>
      <c r="H2" s="31">
        <f t="shared" si="0"/>
        <v>5042.5001719690454</v>
      </c>
      <c r="I2" s="31">
        <f t="shared" si="0"/>
        <v>5432.3660361134989</v>
      </c>
      <c r="J2" s="31">
        <f t="shared" si="0"/>
        <v>5472.9578675838338</v>
      </c>
      <c r="K2" s="31">
        <f t="shared" si="0"/>
        <v>5867.6889079965595</v>
      </c>
      <c r="L2" s="31">
        <f t="shared" si="0"/>
        <v>5206.2171886248971</v>
      </c>
      <c r="M2" s="31">
        <f t="shared" si="0"/>
        <v>5632.8938346610985</v>
      </c>
      <c r="N2" s="31">
        <f t="shared" si="0"/>
        <v>5938.5999307883403</v>
      </c>
      <c r="O2" s="31">
        <f t="shared" si="0"/>
        <v>4866.9748228334811</v>
      </c>
      <c r="P2" s="31">
        <f t="shared" si="0"/>
        <v>3695.3378434885863</v>
      </c>
      <c r="Q2" s="31">
        <f t="shared" si="0"/>
        <v>4954.9393987288759</v>
      </c>
      <c r="R2" s="31">
        <f t="shared" si="0"/>
        <v>4031.0069169805552</v>
      </c>
      <c r="S2" s="31">
        <f t="shared" si="0"/>
        <v>4052.9879105264572</v>
      </c>
      <c r="T2" s="31">
        <f t="shared" si="0"/>
        <v>5764.4506441149824</v>
      </c>
      <c r="U2" s="31">
        <f t="shared" si="0"/>
        <v>5444.457953568357</v>
      </c>
      <c r="V2" s="31">
        <f t="shared" si="0"/>
        <v>4965.7417884780734</v>
      </c>
      <c r="W2" s="31">
        <f t="shared" si="0"/>
        <v>4415.1170249355109</v>
      </c>
      <c r="X2" s="31">
        <f t="shared" ref="X2" si="1">SUM(X3,X17,X22,X25,X26,X51,X52,X71,X74,X75,X76)</f>
        <v>3479.8037833190024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3841.5139306464548</v>
      </c>
      <c r="D26" s="37">
        <f t="shared" si="14"/>
        <v>4412.142946752746</v>
      </c>
      <c r="E26" s="37">
        <f t="shared" si="14"/>
        <v>4516.5352934151842</v>
      </c>
      <c r="F26" s="37">
        <f t="shared" si="14"/>
        <v>3996.8687788745774</v>
      </c>
      <c r="G26" s="37">
        <f t="shared" si="14"/>
        <v>3774.6726569217535</v>
      </c>
      <c r="H26" s="37">
        <f t="shared" si="14"/>
        <v>4049.8733447979362</v>
      </c>
      <c r="I26" s="37">
        <f t="shared" si="14"/>
        <v>4486.3858125537399</v>
      </c>
      <c r="J26" s="37">
        <f t="shared" si="14"/>
        <v>4703.8907996560611</v>
      </c>
      <c r="K26" s="37">
        <f t="shared" si="14"/>
        <v>5172.3750644883912</v>
      </c>
      <c r="L26" s="37">
        <f t="shared" si="14"/>
        <v>4639.5146950737362</v>
      </c>
      <c r="M26" s="37">
        <f t="shared" si="14"/>
        <v>5066.9866979457074</v>
      </c>
      <c r="N26" s="37">
        <f t="shared" si="14"/>
        <v>5511.9017364633191</v>
      </c>
      <c r="O26" s="37">
        <f t="shared" si="14"/>
        <v>4496.1665683192932</v>
      </c>
      <c r="P26" s="37">
        <f t="shared" si="14"/>
        <v>3245.7032777104264</v>
      </c>
      <c r="Q26" s="37">
        <f t="shared" si="14"/>
        <v>4445.5240934838203</v>
      </c>
      <c r="R26" s="37">
        <f t="shared" si="14"/>
        <v>3458.5004681413461</v>
      </c>
      <c r="S26" s="37">
        <f t="shared" si="14"/>
        <v>3400.4083748428802</v>
      </c>
      <c r="T26" s="37">
        <f t="shared" si="14"/>
        <v>5108.9307816902192</v>
      </c>
      <c r="U26" s="37">
        <f t="shared" si="14"/>
        <v>4828.3737747205496</v>
      </c>
      <c r="V26" s="37">
        <f t="shared" si="14"/>
        <v>4322.8247635425614</v>
      </c>
      <c r="W26" s="37">
        <f t="shared" si="14"/>
        <v>3761.8199484092856</v>
      </c>
      <c r="X26" s="37">
        <f t="shared" ref="X26" si="15">SUM(X27,X33)</f>
        <v>2815.958985382631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3841.5139306464548</v>
      </c>
      <c r="D33" s="29">
        <f t="shared" si="18"/>
        <v>4412.142946752746</v>
      </c>
      <c r="E33" s="29">
        <f t="shared" si="18"/>
        <v>4516.5352934151842</v>
      </c>
      <c r="F33" s="29">
        <f t="shared" si="18"/>
        <v>3996.8687788745774</v>
      </c>
      <c r="G33" s="29">
        <f t="shared" si="18"/>
        <v>3774.6726569217535</v>
      </c>
      <c r="H33" s="29">
        <f t="shared" si="18"/>
        <v>4049.8733447979362</v>
      </c>
      <c r="I33" s="29">
        <f t="shared" si="18"/>
        <v>4486.3858125537399</v>
      </c>
      <c r="J33" s="29">
        <f t="shared" si="18"/>
        <v>4703.8907996560611</v>
      </c>
      <c r="K33" s="29">
        <f t="shared" si="18"/>
        <v>5172.3750644883912</v>
      </c>
      <c r="L33" s="29">
        <f t="shared" si="18"/>
        <v>4639.5146950737362</v>
      </c>
      <c r="M33" s="29">
        <f t="shared" si="18"/>
        <v>5066.9866979457074</v>
      </c>
      <c r="N33" s="29">
        <f t="shared" si="18"/>
        <v>5511.9017364633191</v>
      </c>
      <c r="O33" s="29">
        <f t="shared" si="18"/>
        <v>4496.1665683192932</v>
      </c>
      <c r="P33" s="29">
        <f t="shared" si="18"/>
        <v>3245.7032777104264</v>
      </c>
      <c r="Q33" s="29">
        <f t="shared" si="18"/>
        <v>4445.5240934838203</v>
      </c>
      <c r="R33" s="29">
        <f t="shared" si="18"/>
        <v>3458.5004681413461</v>
      </c>
      <c r="S33" s="29">
        <f t="shared" si="18"/>
        <v>3400.4083748428802</v>
      </c>
      <c r="T33" s="29">
        <f t="shared" si="18"/>
        <v>5108.9307816902192</v>
      </c>
      <c r="U33" s="29">
        <f t="shared" si="18"/>
        <v>4828.3737747205496</v>
      </c>
      <c r="V33" s="29">
        <f t="shared" si="18"/>
        <v>4322.8247635425614</v>
      </c>
      <c r="W33" s="29">
        <f t="shared" si="18"/>
        <v>3761.8199484092856</v>
      </c>
      <c r="X33" s="29">
        <f t="shared" ref="X33" si="19">SUM(X34:X50)</f>
        <v>2815.958985382631</v>
      </c>
    </row>
    <row r="34" spans="1:24" ht="11.25" customHeight="1" x14ac:dyDescent="0.2">
      <c r="A34" s="41" t="s">
        <v>55</v>
      </c>
      <c r="B34" s="9" t="s">
        <v>56</v>
      </c>
      <c r="C34" s="10">
        <v>105.2235597592433</v>
      </c>
      <c r="D34" s="10">
        <v>503.65434221840059</v>
      </c>
      <c r="E34" s="10">
        <v>367.6913155631986</v>
      </c>
      <c r="F34" s="10">
        <v>266.01461736887359</v>
      </c>
      <c r="G34" s="10">
        <v>0</v>
      </c>
      <c r="H34" s="10">
        <v>5.9114359415305238</v>
      </c>
      <c r="I34" s="10">
        <v>203.35339638865</v>
      </c>
      <c r="J34" s="10">
        <v>422.07652622527939</v>
      </c>
      <c r="K34" s="10">
        <v>487.10232158211522</v>
      </c>
      <c r="L34" s="10">
        <v>0</v>
      </c>
      <c r="M34" s="10">
        <v>0</v>
      </c>
      <c r="N34" s="10">
        <v>282.56663800515912</v>
      </c>
      <c r="O34" s="10">
        <v>282.56663800515912</v>
      </c>
      <c r="P34" s="10">
        <v>277.83748925193458</v>
      </c>
      <c r="Q34" s="10">
        <v>262.46775580395519</v>
      </c>
      <c r="R34" s="10">
        <v>294.38950988822012</v>
      </c>
      <c r="S34" s="10">
        <v>176.1607910576096</v>
      </c>
      <c r="T34" s="10">
        <v>176.1607910576096</v>
      </c>
      <c r="U34" s="10">
        <v>147.7858985382631</v>
      </c>
      <c r="V34" s="10">
        <v>107.6283748925193</v>
      </c>
      <c r="W34" s="10">
        <v>161.4424763542562</v>
      </c>
      <c r="X34" s="10">
        <v>52.059673258813397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20.875150472914871</v>
      </c>
      <c r="D36" s="10">
        <v>35.158125537403272</v>
      </c>
      <c r="E36" s="10">
        <v>32.960705073086842</v>
      </c>
      <c r="F36" s="10">
        <v>38.454170249355109</v>
      </c>
      <c r="G36" s="10">
        <v>17.579019776440241</v>
      </c>
      <c r="H36" s="10">
        <v>3.2960447119518479</v>
      </c>
      <c r="I36" s="10">
        <v>15.3816852966466</v>
      </c>
      <c r="J36" s="10">
        <v>14.28297506448839</v>
      </c>
      <c r="K36" s="10">
        <v>0</v>
      </c>
      <c r="L36" s="10">
        <v>34.059415305245047</v>
      </c>
      <c r="M36" s="10">
        <v>8.7895098882201186</v>
      </c>
      <c r="N36" s="10">
        <v>7.690799656061909</v>
      </c>
      <c r="O36" s="10">
        <v>93.388736027515051</v>
      </c>
      <c r="P36" s="10">
        <v>43.947635425623382</v>
      </c>
      <c r="Q36" s="10">
        <v>46.145055889939812</v>
      </c>
      <c r="R36" s="10">
        <v>62.625365434221827</v>
      </c>
      <c r="S36" s="10">
        <v>34.059415305245047</v>
      </c>
      <c r="T36" s="10">
        <v>31.862080825451411</v>
      </c>
      <c r="U36" s="10">
        <v>25.26990541702493</v>
      </c>
      <c r="V36" s="10">
        <v>21.984780739466899</v>
      </c>
      <c r="W36" s="10">
        <v>16.708856405846952</v>
      </c>
      <c r="X36" s="10">
        <v>88.519346517626829</v>
      </c>
    </row>
    <row r="37" spans="1:24" ht="11.25" customHeight="1" x14ac:dyDescent="0.2">
      <c r="A37" s="41" t="s">
        <v>61</v>
      </c>
      <c r="B37" s="9" t="s">
        <v>62</v>
      </c>
      <c r="C37" s="10">
        <v>69.360877042132415</v>
      </c>
      <c r="D37" s="10">
        <v>615.84024075666377</v>
      </c>
      <c r="E37" s="10">
        <v>241.71203783319001</v>
      </c>
      <c r="F37" s="10">
        <v>131.36526225279451</v>
      </c>
      <c r="G37" s="10">
        <v>137.67076526225279</v>
      </c>
      <c r="H37" s="10">
        <v>150.2818572656922</v>
      </c>
      <c r="I37" s="10">
        <v>149.23095442820289</v>
      </c>
      <c r="J37" s="10">
        <v>136.61986242476351</v>
      </c>
      <c r="K37" s="10">
        <v>155.5364574376612</v>
      </c>
      <c r="L37" s="10">
        <v>105.0921754084265</v>
      </c>
      <c r="M37" s="10">
        <v>141.8744625967326</v>
      </c>
      <c r="N37" s="10">
        <v>911.14935511607905</v>
      </c>
      <c r="O37" s="10">
        <v>375.17910576096301</v>
      </c>
      <c r="P37" s="10">
        <v>267.98512467755802</v>
      </c>
      <c r="Q37" s="10">
        <v>404.6049871023215</v>
      </c>
      <c r="R37" s="10">
        <v>22.069389509888222</v>
      </c>
      <c r="S37" s="10">
        <v>21.018400687876181</v>
      </c>
      <c r="T37" s="10">
        <v>36.782287188306107</v>
      </c>
      <c r="U37" s="10">
        <v>18.91659501289768</v>
      </c>
      <c r="V37" s="10">
        <v>23.120292347377472</v>
      </c>
      <c r="W37" s="10">
        <v>22.069389509888222</v>
      </c>
      <c r="X37" s="10">
        <v>18.856663800515911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260.86749785038688</v>
      </c>
      <c r="D41" s="10">
        <v>264.97566638005162</v>
      </c>
      <c r="E41" s="10">
        <v>182.8126397248495</v>
      </c>
      <c r="F41" s="10">
        <v>193.08306104901121</v>
      </c>
      <c r="G41" s="10">
        <v>213.6237317282889</v>
      </c>
      <c r="H41" s="10">
        <v>215.67781599312119</v>
      </c>
      <c r="I41" s="10">
        <v>207.46156491831471</v>
      </c>
      <c r="J41" s="10">
        <v>198.2182287188306</v>
      </c>
      <c r="K41" s="10">
        <v>225.94823731728289</v>
      </c>
      <c r="L41" s="10">
        <v>276.27308684436798</v>
      </c>
      <c r="M41" s="10">
        <v>264.97566638005162</v>
      </c>
      <c r="N41" s="10">
        <v>565.89759243336198</v>
      </c>
      <c r="O41" s="10">
        <v>256.75932932072232</v>
      </c>
      <c r="P41" s="10">
        <v>254.70524505588989</v>
      </c>
      <c r="Q41" s="10">
        <v>589.51943250214958</v>
      </c>
      <c r="R41" s="10">
        <v>138.6500429922614</v>
      </c>
      <c r="S41" s="10">
        <v>229.02932072227</v>
      </c>
      <c r="T41" s="10">
        <v>208.48856405846951</v>
      </c>
      <c r="U41" s="10">
        <v>184.86672398968179</v>
      </c>
      <c r="V41" s="10">
        <v>166.38005159071369</v>
      </c>
      <c r="W41" s="10">
        <v>53.063972484952707</v>
      </c>
      <c r="X41" s="10">
        <v>143.30455717970759</v>
      </c>
    </row>
    <row r="42" spans="1:24" ht="11.25" customHeight="1" x14ac:dyDescent="0.2">
      <c r="A42" s="41" t="s">
        <v>71</v>
      </c>
      <c r="B42" s="9" t="s">
        <v>72</v>
      </c>
      <c r="C42" s="10">
        <v>2070.3162510748061</v>
      </c>
      <c r="D42" s="10">
        <v>2127.0660361134992</v>
      </c>
      <c r="E42" s="10">
        <v>2433.935253654342</v>
      </c>
      <c r="F42" s="10">
        <v>2557.9440240756662</v>
      </c>
      <c r="G42" s="10">
        <v>2707.174892519346</v>
      </c>
      <c r="H42" s="10">
        <v>2858.507652622528</v>
      </c>
      <c r="I42" s="10">
        <v>2974.1091143594149</v>
      </c>
      <c r="J42" s="10">
        <v>3069.7429922613919</v>
      </c>
      <c r="K42" s="10">
        <v>3142.2565778159928</v>
      </c>
      <c r="L42" s="10">
        <v>3082.3540842648322</v>
      </c>
      <c r="M42" s="10">
        <v>3195.8536543422179</v>
      </c>
      <c r="N42" s="10">
        <v>2676.6981943250212</v>
      </c>
      <c r="O42" s="10">
        <v>2477.0230438521062</v>
      </c>
      <c r="P42" s="10">
        <v>1662.558555460017</v>
      </c>
      <c r="Q42" s="10">
        <v>2454.9536543422182</v>
      </c>
      <c r="R42" s="10">
        <v>2368.7780739466889</v>
      </c>
      <c r="S42" s="10">
        <v>2488.5831470335338</v>
      </c>
      <c r="T42" s="10">
        <v>4259.9888220120374</v>
      </c>
      <c r="U42" s="10">
        <v>4167.1367153912297</v>
      </c>
      <c r="V42" s="10">
        <v>3806.6789337919172</v>
      </c>
      <c r="W42" s="10">
        <v>3372.7174548581252</v>
      </c>
      <c r="X42" s="10">
        <v>2447.4574376612209</v>
      </c>
    </row>
    <row r="43" spans="1:24" ht="11.25" customHeight="1" x14ac:dyDescent="0.2">
      <c r="A43" s="41" t="s">
        <v>73</v>
      </c>
      <c r="B43" s="9" t="s">
        <v>74</v>
      </c>
      <c r="C43" s="10">
        <v>1053.095442820292</v>
      </c>
      <c r="D43" s="10">
        <v>733.60558899398109</v>
      </c>
      <c r="E43" s="10">
        <v>1051.0604471195179</v>
      </c>
      <c r="F43" s="10">
        <v>670.52166809974199</v>
      </c>
      <c r="G43" s="10">
        <v>661.36431642304387</v>
      </c>
      <c r="H43" s="10">
        <v>662.38177128116934</v>
      </c>
      <c r="I43" s="10">
        <v>651.18942390369727</v>
      </c>
      <c r="J43" s="10">
        <v>661.36431642304387</v>
      </c>
      <c r="K43" s="10">
        <v>951.34711951848658</v>
      </c>
      <c r="L43" s="10">
        <v>861.8085124677558</v>
      </c>
      <c r="M43" s="10">
        <v>1181.2983662940669</v>
      </c>
      <c r="N43" s="10">
        <v>669.50412725709361</v>
      </c>
      <c r="O43" s="10">
        <v>524.00404127257093</v>
      </c>
      <c r="P43" s="10">
        <v>346.96190885640578</v>
      </c>
      <c r="Q43" s="10">
        <v>312.36741186586409</v>
      </c>
      <c r="R43" s="10">
        <v>183.14703353396391</v>
      </c>
      <c r="S43" s="10">
        <v>135.32527944969911</v>
      </c>
      <c r="T43" s="10">
        <v>127.1854686156492</v>
      </c>
      <c r="U43" s="10">
        <v>84.722785898538262</v>
      </c>
      <c r="V43" s="10">
        <v>42.260189165950123</v>
      </c>
      <c r="W43" s="10">
        <v>14.81556319862425</v>
      </c>
      <c r="X43" s="10">
        <v>10.9938950988822</v>
      </c>
    </row>
    <row r="44" spans="1:24" ht="11.25" customHeight="1" x14ac:dyDescent="0.2">
      <c r="A44" s="41" t="s">
        <v>75</v>
      </c>
      <c r="B44" s="9" t="s">
        <v>76</v>
      </c>
      <c r="C44" s="10">
        <v>126.11066208082541</v>
      </c>
      <c r="D44" s="10">
        <v>95.538349097162509</v>
      </c>
      <c r="E44" s="10">
        <v>159.54909716251069</v>
      </c>
      <c r="F44" s="10">
        <v>115.6013757523646</v>
      </c>
      <c r="G44" s="10">
        <v>37.259931212381773</v>
      </c>
      <c r="H44" s="10">
        <v>140.44135855546</v>
      </c>
      <c r="I44" s="10">
        <v>270.37351676698188</v>
      </c>
      <c r="J44" s="10">
        <v>192.98744625967319</v>
      </c>
      <c r="K44" s="10">
        <v>210.18435081685291</v>
      </c>
      <c r="L44" s="10">
        <v>256.04282029234741</v>
      </c>
      <c r="M44" s="10">
        <v>241.71203783319001</v>
      </c>
      <c r="N44" s="10">
        <v>279.92742906276868</v>
      </c>
      <c r="O44" s="10">
        <v>358.26887360275151</v>
      </c>
      <c r="P44" s="10">
        <v>349.67042132416162</v>
      </c>
      <c r="Q44" s="10">
        <v>333.42889079965602</v>
      </c>
      <c r="R44" s="10">
        <v>303.81195184866721</v>
      </c>
      <c r="S44" s="10">
        <v>262.73052450558902</v>
      </c>
      <c r="T44" s="10">
        <v>229.29208942390369</v>
      </c>
      <c r="U44" s="10">
        <v>187.2552020636285</v>
      </c>
      <c r="V44" s="10">
        <v>131.8429062768702</v>
      </c>
      <c r="W44" s="10">
        <v>114.3145313843508</v>
      </c>
      <c r="X44" s="10">
        <v>45.758125537403266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135.66448954585402</v>
      </c>
      <c r="D50" s="10">
        <v>36.304597655584381</v>
      </c>
      <c r="E50" s="10">
        <v>46.813797284488615</v>
      </c>
      <c r="F50" s="10">
        <v>23.884600026769785</v>
      </c>
      <c r="G50" s="10">
        <v>0</v>
      </c>
      <c r="H50" s="10">
        <v>13.375408426483229</v>
      </c>
      <c r="I50" s="10">
        <v>15.28615649183147</v>
      </c>
      <c r="J50" s="10">
        <v>8.5984522785898534</v>
      </c>
      <c r="K50" s="10">
        <v>0</v>
      </c>
      <c r="L50" s="10">
        <v>23.884600490760931</v>
      </c>
      <c r="M50" s="10">
        <v>32.483000611227887</v>
      </c>
      <c r="N50" s="10">
        <v>118.46760060777353</v>
      </c>
      <c r="O50" s="10">
        <v>128.9768004775047</v>
      </c>
      <c r="P50" s="10">
        <v>42.036897658836203</v>
      </c>
      <c r="Q50" s="10">
        <v>42.036905177716378</v>
      </c>
      <c r="R50" s="10">
        <v>85.02910098743466</v>
      </c>
      <c r="S50" s="10">
        <v>53.501496081057354</v>
      </c>
      <c r="T50" s="10">
        <v>39.170678508792321</v>
      </c>
      <c r="U50" s="10">
        <v>12.419948409286331</v>
      </c>
      <c r="V50" s="10">
        <v>22.929234737747201</v>
      </c>
      <c r="W50" s="10">
        <v>6.6877042132416156</v>
      </c>
      <c r="X50" s="10">
        <v>9.0092863284608775</v>
      </c>
    </row>
    <row r="51" spans="1:24" ht="11.25" customHeight="1" x14ac:dyDescent="0.2">
      <c r="A51" s="35" t="s">
        <v>89</v>
      </c>
      <c r="B51" s="36" t="s">
        <v>90</v>
      </c>
      <c r="C51" s="37">
        <v>977.06362854686154</v>
      </c>
      <c r="D51" s="37">
        <v>993.44368013757514</v>
      </c>
      <c r="E51" s="37">
        <v>920.55030094582969</v>
      </c>
      <c r="F51" s="37">
        <v>929.6001719690455</v>
      </c>
      <c r="G51" s="37">
        <v>986.8873602751504</v>
      </c>
      <c r="H51" s="37">
        <v>992.62682717110908</v>
      </c>
      <c r="I51" s="37">
        <v>945.98022355975922</v>
      </c>
      <c r="J51" s="37">
        <v>769.067067927773</v>
      </c>
      <c r="K51" s="37">
        <v>695.31384350816847</v>
      </c>
      <c r="L51" s="37">
        <v>566.70249355116073</v>
      </c>
      <c r="M51" s="37">
        <v>565.90713671539118</v>
      </c>
      <c r="N51" s="37">
        <v>426.69819432502152</v>
      </c>
      <c r="O51" s="37">
        <v>370.80825451418741</v>
      </c>
      <c r="P51" s="37">
        <v>449.63456577815992</v>
      </c>
      <c r="Q51" s="37">
        <v>509.41530524505578</v>
      </c>
      <c r="R51" s="37">
        <v>572.50644883920893</v>
      </c>
      <c r="S51" s="37">
        <v>652.57953568357686</v>
      </c>
      <c r="T51" s="37">
        <v>655.51986242476346</v>
      </c>
      <c r="U51" s="37">
        <v>616.08417884780738</v>
      </c>
      <c r="V51" s="37">
        <v>642.91702493551156</v>
      </c>
      <c r="W51" s="37">
        <v>653.29707652622528</v>
      </c>
      <c r="X51" s="37">
        <v>663.84479793637149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473.48813413585549</v>
      </c>
      <c r="D2" s="31">
        <f t="shared" si="0"/>
        <v>283.89226139294931</v>
      </c>
      <c r="E2" s="31">
        <f t="shared" si="0"/>
        <v>268.60610490111776</v>
      </c>
      <c r="F2" s="31">
        <f t="shared" si="0"/>
        <v>257.61917454858127</v>
      </c>
      <c r="G2" s="31">
        <f t="shared" si="0"/>
        <v>381.19802235597592</v>
      </c>
      <c r="H2" s="31">
        <f t="shared" si="0"/>
        <v>425.33680137575237</v>
      </c>
      <c r="I2" s="31">
        <f t="shared" si="0"/>
        <v>351.10343938091142</v>
      </c>
      <c r="J2" s="31">
        <f t="shared" si="0"/>
        <v>426.33989681857258</v>
      </c>
      <c r="K2" s="31">
        <f t="shared" si="0"/>
        <v>244.76930352536539</v>
      </c>
      <c r="L2" s="31">
        <f t="shared" si="0"/>
        <v>200.39174548581246</v>
      </c>
      <c r="M2" s="31">
        <f t="shared" si="0"/>
        <v>207.41384350816847</v>
      </c>
      <c r="N2" s="31">
        <f t="shared" si="0"/>
        <v>205.40748065348237</v>
      </c>
      <c r="O2" s="31">
        <f t="shared" si="0"/>
        <v>325.69028374892508</v>
      </c>
      <c r="P2" s="31">
        <f t="shared" si="0"/>
        <v>367.87050730868441</v>
      </c>
      <c r="Q2" s="31">
        <f t="shared" si="0"/>
        <v>355.83267411865859</v>
      </c>
      <c r="R2" s="31">
        <f t="shared" si="0"/>
        <v>320.77007738607045</v>
      </c>
      <c r="S2" s="31">
        <f t="shared" si="0"/>
        <v>312.79251934651768</v>
      </c>
      <c r="T2" s="31">
        <f t="shared" si="0"/>
        <v>400.60954428202928</v>
      </c>
      <c r="U2" s="31">
        <f t="shared" si="0"/>
        <v>319.88435081685287</v>
      </c>
      <c r="V2" s="31">
        <f t="shared" si="0"/>
        <v>220.49294926913149</v>
      </c>
      <c r="W2" s="31">
        <f t="shared" si="0"/>
        <v>188.20051590713669</v>
      </c>
      <c r="X2" s="31">
        <f t="shared" ref="X2" si="1">SUM(X3,X17,X22,X25,X26,X51,X52,X71,X74,X75,X76)</f>
        <v>249.19716251074809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473.48813413585549</v>
      </c>
      <c r="D26" s="37">
        <f t="shared" si="14"/>
        <v>283.89226139294931</v>
      </c>
      <c r="E26" s="37">
        <f t="shared" si="14"/>
        <v>268.60610490111776</v>
      </c>
      <c r="F26" s="37">
        <f t="shared" si="14"/>
        <v>257.61917454858127</v>
      </c>
      <c r="G26" s="37">
        <f t="shared" si="14"/>
        <v>381.19802235597592</v>
      </c>
      <c r="H26" s="37">
        <f t="shared" si="14"/>
        <v>425.33680137575237</v>
      </c>
      <c r="I26" s="37">
        <f t="shared" si="14"/>
        <v>351.10343938091142</v>
      </c>
      <c r="J26" s="37">
        <f t="shared" si="14"/>
        <v>426.33989681857258</v>
      </c>
      <c r="K26" s="37">
        <f t="shared" si="14"/>
        <v>244.76930352536539</v>
      </c>
      <c r="L26" s="37">
        <f t="shared" si="14"/>
        <v>200.39174548581246</v>
      </c>
      <c r="M26" s="37">
        <f t="shared" si="14"/>
        <v>207.41384350816847</v>
      </c>
      <c r="N26" s="37">
        <f t="shared" si="14"/>
        <v>205.40748065348237</v>
      </c>
      <c r="O26" s="37">
        <f t="shared" si="14"/>
        <v>325.69028374892508</v>
      </c>
      <c r="P26" s="37">
        <f t="shared" si="14"/>
        <v>367.87050730868441</v>
      </c>
      <c r="Q26" s="37">
        <f t="shared" si="14"/>
        <v>355.83267411865859</v>
      </c>
      <c r="R26" s="37">
        <f t="shared" si="14"/>
        <v>320.77007738607045</v>
      </c>
      <c r="S26" s="37">
        <f t="shared" si="14"/>
        <v>312.79251934651768</v>
      </c>
      <c r="T26" s="37">
        <f t="shared" si="14"/>
        <v>400.60954428202928</v>
      </c>
      <c r="U26" s="37">
        <f t="shared" si="14"/>
        <v>319.88435081685287</v>
      </c>
      <c r="V26" s="37">
        <f t="shared" si="14"/>
        <v>220.49294926913149</v>
      </c>
      <c r="W26" s="37">
        <f t="shared" si="14"/>
        <v>188.20051590713669</v>
      </c>
      <c r="X26" s="37">
        <f t="shared" ref="X26" si="15">SUM(X27,X33)</f>
        <v>249.19716251074809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473.48813413585549</v>
      </c>
      <c r="D33" s="29">
        <f t="shared" si="18"/>
        <v>283.89226139294931</v>
      </c>
      <c r="E33" s="29">
        <f t="shared" si="18"/>
        <v>268.60610490111776</v>
      </c>
      <c r="F33" s="29">
        <f t="shared" si="18"/>
        <v>257.61917454858127</v>
      </c>
      <c r="G33" s="29">
        <f t="shared" si="18"/>
        <v>381.19802235597592</v>
      </c>
      <c r="H33" s="29">
        <f t="shared" si="18"/>
        <v>425.33680137575237</v>
      </c>
      <c r="I33" s="29">
        <f t="shared" si="18"/>
        <v>351.10343938091142</v>
      </c>
      <c r="J33" s="29">
        <f t="shared" si="18"/>
        <v>426.33989681857258</v>
      </c>
      <c r="K33" s="29">
        <f t="shared" si="18"/>
        <v>244.76930352536539</v>
      </c>
      <c r="L33" s="29">
        <f t="shared" si="18"/>
        <v>200.39174548581246</v>
      </c>
      <c r="M33" s="29">
        <f t="shared" si="18"/>
        <v>207.41384350816847</v>
      </c>
      <c r="N33" s="29">
        <f t="shared" si="18"/>
        <v>205.40748065348237</v>
      </c>
      <c r="O33" s="29">
        <f t="shared" si="18"/>
        <v>325.69028374892508</v>
      </c>
      <c r="P33" s="29">
        <f t="shared" si="18"/>
        <v>367.87050730868441</v>
      </c>
      <c r="Q33" s="29">
        <f t="shared" si="18"/>
        <v>355.83267411865859</v>
      </c>
      <c r="R33" s="29">
        <f t="shared" si="18"/>
        <v>320.77007738607045</v>
      </c>
      <c r="S33" s="29">
        <f t="shared" si="18"/>
        <v>312.79251934651768</v>
      </c>
      <c r="T33" s="29">
        <f t="shared" si="18"/>
        <v>400.60954428202928</v>
      </c>
      <c r="U33" s="29">
        <f t="shared" si="18"/>
        <v>319.88435081685287</v>
      </c>
      <c r="V33" s="29">
        <f t="shared" si="18"/>
        <v>220.49294926913149</v>
      </c>
      <c r="W33" s="29">
        <f t="shared" si="18"/>
        <v>188.20051590713669</v>
      </c>
      <c r="X33" s="29">
        <f t="shared" ref="X33" si="19">SUM(X34:X50)</f>
        <v>249.19716251074809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473.48813413585549</v>
      </c>
      <c r="D46" s="10">
        <v>283.89226139294931</v>
      </c>
      <c r="E46" s="10">
        <v>263.82914875322439</v>
      </c>
      <c r="F46" s="10">
        <v>253.79767841788481</v>
      </c>
      <c r="G46" s="10">
        <v>381.19802235597592</v>
      </c>
      <c r="H46" s="10">
        <v>425.33680137575237</v>
      </c>
      <c r="I46" s="10">
        <v>351.10343938091142</v>
      </c>
      <c r="J46" s="10">
        <v>426.33989681857258</v>
      </c>
      <c r="K46" s="10">
        <v>244.76930352536539</v>
      </c>
      <c r="L46" s="10">
        <v>195.61478933791909</v>
      </c>
      <c r="M46" s="10">
        <v>202.6368873602751</v>
      </c>
      <c r="N46" s="10">
        <v>200.63052450558899</v>
      </c>
      <c r="O46" s="10">
        <v>319.00257953568348</v>
      </c>
      <c r="P46" s="10">
        <v>362.13817712811692</v>
      </c>
      <c r="Q46" s="10">
        <v>350.1003439380911</v>
      </c>
      <c r="R46" s="10">
        <v>315.99312123817708</v>
      </c>
      <c r="S46" s="10">
        <v>308.97102321582122</v>
      </c>
      <c r="T46" s="10">
        <v>396.78804815133282</v>
      </c>
      <c r="U46" s="10">
        <v>319.88435081685287</v>
      </c>
      <c r="V46" s="10">
        <v>220.49294926913149</v>
      </c>
      <c r="W46" s="10">
        <v>188.20051590713669</v>
      </c>
      <c r="X46" s="10">
        <v>249.19716251074809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4.7769561478933786</v>
      </c>
      <c r="F50" s="10">
        <v>3.8214961306964752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4.7769561478933786</v>
      </c>
      <c r="M50" s="10">
        <v>4.7769561478933786</v>
      </c>
      <c r="N50" s="10">
        <v>4.7769561478933786</v>
      </c>
      <c r="O50" s="10">
        <v>6.6877042132416156</v>
      </c>
      <c r="P50" s="10">
        <v>5.732330180567498</v>
      </c>
      <c r="Q50" s="10">
        <v>5.732330180567498</v>
      </c>
      <c r="R50" s="10">
        <v>4.7769561478933786</v>
      </c>
      <c r="S50" s="10">
        <v>3.8214961306964752</v>
      </c>
      <c r="T50" s="10">
        <v>3.8214961306964752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198.60988822012035</v>
      </c>
      <c r="D2" s="31">
        <f t="shared" si="0"/>
        <v>176.63920894239033</v>
      </c>
      <c r="E2" s="31">
        <f t="shared" si="0"/>
        <v>141.83301805674978</v>
      </c>
      <c r="F2" s="31">
        <f t="shared" si="0"/>
        <v>146.27325881341358</v>
      </c>
      <c r="G2" s="31">
        <f t="shared" si="0"/>
        <v>142.08770421324161</v>
      </c>
      <c r="H2" s="31">
        <f t="shared" si="0"/>
        <v>163.54883920894241</v>
      </c>
      <c r="I2" s="31">
        <f t="shared" si="0"/>
        <v>167.98907996560621</v>
      </c>
      <c r="J2" s="31">
        <f t="shared" si="0"/>
        <v>167.24909716251071</v>
      </c>
      <c r="K2" s="31">
        <f t="shared" si="0"/>
        <v>162.80885640584691</v>
      </c>
      <c r="L2" s="31">
        <f t="shared" si="0"/>
        <v>111.89466895958729</v>
      </c>
      <c r="M2" s="31">
        <f t="shared" si="0"/>
        <v>130.2470335339639</v>
      </c>
      <c r="N2" s="31">
        <f t="shared" si="0"/>
        <v>162.80885640584691</v>
      </c>
      <c r="O2" s="31">
        <f t="shared" si="0"/>
        <v>140.60765262252801</v>
      </c>
      <c r="P2" s="31">
        <f t="shared" si="0"/>
        <v>129.5070507308684</v>
      </c>
      <c r="Q2" s="31">
        <f t="shared" si="0"/>
        <v>92.504987102321579</v>
      </c>
      <c r="R2" s="31">
        <f t="shared" si="0"/>
        <v>66.603611349957006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166.50902837489249</v>
      </c>
      <c r="D3" s="34">
        <f t="shared" si="2"/>
        <v>160.58873602751501</v>
      </c>
      <c r="E3" s="34">
        <f t="shared" si="2"/>
        <v>126.5468615649183</v>
      </c>
      <c r="F3" s="34">
        <f t="shared" si="2"/>
        <v>130.98710232158211</v>
      </c>
      <c r="G3" s="34">
        <f t="shared" si="2"/>
        <v>142.08770421324161</v>
      </c>
      <c r="H3" s="34">
        <f t="shared" si="2"/>
        <v>163.54883920894241</v>
      </c>
      <c r="I3" s="34">
        <f t="shared" si="2"/>
        <v>167.98907996560621</v>
      </c>
      <c r="J3" s="34">
        <f t="shared" si="2"/>
        <v>167.24909716251071</v>
      </c>
      <c r="K3" s="34">
        <f t="shared" si="2"/>
        <v>162.80885640584691</v>
      </c>
      <c r="L3" s="34">
        <f t="shared" si="2"/>
        <v>101.3854686156492</v>
      </c>
      <c r="M3" s="34">
        <f t="shared" si="2"/>
        <v>130.2470335339639</v>
      </c>
      <c r="N3" s="34">
        <f t="shared" si="2"/>
        <v>162.80885640584691</v>
      </c>
      <c r="O3" s="34">
        <f t="shared" si="2"/>
        <v>140.60765262252801</v>
      </c>
      <c r="P3" s="34">
        <f t="shared" si="2"/>
        <v>129.5070507308684</v>
      </c>
      <c r="Q3" s="34">
        <f t="shared" si="2"/>
        <v>92.504987102321579</v>
      </c>
      <c r="R3" s="34">
        <f t="shared" si="2"/>
        <v>66.603611349957006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166.50902837489249</v>
      </c>
      <c r="D4" s="29">
        <f t="shared" si="4"/>
        <v>160.58873602751501</v>
      </c>
      <c r="E4" s="29">
        <f t="shared" si="4"/>
        <v>126.5468615649183</v>
      </c>
      <c r="F4" s="29">
        <f t="shared" si="4"/>
        <v>130.98710232158211</v>
      </c>
      <c r="G4" s="29">
        <f t="shared" si="4"/>
        <v>142.08770421324161</v>
      </c>
      <c r="H4" s="29">
        <f t="shared" si="4"/>
        <v>163.54883920894241</v>
      </c>
      <c r="I4" s="29">
        <f t="shared" si="4"/>
        <v>167.98907996560621</v>
      </c>
      <c r="J4" s="29">
        <f t="shared" si="4"/>
        <v>167.24909716251071</v>
      </c>
      <c r="K4" s="29">
        <f t="shared" si="4"/>
        <v>162.80885640584691</v>
      </c>
      <c r="L4" s="29">
        <f t="shared" si="4"/>
        <v>101.3854686156492</v>
      </c>
      <c r="M4" s="29">
        <f t="shared" si="4"/>
        <v>130.2470335339639</v>
      </c>
      <c r="N4" s="29">
        <f t="shared" si="4"/>
        <v>162.80885640584691</v>
      </c>
      <c r="O4" s="29">
        <f t="shared" si="4"/>
        <v>140.60765262252801</v>
      </c>
      <c r="P4" s="29">
        <f t="shared" si="4"/>
        <v>129.5070507308684</v>
      </c>
      <c r="Q4" s="29">
        <f t="shared" si="4"/>
        <v>92.504987102321579</v>
      </c>
      <c r="R4" s="29">
        <f t="shared" si="4"/>
        <v>66.603611349957006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166.50902837489249</v>
      </c>
      <c r="D6" s="10">
        <v>160.58873602751501</v>
      </c>
      <c r="E6" s="10">
        <v>126.5468615649183</v>
      </c>
      <c r="F6" s="10">
        <v>130.98710232158211</v>
      </c>
      <c r="G6" s="10">
        <v>142.08770421324161</v>
      </c>
      <c r="H6" s="10">
        <v>163.54883920894241</v>
      </c>
      <c r="I6" s="10">
        <v>167.98907996560621</v>
      </c>
      <c r="J6" s="10">
        <v>167.24909716251071</v>
      </c>
      <c r="K6" s="10">
        <v>162.80885640584691</v>
      </c>
      <c r="L6" s="10">
        <v>101.3854686156492</v>
      </c>
      <c r="M6" s="10">
        <v>130.2470335339639</v>
      </c>
      <c r="N6" s="10">
        <v>162.80885640584691</v>
      </c>
      <c r="O6" s="10">
        <v>140.60765262252801</v>
      </c>
      <c r="P6" s="10">
        <v>129.5070507308684</v>
      </c>
      <c r="Q6" s="10">
        <v>92.504987102321579</v>
      </c>
      <c r="R6" s="10">
        <v>66.603611349957006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32.100859845227859</v>
      </c>
      <c r="D26" s="37">
        <f t="shared" si="14"/>
        <v>16.050472914875321</v>
      </c>
      <c r="E26" s="37">
        <f t="shared" si="14"/>
        <v>15.28615649183147</v>
      </c>
      <c r="F26" s="37">
        <f t="shared" si="14"/>
        <v>15.28615649183147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10.50920034393809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32.100859845227859</v>
      </c>
      <c r="D33" s="29">
        <f t="shared" si="18"/>
        <v>16.050472914875321</v>
      </c>
      <c r="E33" s="29">
        <f t="shared" si="18"/>
        <v>15.28615649183147</v>
      </c>
      <c r="F33" s="29">
        <f t="shared" si="18"/>
        <v>15.28615649183147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10.50920034393809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32.100859845227859</v>
      </c>
      <c r="D46" s="10">
        <v>16.050472914875321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15.28615649183147</v>
      </c>
      <c r="F50" s="10">
        <v>15.28615649183147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10.50920034393809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119742.18779019776</v>
      </c>
      <c r="D2" s="31">
        <f t="shared" si="0"/>
        <v>121001.13301805675</v>
      </c>
      <c r="E2" s="31">
        <f t="shared" si="0"/>
        <v>121726.7449699054</v>
      </c>
      <c r="F2" s="31">
        <f t="shared" si="0"/>
        <v>127853.78718830607</v>
      </c>
      <c r="G2" s="31">
        <f t="shared" si="0"/>
        <v>128128.47661220979</v>
      </c>
      <c r="H2" s="31">
        <f t="shared" si="0"/>
        <v>131509.05726569216</v>
      </c>
      <c r="I2" s="31">
        <f t="shared" si="0"/>
        <v>129777.93791917455</v>
      </c>
      <c r="J2" s="31">
        <f t="shared" si="0"/>
        <v>129036.36431642302</v>
      </c>
      <c r="K2" s="31">
        <f t="shared" si="0"/>
        <v>129077.14496990539</v>
      </c>
      <c r="L2" s="31">
        <f t="shared" si="0"/>
        <v>121907.84858125534</v>
      </c>
      <c r="M2" s="31">
        <f t="shared" si="0"/>
        <v>123052.72932072227</v>
      </c>
      <c r="N2" s="31">
        <f t="shared" si="0"/>
        <v>117518.02605331037</v>
      </c>
      <c r="O2" s="31">
        <f t="shared" si="0"/>
        <v>116559.04402407566</v>
      </c>
      <c r="P2" s="31">
        <f t="shared" si="0"/>
        <v>114053.67429062769</v>
      </c>
      <c r="Q2" s="31">
        <f t="shared" si="0"/>
        <v>108848.3505588994</v>
      </c>
      <c r="R2" s="31">
        <f t="shared" si="0"/>
        <v>112108.17042132415</v>
      </c>
      <c r="S2" s="31">
        <f t="shared" si="0"/>
        <v>111554.60361134994</v>
      </c>
      <c r="T2" s="31">
        <f t="shared" si="0"/>
        <v>113611.21384350814</v>
      </c>
      <c r="U2" s="31">
        <f t="shared" si="0"/>
        <v>114296.93654342217</v>
      </c>
      <c r="V2" s="31">
        <f t="shared" si="0"/>
        <v>113119.47515047292</v>
      </c>
      <c r="W2" s="31">
        <f t="shared" si="0"/>
        <v>103057.14703353394</v>
      </c>
      <c r="X2" s="31">
        <f t="shared" ref="X2" si="1">SUM(X3,X17,X22,X25,X26,X51,X52,X71,X74,X75,X76)</f>
        <v>114384.21736887358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1545.890283748925</v>
      </c>
      <c r="D3" s="34">
        <f t="shared" si="2"/>
        <v>1403.165864144454</v>
      </c>
      <c r="E3" s="34">
        <f t="shared" si="2"/>
        <v>1254.39845227859</v>
      </c>
      <c r="F3" s="34">
        <f t="shared" si="2"/>
        <v>1323.3037833190024</v>
      </c>
      <c r="G3" s="34">
        <f t="shared" si="2"/>
        <v>1105.7986242476354</v>
      </c>
      <c r="H3" s="34">
        <f t="shared" si="2"/>
        <v>1333.0972484952708</v>
      </c>
      <c r="I3" s="34">
        <f t="shared" si="2"/>
        <v>1064.4882201203782</v>
      </c>
      <c r="J3" s="34">
        <f t="shared" si="2"/>
        <v>1493.4222699914017</v>
      </c>
      <c r="K3" s="34">
        <f t="shared" si="2"/>
        <v>1375.4685296646601</v>
      </c>
      <c r="L3" s="34">
        <f t="shared" si="2"/>
        <v>570.26397248495266</v>
      </c>
      <c r="M3" s="34">
        <f t="shared" si="2"/>
        <v>623.31014617368874</v>
      </c>
      <c r="N3" s="34">
        <f t="shared" si="2"/>
        <v>990.02725709372305</v>
      </c>
      <c r="O3" s="34">
        <f t="shared" si="2"/>
        <v>953.18306104901103</v>
      </c>
      <c r="P3" s="34">
        <f t="shared" si="2"/>
        <v>704.3872742906276</v>
      </c>
      <c r="Q3" s="34">
        <f t="shared" si="2"/>
        <v>739.88056749785028</v>
      </c>
      <c r="R3" s="34">
        <f t="shared" si="2"/>
        <v>539.4501289767843</v>
      </c>
      <c r="S3" s="34">
        <f t="shared" si="2"/>
        <v>688.03413585554597</v>
      </c>
      <c r="T3" s="34">
        <f t="shared" si="2"/>
        <v>489.27265692175399</v>
      </c>
      <c r="U3" s="34">
        <f t="shared" si="2"/>
        <v>623.27893379191755</v>
      </c>
      <c r="V3" s="34">
        <f t="shared" si="2"/>
        <v>595.06173688736021</v>
      </c>
      <c r="W3" s="34">
        <f t="shared" si="2"/>
        <v>409.36173688736022</v>
      </c>
      <c r="X3" s="34">
        <f t="shared" ref="X3" si="3">SUM(X4,X8,X11)</f>
        <v>302.27282889079953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399.73714531384331</v>
      </c>
      <c r="D4" s="29">
        <f t="shared" si="4"/>
        <v>395.91822871883062</v>
      </c>
      <c r="E4" s="29">
        <f t="shared" si="4"/>
        <v>317.50988822012044</v>
      </c>
      <c r="F4" s="29">
        <f t="shared" si="4"/>
        <v>491.50515907136713</v>
      </c>
      <c r="G4" s="29">
        <f t="shared" si="4"/>
        <v>265.43817712811693</v>
      </c>
      <c r="H4" s="29">
        <f t="shared" si="4"/>
        <v>353.07093723129833</v>
      </c>
      <c r="I4" s="29">
        <f t="shared" si="4"/>
        <v>114.93860705073091</v>
      </c>
      <c r="J4" s="29">
        <f t="shared" si="4"/>
        <v>566.34505588993989</v>
      </c>
      <c r="K4" s="29">
        <f t="shared" si="4"/>
        <v>587.6145313843507</v>
      </c>
      <c r="L4" s="29">
        <f t="shared" si="4"/>
        <v>114.82605331040406</v>
      </c>
      <c r="M4" s="29">
        <f t="shared" si="4"/>
        <v>67.687446259673251</v>
      </c>
      <c r="N4" s="29">
        <f t="shared" si="4"/>
        <v>339.06844368013748</v>
      </c>
      <c r="O4" s="29">
        <f t="shared" si="4"/>
        <v>302.47437661220971</v>
      </c>
      <c r="P4" s="29">
        <f t="shared" si="4"/>
        <v>234.2110920034394</v>
      </c>
      <c r="Q4" s="29">
        <f t="shared" si="4"/>
        <v>306.14041272570927</v>
      </c>
      <c r="R4" s="29">
        <f t="shared" si="4"/>
        <v>135.5245915735168</v>
      </c>
      <c r="S4" s="29">
        <f t="shared" si="4"/>
        <v>224.9772141014617</v>
      </c>
      <c r="T4" s="29">
        <f t="shared" si="4"/>
        <v>147.19578675838346</v>
      </c>
      <c r="U4" s="29">
        <f t="shared" si="4"/>
        <v>207.03147033533963</v>
      </c>
      <c r="V4" s="29">
        <f t="shared" si="4"/>
        <v>208.82648323301805</v>
      </c>
      <c r="W4" s="29">
        <f t="shared" si="4"/>
        <v>167.76741186586415</v>
      </c>
      <c r="X4" s="29">
        <f t="shared" ref="X4" si="5">SUM(X5:X7)</f>
        <v>44.812123817712795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15.916852966466028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399.73714531384331</v>
      </c>
      <c r="D7" s="10">
        <f>FC_IND_E!D7+FC_TRA_E!D7+FC_OTH_E!D7</f>
        <v>395.91822871883062</v>
      </c>
      <c r="E7" s="10">
        <f>FC_IND_E!E7+FC_TRA_E!E7+FC_OTH_E!E7</f>
        <v>317.50988822012044</v>
      </c>
      <c r="F7" s="10">
        <f>FC_IND_E!F7+FC_TRA_E!F7+FC_OTH_E!F7</f>
        <v>491.50515907136713</v>
      </c>
      <c r="G7" s="10">
        <f>FC_IND_E!G7+FC_TRA_E!G7+FC_OTH_E!G7</f>
        <v>265.43817712811693</v>
      </c>
      <c r="H7" s="10">
        <f>FC_IND_E!H7+FC_TRA_E!H7+FC_OTH_E!H7</f>
        <v>353.07093723129833</v>
      </c>
      <c r="I7" s="10">
        <f>FC_IND_E!I7+FC_TRA_E!I7+FC_OTH_E!I7</f>
        <v>114.93860705073091</v>
      </c>
      <c r="J7" s="10">
        <f>FC_IND_E!J7+FC_TRA_E!J7+FC_OTH_E!J7</f>
        <v>566.34505588993989</v>
      </c>
      <c r="K7" s="10">
        <f>FC_IND_E!K7+FC_TRA_E!K7+FC_OTH_E!K7</f>
        <v>587.6145313843507</v>
      </c>
      <c r="L7" s="10">
        <f>FC_IND_E!L7+FC_TRA_E!L7+FC_OTH_E!L7</f>
        <v>114.82605331040406</v>
      </c>
      <c r="M7" s="10">
        <f>FC_IND_E!M7+FC_TRA_E!M7+FC_OTH_E!M7</f>
        <v>67.687446259673251</v>
      </c>
      <c r="N7" s="10">
        <f>FC_IND_E!N7+FC_TRA_E!N7+FC_OTH_E!N7</f>
        <v>339.06844368013748</v>
      </c>
      <c r="O7" s="10">
        <f>FC_IND_E!O7+FC_TRA_E!O7+FC_OTH_E!O7</f>
        <v>302.47437661220971</v>
      </c>
      <c r="P7" s="10">
        <f>FC_IND_E!P7+FC_TRA_E!P7+FC_OTH_E!P7</f>
        <v>234.2110920034394</v>
      </c>
      <c r="Q7" s="10">
        <f>FC_IND_E!Q7+FC_TRA_E!Q7+FC_OTH_E!Q7</f>
        <v>306.14041272570927</v>
      </c>
      <c r="R7" s="10">
        <f>FC_IND_E!R7+FC_TRA_E!R7+FC_OTH_E!R7</f>
        <v>135.5245915735168</v>
      </c>
      <c r="S7" s="10">
        <f>FC_IND_E!S7+FC_TRA_E!S7+FC_OTH_E!S7</f>
        <v>224.9772141014617</v>
      </c>
      <c r="T7" s="10">
        <f>FC_IND_E!T7+FC_TRA_E!T7+FC_OTH_E!T7</f>
        <v>147.19578675838346</v>
      </c>
      <c r="U7" s="10">
        <f>FC_IND_E!U7+FC_TRA_E!U7+FC_OTH_E!U7</f>
        <v>207.03147033533963</v>
      </c>
      <c r="V7" s="10">
        <f>FC_IND_E!V7+FC_TRA_E!V7+FC_OTH_E!V7</f>
        <v>208.82648323301805</v>
      </c>
      <c r="W7" s="10">
        <f>FC_IND_E!W7+FC_TRA_E!W7+FC_OTH_E!W7</f>
        <v>167.76741186586415</v>
      </c>
      <c r="X7" s="10">
        <f>FC_IND_E!X7+FC_TRA_E!X7+FC_OTH_E!X7</f>
        <v>28.895270851246767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6.4987102321582118</v>
      </c>
      <c r="D8" s="29">
        <f t="shared" si="6"/>
        <v>1.9996560619088561</v>
      </c>
      <c r="E8" s="29">
        <f t="shared" si="6"/>
        <v>2.4995700773860698</v>
      </c>
      <c r="F8" s="29">
        <f t="shared" si="6"/>
        <v>2.0001719690455717</v>
      </c>
      <c r="G8" s="29">
        <f t="shared" si="6"/>
        <v>2.2502149613069653</v>
      </c>
      <c r="H8" s="29">
        <f t="shared" si="6"/>
        <v>2.0001719690455726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1.0000859845227859</v>
      </c>
      <c r="L8" s="29">
        <f t="shared" si="6"/>
        <v>1.7501289767841786</v>
      </c>
      <c r="M8" s="29">
        <f t="shared" si="6"/>
        <v>1.5001719690455717</v>
      </c>
      <c r="N8" s="29">
        <f t="shared" si="6"/>
        <v>1.250128976784179</v>
      </c>
      <c r="O8" s="29">
        <f t="shared" si="6"/>
        <v>1.0000859845227861</v>
      </c>
      <c r="P8" s="29">
        <f t="shared" si="6"/>
        <v>1.250128976784179</v>
      </c>
      <c r="Q8" s="29">
        <f t="shared" si="6"/>
        <v>0.75004299226139293</v>
      </c>
      <c r="R8" s="29">
        <f t="shared" si="6"/>
        <v>0.75004299226139293</v>
      </c>
      <c r="S8" s="29">
        <f t="shared" si="6"/>
        <v>0.50008598452278585</v>
      </c>
      <c r="T8" s="29">
        <f t="shared" si="6"/>
        <v>0.56354256233877886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0.32725709372312972</v>
      </c>
      <c r="X8" s="29">
        <f t="shared" ref="X8" si="7">SUM(X9:X10)</f>
        <v>0.32631126397248483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6.4987102321582118</v>
      </c>
      <c r="D10" s="10">
        <f>FC_IND_E!D10+FC_TRA_E!D10+FC_OTH_E!D10</f>
        <v>1.9996560619088561</v>
      </c>
      <c r="E10" s="10">
        <f>FC_IND_E!E10+FC_TRA_E!E10+FC_OTH_E!E10</f>
        <v>2.4995700773860698</v>
      </c>
      <c r="F10" s="10">
        <f>FC_IND_E!F10+FC_TRA_E!F10+FC_OTH_E!F10</f>
        <v>2.0001719690455717</v>
      </c>
      <c r="G10" s="10">
        <f>FC_IND_E!G10+FC_TRA_E!G10+FC_OTH_E!G10</f>
        <v>2.2502149613069653</v>
      </c>
      <c r="H10" s="10">
        <f>FC_IND_E!H10+FC_TRA_E!H10+FC_OTH_E!H10</f>
        <v>2.0001719690455726</v>
      </c>
      <c r="I10" s="10">
        <f>FC_IND_E!I10+FC_TRA_E!I10+FC_OTH_E!I10</f>
        <v>2.0001719690455722</v>
      </c>
      <c r="J10" s="10">
        <f>FC_IND_E!J10+FC_TRA_E!J10+FC_OTH_E!J10</f>
        <v>1.0000859845227861</v>
      </c>
      <c r="K10" s="10">
        <f>FC_IND_E!K10+FC_TRA_E!K10+FC_OTH_E!K10</f>
        <v>1.0000859845227859</v>
      </c>
      <c r="L10" s="10">
        <f>FC_IND_E!L10+FC_TRA_E!L10+FC_OTH_E!L10</f>
        <v>1.7501289767841786</v>
      </c>
      <c r="M10" s="10">
        <f>FC_IND_E!M10+FC_TRA_E!M10+FC_OTH_E!M10</f>
        <v>1.5001719690455717</v>
      </c>
      <c r="N10" s="10">
        <f>FC_IND_E!N10+FC_TRA_E!N10+FC_OTH_E!N10</f>
        <v>1.250128976784179</v>
      </c>
      <c r="O10" s="10">
        <f>FC_IND_E!O10+FC_TRA_E!O10+FC_OTH_E!O10</f>
        <v>1.0000859845227861</v>
      </c>
      <c r="P10" s="10">
        <f>FC_IND_E!P10+FC_TRA_E!P10+FC_OTH_E!P10</f>
        <v>1.250128976784179</v>
      </c>
      <c r="Q10" s="10">
        <f>FC_IND_E!Q10+FC_TRA_E!Q10+FC_OTH_E!Q10</f>
        <v>0.75004299226139293</v>
      </c>
      <c r="R10" s="10">
        <f>FC_IND_E!R10+FC_TRA_E!R10+FC_OTH_E!R10</f>
        <v>0.75004299226139293</v>
      </c>
      <c r="S10" s="10">
        <f>FC_IND_E!S10+FC_TRA_E!S10+FC_OTH_E!S10</f>
        <v>0.50008598452278585</v>
      </c>
      <c r="T10" s="10">
        <f>FC_IND_E!T10+FC_TRA_E!T10+FC_OTH_E!T10</f>
        <v>0.56354256233877886</v>
      </c>
      <c r="U10" s="10">
        <f>FC_IND_E!U10+FC_TRA_E!U10+FC_OTH_E!U10</f>
        <v>0.43576956147893381</v>
      </c>
      <c r="V10" s="10">
        <f>FC_IND_E!V10+FC_TRA_E!V10+FC_OTH_E!V10</f>
        <v>0.36749785038693028</v>
      </c>
      <c r="W10" s="10">
        <f>FC_IND_E!W10+FC_TRA_E!W10+FC_OTH_E!W10</f>
        <v>0.32725709372312972</v>
      </c>
      <c r="X10" s="10">
        <f>FC_IND_E!X10+FC_TRA_E!X10+FC_OTH_E!X10</f>
        <v>0.32631126397248483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1139.6544282029233</v>
      </c>
      <c r="D11" s="29">
        <f t="shared" si="8"/>
        <v>1005.2479793637144</v>
      </c>
      <c r="E11" s="29">
        <f t="shared" si="8"/>
        <v>934.38899398108344</v>
      </c>
      <c r="F11" s="29">
        <f t="shared" si="8"/>
        <v>829.79845227858971</v>
      </c>
      <c r="G11" s="29">
        <f t="shared" si="8"/>
        <v>838.11023215821149</v>
      </c>
      <c r="H11" s="29">
        <f t="shared" si="8"/>
        <v>978.02613929492702</v>
      </c>
      <c r="I11" s="29">
        <f t="shared" si="8"/>
        <v>947.5494411006016</v>
      </c>
      <c r="J11" s="29">
        <f t="shared" si="8"/>
        <v>926.07712811693898</v>
      </c>
      <c r="K11" s="29">
        <f t="shared" si="8"/>
        <v>786.85391229578659</v>
      </c>
      <c r="L11" s="29">
        <f t="shared" si="8"/>
        <v>453.6877901977644</v>
      </c>
      <c r="M11" s="29">
        <f t="shared" si="8"/>
        <v>554.12252794496987</v>
      </c>
      <c r="N11" s="29">
        <f t="shared" si="8"/>
        <v>649.70868443680138</v>
      </c>
      <c r="O11" s="29">
        <f t="shared" si="8"/>
        <v>649.70859845227847</v>
      </c>
      <c r="P11" s="29">
        <f t="shared" si="8"/>
        <v>468.92605331040403</v>
      </c>
      <c r="Q11" s="29">
        <f t="shared" si="8"/>
        <v>432.99011177987967</v>
      </c>
      <c r="R11" s="29">
        <f t="shared" si="8"/>
        <v>403.17549441100613</v>
      </c>
      <c r="S11" s="29">
        <f t="shared" si="8"/>
        <v>462.55683576956147</v>
      </c>
      <c r="T11" s="29">
        <f t="shared" si="8"/>
        <v>341.51332760103179</v>
      </c>
      <c r="U11" s="29">
        <f t="shared" si="8"/>
        <v>415.81169389509893</v>
      </c>
      <c r="V11" s="29">
        <f t="shared" si="8"/>
        <v>385.86775580395528</v>
      </c>
      <c r="W11" s="29">
        <f t="shared" si="8"/>
        <v>241.26706792777296</v>
      </c>
      <c r="X11" s="29">
        <f t="shared" ref="X11" si="9">SUM(X12:X16)</f>
        <v>257.13439380911427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1139.6544282029233</v>
      </c>
      <c r="D13" s="10">
        <f>FC_IND_E!D13+FC_TRA_E!D13+FC_OTH_E!D13</f>
        <v>1005.2479793637144</v>
      </c>
      <c r="E13" s="10">
        <f>FC_IND_E!E13+FC_TRA_E!E13+FC_OTH_E!E13</f>
        <v>934.38899398108344</v>
      </c>
      <c r="F13" s="10">
        <f>FC_IND_E!F13+FC_TRA_E!F13+FC_OTH_E!F13</f>
        <v>829.79845227858971</v>
      </c>
      <c r="G13" s="10">
        <f>FC_IND_E!G13+FC_TRA_E!G13+FC_OTH_E!G13</f>
        <v>838.11023215821149</v>
      </c>
      <c r="H13" s="10">
        <f>FC_IND_E!H13+FC_TRA_E!H13+FC_OTH_E!H13</f>
        <v>978.02613929492702</v>
      </c>
      <c r="I13" s="10">
        <f>FC_IND_E!I13+FC_TRA_E!I13+FC_OTH_E!I13</f>
        <v>947.5494411006016</v>
      </c>
      <c r="J13" s="10">
        <f>FC_IND_E!J13+FC_TRA_E!J13+FC_OTH_E!J13</f>
        <v>926.07712811693898</v>
      </c>
      <c r="K13" s="10">
        <f>FC_IND_E!K13+FC_TRA_E!K13+FC_OTH_E!K13</f>
        <v>786.85391229578659</v>
      </c>
      <c r="L13" s="10">
        <f>FC_IND_E!L13+FC_TRA_E!L13+FC_OTH_E!L13</f>
        <v>453.6877901977644</v>
      </c>
      <c r="M13" s="10">
        <f>FC_IND_E!M13+FC_TRA_E!M13+FC_OTH_E!M13</f>
        <v>554.12252794496987</v>
      </c>
      <c r="N13" s="10">
        <f>FC_IND_E!N13+FC_TRA_E!N13+FC_OTH_E!N13</f>
        <v>649.70868443680138</v>
      </c>
      <c r="O13" s="10">
        <f>FC_IND_E!O13+FC_TRA_E!O13+FC_OTH_E!O13</f>
        <v>649.70859845227847</v>
      </c>
      <c r="P13" s="10">
        <f>FC_IND_E!P13+FC_TRA_E!P13+FC_OTH_E!P13</f>
        <v>468.92605331040403</v>
      </c>
      <c r="Q13" s="10">
        <f>FC_IND_E!Q13+FC_TRA_E!Q13+FC_OTH_E!Q13</f>
        <v>432.99011177987967</v>
      </c>
      <c r="R13" s="10">
        <f>FC_IND_E!R13+FC_TRA_E!R13+FC_OTH_E!R13</f>
        <v>403.17549441100613</v>
      </c>
      <c r="S13" s="10">
        <f>FC_IND_E!S13+FC_TRA_E!S13+FC_OTH_E!S13</f>
        <v>405.88589853826312</v>
      </c>
      <c r="T13" s="10">
        <f>FC_IND_E!T13+FC_TRA_E!T13+FC_OTH_E!T13</f>
        <v>341.51332760103179</v>
      </c>
      <c r="U13" s="10">
        <f>FC_IND_E!U13+FC_TRA_E!U13+FC_OTH_E!U13</f>
        <v>415.81169389509893</v>
      </c>
      <c r="V13" s="10">
        <f>FC_IND_E!V13+FC_TRA_E!V13+FC_OTH_E!V13</f>
        <v>385.86775580395528</v>
      </c>
      <c r="W13" s="10">
        <f>FC_IND_E!W13+FC_TRA_E!W13+FC_OTH_E!W13</f>
        <v>241.26706792777296</v>
      </c>
      <c r="X13" s="10">
        <f>FC_IND_E!X13+FC_TRA_E!X13+FC_OTH_E!X13</f>
        <v>257.13439380911427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56.67093723129836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300.57798796216679</v>
      </c>
      <c r="D17" s="37">
        <f t="shared" si="10"/>
        <v>45.459501289767836</v>
      </c>
      <c r="E17" s="37">
        <f t="shared" si="10"/>
        <v>23.867841788478074</v>
      </c>
      <c r="F17" s="37">
        <f t="shared" si="10"/>
        <v>22.293895098882199</v>
      </c>
      <c r="G17" s="37">
        <f t="shared" si="10"/>
        <v>2.4123817712811695</v>
      </c>
      <c r="H17" s="37">
        <f t="shared" si="10"/>
        <v>19.131556319862423</v>
      </c>
      <c r="I17" s="37">
        <f t="shared" si="10"/>
        <v>4.2992261392949267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205.78959587274284</v>
      </c>
      <c r="P17" s="37">
        <f t="shared" si="10"/>
        <v>165.20257953568355</v>
      </c>
      <c r="Q17" s="37">
        <f t="shared" si="10"/>
        <v>280.2975924333619</v>
      </c>
      <c r="R17" s="37">
        <f t="shared" si="10"/>
        <v>209.34840928632849</v>
      </c>
      <c r="S17" s="37">
        <f t="shared" si="10"/>
        <v>234.70429922613931</v>
      </c>
      <c r="T17" s="37">
        <f t="shared" si="10"/>
        <v>159.15236457437666</v>
      </c>
      <c r="U17" s="37">
        <f t="shared" si="10"/>
        <v>131.62158211521927</v>
      </c>
      <c r="V17" s="37">
        <f t="shared" si="10"/>
        <v>109.3889939810834</v>
      </c>
      <c r="W17" s="37">
        <f t="shared" si="10"/>
        <v>95.211693895098904</v>
      </c>
      <c r="X17" s="37">
        <f t="shared" ref="X17" si="11">SUM(X18:X21)</f>
        <v>97.507308684436765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4.2562338779019777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160.70507308684441</v>
      </c>
      <c r="D19" s="10">
        <f>FC_IND_E!D19+FC_TRA_E!D19+FC_OTH_E!D19</f>
        <v>9.3938091143594153</v>
      </c>
      <c r="E19" s="10">
        <f>FC_IND_E!E19+FC_TRA_E!E19+FC_OTH_E!E19</f>
        <v>9.3938091143594136</v>
      </c>
      <c r="F19" s="10">
        <f>FC_IND_E!F19+FC_TRA_E!F19+FC_OTH_E!F19</f>
        <v>6.7927773000859828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188.52106620808249</v>
      </c>
      <c r="P19" s="10">
        <f>FC_IND_E!P19+FC_TRA_E!P19+FC_OTH_E!P19</f>
        <v>154.83662940670678</v>
      </c>
      <c r="Q19" s="10">
        <f>FC_IND_E!Q19+FC_TRA_E!Q19+FC_OTH_E!Q19</f>
        <v>135.96302665520199</v>
      </c>
      <c r="R19" s="10">
        <f>FC_IND_E!R19+FC_TRA_E!R19+FC_OTH_E!R19</f>
        <v>121.88306104901122</v>
      </c>
      <c r="S19" s="10">
        <f>FC_IND_E!S19+FC_TRA_E!S19+FC_OTH_E!S19</f>
        <v>107.56663800515911</v>
      </c>
      <c r="T19" s="10">
        <f>FC_IND_E!T19+FC_TRA_E!T19+FC_OTH_E!T19</f>
        <v>108.09535683576962</v>
      </c>
      <c r="U19" s="10">
        <f>FC_IND_E!U19+FC_TRA_E!U19+FC_OTH_E!U19</f>
        <v>94.145915735167677</v>
      </c>
      <c r="V19" s="10">
        <f>FC_IND_E!V19+FC_TRA_E!V19+FC_OTH_E!V19</f>
        <v>72.998108340498703</v>
      </c>
      <c r="W19" s="10">
        <f>FC_IND_E!W19+FC_TRA_E!W19+FC_OTH_E!W19</f>
        <v>70.078159931212397</v>
      </c>
      <c r="X19" s="10">
        <f>FC_IND_E!X19+FC_TRA_E!X19+FC_OTH_E!X19</f>
        <v>75.138521066208057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135.61668099742039</v>
      </c>
      <c r="D20" s="10">
        <f>FC_IND_E!D20+FC_TRA_E!D20+FC_OTH_E!D20</f>
        <v>36.065692175408422</v>
      </c>
      <c r="E20" s="10">
        <f>FC_IND_E!E20+FC_TRA_E!E20+FC_OTH_E!E20</f>
        <v>14.474032674118661</v>
      </c>
      <c r="F20" s="10">
        <f>FC_IND_E!F20+FC_TRA_E!F20+FC_OTH_E!F20</f>
        <v>15.501117798796217</v>
      </c>
      <c r="G20" s="10">
        <f>FC_IND_E!G20+FC_TRA_E!G20+FC_OTH_E!G20</f>
        <v>2.4123817712811695</v>
      </c>
      <c r="H20" s="10">
        <f>FC_IND_E!H20+FC_TRA_E!H20+FC_OTH_E!H20</f>
        <v>19.131556319862423</v>
      </c>
      <c r="I20" s="10">
        <f>FC_IND_E!I20+FC_TRA_E!I20+FC_OTH_E!I20</f>
        <v>4.2992261392949267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17.26852966466036</v>
      </c>
      <c r="P20" s="10">
        <f>FC_IND_E!P20+FC_TRA_E!P20+FC_OTH_E!P20</f>
        <v>10.365950128976777</v>
      </c>
      <c r="Q20" s="10">
        <f>FC_IND_E!Q20+FC_TRA_E!Q20+FC_OTH_E!Q20</f>
        <v>11.77506448839209</v>
      </c>
      <c r="R20" s="10">
        <f>FC_IND_E!R20+FC_TRA_E!R20+FC_OTH_E!R20</f>
        <v>6.2577815993121249</v>
      </c>
      <c r="S20" s="10">
        <f>FC_IND_E!S20+FC_TRA_E!S20+FC_OTH_E!S20</f>
        <v>0.5493551160791057</v>
      </c>
      <c r="T20" s="10">
        <f>FC_IND_E!T20+FC_TRA_E!T20+FC_OTH_E!T20</f>
        <v>0.89939810834049871</v>
      </c>
      <c r="U20" s="10">
        <f>FC_IND_E!U20+FC_TRA_E!U20+FC_OTH_E!U20</f>
        <v>0.47773000859845238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132.55950128976781</v>
      </c>
      <c r="R21" s="10">
        <f>FC_IND_E!R21+FC_TRA_E!R21+FC_OTH_E!R21</f>
        <v>81.207566638005147</v>
      </c>
      <c r="S21" s="10">
        <f>FC_IND_E!S21+FC_TRA_E!S21+FC_OTH_E!S21</f>
        <v>126.58830610490109</v>
      </c>
      <c r="T21" s="10">
        <f>FC_IND_E!T21+FC_TRA_E!T21+FC_OTH_E!T21</f>
        <v>50.157609630266549</v>
      </c>
      <c r="U21" s="10">
        <f>FC_IND_E!U21+FC_TRA_E!U21+FC_OTH_E!U21</f>
        <v>36.99793637145315</v>
      </c>
      <c r="V21" s="10">
        <f>FC_IND_E!V21+FC_TRA_E!V21+FC_OTH_E!V21</f>
        <v>36.390885640584699</v>
      </c>
      <c r="W21" s="10">
        <f>FC_IND_E!W21+FC_TRA_E!W21+FC_OTH_E!W21</f>
        <v>25.133533963886503</v>
      </c>
      <c r="X21" s="10">
        <f>FC_IND_E!X21+FC_TRA_E!X21+FC_OTH_E!X21</f>
        <v>22.368787618228716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55011.020120378329</v>
      </c>
      <c r="D26" s="37">
        <f t="shared" si="14"/>
        <v>55054.54282029235</v>
      </c>
      <c r="E26" s="37">
        <f t="shared" si="14"/>
        <v>55605.507910576081</v>
      </c>
      <c r="F26" s="37">
        <f t="shared" si="14"/>
        <v>56468.326311263962</v>
      </c>
      <c r="G26" s="37">
        <f t="shared" si="14"/>
        <v>56589.165778159935</v>
      </c>
      <c r="H26" s="37">
        <f t="shared" si="14"/>
        <v>56007.666895958726</v>
      </c>
      <c r="I26" s="37">
        <f t="shared" si="14"/>
        <v>55182.249183147032</v>
      </c>
      <c r="J26" s="37">
        <f t="shared" si="14"/>
        <v>54477.801719690447</v>
      </c>
      <c r="K26" s="37">
        <f t="shared" si="14"/>
        <v>52270.867841788473</v>
      </c>
      <c r="L26" s="37">
        <f t="shared" si="14"/>
        <v>47943.369561478932</v>
      </c>
      <c r="M26" s="37">
        <f t="shared" si="14"/>
        <v>45566.098022355975</v>
      </c>
      <c r="N26" s="37">
        <f t="shared" si="14"/>
        <v>45058.937661220982</v>
      </c>
      <c r="O26" s="37">
        <f t="shared" si="14"/>
        <v>42133.357179707651</v>
      </c>
      <c r="P26" s="37">
        <f t="shared" si="14"/>
        <v>40769.014187446257</v>
      </c>
      <c r="Q26" s="37">
        <f t="shared" si="14"/>
        <v>41248.872828890795</v>
      </c>
      <c r="R26" s="37">
        <f t="shared" si="14"/>
        <v>41171.806448839205</v>
      </c>
      <c r="S26" s="37">
        <f t="shared" si="14"/>
        <v>40531.714101461737</v>
      </c>
      <c r="T26" s="37">
        <f t="shared" si="14"/>
        <v>38265.1083404987</v>
      </c>
      <c r="U26" s="37">
        <f t="shared" si="14"/>
        <v>39397.987618228712</v>
      </c>
      <c r="V26" s="37">
        <f t="shared" si="14"/>
        <v>38919.938177128133</v>
      </c>
      <c r="W26" s="37">
        <f t="shared" si="14"/>
        <v>32230.635683576947</v>
      </c>
      <c r="X26" s="37">
        <f t="shared" ref="X26" si="15">SUM(X27,X33)</f>
        <v>38413.969475494399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55011.020120378329</v>
      </c>
      <c r="D33" s="29">
        <f t="shared" si="18"/>
        <v>55054.54282029235</v>
      </c>
      <c r="E33" s="29">
        <f t="shared" si="18"/>
        <v>55605.507910576081</v>
      </c>
      <c r="F33" s="29">
        <f t="shared" si="18"/>
        <v>56468.326311263962</v>
      </c>
      <c r="G33" s="29">
        <f t="shared" si="18"/>
        <v>56589.165778159935</v>
      </c>
      <c r="H33" s="29">
        <f t="shared" si="18"/>
        <v>56007.666895958726</v>
      </c>
      <c r="I33" s="29">
        <f t="shared" si="18"/>
        <v>55182.249183147032</v>
      </c>
      <c r="J33" s="29">
        <f t="shared" si="18"/>
        <v>54477.801719690447</v>
      </c>
      <c r="K33" s="29">
        <f t="shared" si="18"/>
        <v>52270.867841788473</v>
      </c>
      <c r="L33" s="29">
        <f t="shared" si="18"/>
        <v>47943.369561478932</v>
      </c>
      <c r="M33" s="29">
        <f t="shared" si="18"/>
        <v>45566.098022355975</v>
      </c>
      <c r="N33" s="29">
        <f t="shared" si="18"/>
        <v>45058.937661220982</v>
      </c>
      <c r="O33" s="29">
        <f t="shared" si="18"/>
        <v>42133.357179707651</v>
      </c>
      <c r="P33" s="29">
        <f t="shared" si="18"/>
        <v>40769.014187446257</v>
      </c>
      <c r="Q33" s="29">
        <f t="shared" si="18"/>
        <v>41248.872828890795</v>
      </c>
      <c r="R33" s="29">
        <f t="shared" si="18"/>
        <v>41171.806448839205</v>
      </c>
      <c r="S33" s="29">
        <f t="shared" si="18"/>
        <v>40531.714101461737</v>
      </c>
      <c r="T33" s="29">
        <f t="shared" si="18"/>
        <v>38265.1083404987</v>
      </c>
      <c r="U33" s="29">
        <f t="shared" si="18"/>
        <v>39397.987618228712</v>
      </c>
      <c r="V33" s="29">
        <f t="shared" si="18"/>
        <v>38919.938177128133</v>
      </c>
      <c r="W33" s="29">
        <f t="shared" si="18"/>
        <v>32230.635683576947</v>
      </c>
      <c r="X33" s="29">
        <f t="shared" ref="X33" si="19">SUM(X34:X50)</f>
        <v>38413.969475494399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133.59845227858978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316.85296646603609</v>
      </c>
      <c r="K34" s="10">
        <f>FC_IND_E!K34+FC_TRA_E!K34+FC_OTH_E!K34</f>
        <v>228.18142734307821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21.281169389509891</v>
      </c>
      <c r="O34" s="10">
        <f>FC_IND_E!O34+FC_TRA_E!O34+FC_OTH_E!O34</f>
        <v>0</v>
      </c>
      <c r="P34" s="10">
        <f>FC_IND_E!P34+FC_TRA_E!P34+FC_OTH_E!P34</f>
        <v>1.1822871883061052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4285.9938091143576</v>
      </c>
      <c r="D36" s="10">
        <f>FC_IND_E!D36+FC_TRA_E!D36+FC_OTH_E!D36</f>
        <v>4257.4281169389506</v>
      </c>
      <c r="E36" s="10">
        <f>FC_IND_E!E36+FC_TRA_E!E36+FC_OTH_E!E36</f>
        <v>4071.7493551160783</v>
      </c>
      <c r="F36" s="10">
        <f>FC_IND_E!F36+FC_TRA_E!F36+FC_OTH_E!F36</f>
        <v>4072.8478933791903</v>
      </c>
      <c r="G36" s="10">
        <f>FC_IND_E!G36+FC_TRA_E!G36+FC_OTH_E!G36</f>
        <v>3870.6888220120372</v>
      </c>
      <c r="H36" s="10">
        <f>FC_IND_E!H36+FC_TRA_E!H36+FC_OTH_E!H36</f>
        <v>3852.0110920034394</v>
      </c>
      <c r="I36" s="10">
        <f>FC_IND_E!I36+FC_TRA_E!I36+FC_OTH_E!I36</f>
        <v>3622.3847807394668</v>
      </c>
      <c r="J36" s="10">
        <f>FC_IND_E!J36+FC_TRA_E!J36+FC_OTH_E!J36</f>
        <v>3441.1005159071365</v>
      </c>
      <c r="K36" s="10">
        <f>FC_IND_E!K36+FC_TRA_E!K36+FC_OTH_E!K36</f>
        <v>3500.4299226139292</v>
      </c>
      <c r="L36" s="10">
        <f>FC_IND_E!L36+FC_TRA_E!L36+FC_OTH_E!L36</f>
        <v>3516.9103181427345</v>
      </c>
      <c r="M36" s="10">
        <f>FC_IND_E!M36+FC_TRA_E!M36+FC_OTH_E!M36</f>
        <v>3675.1218400687867</v>
      </c>
      <c r="N36" s="10">
        <f>FC_IND_E!N36+FC_TRA_E!N36+FC_OTH_E!N36</f>
        <v>3539.982889079964</v>
      </c>
      <c r="O36" s="10">
        <f>FC_IND_E!O36+FC_TRA_E!O36+FC_OTH_E!O36</f>
        <v>3457.5809974204644</v>
      </c>
      <c r="P36" s="10">
        <f>FC_IND_E!P36+FC_TRA_E!P36+FC_OTH_E!P36</f>
        <v>3601.5096302665506</v>
      </c>
      <c r="Q36" s="10">
        <f>FC_IND_E!Q36+FC_TRA_E!Q36+FC_OTH_E!Q36</f>
        <v>3419.1268271711087</v>
      </c>
      <c r="R36" s="10">
        <f>FC_IND_E!R36+FC_TRA_E!R36+FC_OTH_E!R36</f>
        <v>3571.8448839208941</v>
      </c>
      <c r="S36" s="10">
        <f>FC_IND_E!S36+FC_TRA_E!S36+FC_OTH_E!S36</f>
        <v>3549.8711092003446</v>
      </c>
      <c r="T36" s="10">
        <f>FC_IND_E!T36+FC_TRA_E!T36+FC_OTH_E!T36</f>
        <v>3621.6947549441097</v>
      </c>
      <c r="U36" s="10">
        <f>FC_IND_E!U36+FC_TRA_E!U36+FC_OTH_E!U36</f>
        <v>3516.9104041272567</v>
      </c>
      <c r="V36" s="10">
        <f>FC_IND_E!V36+FC_TRA_E!V36+FC_OTH_E!V36</f>
        <v>3572.1380911435936</v>
      </c>
      <c r="W36" s="10">
        <f>FC_IND_E!W36+FC_TRA_E!W36+FC_OTH_E!W36</f>
        <v>3189.7575236457433</v>
      </c>
      <c r="X36" s="10">
        <f>FC_IND_E!X36+FC_TRA_E!X36+FC_OTH_E!X36</f>
        <v>3418.8004299226131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17652.33594153052</v>
      </c>
      <c r="D37" s="10">
        <f>FC_IND_E!D37+FC_TRA_E!D37+FC_OTH_E!D37</f>
        <v>17292.920550300947</v>
      </c>
      <c r="E37" s="10">
        <f>FC_IND_E!E37+FC_TRA_E!E37+FC_OTH_E!E37</f>
        <v>17054.361220980216</v>
      </c>
      <c r="F37" s="10">
        <f>FC_IND_E!F37+FC_TRA_E!F37+FC_OTH_E!F37</f>
        <v>16514.187446259672</v>
      </c>
      <c r="G37" s="10">
        <f>FC_IND_E!G37+FC_TRA_E!G37+FC_OTH_E!G37</f>
        <v>15563.103009458298</v>
      </c>
      <c r="H37" s="10">
        <f>FC_IND_E!H37+FC_TRA_E!H37+FC_OTH_E!H37</f>
        <v>14495.366380051591</v>
      </c>
      <c r="I37" s="10">
        <f>FC_IND_E!I37+FC_TRA_E!I37+FC_OTH_E!I37</f>
        <v>13607.337403267415</v>
      </c>
      <c r="J37" s="10">
        <f>FC_IND_E!J37+FC_TRA_E!J37+FC_OTH_E!J37</f>
        <v>12811.789423903692</v>
      </c>
      <c r="K37" s="10">
        <f>FC_IND_E!K37+FC_TRA_E!K37+FC_OTH_E!K37</f>
        <v>11698.863026655197</v>
      </c>
      <c r="L37" s="10">
        <f>FC_IND_E!L37+FC_TRA_E!L37+FC_OTH_E!L37</f>
        <v>11205.980653482371</v>
      </c>
      <c r="M37" s="10">
        <f>FC_IND_E!M37+FC_TRA_E!M37+FC_OTH_E!M37</f>
        <v>10461.927858985384</v>
      </c>
      <c r="N37" s="10">
        <f>FC_IND_E!N37+FC_TRA_E!N37+FC_OTH_E!N37</f>
        <v>9959.5872742906267</v>
      </c>
      <c r="O37" s="10">
        <f>FC_IND_E!O37+FC_TRA_E!O37+FC_OTH_E!O37</f>
        <v>9274.3861564918316</v>
      </c>
      <c r="P37" s="10">
        <f>FC_IND_E!P37+FC_TRA_E!P37+FC_OTH_E!P37</f>
        <v>8728.9576956147885</v>
      </c>
      <c r="Q37" s="10">
        <f>FC_IND_E!Q37+FC_TRA_E!Q37+FC_OTH_E!Q37</f>
        <v>8827.7443680137549</v>
      </c>
      <c r="R37" s="10">
        <f>FC_IND_E!R37+FC_TRA_E!R37+FC_OTH_E!R37</f>
        <v>8217.1587274290632</v>
      </c>
      <c r="S37" s="10">
        <f>FC_IND_E!S37+FC_TRA_E!S37+FC_OTH_E!S37</f>
        <v>7805.1973344797925</v>
      </c>
      <c r="T37" s="10">
        <f>FC_IND_E!T37+FC_TRA_E!T37+FC_OTH_E!T37</f>
        <v>7575.5625107480655</v>
      </c>
      <c r="U37" s="10">
        <f>FC_IND_E!U37+FC_TRA_E!U37+FC_OTH_E!U37</f>
        <v>7786.0305245055897</v>
      </c>
      <c r="V37" s="10">
        <f>FC_IND_E!V37+FC_TRA_E!V37+FC_OTH_E!V37</f>
        <v>7850.3869303525371</v>
      </c>
      <c r="W37" s="10">
        <f>FC_IND_E!W37+FC_TRA_E!W37+FC_OTH_E!W37</f>
        <v>6143.5005159071361</v>
      </c>
      <c r="X37" s="10">
        <f>FC_IND_E!X37+FC_TRA_E!X37+FC_OTH_E!X37</f>
        <v>7385.1920894239047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6.3055030094582962</v>
      </c>
      <c r="D38" s="10">
        <f>FC_IND_E!D38+FC_TRA_E!D38+FC_OTH_E!D38</f>
        <v>11.560103181427341</v>
      </c>
      <c r="E38" s="10">
        <f>FC_IND_E!E38+FC_TRA_E!E38+FC_OTH_E!E38</f>
        <v>12.611092003439378</v>
      </c>
      <c r="F38" s="10">
        <f>FC_IND_E!F38+FC_TRA_E!F38+FC_OTH_E!F38</f>
        <v>15.763800515907141</v>
      </c>
      <c r="G38" s="10">
        <f>FC_IND_E!G38+FC_TRA_E!G38+FC_OTH_E!G38</f>
        <v>14.71289767841788</v>
      </c>
      <c r="H38" s="10">
        <f>FC_IND_E!H38+FC_TRA_E!H38+FC_OTH_E!H38</f>
        <v>14.712897678417882</v>
      </c>
      <c r="I38" s="10">
        <f>FC_IND_E!I38+FC_TRA_E!I38+FC_OTH_E!I38</f>
        <v>16.814789337919169</v>
      </c>
      <c r="J38" s="10">
        <f>FC_IND_E!J38+FC_TRA_E!J38+FC_OTH_E!J38</f>
        <v>15.763800515907141</v>
      </c>
      <c r="K38" s="10">
        <f>FC_IND_E!K38+FC_TRA_E!K38+FC_OTH_E!K38</f>
        <v>9.4582975064488366</v>
      </c>
      <c r="L38" s="10">
        <f>FC_IND_E!L38+FC_TRA_E!L38+FC_OTH_E!L38</f>
        <v>17.865692175408419</v>
      </c>
      <c r="M38" s="10">
        <f>FC_IND_E!M38+FC_TRA_E!M38+FC_OTH_E!M38</f>
        <v>19.96749785038693</v>
      </c>
      <c r="N38" s="10">
        <f>FC_IND_E!N38+FC_TRA_E!N38+FC_OTH_E!N38</f>
        <v>7.3564918314703336</v>
      </c>
      <c r="O38" s="10">
        <f>FC_IND_E!O38+FC_TRA_E!O38+FC_OTH_E!O38</f>
        <v>5.2546001719690452</v>
      </c>
      <c r="P38" s="10">
        <f>FC_IND_E!P38+FC_TRA_E!P38+FC_OTH_E!P38</f>
        <v>2.1018056749785026</v>
      </c>
      <c r="Q38" s="10">
        <f>FC_IND_E!Q38+FC_TRA_E!Q38+FC_OTH_E!Q38</f>
        <v>2.101805674978503</v>
      </c>
      <c r="R38" s="10">
        <f>FC_IND_E!R38+FC_TRA_E!R38+FC_OTH_E!R38</f>
        <v>2.101805674978503</v>
      </c>
      <c r="S38" s="10">
        <f>FC_IND_E!S38+FC_TRA_E!S38+FC_OTH_E!S38</f>
        <v>1.050902837489252</v>
      </c>
      <c r="T38" s="10">
        <f>FC_IND_E!T38+FC_TRA_E!T38+FC_OTH_E!T38</f>
        <v>1.0509028374892517</v>
      </c>
      <c r="U38" s="10">
        <f>FC_IND_E!U38+FC_TRA_E!U38+FC_OTH_E!U38</f>
        <v>5.2546001719690452</v>
      </c>
      <c r="V38" s="10">
        <f>FC_IND_E!V38+FC_TRA_E!V38+FC_OTH_E!V38</f>
        <v>2.0514187446259671</v>
      </c>
      <c r="W38" s="10">
        <f>FC_IND_E!W38+FC_TRA_E!W38+FC_OTH_E!W38</f>
        <v>2.6</v>
      </c>
      <c r="X38" s="10">
        <f>FC_IND_E!X38+FC_TRA_E!X38+FC_OTH_E!X38</f>
        <v>5.5435941530524513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848.33284608770407</v>
      </c>
      <c r="D40" s="10">
        <f>FC_IND_E!D40+FC_TRA_E!D40+FC_OTH_E!D40</f>
        <v>701.46655202063607</v>
      </c>
      <c r="E40" s="10">
        <f>FC_IND_E!E40+FC_TRA_E!E40+FC_OTH_E!E40</f>
        <v>703.52063628546841</v>
      </c>
      <c r="F40" s="10">
        <f>FC_IND_E!F40+FC_TRA_E!F40+FC_OTH_E!F40</f>
        <v>820.60292347377481</v>
      </c>
      <c r="G40" s="10">
        <f>FC_IND_E!G40+FC_TRA_E!G40+FC_OTH_E!G40</f>
        <v>831.90025795356814</v>
      </c>
      <c r="H40" s="10">
        <f>FC_IND_E!H40+FC_TRA_E!H40+FC_OTH_E!H40</f>
        <v>886.33319002579537</v>
      </c>
      <c r="I40" s="10">
        <f>FC_IND_E!I40+FC_TRA_E!I40+FC_OTH_E!I40</f>
        <v>910.98211521926044</v>
      </c>
      <c r="J40" s="10">
        <f>FC_IND_E!J40+FC_TRA_E!J40+FC_OTH_E!J40</f>
        <v>933.57695614789304</v>
      </c>
      <c r="K40" s="10">
        <f>FC_IND_E!K40+FC_TRA_E!K40+FC_OTH_E!K40</f>
        <v>886.33327601031806</v>
      </c>
      <c r="L40" s="10">
        <f>FC_IND_E!L40+FC_TRA_E!L40+FC_OTH_E!L40</f>
        <v>794.92691315563195</v>
      </c>
      <c r="M40" s="10">
        <f>FC_IND_E!M40+FC_TRA_E!M40+FC_OTH_E!M40</f>
        <v>846.27876182287184</v>
      </c>
      <c r="N40" s="10">
        <f>FC_IND_E!N40+FC_TRA_E!N40+FC_OTH_E!N40</f>
        <v>842.17059329320716</v>
      </c>
      <c r="O40" s="10">
        <f>FC_IND_E!O40+FC_TRA_E!O40+FC_OTH_E!O40</f>
        <v>817.52175408426501</v>
      </c>
      <c r="P40" s="10">
        <f>FC_IND_E!P40+FC_TRA_E!P40+FC_OTH_E!P40</f>
        <v>793.89991401547718</v>
      </c>
      <c r="Q40" s="10">
        <f>FC_IND_E!Q40+FC_TRA_E!Q40+FC_OTH_E!Q40</f>
        <v>755.89957007738599</v>
      </c>
      <c r="R40" s="10">
        <f>FC_IND_E!R40+FC_TRA_E!R40+FC_OTH_E!R40</f>
        <v>822.65692175408412</v>
      </c>
      <c r="S40" s="10">
        <f>FC_IND_E!S40+FC_TRA_E!S40+FC_OTH_E!S40</f>
        <v>857.5761822871882</v>
      </c>
      <c r="T40" s="10">
        <f>FC_IND_E!T40+FC_TRA_E!T40+FC_OTH_E!T40</f>
        <v>869.73731728288885</v>
      </c>
      <c r="U40" s="10">
        <f>FC_IND_E!U40+FC_TRA_E!U40+FC_OTH_E!U40</f>
        <v>971.67695614789341</v>
      </c>
      <c r="V40" s="10">
        <f>FC_IND_E!V40+FC_TRA_E!V40+FC_OTH_E!V40</f>
        <v>964.48366294067068</v>
      </c>
      <c r="W40" s="10">
        <f>FC_IND_E!W40+FC_TRA_E!W40+FC_OTH_E!W40</f>
        <v>374.80077386070496</v>
      </c>
      <c r="X40" s="10">
        <f>FC_IND_E!X40+FC_TRA_E!X40+FC_OTH_E!X40</f>
        <v>704.29389509888222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55.459931212381761</v>
      </c>
      <c r="D41" s="10">
        <f>FC_IND_E!D41+FC_TRA_E!D41+FC_OTH_E!D41</f>
        <v>61.622184006878761</v>
      </c>
      <c r="E41" s="10">
        <f>FC_IND_E!E41+FC_TRA_E!E41+FC_OTH_E!E41</f>
        <v>65.730438521066191</v>
      </c>
      <c r="F41" s="10">
        <f>FC_IND_E!F41+FC_TRA_E!F41+FC_OTH_E!F41</f>
        <v>52.37876182287188</v>
      </c>
      <c r="G41" s="10">
        <f>FC_IND_E!G41+FC_TRA_E!G41+FC_OTH_E!G41</f>
        <v>34.919260533104037</v>
      </c>
      <c r="H41" s="10">
        <f>FC_IND_E!H41+FC_TRA_E!H41+FC_OTH_E!H41</f>
        <v>23.621754084264836</v>
      </c>
      <c r="I41" s="10">
        <f>FC_IND_E!I41+FC_TRA_E!I41+FC_OTH_E!I41</f>
        <v>22.594754944110065</v>
      </c>
      <c r="J41" s="10">
        <f>FC_IND_E!J41+FC_TRA_E!J41+FC_OTH_E!J41</f>
        <v>12.324419604471188</v>
      </c>
      <c r="K41" s="10">
        <f>FC_IND_E!K41+FC_TRA_E!K41+FC_OTH_E!K41</f>
        <v>11.297334479793632</v>
      </c>
      <c r="L41" s="10">
        <f>FC_IND_E!L41+FC_TRA_E!L41+FC_OTH_E!L41</f>
        <v>9.2433361994840926</v>
      </c>
      <c r="M41" s="10">
        <f>FC_IND_E!M41+FC_TRA_E!M41+FC_OTH_E!M41</f>
        <v>10.270335339638866</v>
      </c>
      <c r="N41" s="10">
        <f>FC_IND_E!N41+FC_TRA_E!N41+FC_OTH_E!N41</f>
        <v>10.270335339638866</v>
      </c>
      <c r="O41" s="10">
        <f>FC_IND_E!O41+FC_TRA_E!O41+FC_OTH_E!O41</f>
        <v>0</v>
      </c>
      <c r="P41" s="10">
        <f>FC_IND_E!P41+FC_TRA_E!P41+FC_OTH_E!P41</f>
        <v>8.2162510748065305</v>
      </c>
      <c r="Q41" s="10">
        <f>FC_IND_E!Q41+FC_TRA_E!Q41+FC_OTH_E!Q41</f>
        <v>5.135167669819432</v>
      </c>
      <c r="R41" s="10">
        <f>FC_IND_E!R41+FC_TRA_E!R41+FC_OTH_E!R41</f>
        <v>6.1621668099742033</v>
      </c>
      <c r="S41" s="10">
        <f>FC_IND_E!S41+FC_TRA_E!S41+FC_OTH_E!S41</f>
        <v>2.054084264832329</v>
      </c>
      <c r="T41" s="10">
        <f>FC_IND_E!T41+FC_TRA_E!T41+FC_OTH_E!T41</f>
        <v>2.0540842648323303</v>
      </c>
      <c r="U41" s="10">
        <f>FC_IND_E!U41+FC_TRA_E!U41+FC_OTH_E!U41</f>
        <v>2.0540842648323299</v>
      </c>
      <c r="V41" s="10">
        <f>FC_IND_E!V41+FC_TRA_E!V41+FC_OTH_E!V41</f>
        <v>2.054084264832329</v>
      </c>
      <c r="W41" s="10">
        <f>FC_IND_E!W41+FC_TRA_E!W41+FC_OTH_E!W41</f>
        <v>2.0540842648323303</v>
      </c>
      <c r="X41" s="10">
        <f>FC_IND_E!X41+FC_TRA_E!X41+FC_OTH_E!X41</f>
        <v>3.2084264832330183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589.56723989681859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25629.392433361994</v>
      </c>
      <c r="D43" s="10">
        <f>FC_IND_E!D43+FC_TRA_E!D43+FC_OTH_E!D43</f>
        <v>27178.002321582113</v>
      </c>
      <c r="E43" s="10">
        <f>FC_IND_E!E43+FC_TRA_E!E43+FC_OTH_E!E43</f>
        <v>27791.544797936363</v>
      </c>
      <c r="F43" s="10">
        <f>FC_IND_E!F43+FC_TRA_E!F43+FC_OTH_E!F43</f>
        <v>28168.01367153912</v>
      </c>
      <c r="G43" s="10">
        <f>FC_IND_E!G43+FC_TRA_E!G43+FC_OTH_E!G43</f>
        <v>30180.596044711951</v>
      </c>
      <c r="H43" s="10">
        <f>FC_IND_E!H43+FC_TRA_E!H43+FC_OTH_E!H43</f>
        <v>30743.264574376612</v>
      </c>
      <c r="I43" s="10">
        <f>FC_IND_E!I43+FC_TRA_E!I43+FC_OTH_E!I43</f>
        <v>31418.873602751497</v>
      </c>
      <c r="J43" s="10">
        <f>FC_IND_E!J43+FC_TRA_E!J43+FC_OTH_E!J43</f>
        <v>31548.094239036971</v>
      </c>
      <c r="K43" s="10">
        <f>FC_IND_E!K43+FC_TRA_E!K43+FC_OTH_E!K43</f>
        <v>30038.148409286325</v>
      </c>
      <c r="L43" s="10">
        <f>FC_IND_E!L43+FC_TRA_E!L43+FC_OTH_E!L43</f>
        <v>28214.817884780736</v>
      </c>
      <c r="M43" s="10">
        <f>FC_IND_E!M43+FC_TRA_E!M43+FC_OTH_E!M43</f>
        <v>27511.736887360275</v>
      </c>
      <c r="N43" s="10">
        <f>FC_IND_E!N43+FC_TRA_E!N43+FC_OTH_E!N43</f>
        <v>27778.317626827175</v>
      </c>
      <c r="O43" s="10">
        <f>FC_IND_E!O43+FC_TRA_E!O43+FC_OTH_E!O43</f>
        <v>26148.308942390369</v>
      </c>
      <c r="P43" s="10">
        <f>FC_IND_E!P43+FC_TRA_E!P43+FC_OTH_E!P43</f>
        <v>25468.629750644883</v>
      </c>
      <c r="Q43" s="10">
        <f>FC_IND_E!Q43+FC_TRA_E!Q43+FC_OTH_E!Q43</f>
        <v>26523.760533104039</v>
      </c>
      <c r="R43" s="10">
        <f>FC_IND_E!R43+FC_TRA_E!R43+FC_OTH_E!R43</f>
        <v>26014.001031814274</v>
      </c>
      <c r="S43" s="10">
        <f>FC_IND_E!S43+FC_TRA_E!S43+FC_OTH_E!S43</f>
        <v>25933.620034393811</v>
      </c>
      <c r="T43" s="10">
        <f>FC_IND_E!T43+FC_TRA_E!T43+FC_OTH_E!T43</f>
        <v>24514.928374892515</v>
      </c>
      <c r="U43" s="10">
        <f>FC_IND_E!U43+FC_TRA_E!U43+FC_OTH_E!U43</f>
        <v>25470.849097162507</v>
      </c>
      <c r="V43" s="10">
        <f>FC_IND_E!V43+FC_TRA_E!V43+FC_OTH_E!V43</f>
        <v>25111.128030954438</v>
      </c>
      <c r="W43" s="10">
        <f>FC_IND_E!W43+FC_TRA_E!W43+FC_OTH_E!W43</f>
        <v>21017.482545141869</v>
      </c>
      <c r="X43" s="10">
        <f>FC_IND_E!X43+FC_TRA_E!X43+FC_OTH_E!X43</f>
        <v>25091.445915735159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4087.1310404127262</v>
      </c>
      <c r="D44" s="10">
        <f>FC_IND_E!D44+FC_TRA_E!D44+FC_OTH_E!D44</f>
        <v>3739.3713671539126</v>
      </c>
      <c r="E44" s="10">
        <f>FC_IND_E!E44+FC_TRA_E!E44+FC_OTH_E!E44</f>
        <v>3969.6189165950127</v>
      </c>
      <c r="F44" s="10">
        <f>FC_IND_E!F44+FC_TRA_E!F44+FC_OTH_E!F44</f>
        <v>4226.6169389509887</v>
      </c>
      <c r="G44" s="10">
        <f>FC_IND_E!G44+FC_TRA_E!G44+FC_OTH_E!G44</f>
        <v>3177.605760963027</v>
      </c>
      <c r="H44" s="10">
        <f>FC_IND_E!H44+FC_TRA_E!H44+FC_OTH_E!H44</f>
        <v>2962.6445399828021</v>
      </c>
      <c r="I44" s="10">
        <f>FC_IND_E!I44+FC_TRA_E!I44+FC_OTH_E!I44</f>
        <v>2806.9169389509889</v>
      </c>
      <c r="J44" s="10">
        <f>FC_IND_E!J44+FC_TRA_E!J44+FC_OTH_E!J44</f>
        <v>2823.1584694754938</v>
      </c>
      <c r="K44" s="10">
        <f>FC_IND_E!K44+FC_TRA_E!K44+FC_OTH_E!K44</f>
        <v>3032.3875322441963</v>
      </c>
      <c r="L44" s="10">
        <f>FC_IND_E!L44+FC_TRA_E!L44+FC_OTH_E!L44</f>
        <v>2223.1776440240756</v>
      </c>
      <c r="M44" s="10">
        <f>FC_IND_E!M44+FC_TRA_E!M44+FC_OTH_E!M44</f>
        <v>1205.6940670679276</v>
      </c>
      <c r="N44" s="10">
        <f>FC_IND_E!N44+FC_TRA_E!N44+FC_OTH_E!N44</f>
        <v>1070.9849527085125</v>
      </c>
      <c r="O44" s="10">
        <f>FC_IND_E!O44+FC_TRA_E!O44+FC_OTH_E!O44</f>
        <v>851.24677558039537</v>
      </c>
      <c r="P44" s="10">
        <f>FC_IND_E!P44+FC_TRA_E!P44+FC_OTH_E!P44</f>
        <v>829.27274290627679</v>
      </c>
      <c r="Q44" s="10">
        <f>FC_IND_E!Q44+FC_TRA_E!Q44+FC_OTH_E!Q44</f>
        <v>863.66672398968194</v>
      </c>
      <c r="R44" s="10">
        <f>FC_IND_E!R44+FC_TRA_E!R44+FC_OTH_E!R44</f>
        <v>1152.1926053310406</v>
      </c>
      <c r="S44" s="10">
        <f>FC_IND_E!S44+FC_TRA_E!S44+FC_OTH_E!S44</f>
        <v>1459.8260533104042</v>
      </c>
      <c r="T44" s="10">
        <f>FC_IND_E!T44+FC_TRA_E!T44+FC_OTH_E!T44</f>
        <v>1056.7782459157352</v>
      </c>
      <c r="U44" s="10">
        <f>FC_IND_E!U44+FC_TRA_E!U44+FC_OTH_E!U44</f>
        <v>996.85580395528814</v>
      </c>
      <c r="V44" s="10">
        <f>FC_IND_E!V44+FC_TRA_E!V44+FC_OTH_E!V44</f>
        <v>784.67558039552864</v>
      </c>
      <c r="W44" s="10">
        <f>FC_IND_E!W44+FC_TRA_E!W44+FC_OTH_E!W44</f>
        <v>705.27850386930368</v>
      </c>
      <c r="X44" s="10">
        <f>FC_IND_E!X44+FC_TRA_E!X44+FC_OTH_E!X44</f>
        <v>804.32218400687884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1856.501375752365</v>
      </c>
      <c r="D48" s="10">
        <f>FC_IND_E!D48+FC_TRA_E!D48+FC_OTH_E!D48</f>
        <v>1812.1716251074811</v>
      </c>
      <c r="E48" s="10">
        <f>FC_IND_E!E48+FC_TRA_E!E48+FC_OTH_E!E48</f>
        <v>1911.5314703353397</v>
      </c>
      <c r="F48" s="10">
        <f>FC_IND_E!F48+FC_TRA_E!F48+FC_OTH_E!F48</f>
        <v>2432.7887360275154</v>
      </c>
      <c r="G48" s="10">
        <f>FC_IND_E!G48+FC_TRA_E!G48+FC_OTH_E!G48</f>
        <v>2454.1894239036974</v>
      </c>
      <c r="H48" s="10">
        <f>FC_IND_E!H48+FC_TRA_E!H48+FC_OTH_E!H48</f>
        <v>2597.8791057609628</v>
      </c>
      <c r="I48" s="10">
        <f>FC_IND_E!I48+FC_TRA_E!I48+FC_OTH_E!I48</f>
        <v>2384.6374892519339</v>
      </c>
      <c r="J48" s="10">
        <f>FC_IND_E!J48+FC_TRA_E!J48+FC_OTH_E!J48</f>
        <v>2180.5674978503866</v>
      </c>
      <c r="K48" s="10">
        <f>FC_IND_E!K48+FC_TRA_E!K48+FC_OTH_E!K48</f>
        <v>2435.8460017196903</v>
      </c>
      <c r="L48" s="10">
        <f>FC_IND_E!L48+FC_TRA_E!L48+FC_OTH_E!L48</f>
        <v>1960.4471195184867</v>
      </c>
      <c r="M48" s="10">
        <f>FC_IND_E!M48+FC_TRA_E!M48+FC_OTH_E!M48</f>
        <v>1835.1007738607047</v>
      </c>
      <c r="N48" s="10">
        <f>FC_IND_E!N48+FC_TRA_E!N48+FC_OTH_E!N48</f>
        <v>1828.9863284608766</v>
      </c>
      <c r="O48" s="10">
        <f>FC_IND_E!O48+FC_TRA_E!O48+FC_OTH_E!O48</f>
        <v>1579.0579535683569</v>
      </c>
      <c r="P48" s="10">
        <f>FC_IND_E!P48+FC_TRA_E!P48+FC_OTH_E!P48</f>
        <v>1335.2441100601891</v>
      </c>
      <c r="Q48" s="10">
        <f>FC_IND_E!Q48+FC_TRA_E!Q48+FC_OTH_E!Q48</f>
        <v>851.43783319002569</v>
      </c>
      <c r="R48" s="10">
        <f>FC_IND_E!R48+FC_TRA_E!R48+FC_OTH_E!R48</f>
        <v>1385.6883061049014</v>
      </c>
      <c r="S48" s="10">
        <f>FC_IND_E!S48+FC_TRA_E!S48+FC_OTH_E!S48</f>
        <v>922.51840068787601</v>
      </c>
      <c r="T48" s="10">
        <f>FC_IND_E!T48+FC_TRA_E!T48+FC_OTH_E!T48</f>
        <v>623.30214961306956</v>
      </c>
      <c r="U48" s="10">
        <f>FC_IND_E!U48+FC_TRA_E!U48+FC_OTH_E!U48</f>
        <v>648.35614789337899</v>
      </c>
      <c r="V48" s="10">
        <f>FC_IND_E!V48+FC_TRA_E!V48+FC_OTH_E!V48</f>
        <v>633.02037833190025</v>
      </c>
      <c r="W48" s="10">
        <f>FC_IND_E!W48+FC_TRA_E!W48+FC_OTH_E!W48</f>
        <v>795.16173688736035</v>
      </c>
      <c r="X48" s="10">
        <f>FC_IND_E!X48+FC_TRA_E!X48+FC_OTH_E!X48</f>
        <v>968.66362854686156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24.839982803095438</v>
      </c>
      <c r="F50" s="10">
        <f>FC_IND_E!F50+FC_TRA_E!F50+FC_OTH_E!F50</f>
        <v>31.527687016337048</v>
      </c>
      <c r="G50" s="10">
        <f>FC_IND_E!G50+FC_TRA_E!G50+FC_OTH_E!G50</f>
        <v>461.45030094582978</v>
      </c>
      <c r="H50" s="10">
        <f>FC_IND_E!H50+FC_TRA_E!H50+FC_OTH_E!H50</f>
        <v>431.83336199484086</v>
      </c>
      <c r="I50" s="10">
        <f>FC_IND_E!I50+FC_TRA_E!I50+FC_OTH_E!I50</f>
        <v>391.70730868443673</v>
      </c>
      <c r="J50" s="10">
        <f>FC_IND_E!J50+FC_TRA_E!J50+FC_OTH_E!J50</f>
        <v>394.57343078245901</v>
      </c>
      <c r="K50" s="10">
        <f>FC_IND_E!K50+FC_TRA_E!K50+FC_OTH_E!K50</f>
        <v>429.92261392949263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32.49931212381771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37611.34995700774</v>
      </c>
      <c r="D51" s="37">
        <f>FC_IND_E!D51+FC_TRA_E!D51+FC_OTH_E!D51</f>
        <v>38749.441100601878</v>
      </c>
      <c r="E51" s="37">
        <f>FC_IND_E!E51+FC_TRA_E!E51+FC_OTH_E!E51</f>
        <v>37839.746345657783</v>
      </c>
      <c r="F51" s="37">
        <f>FC_IND_E!F51+FC_TRA_E!F51+FC_OTH_E!F51</f>
        <v>40963.456577815996</v>
      </c>
      <c r="G51" s="37">
        <f>FC_IND_E!G51+FC_TRA_E!G51+FC_OTH_E!G51</f>
        <v>38975.128976784181</v>
      </c>
      <c r="H51" s="37">
        <f>FC_IND_E!H51+FC_TRA_E!H51+FC_OTH_E!H51</f>
        <v>40590.348237317281</v>
      </c>
      <c r="I51" s="37">
        <f>FC_IND_E!I51+FC_TRA_E!I51+FC_OTH_E!I51</f>
        <v>38457.803095442818</v>
      </c>
      <c r="J51" s="37">
        <f>FC_IND_E!J51+FC_TRA_E!J51+FC_OTH_E!J51</f>
        <v>36226.332760103185</v>
      </c>
      <c r="K51" s="37">
        <f>FC_IND_E!K51+FC_TRA_E!K51+FC_OTH_E!K51</f>
        <v>36625.773860705071</v>
      </c>
      <c r="L51" s="37">
        <f>FC_IND_E!L51+FC_TRA_E!L51+FC_OTH_E!L51</f>
        <v>36070.808254514181</v>
      </c>
      <c r="M51" s="37">
        <f>FC_IND_E!M51+FC_TRA_E!M51+FC_OTH_E!M51</f>
        <v>38499.376612209802</v>
      </c>
      <c r="N51" s="37">
        <f>FC_IND_E!N51+FC_TRA_E!N51+FC_OTH_E!N51</f>
        <v>35534.544282029223</v>
      </c>
      <c r="O51" s="37">
        <f>FC_IND_E!O51+FC_TRA_E!O51+FC_OTH_E!O51</f>
        <v>35450.386930352535</v>
      </c>
      <c r="P51" s="37">
        <f>FC_IND_E!P51+FC_TRA_E!P51+FC_OTH_E!P51</f>
        <v>35222.269991401547</v>
      </c>
      <c r="Q51" s="37">
        <f>FC_IND_E!Q51+FC_TRA_E!Q51+FC_OTH_E!Q51</f>
        <v>30902.708512467761</v>
      </c>
      <c r="R51" s="37">
        <f>FC_IND_E!R51+FC_TRA_E!R51+FC_OTH_E!R51</f>
        <v>32983.834909716243</v>
      </c>
      <c r="S51" s="37">
        <f>FC_IND_E!S51+FC_TRA_E!S51+FC_OTH_E!S51</f>
        <v>33237.016337059322</v>
      </c>
      <c r="T51" s="37">
        <f>FC_IND_E!T51+FC_TRA_E!T51+FC_OTH_E!T51</f>
        <v>33921.457953568359</v>
      </c>
      <c r="U51" s="37">
        <f>FC_IND_E!U51+FC_TRA_E!U51+FC_OTH_E!U51</f>
        <v>33628.57067927772</v>
      </c>
      <c r="V51" s="37">
        <f>FC_IND_E!V51+FC_TRA_E!V51+FC_OTH_E!V51</f>
        <v>33042.584866723992</v>
      </c>
      <c r="W51" s="37">
        <f>FC_IND_E!W51+FC_TRA_E!W51+FC_OTH_E!W51</f>
        <v>31807.23619948409</v>
      </c>
      <c r="X51" s="37">
        <f>FC_IND_E!X51+FC_TRA_E!X51+FC_OTH_E!X51</f>
        <v>35304.220980223545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1739.6244196044718</v>
      </c>
      <c r="D52" s="37">
        <f t="shared" si="20"/>
        <v>1806.4582115219257</v>
      </c>
      <c r="E52" s="37">
        <f t="shared" si="20"/>
        <v>2628.9147033533959</v>
      </c>
      <c r="F52" s="37">
        <f t="shared" si="20"/>
        <v>3955.32132416165</v>
      </c>
      <c r="G52" s="37">
        <f t="shared" si="20"/>
        <v>2956.1238177128107</v>
      </c>
      <c r="H52" s="37">
        <f t="shared" si="20"/>
        <v>4543.3599312123806</v>
      </c>
      <c r="I52" s="37">
        <f t="shared" si="20"/>
        <v>5328.1932932072214</v>
      </c>
      <c r="J52" s="37">
        <f t="shared" si="20"/>
        <v>7108.4215821152175</v>
      </c>
      <c r="K52" s="37">
        <f t="shared" si="20"/>
        <v>8972.7235597592426</v>
      </c>
      <c r="L52" s="37">
        <f t="shared" si="20"/>
        <v>9230.3141874462581</v>
      </c>
      <c r="M52" s="37">
        <f t="shared" si="20"/>
        <v>9072.9634565778179</v>
      </c>
      <c r="N52" s="37">
        <f t="shared" si="20"/>
        <v>6537.7030094582924</v>
      </c>
      <c r="O52" s="37">
        <f t="shared" si="20"/>
        <v>8587.7232158211482</v>
      </c>
      <c r="P52" s="37">
        <f t="shared" si="20"/>
        <v>8498.1695614789296</v>
      </c>
      <c r="Q52" s="37">
        <f t="shared" si="20"/>
        <v>7453.2987102321595</v>
      </c>
      <c r="R52" s="37">
        <f t="shared" si="20"/>
        <v>8364.7176268271724</v>
      </c>
      <c r="S52" s="37">
        <f t="shared" si="20"/>
        <v>8042.76595012898</v>
      </c>
      <c r="T52" s="37">
        <f t="shared" si="20"/>
        <v>11312.724849527089</v>
      </c>
      <c r="U52" s="37">
        <f t="shared" si="20"/>
        <v>10959.961736887359</v>
      </c>
      <c r="V52" s="37">
        <f t="shared" si="20"/>
        <v>10912.230180567498</v>
      </c>
      <c r="W52" s="37">
        <f t="shared" si="20"/>
        <v>10660.269131556315</v>
      </c>
      <c r="X52" s="37">
        <f t="shared" ref="X52" si="21">SUM(X53:X70)</f>
        <v>11737.447119518485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10.89140154772141</v>
      </c>
      <c r="D57" s="10">
        <f>FC_IND_E!D57+FC_TRA_E!D57+FC_OTH_E!D57</f>
        <v>12.109458297506446</v>
      </c>
      <c r="E57" s="10">
        <f>FC_IND_E!E57+FC_TRA_E!E57+FC_OTH_E!E57</f>
        <v>13.996388650042988</v>
      </c>
      <c r="F57" s="10">
        <f>FC_IND_E!F57+FC_TRA_E!F57+FC_OTH_E!F57</f>
        <v>16.07429062768702</v>
      </c>
      <c r="G57" s="10">
        <f>FC_IND_E!G57+FC_TRA_E!G57+FC_OTH_E!G57</f>
        <v>18.486672398968182</v>
      </c>
      <c r="H57" s="10">
        <f>FC_IND_E!H57+FC_TRA_E!H57+FC_OTH_E!H57</f>
        <v>27.323903697334483</v>
      </c>
      <c r="I57" s="10">
        <f>FC_IND_E!I57+FC_TRA_E!I57+FC_OTH_E!I57</f>
        <v>34.799914015477221</v>
      </c>
      <c r="J57" s="10">
        <f>FC_IND_E!J57+FC_TRA_E!J57+FC_OTH_E!J57</f>
        <v>52.211779879621652</v>
      </c>
      <c r="K57" s="10">
        <f>FC_IND_E!K57+FC_TRA_E!K57+FC_OTH_E!K57</f>
        <v>66.876870163370569</v>
      </c>
      <c r="L57" s="10">
        <f>FC_IND_E!L57+FC_TRA_E!L57+FC_OTH_E!L57</f>
        <v>84.933619948409273</v>
      </c>
      <c r="M57" s="10">
        <f>FC_IND_E!M57+FC_TRA_E!M57+FC_OTH_E!M57</f>
        <v>134.13585554600172</v>
      </c>
      <c r="N57" s="10">
        <f>FC_IND_E!N57+FC_TRA_E!N57+FC_OTH_E!N57</f>
        <v>140.36981943250211</v>
      </c>
      <c r="O57" s="10">
        <f>FC_IND_E!O57+FC_TRA_E!O57+FC_OTH_E!O57</f>
        <v>155.3215821152192</v>
      </c>
      <c r="P57" s="10">
        <f>FC_IND_E!P57+FC_TRA_E!P57+FC_OTH_E!P57</f>
        <v>168.14746345657778</v>
      </c>
      <c r="Q57" s="10">
        <f>FC_IND_E!Q57+FC_TRA_E!Q57+FC_OTH_E!Q57</f>
        <v>179.54041272570933</v>
      </c>
      <c r="R57" s="10">
        <f>FC_IND_E!R57+FC_TRA_E!R57+FC_OTH_E!R57</f>
        <v>189.95408426483226</v>
      </c>
      <c r="S57" s="10">
        <f>FC_IND_E!S57+FC_TRA_E!S57+FC_OTH_E!S57</f>
        <v>200.10507308684438</v>
      </c>
      <c r="T57" s="10">
        <f>FC_IND_E!T57+FC_TRA_E!T57+FC_OTH_E!T57</f>
        <v>208.77171109200336</v>
      </c>
      <c r="U57" s="10">
        <f>FC_IND_E!U57+FC_TRA_E!U57+FC_OTH_E!U57</f>
        <v>218.42141014617368</v>
      </c>
      <c r="V57" s="10">
        <f>FC_IND_E!V57+FC_TRA_E!V57+FC_OTH_E!V57</f>
        <v>227.94651762682716</v>
      </c>
      <c r="W57" s="10">
        <f>FC_IND_E!W57+FC_TRA_E!W57+FC_OTH_E!W57</f>
        <v>236.15150472914877</v>
      </c>
      <c r="X57" s="10">
        <f>FC_IND_E!X57+FC_TRA_E!X57+FC_OTH_E!X57</f>
        <v>246.56423043852098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212.95485812553738</v>
      </c>
      <c r="D58" s="10">
        <f>FC_IND_E!D58+FC_TRA_E!D58+FC_OTH_E!D58</f>
        <v>217.13473774720555</v>
      </c>
      <c r="E58" s="10">
        <f>FC_IND_E!E58+FC_TRA_E!E58+FC_OTH_E!E58</f>
        <v>217.13473774720555</v>
      </c>
      <c r="F58" s="10">
        <f>FC_IND_E!F58+FC_TRA_E!F58+FC_OTH_E!F58</f>
        <v>217.13473774720555</v>
      </c>
      <c r="G58" s="10">
        <f>FC_IND_E!G58+FC_TRA_E!G58+FC_OTH_E!G58</f>
        <v>212.95485812553738</v>
      </c>
      <c r="H58" s="10">
        <f>FC_IND_E!H58+FC_TRA_E!H58+FC_OTH_E!H58</f>
        <v>212.95485812553738</v>
      </c>
      <c r="I58" s="10">
        <f>FC_IND_E!I58+FC_TRA_E!I58+FC_OTH_E!I58</f>
        <v>212.95485812553738</v>
      </c>
      <c r="J58" s="10">
        <f>FC_IND_E!J58+FC_TRA_E!J58+FC_OTH_E!J58</f>
        <v>212.95485812553738</v>
      </c>
      <c r="K58" s="10">
        <f>FC_IND_E!K58+FC_TRA_E!K58+FC_OTH_E!K58</f>
        <v>212.95485812553738</v>
      </c>
      <c r="L58" s="10">
        <f>FC_IND_E!L58+FC_TRA_E!L58+FC_OTH_E!L58</f>
        <v>212.95485812553738</v>
      </c>
      <c r="M58" s="10">
        <f>FC_IND_E!M58+FC_TRA_E!M58+FC_OTH_E!M58</f>
        <v>125.22682717110919</v>
      </c>
      <c r="N58" s="10">
        <f>FC_IND_E!N58+FC_TRA_E!N58+FC_OTH_E!N58</f>
        <v>125.22682717110919</v>
      </c>
      <c r="O58" s="10">
        <f>FC_IND_E!O58+FC_TRA_E!O58+FC_OTH_E!O58</f>
        <v>118.22871883061049</v>
      </c>
      <c r="P58" s="10">
        <f>FC_IND_E!P58+FC_TRA_E!P58+FC_OTH_E!P58</f>
        <v>119.11246775580395</v>
      </c>
      <c r="Q58" s="10">
        <f>FC_IND_E!Q58+FC_TRA_E!Q58+FC_OTH_E!Q58</f>
        <v>111.3022355975924</v>
      </c>
      <c r="R58" s="10">
        <f>FC_IND_E!R58+FC_TRA_E!R58+FC_OTH_E!R58</f>
        <v>114.12063628546861</v>
      </c>
      <c r="S58" s="10">
        <f>FC_IND_E!S58+FC_TRA_E!S58+FC_OTH_E!S58</f>
        <v>124.72527944969903</v>
      </c>
      <c r="T58" s="10">
        <f>FC_IND_E!T58+FC_TRA_E!T58+FC_OTH_E!T58</f>
        <v>130.84832330180566</v>
      </c>
      <c r="U58" s="10">
        <f>FC_IND_E!U58+FC_TRA_E!U58+FC_OTH_E!U58</f>
        <v>128.1287188306105</v>
      </c>
      <c r="V58" s="10">
        <f>FC_IND_E!V58+FC_TRA_E!V58+FC_OTH_E!V58</f>
        <v>130.81573516766983</v>
      </c>
      <c r="W58" s="10">
        <f>FC_IND_E!W58+FC_TRA_E!W58+FC_OTH_E!W58</f>
        <v>119.74754944110059</v>
      </c>
      <c r="X58" s="10">
        <f>FC_IND_E!X58+FC_TRA_E!X58+FC_OTH_E!X58</f>
        <v>114.99570077386069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1429.7076526225285</v>
      </c>
      <c r="D59" s="10">
        <f>FC_IND_E!D59+FC_TRA_E!D59+FC_OTH_E!D59</f>
        <v>1499.2356835769558</v>
      </c>
      <c r="E59" s="10">
        <f>FC_IND_E!E59+FC_TRA_E!E59+FC_OTH_E!E59</f>
        <v>2329.3685296646599</v>
      </c>
      <c r="F59" s="10">
        <f>FC_IND_E!F59+FC_TRA_E!F59+FC_OTH_E!F59</f>
        <v>3661.0537403267404</v>
      </c>
      <c r="G59" s="10">
        <f>FC_IND_E!G59+FC_TRA_E!G59+FC_OTH_E!G59</f>
        <v>2413.083920894238</v>
      </c>
      <c r="H59" s="10">
        <f>FC_IND_E!H59+FC_TRA_E!H59+FC_OTH_E!H59</f>
        <v>4072.6331040412715</v>
      </c>
      <c r="I59" s="10">
        <f>FC_IND_E!I59+FC_TRA_E!I59+FC_OTH_E!I59</f>
        <v>4820.1012897678411</v>
      </c>
      <c r="J59" s="10">
        <f>FC_IND_E!J59+FC_TRA_E!J59+FC_OTH_E!J59</f>
        <v>6603.6829750644865</v>
      </c>
      <c r="K59" s="10">
        <f>FC_IND_E!K59+FC_TRA_E!K59+FC_OTH_E!K59</f>
        <v>7905.1542562338782</v>
      </c>
      <c r="L59" s="10">
        <f>FC_IND_E!L59+FC_TRA_E!L59+FC_OTH_E!L59</f>
        <v>7724.6584694754929</v>
      </c>
      <c r="M59" s="10">
        <f>FC_IND_E!M59+FC_TRA_E!M59+FC_OTH_E!M59</f>
        <v>7335.6024075666392</v>
      </c>
      <c r="N59" s="10">
        <f>FC_IND_E!N59+FC_TRA_E!N59+FC_OTH_E!N59</f>
        <v>4810.5952708512423</v>
      </c>
      <c r="O59" s="10">
        <f>FC_IND_E!O59+FC_TRA_E!O59+FC_OTH_E!O59</f>
        <v>6851.0318142734268</v>
      </c>
      <c r="P59" s="10">
        <f>FC_IND_E!P59+FC_TRA_E!P59+FC_OTH_E!P59</f>
        <v>6865.4582115219218</v>
      </c>
      <c r="Q59" s="10">
        <f>FC_IND_E!Q59+FC_TRA_E!Q59+FC_OTH_E!Q59</f>
        <v>6001.2181427343094</v>
      </c>
      <c r="R59" s="10">
        <f>FC_IND_E!R59+FC_TRA_E!R59+FC_OTH_E!R59</f>
        <v>6800.2054170249348</v>
      </c>
      <c r="S59" s="10">
        <f>FC_IND_E!S59+FC_TRA_E!S59+FC_OTH_E!S59</f>
        <v>6581.5658641444561</v>
      </c>
      <c r="T59" s="10">
        <f>FC_IND_E!T59+FC_TRA_E!T59+FC_OTH_E!T59</f>
        <v>7172.5740326741216</v>
      </c>
      <c r="U59" s="10">
        <f>FC_IND_E!U59+FC_TRA_E!U59+FC_OTH_E!U59</f>
        <v>6673.1503009458274</v>
      </c>
      <c r="V59" s="10">
        <f>FC_IND_E!V59+FC_TRA_E!V59+FC_OTH_E!V59</f>
        <v>6687.8374032674137</v>
      </c>
      <c r="W59" s="10">
        <f>FC_IND_E!W59+FC_TRA_E!W59+FC_OTH_E!W59</f>
        <v>6463.0345657781545</v>
      </c>
      <c r="X59" s="10">
        <f>FC_IND_E!X59+FC_TRA_E!X59+FC_OTH_E!X59</f>
        <v>7323.6184866723979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86.070507308684427</v>
      </c>
      <c r="D60" s="10">
        <f>FC_IND_E!D60+FC_TRA_E!D60+FC_OTH_E!D60</f>
        <v>77.978331900257942</v>
      </c>
      <c r="E60" s="10">
        <f>FC_IND_E!E60+FC_TRA_E!E60+FC_OTH_E!E60</f>
        <v>68.415047291487511</v>
      </c>
      <c r="F60" s="10">
        <f>FC_IND_E!F60+FC_TRA_E!F60+FC_OTH_E!F60</f>
        <v>61.058555460017182</v>
      </c>
      <c r="G60" s="10">
        <f>FC_IND_E!G60+FC_TRA_E!G60+FC_OTH_E!G60</f>
        <v>58.851676698194296</v>
      </c>
      <c r="H60" s="10">
        <f>FC_IND_E!H60+FC_TRA_E!H60+FC_OTH_E!H60</f>
        <v>53.70206362854686</v>
      </c>
      <c r="I60" s="10">
        <f>FC_IND_E!I60+FC_TRA_E!I60+FC_OTH_E!I60</f>
        <v>63.265520206362858</v>
      </c>
      <c r="J60" s="10">
        <f>FC_IND_E!J60+FC_TRA_E!J60+FC_OTH_E!J60</f>
        <v>61.058555460017182</v>
      </c>
      <c r="K60" s="10">
        <f>FC_IND_E!K60+FC_TRA_E!K60+FC_OTH_E!K60</f>
        <v>58.851590713671541</v>
      </c>
      <c r="L60" s="10">
        <f>FC_IND_E!L60+FC_TRA_E!L60+FC_OTH_E!L60</f>
        <v>63.265434221840053</v>
      </c>
      <c r="M60" s="10">
        <f>FC_IND_E!M60+FC_TRA_E!M60+FC_OTH_E!M60</f>
        <v>57.380395528804833</v>
      </c>
      <c r="N60" s="10">
        <f>FC_IND_E!N60+FC_TRA_E!N60+FC_OTH_E!N60</f>
        <v>57.380395528804783</v>
      </c>
      <c r="O60" s="10">
        <f>FC_IND_E!O60+FC_TRA_E!O60+FC_OTH_E!O60</f>
        <v>50.759587274290602</v>
      </c>
      <c r="P60" s="10">
        <f>FC_IND_E!P60+FC_TRA_E!P60+FC_OTH_E!P60</f>
        <v>48.552622527944941</v>
      </c>
      <c r="Q60" s="10">
        <f>FC_IND_E!Q60+FC_TRA_E!Q60+FC_OTH_E!Q60</f>
        <v>51.495184866724017</v>
      </c>
      <c r="R60" s="10">
        <f>FC_IND_E!R60+FC_TRA_E!R60+FC_OTH_E!R60</f>
        <v>49.288306104901103</v>
      </c>
      <c r="S60" s="10">
        <f>FC_IND_E!S60+FC_TRA_E!S60+FC_OTH_E!S60</f>
        <v>51.49518486672401</v>
      </c>
      <c r="T60" s="10">
        <f>FC_IND_E!T60+FC_TRA_E!T60+FC_OTH_E!T60</f>
        <v>47.08134135855547</v>
      </c>
      <c r="U60" s="10">
        <f>FC_IND_E!U60+FC_TRA_E!U60+FC_OTH_E!U60</f>
        <v>52.607480653482348</v>
      </c>
      <c r="V60" s="10">
        <f>FC_IND_E!V60+FC_TRA_E!V60+FC_OTH_E!V60</f>
        <v>54.768099742046445</v>
      </c>
      <c r="W60" s="10">
        <f>FC_IND_E!W60+FC_TRA_E!W60+FC_OTH_E!W60</f>
        <v>64.878847807394621</v>
      </c>
      <c r="X60" s="10">
        <f>FC_IND_E!X60+FC_TRA_E!X60+FC_OTH_E!X60</f>
        <v>55.724419604471187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</v>
      </c>
      <c r="L61" s="10">
        <f>FC_IND_E!L61+FC_TRA_E!L61+FC_OTH_E!L61</f>
        <v>0</v>
      </c>
      <c r="M61" s="10">
        <f>FC_IND_E!M61+FC_TRA_E!M61+FC_OTH_E!M61</f>
        <v>1.2181427343078253</v>
      </c>
      <c r="N61" s="10">
        <f>FC_IND_E!N61+FC_TRA_E!N61+FC_OTH_E!N61</f>
        <v>3.1527944969905395</v>
      </c>
      <c r="O61" s="10">
        <f>FC_IND_E!O61+FC_TRA_E!O61+FC_OTH_E!O61</f>
        <v>44.449269131556306</v>
      </c>
      <c r="P61" s="10">
        <f>FC_IND_E!P61+FC_TRA_E!P61+FC_OTH_E!P61</f>
        <v>44.568701633705942</v>
      </c>
      <c r="Q61" s="10">
        <f>FC_IND_E!Q61+FC_TRA_E!Q61+FC_OTH_E!Q61</f>
        <v>44.568701633705942</v>
      </c>
      <c r="R61" s="10">
        <f>FC_IND_E!R61+FC_TRA_E!R61+FC_OTH_E!R61</f>
        <v>44.568701633705913</v>
      </c>
      <c r="S61" s="10">
        <f>FC_IND_E!S61+FC_TRA_E!S61+FC_OTH_E!S61</f>
        <v>43.99544282029234</v>
      </c>
      <c r="T61" s="10">
        <f>FC_IND_E!T61+FC_TRA_E!T61+FC_OTH_E!T61</f>
        <v>41.320378331900244</v>
      </c>
      <c r="U61" s="10">
        <f>FC_IND_E!U61+FC_TRA_E!U61+FC_OTH_E!U61</f>
        <v>41.809544282029208</v>
      </c>
      <c r="V61" s="10">
        <f>FC_IND_E!V61+FC_TRA_E!V61+FC_OTH_E!V61</f>
        <v>36.30627687016338</v>
      </c>
      <c r="W61" s="10">
        <f>FC_IND_E!W61+FC_TRA_E!W61+FC_OTH_E!W61</f>
        <v>36.381771281169407</v>
      </c>
      <c r="X61" s="10">
        <f>FC_IND_E!X61+FC_TRA_E!X61+FC_OTH_E!X61</f>
        <v>35.510662080825441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70.507308684436794</v>
      </c>
      <c r="L64" s="10">
        <f>FC_IND_E!L64+FC_TRA_E!L64+FC_OTH_E!L64</f>
        <v>92.863284608770414</v>
      </c>
      <c r="M64" s="10">
        <f>FC_IND_E!M64+FC_TRA_E!M64+FC_OTH_E!M64</f>
        <v>122.0844368013758</v>
      </c>
      <c r="N64" s="10">
        <f>FC_IND_E!N64+FC_TRA_E!N64+FC_OTH_E!N64</f>
        <v>114.26732588134141</v>
      </c>
      <c r="O64" s="10">
        <f>FC_IND_E!O64+FC_TRA_E!O64+FC_OTH_E!O64</f>
        <v>105.08237317282889</v>
      </c>
      <c r="P64" s="10">
        <f>FC_IND_E!P64+FC_TRA_E!P64+FC_OTH_E!P64</f>
        <v>74.318228718830611</v>
      </c>
      <c r="Q64" s="10">
        <f>FC_IND_E!Q64+FC_TRA_E!Q64+FC_OTH_E!Q64</f>
        <v>10.0006018916595</v>
      </c>
      <c r="R64" s="10">
        <f>FC_IND_E!R64+FC_TRA_E!R64+FC_OTH_E!R64</f>
        <v>24.801547721410149</v>
      </c>
      <c r="S64" s="10">
        <f>FC_IND_E!S64+FC_TRA_E!S64+FC_OTH_E!S64</f>
        <v>32.543422184006879</v>
      </c>
      <c r="T64" s="10">
        <f>FC_IND_E!T64+FC_TRA_E!T64+FC_OTH_E!T64</f>
        <v>33.060791057609634</v>
      </c>
      <c r="U64" s="10">
        <f>FC_IND_E!U64+FC_TRA_E!U64+FC_OTH_E!U64</f>
        <v>32.611177987962172</v>
      </c>
      <c r="V64" s="10">
        <f>FC_IND_E!V64+FC_TRA_E!V64+FC_OTH_E!V64</f>
        <v>30.436027515047289</v>
      </c>
      <c r="W64" s="10">
        <f>FC_IND_E!W64+FC_TRA_E!W64+FC_OTH_E!W64</f>
        <v>19.636457437661221</v>
      </c>
      <c r="X64" s="10">
        <f>FC_IND_E!X64+FC_TRA_E!X64+FC_OTH_E!X64</f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252.74668959587271</v>
      </c>
      <c r="H66" s="10">
        <f>FC_IND_E!H66+FC_TRA_E!H66+FC_OTH_E!H66</f>
        <v>176.74600171969041</v>
      </c>
      <c r="I66" s="10">
        <f>FC_IND_E!I66+FC_TRA_E!I66+FC_OTH_E!I66</f>
        <v>197.07171109200343</v>
      </c>
      <c r="J66" s="10">
        <f>FC_IND_E!J66+FC_TRA_E!J66+FC_OTH_E!J66</f>
        <v>178.51341358555459</v>
      </c>
      <c r="K66" s="10">
        <f>FC_IND_E!K66+FC_TRA_E!K66+FC_OTH_E!K66</f>
        <v>658.37867583834884</v>
      </c>
      <c r="L66" s="10">
        <f>FC_IND_E!L66+FC_TRA_E!L66+FC_OTH_E!L66</f>
        <v>1051.6385210662081</v>
      </c>
      <c r="M66" s="10">
        <f>FC_IND_E!M66+FC_TRA_E!M66+FC_OTH_E!M66</f>
        <v>1297.3153912295791</v>
      </c>
      <c r="N66" s="10">
        <f>FC_IND_E!N66+FC_TRA_E!N66+FC_OTH_E!N66</f>
        <v>1286.710576096302</v>
      </c>
      <c r="O66" s="10">
        <f>FC_IND_E!O66+FC_TRA_E!O66+FC_OTH_E!O66</f>
        <v>1262.8498710232161</v>
      </c>
      <c r="P66" s="10">
        <f>FC_IND_E!P66+FC_TRA_E!P66+FC_OTH_E!P66</f>
        <v>1178.0118658641441</v>
      </c>
      <c r="Q66" s="10">
        <f>FC_IND_E!Q66+FC_TRA_E!Q66+FC_OTH_E!Q66</f>
        <v>1055.173430782459</v>
      </c>
      <c r="R66" s="10">
        <f>FC_IND_E!R66+FC_TRA_E!R66+FC_OTH_E!R66</f>
        <v>1141.7789337919176</v>
      </c>
      <c r="S66" s="10">
        <f>FC_IND_E!S66+FC_TRA_E!S66+FC_OTH_E!S66</f>
        <v>1008.3356835769561</v>
      </c>
      <c r="T66" s="10">
        <f>FC_IND_E!T66+FC_TRA_E!T66+FC_OTH_E!T66</f>
        <v>1028.6818572656921</v>
      </c>
      <c r="U66" s="10">
        <f>FC_IND_E!U66+FC_TRA_E!U66+FC_OTH_E!U66</f>
        <v>1217.0771281169391</v>
      </c>
      <c r="V66" s="10">
        <f>FC_IND_E!V66+FC_TRA_E!V66+FC_OTH_E!V66</f>
        <v>1245.6595872742905</v>
      </c>
      <c r="W66" s="10">
        <f>FC_IND_E!W66+FC_TRA_E!W66+FC_OTH_E!W66</f>
        <v>1245.077214101462</v>
      </c>
      <c r="X66" s="10">
        <f>FC_IND_E!X66+FC_TRA_E!X66+FC_OTH_E!X66</f>
        <v>1388.3916595012897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2650.3864144454001</v>
      </c>
      <c r="U70" s="10">
        <f>FC_IND_E!U70+FC_TRA_E!U70+FC_OTH_E!U70</f>
        <v>2596.1559759243337</v>
      </c>
      <c r="V70" s="10">
        <f>FC_IND_E!V70+FC_TRA_E!V70+FC_OTH_E!V70</f>
        <v>2498.4605331040407</v>
      </c>
      <c r="W70" s="10">
        <f>FC_IND_E!W70+FC_TRA_E!W70+FC_OTH_E!W70</f>
        <v>2475.3612209802236</v>
      </c>
      <c r="X70" s="10">
        <f>FC_IND_E!X70+FC_TRA_E!X70+FC_OTH_E!X70</f>
        <v>2545.5520206362849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62.099914015477211</v>
      </c>
      <c r="D71" s="37">
        <f t="shared" si="22"/>
        <v>62.099914015477211</v>
      </c>
      <c r="E71" s="37">
        <f t="shared" si="22"/>
        <v>62.099914015477211</v>
      </c>
      <c r="F71" s="37">
        <f t="shared" si="22"/>
        <v>62.099914015477211</v>
      </c>
      <c r="G71" s="37">
        <f t="shared" si="22"/>
        <v>62.099914015477211</v>
      </c>
      <c r="H71" s="37">
        <f t="shared" si="22"/>
        <v>62.099914015477211</v>
      </c>
      <c r="I71" s="37">
        <f t="shared" si="22"/>
        <v>62.099914015477211</v>
      </c>
      <c r="J71" s="37">
        <f t="shared" si="22"/>
        <v>62.099914015477211</v>
      </c>
      <c r="K71" s="37">
        <f t="shared" si="22"/>
        <v>62.099914015477211</v>
      </c>
      <c r="L71" s="37">
        <f t="shared" si="22"/>
        <v>62.099914015477211</v>
      </c>
      <c r="M71" s="37">
        <f t="shared" si="22"/>
        <v>222.72381771281161</v>
      </c>
      <c r="N71" s="37">
        <f t="shared" si="22"/>
        <v>248.8057609630267</v>
      </c>
      <c r="O71" s="37">
        <f t="shared" si="22"/>
        <v>280.66784178847809</v>
      </c>
      <c r="P71" s="37">
        <f t="shared" si="22"/>
        <v>280.88280309544285</v>
      </c>
      <c r="Q71" s="37">
        <f t="shared" si="22"/>
        <v>271.92605331040409</v>
      </c>
      <c r="R71" s="37">
        <f t="shared" si="22"/>
        <v>268.55829750644887</v>
      </c>
      <c r="S71" s="37">
        <f t="shared" si="22"/>
        <v>276.46405846947539</v>
      </c>
      <c r="T71" s="37">
        <f t="shared" si="22"/>
        <v>245.14634565778158</v>
      </c>
      <c r="U71" s="37">
        <f t="shared" si="22"/>
        <v>252.22519346517629</v>
      </c>
      <c r="V71" s="37">
        <f t="shared" si="22"/>
        <v>283.5957867583835</v>
      </c>
      <c r="W71" s="37">
        <f t="shared" si="22"/>
        <v>312.51564918314705</v>
      </c>
      <c r="X71" s="37">
        <f t="shared" ref="X71" si="23">SUM(X72:X73)</f>
        <v>285.64101461736885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62.099914015477211</v>
      </c>
      <c r="D72" s="10">
        <f>FC_IND_E!D72+FC_TRA_E!D72+FC_OTH_E!D72</f>
        <v>62.099914015477211</v>
      </c>
      <c r="E72" s="10">
        <f>FC_IND_E!E72+FC_TRA_E!E72+FC_OTH_E!E72</f>
        <v>62.099914015477211</v>
      </c>
      <c r="F72" s="10">
        <f>FC_IND_E!F72+FC_TRA_E!F72+FC_OTH_E!F72</f>
        <v>62.099914015477211</v>
      </c>
      <c r="G72" s="10">
        <f>FC_IND_E!G72+FC_TRA_E!G72+FC_OTH_E!G72</f>
        <v>62.099914015477211</v>
      </c>
      <c r="H72" s="10">
        <f>FC_IND_E!H72+FC_TRA_E!H72+FC_OTH_E!H72</f>
        <v>62.099914015477211</v>
      </c>
      <c r="I72" s="10">
        <f>FC_IND_E!I72+FC_TRA_E!I72+FC_OTH_E!I72</f>
        <v>62.099914015477211</v>
      </c>
      <c r="J72" s="10">
        <f>FC_IND_E!J72+FC_TRA_E!J72+FC_OTH_E!J72</f>
        <v>62.099914015477211</v>
      </c>
      <c r="K72" s="10">
        <f>FC_IND_E!K72+FC_TRA_E!K72+FC_OTH_E!K72</f>
        <v>62.099914015477211</v>
      </c>
      <c r="L72" s="10">
        <f>FC_IND_E!L72+FC_TRA_E!L72+FC_OTH_E!L72</f>
        <v>62.099914015477211</v>
      </c>
      <c r="M72" s="10">
        <f>FC_IND_E!M72+FC_TRA_E!M72+FC_OTH_E!M72</f>
        <v>222.72381771281161</v>
      </c>
      <c r="N72" s="10">
        <f>FC_IND_E!N72+FC_TRA_E!N72+FC_OTH_E!N72</f>
        <v>248.8057609630267</v>
      </c>
      <c r="O72" s="10">
        <f>FC_IND_E!O72+FC_TRA_E!O72+FC_OTH_E!O72</f>
        <v>280.66784178847809</v>
      </c>
      <c r="P72" s="10">
        <f>FC_IND_E!P72+FC_TRA_E!P72+FC_OTH_E!P72</f>
        <v>280.88280309544285</v>
      </c>
      <c r="Q72" s="10">
        <f>FC_IND_E!Q72+FC_TRA_E!Q72+FC_OTH_E!Q72</f>
        <v>271.92605331040409</v>
      </c>
      <c r="R72" s="10">
        <f>FC_IND_E!R72+FC_TRA_E!R72+FC_OTH_E!R72</f>
        <v>268.55829750644887</v>
      </c>
      <c r="S72" s="10">
        <f>FC_IND_E!S72+FC_TRA_E!S72+FC_OTH_E!S72</f>
        <v>276.46405846947539</v>
      </c>
      <c r="T72" s="10">
        <f>FC_IND_E!T72+FC_TRA_E!T72+FC_OTH_E!T72</f>
        <v>245.14634565778158</v>
      </c>
      <c r="U72" s="10">
        <f>FC_IND_E!U72+FC_TRA_E!U72+FC_OTH_E!U72</f>
        <v>252.22519346517629</v>
      </c>
      <c r="V72" s="10">
        <f>FC_IND_E!V72+FC_TRA_E!V72+FC_OTH_E!V72</f>
        <v>283.5957867583835</v>
      </c>
      <c r="W72" s="10">
        <f>FC_IND_E!W72+FC_TRA_E!W72+FC_OTH_E!W72</f>
        <v>312.51564918314705</v>
      </c>
      <c r="X72" s="10">
        <f>FC_IND_E!X72+FC_TRA_E!X72+FC_OTH_E!X72</f>
        <v>285.64101461736885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3026.6551160791055</v>
      </c>
      <c r="H75" s="37">
        <f>FC_IND_E!H75+FC_TRA_E!H75+FC_OTH_E!H75</f>
        <v>3082.3302665520214</v>
      </c>
      <c r="I75" s="37">
        <f>FC_IND_E!I75+FC_TRA_E!I75+FC_OTH_E!I75</f>
        <v>3128.7619948409288</v>
      </c>
      <c r="J75" s="37">
        <f>FC_IND_E!J75+FC_TRA_E!J75+FC_OTH_E!J75</f>
        <v>3071.7254514187443</v>
      </c>
      <c r="K75" s="37">
        <f>FC_IND_E!K75+FC_TRA_E!K75+FC_OTH_E!K75</f>
        <v>3173.7366294067069</v>
      </c>
      <c r="L75" s="37">
        <f>FC_IND_E!L75+FC_TRA_E!L75+FC_OTH_E!L75</f>
        <v>3094.1053310404131</v>
      </c>
      <c r="M75" s="37">
        <f>FC_IND_E!M75+FC_TRA_E!M75+FC_OTH_E!M75</f>
        <v>3331.9717970765255</v>
      </c>
      <c r="N75" s="37">
        <f>FC_IND_E!N75+FC_TRA_E!N75+FC_OTH_E!N75</f>
        <v>3195.4715391229583</v>
      </c>
      <c r="O75" s="37">
        <f>FC_IND_E!O75+FC_TRA_E!O75+FC_OTH_E!O75</f>
        <v>3432.7169389509877</v>
      </c>
      <c r="P75" s="37">
        <f>FC_IND_E!P75+FC_TRA_E!P75+FC_OTH_E!P75</f>
        <v>3701.9680137575233</v>
      </c>
      <c r="Q75" s="37">
        <f>FC_IND_E!Q75+FC_TRA_E!Q75+FC_OTH_E!Q75</f>
        <v>3746.8950988822012</v>
      </c>
      <c r="R75" s="37">
        <f>FC_IND_E!R75+FC_TRA_E!R75+FC_OTH_E!R75</f>
        <v>3851.3660361134989</v>
      </c>
      <c r="S75" s="37">
        <f>FC_IND_E!S75+FC_TRA_E!S75+FC_OTH_E!S75</f>
        <v>3950.0096302665515</v>
      </c>
      <c r="T75" s="37">
        <f>FC_IND_E!T75+FC_TRA_E!T75+FC_OTH_E!T75</f>
        <v>4113.8521066208095</v>
      </c>
      <c r="U75" s="37">
        <f>FC_IND_E!U75+FC_TRA_E!U75+FC_OTH_E!U75</f>
        <v>4102.8551160791058</v>
      </c>
      <c r="V75" s="37">
        <f>FC_IND_E!V75+FC_TRA_E!V75+FC_OTH_E!V75</f>
        <v>4154.9821152192608</v>
      </c>
      <c r="W75" s="37">
        <f>FC_IND_E!W75+FC_TRA_E!W75+FC_OTH_E!W75</f>
        <v>3878.9615649183138</v>
      </c>
      <c r="X75" s="37">
        <f>FC_IND_E!X75+FC_TRA_E!X75+FC_OTH_E!X75</f>
        <v>3118.5497850386928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23471.62510748065</v>
      </c>
      <c r="D76" s="40">
        <f>FC_IND_E!D76+FC_TRA_E!D76+FC_OTH_E!D76</f>
        <v>23879.96560619089</v>
      </c>
      <c r="E76" s="40">
        <f>FC_IND_E!E76+FC_TRA_E!E76+FC_OTH_E!E76</f>
        <v>24312.209802235593</v>
      </c>
      <c r="F76" s="40">
        <f>FC_IND_E!F76+FC_TRA_E!F76+FC_OTH_E!F76</f>
        <v>25058.985382631123</v>
      </c>
      <c r="G76" s="40">
        <f>FC_IND_E!G76+FC_TRA_E!G76+FC_OTH_E!G76</f>
        <v>25411.092003439375</v>
      </c>
      <c r="H76" s="40">
        <f>FC_IND_E!H76+FC_TRA_E!H76+FC_OTH_E!H76</f>
        <v>25871.023215821151</v>
      </c>
      <c r="I76" s="40">
        <f>FC_IND_E!I76+FC_TRA_E!I76+FC_OTH_E!I76</f>
        <v>26550.042992261391</v>
      </c>
      <c r="J76" s="40">
        <f>FC_IND_E!J76+FC_TRA_E!J76+FC_OTH_E!J76</f>
        <v>26596.560619088566</v>
      </c>
      <c r="K76" s="40">
        <f>FC_IND_E!K76+FC_TRA_E!K76+FC_OTH_E!K76</f>
        <v>26596.474634565777</v>
      </c>
      <c r="L76" s="40">
        <f>FC_IND_E!L76+FC_TRA_E!L76+FC_OTH_E!L76</f>
        <v>24936.887360275145</v>
      </c>
      <c r="M76" s="40">
        <f>FC_IND_E!M76+FC_TRA_E!M76+FC_OTH_E!M76</f>
        <v>25736.28546861565</v>
      </c>
      <c r="N76" s="40">
        <f>FC_IND_E!N76+FC_TRA_E!N76+FC_OTH_E!N76</f>
        <v>25952.536543422182</v>
      </c>
      <c r="O76" s="40">
        <f>FC_IND_E!O76+FC_TRA_E!O76+FC_OTH_E!O76</f>
        <v>25515.219260533107</v>
      </c>
      <c r="P76" s="40">
        <f>FC_IND_E!P76+FC_TRA_E!P76+FC_OTH_E!P76</f>
        <v>24711.779879621663</v>
      </c>
      <c r="Q76" s="40">
        <f>FC_IND_E!Q76+FC_TRA_E!Q76+FC_OTH_E!Q76</f>
        <v>24204.471195184866</v>
      </c>
      <c r="R76" s="40">
        <f>FC_IND_E!R76+FC_TRA_E!R76+FC_OTH_E!R76</f>
        <v>24719.088564058467</v>
      </c>
      <c r="S76" s="40">
        <f>FC_IND_E!S76+FC_TRA_E!S76+FC_OTH_E!S76</f>
        <v>24593.8950988822</v>
      </c>
      <c r="T76" s="40">
        <f>FC_IND_E!T76+FC_TRA_E!T76+FC_OTH_E!T76</f>
        <v>25104.499226139294</v>
      </c>
      <c r="U76" s="40">
        <f>FC_IND_E!U76+FC_TRA_E!U76+FC_OTH_E!U76</f>
        <v>25200.435683576954</v>
      </c>
      <c r="V76" s="40">
        <f>FC_IND_E!V76+FC_TRA_E!V76+FC_OTH_E!V76</f>
        <v>25101.69329320722</v>
      </c>
      <c r="W76" s="40">
        <f>FC_IND_E!W76+FC_TRA_E!W76+FC_OTH_E!W76</f>
        <v>23662.95537403267</v>
      </c>
      <c r="X76" s="40">
        <f>FC_IND_E!X76+FC_TRA_E!X76+FC_OTH_E!X76</f>
        <v>25124.608856405848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37585.367497850384</v>
      </c>
      <c r="D2" s="31">
        <f t="shared" si="0"/>
        <v>36376.508684436798</v>
      </c>
      <c r="E2" s="31">
        <f t="shared" si="0"/>
        <v>36622.733447979364</v>
      </c>
      <c r="F2" s="31">
        <f t="shared" si="0"/>
        <v>38225.618916595013</v>
      </c>
      <c r="G2" s="31">
        <f t="shared" si="0"/>
        <v>37509.213069647463</v>
      </c>
      <c r="H2" s="31">
        <f t="shared" si="0"/>
        <v>37211.521066208079</v>
      </c>
      <c r="I2" s="31">
        <f t="shared" si="0"/>
        <v>36144.576870163364</v>
      </c>
      <c r="J2" s="31">
        <f t="shared" si="0"/>
        <v>35907.652450558897</v>
      </c>
      <c r="K2" s="31">
        <f t="shared" si="0"/>
        <v>34528.295356835763</v>
      </c>
      <c r="L2" s="31">
        <f t="shared" si="0"/>
        <v>28552.887188306097</v>
      </c>
      <c r="M2" s="31">
        <f t="shared" si="0"/>
        <v>29014.718228718826</v>
      </c>
      <c r="N2" s="31">
        <f t="shared" si="0"/>
        <v>27744.857867583833</v>
      </c>
      <c r="O2" s="31">
        <f t="shared" si="0"/>
        <v>26948.704299226141</v>
      </c>
      <c r="P2" s="31">
        <f t="shared" si="0"/>
        <v>25353.58710232158</v>
      </c>
      <c r="Q2" s="31">
        <f t="shared" si="0"/>
        <v>24739.085382631121</v>
      </c>
      <c r="R2" s="31">
        <f t="shared" si="0"/>
        <v>24853.372398968182</v>
      </c>
      <c r="S2" s="31">
        <f t="shared" si="0"/>
        <v>25088.948925193465</v>
      </c>
      <c r="T2" s="31">
        <f t="shared" si="0"/>
        <v>24925.748667239895</v>
      </c>
      <c r="U2" s="31">
        <f t="shared" si="0"/>
        <v>24663.854428202922</v>
      </c>
      <c r="V2" s="31">
        <f t="shared" si="0"/>
        <v>24928.486070507308</v>
      </c>
      <c r="W2" s="31">
        <f t="shared" si="0"/>
        <v>23861.102837489248</v>
      </c>
      <c r="X2" s="31">
        <f t="shared" ref="X2" si="1">SUM(X3,X17,X22,X25,X26,X51,X52,X71,X74,X75,X76)</f>
        <v>28632.287532244198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1480.977730008598</v>
      </c>
      <c r="D3" s="34">
        <f t="shared" si="2"/>
        <v>1328.4528804815131</v>
      </c>
      <c r="E3" s="34">
        <f t="shared" si="2"/>
        <v>1237.5824591573519</v>
      </c>
      <c r="F3" s="34">
        <f t="shared" si="2"/>
        <v>1306.4877042132416</v>
      </c>
      <c r="G3" s="34">
        <f t="shared" si="2"/>
        <v>1098.1784178847806</v>
      </c>
      <c r="H3" s="34">
        <f t="shared" si="2"/>
        <v>1326.1120378331902</v>
      </c>
      <c r="I3" s="34">
        <f t="shared" si="2"/>
        <v>1057.5030094582971</v>
      </c>
      <c r="J3" s="34">
        <f t="shared" si="2"/>
        <v>1487.9237317282891</v>
      </c>
      <c r="K3" s="34">
        <f t="shared" si="2"/>
        <v>1371.2016337059326</v>
      </c>
      <c r="L3" s="34">
        <f t="shared" si="2"/>
        <v>566.59931212381764</v>
      </c>
      <c r="M3" s="34">
        <f t="shared" si="2"/>
        <v>619.68400687876181</v>
      </c>
      <c r="N3" s="34">
        <f t="shared" si="2"/>
        <v>986.40730868443666</v>
      </c>
      <c r="O3" s="34">
        <f t="shared" si="2"/>
        <v>950.76328460877016</v>
      </c>
      <c r="P3" s="34">
        <f t="shared" si="2"/>
        <v>704.3872742906276</v>
      </c>
      <c r="Q3" s="34">
        <f t="shared" si="2"/>
        <v>739.88056749785028</v>
      </c>
      <c r="R3" s="34">
        <f t="shared" si="2"/>
        <v>539.4501289767843</v>
      </c>
      <c r="S3" s="34">
        <f t="shared" si="2"/>
        <v>688.03413585554597</v>
      </c>
      <c r="T3" s="34">
        <f t="shared" si="2"/>
        <v>489.27265692175399</v>
      </c>
      <c r="U3" s="34">
        <f t="shared" si="2"/>
        <v>623.27893379191755</v>
      </c>
      <c r="V3" s="34">
        <f t="shared" si="2"/>
        <v>595.06173688736021</v>
      </c>
      <c r="W3" s="34">
        <f t="shared" si="2"/>
        <v>409.36173688736022</v>
      </c>
      <c r="X3" s="34">
        <f t="shared" ref="X3" si="3">SUM(X4,X8,X11)</f>
        <v>302.27282889079953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397.82760103181408</v>
      </c>
      <c r="D4" s="29">
        <f t="shared" si="4"/>
        <v>394.00868443680139</v>
      </c>
      <c r="E4" s="29">
        <f t="shared" si="4"/>
        <v>316.87489251934659</v>
      </c>
      <c r="F4" s="29">
        <f t="shared" si="4"/>
        <v>490.87016337059327</v>
      </c>
      <c r="G4" s="29">
        <f t="shared" si="4"/>
        <v>257.81797076526226</v>
      </c>
      <c r="H4" s="29">
        <f t="shared" si="4"/>
        <v>346.08572656921751</v>
      </c>
      <c r="I4" s="29">
        <f t="shared" si="4"/>
        <v>107.95339638865008</v>
      </c>
      <c r="J4" s="29">
        <f t="shared" si="4"/>
        <v>560.84651762682722</v>
      </c>
      <c r="K4" s="29">
        <f t="shared" si="4"/>
        <v>583.34763542562325</v>
      </c>
      <c r="L4" s="29">
        <f t="shared" si="4"/>
        <v>111.16139294926907</v>
      </c>
      <c r="M4" s="29">
        <f t="shared" si="4"/>
        <v>64.061306964746336</v>
      </c>
      <c r="N4" s="29">
        <f t="shared" si="4"/>
        <v>335.44849527085114</v>
      </c>
      <c r="O4" s="29">
        <f t="shared" si="4"/>
        <v>300.05460017196896</v>
      </c>
      <c r="P4" s="29">
        <f t="shared" si="4"/>
        <v>234.2110920034394</v>
      </c>
      <c r="Q4" s="29">
        <f t="shared" si="4"/>
        <v>306.14041272570927</v>
      </c>
      <c r="R4" s="29">
        <f t="shared" si="4"/>
        <v>135.5245915735168</v>
      </c>
      <c r="S4" s="29">
        <f t="shared" si="4"/>
        <v>224.9772141014617</v>
      </c>
      <c r="T4" s="29">
        <f t="shared" si="4"/>
        <v>147.19578675838346</v>
      </c>
      <c r="U4" s="29">
        <f t="shared" si="4"/>
        <v>207.03147033533963</v>
      </c>
      <c r="V4" s="29">
        <f t="shared" si="4"/>
        <v>208.82648323301805</v>
      </c>
      <c r="W4" s="29">
        <f t="shared" si="4"/>
        <v>167.76741186586415</v>
      </c>
      <c r="X4" s="29">
        <f t="shared" ref="X4" si="5">SUM(X5:X7)</f>
        <v>44.812123817712795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15.916852966466028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397.82760103181408</v>
      </c>
      <c r="D7" s="10">
        <f>FC_IND_IS_E!D7+FC_IND_NFM_E!D7+FC_IND_CPC_E!D7+FC_IND_NMM_E!D7+FC_IND_PPP_E!D7+FC_IND_FBT_E!D7+FC_IND_TE_E!D7+FC_IND_MAC_E!D7+FC_IND_TL_E!D7+FC_IND_WP_E!D7+FC_IND_MQ_E!D7+FC_IND_CON_E!D7+FC_IND_NSP_E!D7</f>
        <v>394.00868443680139</v>
      </c>
      <c r="E7" s="10">
        <f>FC_IND_IS_E!E7+FC_IND_NFM_E!E7+FC_IND_CPC_E!E7+FC_IND_NMM_E!E7+FC_IND_PPP_E!E7+FC_IND_FBT_E!E7+FC_IND_TE_E!E7+FC_IND_MAC_E!E7+FC_IND_TL_E!E7+FC_IND_WP_E!E7+FC_IND_MQ_E!E7+FC_IND_CON_E!E7+FC_IND_NSP_E!E7</f>
        <v>316.87489251934659</v>
      </c>
      <c r="F7" s="10">
        <f>FC_IND_IS_E!F7+FC_IND_NFM_E!F7+FC_IND_CPC_E!F7+FC_IND_NMM_E!F7+FC_IND_PPP_E!F7+FC_IND_FBT_E!F7+FC_IND_TE_E!F7+FC_IND_MAC_E!F7+FC_IND_TL_E!F7+FC_IND_WP_E!F7+FC_IND_MQ_E!F7+FC_IND_CON_E!F7+FC_IND_NSP_E!F7</f>
        <v>490.87016337059327</v>
      </c>
      <c r="G7" s="10">
        <f>FC_IND_IS_E!G7+FC_IND_NFM_E!G7+FC_IND_CPC_E!G7+FC_IND_NMM_E!G7+FC_IND_PPP_E!G7+FC_IND_FBT_E!G7+FC_IND_TE_E!G7+FC_IND_MAC_E!G7+FC_IND_TL_E!G7+FC_IND_WP_E!G7+FC_IND_MQ_E!G7+FC_IND_CON_E!G7+FC_IND_NSP_E!G7</f>
        <v>257.81797076526226</v>
      </c>
      <c r="H7" s="10">
        <f>FC_IND_IS_E!H7+FC_IND_NFM_E!H7+FC_IND_CPC_E!H7+FC_IND_NMM_E!H7+FC_IND_PPP_E!H7+FC_IND_FBT_E!H7+FC_IND_TE_E!H7+FC_IND_MAC_E!H7+FC_IND_TL_E!H7+FC_IND_WP_E!H7+FC_IND_MQ_E!H7+FC_IND_CON_E!H7+FC_IND_NSP_E!H7</f>
        <v>346.08572656921751</v>
      </c>
      <c r="I7" s="10">
        <f>FC_IND_IS_E!I7+FC_IND_NFM_E!I7+FC_IND_CPC_E!I7+FC_IND_NMM_E!I7+FC_IND_PPP_E!I7+FC_IND_FBT_E!I7+FC_IND_TE_E!I7+FC_IND_MAC_E!I7+FC_IND_TL_E!I7+FC_IND_WP_E!I7+FC_IND_MQ_E!I7+FC_IND_CON_E!I7+FC_IND_NSP_E!I7</f>
        <v>107.95339638865008</v>
      </c>
      <c r="J7" s="10">
        <f>FC_IND_IS_E!J7+FC_IND_NFM_E!J7+FC_IND_CPC_E!J7+FC_IND_NMM_E!J7+FC_IND_PPP_E!J7+FC_IND_FBT_E!J7+FC_IND_TE_E!J7+FC_IND_MAC_E!J7+FC_IND_TL_E!J7+FC_IND_WP_E!J7+FC_IND_MQ_E!J7+FC_IND_CON_E!J7+FC_IND_NSP_E!J7</f>
        <v>560.84651762682722</v>
      </c>
      <c r="K7" s="10">
        <f>FC_IND_IS_E!K7+FC_IND_NFM_E!K7+FC_IND_CPC_E!K7+FC_IND_NMM_E!K7+FC_IND_PPP_E!K7+FC_IND_FBT_E!K7+FC_IND_TE_E!K7+FC_IND_MAC_E!K7+FC_IND_TL_E!K7+FC_IND_WP_E!K7+FC_IND_MQ_E!K7+FC_IND_CON_E!K7+FC_IND_NSP_E!K7</f>
        <v>583.34763542562325</v>
      </c>
      <c r="L7" s="10">
        <f>FC_IND_IS_E!L7+FC_IND_NFM_E!L7+FC_IND_CPC_E!L7+FC_IND_NMM_E!L7+FC_IND_PPP_E!L7+FC_IND_FBT_E!L7+FC_IND_TE_E!L7+FC_IND_MAC_E!L7+FC_IND_TL_E!L7+FC_IND_WP_E!L7+FC_IND_MQ_E!L7+FC_IND_CON_E!L7+FC_IND_NSP_E!L7</f>
        <v>111.16139294926907</v>
      </c>
      <c r="M7" s="10">
        <f>FC_IND_IS_E!M7+FC_IND_NFM_E!M7+FC_IND_CPC_E!M7+FC_IND_NMM_E!M7+FC_IND_PPP_E!M7+FC_IND_FBT_E!M7+FC_IND_TE_E!M7+FC_IND_MAC_E!M7+FC_IND_TL_E!M7+FC_IND_WP_E!M7+FC_IND_MQ_E!M7+FC_IND_CON_E!M7+FC_IND_NSP_E!M7</f>
        <v>64.061306964746336</v>
      </c>
      <c r="N7" s="10">
        <f>FC_IND_IS_E!N7+FC_IND_NFM_E!N7+FC_IND_CPC_E!N7+FC_IND_NMM_E!N7+FC_IND_PPP_E!N7+FC_IND_FBT_E!N7+FC_IND_TE_E!N7+FC_IND_MAC_E!N7+FC_IND_TL_E!N7+FC_IND_WP_E!N7+FC_IND_MQ_E!N7+FC_IND_CON_E!N7+FC_IND_NSP_E!N7</f>
        <v>335.44849527085114</v>
      </c>
      <c r="O7" s="10">
        <f>FC_IND_IS_E!O7+FC_IND_NFM_E!O7+FC_IND_CPC_E!O7+FC_IND_NMM_E!O7+FC_IND_PPP_E!O7+FC_IND_FBT_E!O7+FC_IND_TE_E!O7+FC_IND_MAC_E!O7+FC_IND_TL_E!O7+FC_IND_WP_E!O7+FC_IND_MQ_E!O7+FC_IND_CON_E!O7+FC_IND_NSP_E!O7</f>
        <v>300.05460017196896</v>
      </c>
      <c r="P7" s="10">
        <f>FC_IND_IS_E!P7+FC_IND_NFM_E!P7+FC_IND_CPC_E!P7+FC_IND_NMM_E!P7+FC_IND_PPP_E!P7+FC_IND_FBT_E!P7+FC_IND_TE_E!P7+FC_IND_MAC_E!P7+FC_IND_TL_E!P7+FC_IND_WP_E!P7+FC_IND_MQ_E!P7+FC_IND_CON_E!P7+FC_IND_NSP_E!P7</f>
        <v>234.2110920034394</v>
      </c>
      <c r="Q7" s="10">
        <f>FC_IND_IS_E!Q7+FC_IND_NFM_E!Q7+FC_IND_CPC_E!Q7+FC_IND_NMM_E!Q7+FC_IND_PPP_E!Q7+FC_IND_FBT_E!Q7+FC_IND_TE_E!Q7+FC_IND_MAC_E!Q7+FC_IND_TL_E!Q7+FC_IND_WP_E!Q7+FC_IND_MQ_E!Q7+FC_IND_CON_E!Q7+FC_IND_NSP_E!Q7</f>
        <v>306.14041272570927</v>
      </c>
      <c r="R7" s="10">
        <f>FC_IND_IS_E!R7+FC_IND_NFM_E!R7+FC_IND_CPC_E!R7+FC_IND_NMM_E!R7+FC_IND_PPP_E!R7+FC_IND_FBT_E!R7+FC_IND_TE_E!R7+FC_IND_MAC_E!R7+FC_IND_TL_E!R7+FC_IND_WP_E!R7+FC_IND_MQ_E!R7+FC_IND_CON_E!R7+FC_IND_NSP_E!R7</f>
        <v>135.5245915735168</v>
      </c>
      <c r="S7" s="10">
        <f>FC_IND_IS_E!S7+FC_IND_NFM_E!S7+FC_IND_CPC_E!S7+FC_IND_NMM_E!S7+FC_IND_PPP_E!S7+FC_IND_FBT_E!S7+FC_IND_TE_E!S7+FC_IND_MAC_E!S7+FC_IND_TL_E!S7+FC_IND_WP_E!S7+FC_IND_MQ_E!S7+FC_IND_CON_E!S7+FC_IND_NSP_E!S7</f>
        <v>224.9772141014617</v>
      </c>
      <c r="T7" s="10">
        <f>FC_IND_IS_E!T7+FC_IND_NFM_E!T7+FC_IND_CPC_E!T7+FC_IND_NMM_E!T7+FC_IND_PPP_E!T7+FC_IND_FBT_E!T7+FC_IND_TE_E!T7+FC_IND_MAC_E!T7+FC_IND_TL_E!T7+FC_IND_WP_E!T7+FC_IND_MQ_E!T7+FC_IND_CON_E!T7+FC_IND_NSP_E!T7</f>
        <v>147.19578675838346</v>
      </c>
      <c r="U7" s="10">
        <f>FC_IND_IS_E!U7+FC_IND_NFM_E!U7+FC_IND_CPC_E!U7+FC_IND_NMM_E!U7+FC_IND_PPP_E!U7+FC_IND_FBT_E!U7+FC_IND_TE_E!U7+FC_IND_MAC_E!U7+FC_IND_TL_E!U7+FC_IND_WP_E!U7+FC_IND_MQ_E!U7+FC_IND_CON_E!U7+FC_IND_NSP_E!U7</f>
        <v>207.03147033533963</v>
      </c>
      <c r="V7" s="10">
        <f>FC_IND_IS_E!V7+FC_IND_NFM_E!V7+FC_IND_CPC_E!V7+FC_IND_NMM_E!V7+FC_IND_PPP_E!V7+FC_IND_FBT_E!V7+FC_IND_TE_E!V7+FC_IND_MAC_E!V7+FC_IND_TL_E!V7+FC_IND_WP_E!V7+FC_IND_MQ_E!V7+FC_IND_CON_E!V7+FC_IND_NSP_E!V7</f>
        <v>208.82648323301805</v>
      </c>
      <c r="W7" s="10">
        <f>FC_IND_IS_E!W7+FC_IND_NFM_E!W7+FC_IND_CPC_E!W7+FC_IND_NMM_E!W7+FC_IND_PPP_E!W7+FC_IND_FBT_E!W7+FC_IND_TE_E!W7+FC_IND_MAC_E!W7+FC_IND_TL_E!W7+FC_IND_WP_E!W7+FC_IND_MQ_E!W7+FC_IND_CON_E!W7+FC_IND_NSP_E!W7</f>
        <v>167.76741186586415</v>
      </c>
      <c r="X7" s="10">
        <f>FC_IND_IS_E!X7+FC_IND_NFM_E!X7+FC_IND_CPC_E!X7+FC_IND_NMM_E!X7+FC_IND_PPP_E!X7+FC_IND_FBT_E!X7+FC_IND_TE_E!X7+FC_IND_MAC_E!X7+FC_IND_TL_E!X7+FC_IND_WP_E!X7+FC_IND_MQ_E!X7+FC_IND_CON_E!X7+FC_IND_NSP_E!X7</f>
        <v>28.895270851246767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6.4987102321582118</v>
      </c>
      <c r="D8" s="29">
        <f t="shared" si="6"/>
        <v>1.9996560619088561</v>
      </c>
      <c r="E8" s="29">
        <f t="shared" si="6"/>
        <v>2.249613069647463</v>
      </c>
      <c r="F8" s="29">
        <f t="shared" si="6"/>
        <v>1.750128976784179</v>
      </c>
      <c r="G8" s="29">
        <f t="shared" si="6"/>
        <v>2.2502149613069653</v>
      </c>
      <c r="H8" s="29">
        <f t="shared" si="6"/>
        <v>2.0001719690455726</v>
      </c>
      <c r="I8" s="29">
        <f t="shared" si="6"/>
        <v>2.0001719690455722</v>
      </c>
      <c r="J8" s="29">
        <f t="shared" si="6"/>
        <v>1.0000859845227861</v>
      </c>
      <c r="K8" s="29">
        <f t="shared" si="6"/>
        <v>1.0000859845227859</v>
      </c>
      <c r="L8" s="29">
        <f t="shared" si="6"/>
        <v>1.7501289767841786</v>
      </c>
      <c r="M8" s="29">
        <f t="shared" si="6"/>
        <v>1.5001719690455717</v>
      </c>
      <c r="N8" s="29">
        <f t="shared" si="6"/>
        <v>1.250128976784179</v>
      </c>
      <c r="O8" s="29">
        <f t="shared" si="6"/>
        <v>1.0000859845227861</v>
      </c>
      <c r="P8" s="29">
        <f t="shared" si="6"/>
        <v>1.250128976784179</v>
      </c>
      <c r="Q8" s="29">
        <f t="shared" si="6"/>
        <v>0.75004299226139293</v>
      </c>
      <c r="R8" s="29">
        <f t="shared" si="6"/>
        <v>0.75004299226139293</v>
      </c>
      <c r="S8" s="29">
        <f t="shared" si="6"/>
        <v>0.50008598452278585</v>
      </c>
      <c r="T8" s="29">
        <f t="shared" si="6"/>
        <v>0.56354256233877886</v>
      </c>
      <c r="U8" s="29">
        <f t="shared" si="6"/>
        <v>0.43576956147893381</v>
      </c>
      <c r="V8" s="29">
        <f t="shared" si="6"/>
        <v>0.36749785038693028</v>
      </c>
      <c r="W8" s="29">
        <f t="shared" si="6"/>
        <v>0.32725709372312972</v>
      </c>
      <c r="X8" s="29">
        <f t="shared" ref="X8" si="7">SUM(X9:X10)</f>
        <v>0.32631126397248483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6.4987102321582118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1.9996560619088561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2.249613069647463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1.750128976784179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2.2502149613069653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2.0001719690455726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2.0001719690455722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1.0000859845227861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1.0000859845227859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1.7501289767841786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1.5001719690455717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1.250128976784179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1.0000859845227861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1.250128976784179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0.75004299226139293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0.75004299226139293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0.50008598452278585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0.56354256233877886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0.43576956147893381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0.36749785038693028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0.32725709372312972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0.32631126397248483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1076.6514187446257</v>
      </c>
      <c r="D11" s="29">
        <f t="shared" si="8"/>
        <v>932.44453998280301</v>
      </c>
      <c r="E11" s="29">
        <f t="shared" si="8"/>
        <v>918.45795356835777</v>
      </c>
      <c r="F11" s="29">
        <f t="shared" si="8"/>
        <v>813.86741186586403</v>
      </c>
      <c r="G11" s="29">
        <f t="shared" si="8"/>
        <v>838.11023215821149</v>
      </c>
      <c r="H11" s="29">
        <f t="shared" si="8"/>
        <v>978.02613929492702</v>
      </c>
      <c r="I11" s="29">
        <f t="shared" si="8"/>
        <v>947.5494411006016</v>
      </c>
      <c r="J11" s="29">
        <f t="shared" si="8"/>
        <v>926.07712811693898</v>
      </c>
      <c r="K11" s="29">
        <f t="shared" si="8"/>
        <v>786.85391229578659</v>
      </c>
      <c r="L11" s="29">
        <f t="shared" si="8"/>
        <v>453.6877901977644</v>
      </c>
      <c r="M11" s="29">
        <f t="shared" si="8"/>
        <v>554.12252794496987</v>
      </c>
      <c r="N11" s="29">
        <f t="shared" si="8"/>
        <v>649.70868443680138</v>
      </c>
      <c r="O11" s="29">
        <f t="shared" si="8"/>
        <v>649.70859845227847</v>
      </c>
      <c r="P11" s="29">
        <f t="shared" si="8"/>
        <v>468.92605331040403</v>
      </c>
      <c r="Q11" s="29">
        <f t="shared" si="8"/>
        <v>432.99011177987967</v>
      </c>
      <c r="R11" s="29">
        <f t="shared" si="8"/>
        <v>403.17549441100613</v>
      </c>
      <c r="S11" s="29">
        <f t="shared" si="8"/>
        <v>462.55683576956147</v>
      </c>
      <c r="T11" s="29">
        <f t="shared" si="8"/>
        <v>341.51332760103179</v>
      </c>
      <c r="U11" s="29">
        <f t="shared" si="8"/>
        <v>415.81169389509893</v>
      </c>
      <c r="V11" s="29">
        <f t="shared" si="8"/>
        <v>385.86775580395528</v>
      </c>
      <c r="W11" s="29">
        <f t="shared" si="8"/>
        <v>241.26706792777296</v>
      </c>
      <c r="X11" s="29">
        <f t="shared" ref="X11" si="9">SUM(X12:X16)</f>
        <v>257.13439380911427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1076.6514187446257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932.44453998280301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918.45795356835777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813.86741186586403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838.11023215821149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978.02613929492702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947.5494411006016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926.07712811693898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786.85391229578659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453.6877901977644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554.12252794496987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649.70868443680138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649.70859845227847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468.92605331040403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432.99011177987967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403.17549441100613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405.88589853826312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341.51332760103179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415.81169389509893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385.86775580395528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241.26706792777296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257.13439380911427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56.67093723129836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296.3217540842648</v>
      </c>
      <c r="D17" s="37">
        <f t="shared" si="10"/>
        <v>45.459501289767836</v>
      </c>
      <c r="E17" s="37">
        <f t="shared" si="10"/>
        <v>23.867841788478074</v>
      </c>
      <c r="F17" s="37">
        <f t="shared" si="10"/>
        <v>22.293895098882199</v>
      </c>
      <c r="G17" s="37">
        <f t="shared" si="10"/>
        <v>2.4123817712811695</v>
      </c>
      <c r="H17" s="37">
        <f t="shared" si="10"/>
        <v>19.131556319862423</v>
      </c>
      <c r="I17" s="37">
        <f t="shared" si="10"/>
        <v>4.2992261392949267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205.78959587274284</v>
      </c>
      <c r="P17" s="37">
        <f t="shared" si="10"/>
        <v>165.20257953568355</v>
      </c>
      <c r="Q17" s="37">
        <f t="shared" si="10"/>
        <v>280.2975924333619</v>
      </c>
      <c r="R17" s="37">
        <f t="shared" si="10"/>
        <v>209.34840928632849</v>
      </c>
      <c r="S17" s="37">
        <f t="shared" si="10"/>
        <v>234.70429922613931</v>
      </c>
      <c r="T17" s="37">
        <f t="shared" si="10"/>
        <v>159.15236457437666</v>
      </c>
      <c r="U17" s="37">
        <f t="shared" si="10"/>
        <v>131.62158211521927</v>
      </c>
      <c r="V17" s="37">
        <f t="shared" si="10"/>
        <v>109.3889939810834</v>
      </c>
      <c r="W17" s="37">
        <f t="shared" si="10"/>
        <v>95.211693895098904</v>
      </c>
      <c r="X17" s="37">
        <f t="shared" ref="X17" si="11">SUM(X18:X21)</f>
        <v>97.507308684436765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160.70507308684441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9.3938091143594153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9.3938091143594136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6.7927773000859828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188.52106620808249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154.83662940670678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135.96302665520199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121.88306104901122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107.56663800515911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108.09535683576962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94.145915735167677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72.998108340498703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70.078159931212397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75.138521066208057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135.61668099742039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36.065692175408422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14.474032674118661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15.501117798796217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2.4123817712811695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19.131556319862423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4.2992261392949267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17.26852966466036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10.365950128976777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11.77506448839209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6.2577815993121249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0.5493551160791057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0.89939810834049871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0.47773000859845238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132.55950128976781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81.207566638005147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126.58830610490109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50.157609630266549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36.99793637145315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36.390885640584699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25.133533963886503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22.368787618228716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6696.5651762682719</v>
      </c>
      <c r="D26" s="37">
        <f t="shared" si="14"/>
        <v>5735.8079105760971</v>
      </c>
      <c r="E26" s="37">
        <f t="shared" si="14"/>
        <v>6175.2604471195182</v>
      </c>
      <c r="F26" s="37">
        <f t="shared" si="14"/>
        <v>7234.773258813414</v>
      </c>
      <c r="G26" s="37">
        <f t="shared" si="14"/>
        <v>6588.5115219260533</v>
      </c>
      <c r="H26" s="37">
        <f t="shared" si="14"/>
        <v>6429.7507308684417</v>
      </c>
      <c r="I26" s="37">
        <f t="shared" si="14"/>
        <v>5956.3246775580383</v>
      </c>
      <c r="J26" s="37">
        <f t="shared" si="14"/>
        <v>6200.4490971625091</v>
      </c>
      <c r="K26" s="37">
        <f t="shared" si="14"/>
        <v>6304.9894239036967</v>
      </c>
      <c r="L26" s="37">
        <f t="shared" si="14"/>
        <v>4325.4992261392945</v>
      </c>
      <c r="M26" s="37">
        <f t="shared" si="14"/>
        <v>3480.6198624247627</v>
      </c>
      <c r="N26" s="37">
        <f t="shared" si="14"/>
        <v>3491.3347377472051</v>
      </c>
      <c r="O26" s="37">
        <f t="shared" si="14"/>
        <v>3268.4197764402397</v>
      </c>
      <c r="P26" s="37">
        <f t="shared" si="14"/>
        <v>2750.7425623387785</v>
      </c>
      <c r="Q26" s="37">
        <f t="shared" si="14"/>
        <v>2235.0148753224416</v>
      </c>
      <c r="R26" s="37">
        <f t="shared" si="14"/>
        <v>2777.1233018056755</v>
      </c>
      <c r="S26" s="37">
        <f t="shared" si="14"/>
        <v>2661.1588993981081</v>
      </c>
      <c r="T26" s="37">
        <f t="shared" si="14"/>
        <v>1954.3137575236456</v>
      </c>
      <c r="U26" s="37">
        <f t="shared" si="14"/>
        <v>2019.369819432502</v>
      </c>
      <c r="V26" s="37">
        <f t="shared" si="14"/>
        <v>1755.8273430782456</v>
      </c>
      <c r="W26" s="37">
        <f t="shared" si="14"/>
        <v>1753.8914875322441</v>
      </c>
      <c r="X26" s="37">
        <f t="shared" ref="X26" si="15">SUM(X27,X33)</f>
        <v>2214.8501289767842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6696.5651762682719</v>
      </c>
      <c r="D33" s="29">
        <f t="shared" si="18"/>
        <v>5735.8079105760971</v>
      </c>
      <c r="E33" s="29">
        <f t="shared" si="18"/>
        <v>6175.2604471195182</v>
      </c>
      <c r="F33" s="29">
        <f t="shared" si="18"/>
        <v>7234.773258813414</v>
      </c>
      <c r="G33" s="29">
        <f t="shared" si="18"/>
        <v>6588.5115219260533</v>
      </c>
      <c r="H33" s="29">
        <f t="shared" si="18"/>
        <v>6429.7507308684417</v>
      </c>
      <c r="I33" s="29">
        <f t="shared" si="18"/>
        <v>5956.3246775580383</v>
      </c>
      <c r="J33" s="29">
        <f t="shared" si="18"/>
        <v>6200.4490971625091</v>
      </c>
      <c r="K33" s="29">
        <f t="shared" si="18"/>
        <v>6304.9894239036967</v>
      </c>
      <c r="L33" s="29">
        <f t="shared" si="18"/>
        <v>4325.4992261392945</v>
      </c>
      <c r="M33" s="29">
        <f t="shared" si="18"/>
        <v>3480.6198624247627</v>
      </c>
      <c r="N33" s="29">
        <f t="shared" si="18"/>
        <v>3491.3347377472051</v>
      </c>
      <c r="O33" s="29">
        <f t="shared" si="18"/>
        <v>3268.4197764402397</v>
      </c>
      <c r="P33" s="29">
        <f t="shared" si="18"/>
        <v>2750.7425623387785</v>
      </c>
      <c r="Q33" s="29">
        <f t="shared" si="18"/>
        <v>2235.0148753224416</v>
      </c>
      <c r="R33" s="29">
        <f t="shared" si="18"/>
        <v>2777.1233018056755</v>
      </c>
      <c r="S33" s="29">
        <f t="shared" si="18"/>
        <v>2661.1588993981081</v>
      </c>
      <c r="T33" s="29">
        <f t="shared" si="18"/>
        <v>1954.3137575236456</v>
      </c>
      <c r="U33" s="29">
        <f t="shared" si="18"/>
        <v>2019.369819432502</v>
      </c>
      <c r="V33" s="29">
        <f t="shared" si="18"/>
        <v>1755.8273430782456</v>
      </c>
      <c r="W33" s="29">
        <f t="shared" si="18"/>
        <v>1753.8914875322441</v>
      </c>
      <c r="X33" s="29">
        <f t="shared" ref="X33" si="19">SUM(X34:X50)</f>
        <v>2214.8501289767842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133.59845227858978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316.85296646603609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228.18142734307821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21.281169389509891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1.1822871883061052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446.06835769561474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501.00318142734301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452.66079105760957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461.45021496130704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430.68693035253654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431.78555460017191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422.99613069647467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396.62742906276873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310.92957867583829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272.47549441100603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314.22562338779016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303.23886500429916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263.68589853826313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213.14617368873596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140.63250214961303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199.96182287188302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220.83688736027511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177.98796216680995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174.6920034393809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182.315649183147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190.66362854686153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208.06018916595013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42.036887360275152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42.036887360275152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201.77695614789329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299.51272570937232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313.17472055030089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301.6146173688735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290.05451418744616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374.12820292347374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239.61014617368869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237.50834049871025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174.45296646603612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25.222098022355979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482.37317282889069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312.12381771281173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315.27661220980218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16.814789337919169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150.28185726569222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137.67085124677558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140.82347377472053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133.46706792777292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60.300859845227862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18.108426483233021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18.486672398968189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18.486672398968189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18.486672398968189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15.40558899398108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16.432588134135859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20.540756663800519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21.56775580395529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17.45967325881341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15.40558899398108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12.32441960447119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20.540756663800519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16.432588134135859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12.32441960447119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13.351504729148751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11.297420464316421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5.135167669819432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5.135167669819432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5.135167669819432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5.135167669819432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4.1081685296646597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3.0810834049871021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2.5162510748065352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7.1891659501289755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8.216251074806534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13.351504729148751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8.2161650902837486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4.1081685296646597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4.1080825451418743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4.1080825451418743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1.026999140154772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1.026999140154772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1.026999140154772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1.026999140154772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1.026999140154772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1.026999140154772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1.026999140154772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589.56723989681859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394.78366294067064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415.13336199484093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415.13327601031813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503.6542562338779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552.49346517626816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506.70687876182285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411.06337059329314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451.76285468615652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399.87102321582114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325.59466895958718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474.14729148753219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714.27351676698197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414.11582115219261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336.78684436801365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392.74875322441949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408.01083404987111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360.18925193465168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342.89191745485806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397.83602751504725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378.57007738607052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363.42785898538256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495.2774720550301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3341.9318142734314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2938.7599312123821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3137.4797936371451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3348.6194325021497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2363.6190025795358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2135.2823731728281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2030.1900257953569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2067.4500429922609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2244.1960447119518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1517.1491831470332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661.12545141874455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580.8731728288908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516.86251074806523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537.88082545141867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522.59475494411004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760.48538263112641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1002.1973344797937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667.32570937231299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652.52699914015477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424.34600171969032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341.25631986242479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489.72484952708521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1856.501375752365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1812.1716251074811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1911.5314703353397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2432.7887360275154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2454.1894239036974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2597.8791057609628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2384.6374892519339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2180.5674978503866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2435.8460017196903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1960.4471195184867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1835.1007738607047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1828.9863284608766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1579.0579535683569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1335.2441100601891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851.43783319002569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1385.6883061049014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922.51840068787601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623.30214961306956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648.35614789337899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633.02037833190025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795.16173688736035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968.66362854686156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24.839982803095438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31.527687016337048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453.80722269991406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431.83336199484086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391.70730868443673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394.57343078245901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429.92261392949263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32.49931212381771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16625.150472914876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16652.773000859841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16588.950988822013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16963.392089423905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14338.607050730869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13861.844368013755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13294.024075666381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12572.914875322442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11301.268271711091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9897.0550300945797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10350.408426483229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9307.8245915735151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9043.0352536543414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8731.0189165950123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8546.4746345657786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8273.2803095442814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8361.9303525365449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8870.5917454858118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8649.1220980223552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8540.5769561478937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8081.3386930352535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12220.733190025794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227.60584694754937</v>
      </c>
      <c r="D52" s="37">
        <f t="shared" si="20"/>
        <v>238.50189165950127</v>
      </c>
      <c r="E52" s="37">
        <f t="shared" si="20"/>
        <v>229.98469475494412</v>
      </c>
      <c r="F52" s="37">
        <f t="shared" si="20"/>
        <v>223.15846947549443</v>
      </c>
      <c r="G52" s="37">
        <f t="shared" si="20"/>
        <v>219.93886500429926</v>
      </c>
      <c r="H52" s="37">
        <f t="shared" si="20"/>
        <v>212.95503009458295</v>
      </c>
      <c r="I52" s="37">
        <f t="shared" si="20"/>
        <v>213.6907136715391</v>
      </c>
      <c r="J52" s="37">
        <f t="shared" si="20"/>
        <v>181.90498710232157</v>
      </c>
      <c r="K52" s="37">
        <f t="shared" si="20"/>
        <v>280.59140154772138</v>
      </c>
      <c r="L52" s="37">
        <f t="shared" si="20"/>
        <v>393.63714531384346</v>
      </c>
      <c r="M52" s="37">
        <f t="shared" si="20"/>
        <v>217.20653482373169</v>
      </c>
      <c r="N52" s="37">
        <f t="shared" si="20"/>
        <v>252.96182287188302</v>
      </c>
      <c r="O52" s="37">
        <f t="shared" si="20"/>
        <v>271.06620808254507</v>
      </c>
      <c r="P52" s="37">
        <f t="shared" si="20"/>
        <v>274.5773860705072</v>
      </c>
      <c r="Q52" s="37">
        <f t="shared" si="20"/>
        <v>327.12338779019768</v>
      </c>
      <c r="R52" s="37">
        <f t="shared" si="20"/>
        <v>402.4793637145313</v>
      </c>
      <c r="S52" s="37">
        <f t="shared" si="20"/>
        <v>392.66268271711095</v>
      </c>
      <c r="T52" s="37">
        <f t="shared" si="20"/>
        <v>392.71625107480662</v>
      </c>
      <c r="U52" s="37">
        <f t="shared" si="20"/>
        <v>406.25563198624252</v>
      </c>
      <c r="V52" s="37">
        <f t="shared" si="20"/>
        <v>423.53078245915736</v>
      </c>
      <c r="W52" s="37">
        <f t="shared" si="20"/>
        <v>435.09750644883934</v>
      </c>
      <c r="X52" s="37">
        <f t="shared" ref="X52" si="21">SUM(X53:X70)</f>
        <v>497.42914875322452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6.7116079105760953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7.0220980223559746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7.7625107480653481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8.4073946689595864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8.9805674978503873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9.5061049011177978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10.007652622527941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10.438607050730869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10.921066208082539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11.39733447979363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10.18056749785039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10.490111779879619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2.5556319862424761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2.5556319862424761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1.9107480653482369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2.3406706792777299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1.958555460017197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1.958555460017197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2.3406706792777299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2.2505588993981078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1.093981083404987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1.4719690455717971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1.404299226139295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1.3508168529664659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207.00773860705067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214.96130696474634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207.91530524505589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205.50300945829753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203.01900257953571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198.24213241616508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198.24213241616508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167.1920894239037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243.07351676698192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374.51040412725706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200.58280309544278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236.02760103181424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234.26001719690453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236.69638865004293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289.05133276010309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363.88177128116934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353.18142734307827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354.08839208942396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368.1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386.99484092863287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399.80825451418752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458.74110060189173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20.598108340498705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23.540584694754941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22.069389509888222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17.655460017196901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16.91986242476354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14.71289767841788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15.44858125537403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14.71289767841788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37.517884780739465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19.126741186586408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7.3564918314703336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7.3564918314703336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7.3564918314703336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7.3564918314703336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7.3564918314703336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7.3564918314703336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7.3564918314703336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7.3564918314703336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7.3564918314703336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7.3564918314703336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7.3564918314703336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7.3564918314703336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19.776440240756664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19.776440240756664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19.776440240756664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19.776440240756664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19.776440240756664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18.58220120378331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18.784092863284606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16.310146173688739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16.347893379191749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15.956147893379185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3.5344797936371446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62.099914015477211</v>
      </c>
      <c r="D71" s="37">
        <f t="shared" si="22"/>
        <v>62.099914015477211</v>
      </c>
      <c r="E71" s="37">
        <f t="shared" si="22"/>
        <v>62.099914015477211</v>
      </c>
      <c r="F71" s="37">
        <f t="shared" si="22"/>
        <v>62.099914015477211</v>
      </c>
      <c r="G71" s="37">
        <f t="shared" si="22"/>
        <v>62.099914015477211</v>
      </c>
      <c r="H71" s="37">
        <f t="shared" si="22"/>
        <v>62.099914015477211</v>
      </c>
      <c r="I71" s="37">
        <f t="shared" si="22"/>
        <v>62.099914015477211</v>
      </c>
      <c r="J71" s="37">
        <f t="shared" si="22"/>
        <v>62.099914015477211</v>
      </c>
      <c r="K71" s="37">
        <f t="shared" si="22"/>
        <v>62.099914015477211</v>
      </c>
      <c r="L71" s="37">
        <f t="shared" si="22"/>
        <v>62.099914015477211</v>
      </c>
      <c r="M71" s="37">
        <f t="shared" si="22"/>
        <v>222.72381771281161</v>
      </c>
      <c r="N71" s="37">
        <f t="shared" si="22"/>
        <v>248.8057609630267</v>
      </c>
      <c r="O71" s="37">
        <f t="shared" si="22"/>
        <v>280.66784178847809</v>
      </c>
      <c r="P71" s="37">
        <f t="shared" si="22"/>
        <v>280.88280309544285</v>
      </c>
      <c r="Q71" s="37">
        <f t="shared" si="22"/>
        <v>271.92605331040409</v>
      </c>
      <c r="R71" s="37">
        <f t="shared" si="22"/>
        <v>268.55829750644887</v>
      </c>
      <c r="S71" s="37">
        <f t="shared" si="22"/>
        <v>276.46405846947539</v>
      </c>
      <c r="T71" s="37">
        <f t="shared" si="22"/>
        <v>245.14634565778158</v>
      </c>
      <c r="U71" s="37">
        <f t="shared" si="22"/>
        <v>252.22519346517629</v>
      </c>
      <c r="V71" s="37">
        <f t="shared" si="22"/>
        <v>283.5957867583835</v>
      </c>
      <c r="W71" s="37">
        <f t="shared" si="22"/>
        <v>312.51564918314705</v>
      </c>
      <c r="X71" s="37">
        <f t="shared" ref="X71" si="23">SUM(X72:X73)</f>
        <v>285.64101461736885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62.099914015477211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62.099914015477211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62.099914015477211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62.099914015477211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62.099914015477211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62.099914015477211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62.099914015477211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62.099914015477211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62.099914015477211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62.099914015477211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222.72381771281161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248.8057609630267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280.66784178847809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280.88280309544285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271.92605331040409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268.55829750644887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276.46405846947539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245.14634565778158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252.22519346517629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283.5957867583835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312.51564918314705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285.64101461736885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2800.7546861564915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2852.2499570077393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2885.7840068787618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2834.0021496130694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3028.7809974204642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2937.6612209802238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3129.4066208082536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2444.9699054170251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2583.0466036113494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2560.1891659501284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2629.1679277730004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2695.6863284608767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2735.6453998280303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2873.9340498710235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2601.7454858125539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2942.3600171969051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2687.3108340498698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2041.5943250214962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12196.646603611345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12313.413585554601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12304.987102321582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12413.413585554599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12398.710232158208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12447.377472055028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12670.851246775579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12568.35769561479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12179.363714531381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10370.335339638863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10994.668959587272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11012.553740326741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10345.915735167671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9886.586414445399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9709.2003439380896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9687.4462596732574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9738.3490971625106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9940.6214961306941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9980.2356835769533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10278.14445399828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10086.375236457437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10972.259587274291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4933.2664660361133</v>
      </c>
      <c r="D2" s="31">
        <f t="shared" ref="D2:W2" si="1">SUM(D3,D17,D22,D25,D26,D51,D52,D71,D74,D75,D76)</f>
        <v>4605.1459157351674</v>
      </c>
      <c r="E2" s="31">
        <f t="shared" si="1"/>
        <v>4493.403181427343</v>
      </c>
      <c r="F2" s="31">
        <f t="shared" si="1"/>
        <v>4570.1179707652618</v>
      </c>
      <c r="G2" s="31">
        <f t="shared" si="1"/>
        <v>4595.3975064488386</v>
      </c>
      <c r="H2" s="31">
        <f t="shared" si="1"/>
        <v>4811.0179707652624</v>
      </c>
      <c r="I2" s="31">
        <f t="shared" si="1"/>
        <v>4799.6968185726564</v>
      </c>
      <c r="J2" s="31">
        <f t="shared" si="1"/>
        <v>4700.4586414445394</v>
      </c>
      <c r="K2" s="31">
        <f t="shared" si="1"/>
        <v>4569.4206362854693</v>
      </c>
      <c r="L2" s="31">
        <f t="shared" si="1"/>
        <v>3274.6871023215817</v>
      </c>
      <c r="M2" s="31">
        <f t="shared" si="1"/>
        <v>3650.7093723129829</v>
      </c>
      <c r="N2" s="31">
        <f t="shared" si="1"/>
        <v>3842.5479793637146</v>
      </c>
      <c r="O2" s="31">
        <f t="shared" si="1"/>
        <v>4010.7002579535683</v>
      </c>
      <c r="P2" s="31">
        <f t="shared" si="1"/>
        <v>3560.2990541702493</v>
      </c>
      <c r="Q2" s="31">
        <f t="shared" si="1"/>
        <v>3635.3353396388657</v>
      </c>
      <c r="R2" s="31">
        <f t="shared" si="1"/>
        <v>3546.5173688736036</v>
      </c>
      <c r="S2" s="31">
        <f t="shared" si="1"/>
        <v>3681.1606190885645</v>
      </c>
      <c r="T2" s="31">
        <f t="shared" si="1"/>
        <v>3597.0694754944107</v>
      </c>
      <c r="U2" s="31">
        <f t="shared" si="1"/>
        <v>3619.6315563198623</v>
      </c>
      <c r="V2" s="31">
        <f t="shared" si="1"/>
        <v>3620.0685296646602</v>
      </c>
      <c r="W2" s="31">
        <f t="shared" si="1"/>
        <v>3166.5694754944116</v>
      </c>
      <c r="X2" s="31">
        <f t="shared" ref="X2" si="2">SUM(X3,X17,X22,X25,X26,X51,X52,X71,X74,X75,X76)</f>
        <v>3434.7518056563476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917.74385210662081</v>
      </c>
      <c r="D3" s="34">
        <f t="shared" ref="D3:W3" si="4">SUM(D4,D8,D11)</f>
        <v>773.53697334479796</v>
      </c>
      <c r="E3" s="34">
        <f t="shared" si="4"/>
        <v>757.76251074806532</v>
      </c>
      <c r="F3" s="34">
        <f t="shared" si="4"/>
        <v>777.84944110060178</v>
      </c>
      <c r="G3" s="34">
        <f t="shared" si="4"/>
        <v>812.48211521926044</v>
      </c>
      <c r="H3" s="34">
        <f t="shared" si="4"/>
        <v>948.93473774720553</v>
      </c>
      <c r="I3" s="34">
        <f t="shared" si="4"/>
        <v>918.45803955288034</v>
      </c>
      <c r="J3" s="34">
        <f t="shared" si="4"/>
        <v>897.67841788478063</v>
      </c>
      <c r="K3" s="34">
        <f t="shared" si="4"/>
        <v>765.38168529664654</v>
      </c>
      <c r="L3" s="34">
        <f t="shared" si="4"/>
        <v>441.91263972484961</v>
      </c>
      <c r="M3" s="34">
        <f t="shared" si="4"/>
        <v>540.26938950988813</v>
      </c>
      <c r="N3" s="34">
        <f t="shared" si="4"/>
        <v>637.24084264832322</v>
      </c>
      <c r="O3" s="34">
        <f t="shared" si="4"/>
        <v>636.54823731728277</v>
      </c>
      <c r="P3" s="34">
        <f t="shared" si="4"/>
        <v>457.84368013757518</v>
      </c>
      <c r="Q3" s="34">
        <f t="shared" si="4"/>
        <v>424.18125537403267</v>
      </c>
      <c r="R3" s="34">
        <f t="shared" si="4"/>
        <v>397.75460017196912</v>
      </c>
      <c r="S3" s="34">
        <f t="shared" si="4"/>
        <v>405.88589853826312</v>
      </c>
      <c r="T3" s="34">
        <f t="shared" si="4"/>
        <v>341.51332760103179</v>
      </c>
      <c r="U3" s="34">
        <f t="shared" si="4"/>
        <v>410.38503869303531</v>
      </c>
      <c r="V3" s="34">
        <f t="shared" si="4"/>
        <v>381.79776440240761</v>
      </c>
      <c r="W3" s="34">
        <f t="shared" si="4"/>
        <v>240.58873602751501</v>
      </c>
      <c r="X3" s="34">
        <f t="shared" ref="X3" si="5">SUM(X4,X8,X11)</f>
        <v>257.13439380911427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917.74385210662081</v>
      </c>
      <c r="D11" s="29">
        <f t="shared" ref="D11:W11" si="13">SUM(D12:D16)</f>
        <v>773.53697334479796</v>
      </c>
      <c r="E11" s="29">
        <f t="shared" si="13"/>
        <v>757.76251074806532</v>
      </c>
      <c r="F11" s="29">
        <f t="shared" si="13"/>
        <v>777.84944110060178</v>
      </c>
      <c r="G11" s="29">
        <f t="shared" si="13"/>
        <v>812.48211521926044</v>
      </c>
      <c r="H11" s="29">
        <f t="shared" si="13"/>
        <v>948.93473774720553</v>
      </c>
      <c r="I11" s="29">
        <f t="shared" si="13"/>
        <v>918.45803955288034</v>
      </c>
      <c r="J11" s="29">
        <f t="shared" si="13"/>
        <v>897.67841788478063</v>
      </c>
      <c r="K11" s="29">
        <f t="shared" si="13"/>
        <v>765.38168529664654</v>
      </c>
      <c r="L11" s="29">
        <f t="shared" si="13"/>
        <v>441.91263972484961</v>
      </c>
      <c r="M11" s="29">
        <f t="shared" si="13"/>
        <v>540.26938950988813</v>
      </c>
      <c r="N11" s="29">
        <f t="shared" si="13"/>
        <v>637.24084264832322</v>
      </c>
      <c r="O11" s="29">
        <f t="shared" si="13"/>
        <v>636.54823731728277</v>
      </c>
      <c r="P11" s="29">
        <f t="shared" si="13"/>
        <v>457.84368013757518</v>
      </c>
      <c r="Q11" s="29">
        <f t="shared" si="13"/>
        <v>424.18125537403267</v>
      </c>
      <c r="R11" s="29">
        <f t="shared" si="13"/>
        <v>397.75460017196912</v>
      </c>
      <c r="S11" s="29">
        <f t="shared" si="13"/>
        <v>405.88589853826312</v>
      </c>
      <c r="T11" s="29">
        <f t="shared" si="13"/>
        <v>341.51332760103179</v>
      </c>
      <c r="U11" s="29">
        <f t="shared" si="13"/>
        <v>410.38503869303531</v>
      </c>
      <c r="V11" s="29">
        <f t="shared" si="13"/>
        <v>381.79776440240761</v>
      </c>
      <c r="W11" s="29">
        <f t="shared" si="13"/>
        <v>240.58873602751501</v>
      </c>
      <c r="X11" s="29">
        <f t="shared" ref="X11" si="14">SUM(X12:X16)</f>
        <v>257.13439380911427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917.74385210662081</v>
      </c>
      <c r="D13" s="10">
        <f>FC_IND_IS_BF_E!D13+FC_IND_IS_EA_E!D13</f>
        <v>773.53697334479796</v>
      </c>
      <c r="E13" s="10">
        <f>FC_IND_IS_BF_E!E13+FC_IND_IS_EA_E!E13</f>
        <v>757.76251074806532</v>
      </c>
      <c r="F13" s="10">
        <f>FC_IND_IS_BF_E!F13+FC_IND_IS_EA_E!F13</f>
        <v>777.84944110060178</v>
      </c>
      <c r="G13" s="10">
        <f>FC_IND_IS_BF_E!G13+FC_IND_IS_EA_E!G13</f>
        <v>812.48211521926044</v>
      </c>
      <c r="H13" s="10">
        <f>FC_IND_IS_BF_E!H13+FC_IND_IS_EA_E!H13</f>
        <v>948.93473774720553</v>
      </c>
      <c r="I13" s="10">
        <f>FC_IND_IS_BF_E!I13+FC_IND_IS_EA_E!I13</f>
        <v>918.45803955288034</v>
      </c>
      <c r="J13" s="10">
        <f>FC_IND_IS_BF_E!J13+FC_IND_IS_EA_E!J13</f>
        <v>897.67841788478063</v>
      </c>
      <c r="K13" s="10">
        <f>FC_IND_IS_BF_E!K13+FC_IND_IS_EA_E!K13</f>
        <v>765.38168529664654</v>
      </c>
      <c r="L13" s="10">
        <f>FC_IND_IS_BF_E!L13+FC_IND_IS_EA_E!L13</f>
        <v>441.91263972484961</v>
      </c>
      <c r="M13" s="10">
        <f>FC_IND_IS_BF_E!M13+FC_IND_IS_EA_E!M13</f>
        <v>540.26938950988813</v>
      </c>
      <c r="N13" s="10">
        <f>FC_IND_IS_BF_E!N13+FC_IND_IS_EA_E!N13</f>
        <v>637.24084264832322</v>
      </c>
      <c r="O13" s="10">
        <f>FC_IND_IS_BF_E!O13+FC_IND_IS_EA_E!O13</f>
        <v>636.54823731728277</v>
      </c>
      <c r="P13" s="10">
        <f>FC_IND_IS_BF_E!P13+FC_IND_IS_EA_E!P13</f>
        <v>457.84368013757518</v>
      </c>
      <c r="Q13" s="10">
        <f>FC_IND_IS_BF_E!Q13+FC_IND_IS_EA_E!Q13</f>
        <v>424.18125537403267</v>
      </c>
      <c r="R13" s="10">
        <f>FC_IND_IS_BF_E!R13+FC_IND_IS_EA_E!R13</f>
        <v>397.75460017196912</v>
      </c>
      <c r="S13" s="10">
        <f>FC_IND_IS_BF_E!S13+FC_IND_IS_EA_E!S13</f>
        <v>405.88589853826312</v>
      </c>
      <c r="T13" s="10">
        <f>FC_IND_IS_BF_E!T13+FC_IND_IS_EA_E!T13</f>
        <v>341.51332760103179</v>
      </c>
      <c r="U13" s="10">
        <f>FC_IND_IS_BF_E!U13+FC_IND_IS_EA_E!U13</f>
        <v>410.38503869303531</v>
      </c>
      <c r="V13" s="10">
        <f>FC_IND_IS_BF_E!V13+FC_IND_IS_EA_E!V13</f>
        <v>381.79776440240761</v>
      </c>
      <c r="W13" s="10">
        <f>FC_IND_IS_BF_E!W13+FC_IND_IS_EA_E!W13</f>
        <v>240.58873602751501</v>
      </c>
      <c r="X13" s="10">
        <f>FC_IND_IS_BF_E!X13+FC_IND_IS_EA_E!X13</f>
        <v>257.13439380911427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296.3217540842648</v>
      </c>
      <c r="D17" s="37">
        <f t="shared" ref="D17:W17" si="16">SUM(D18:D21)</f>
        <v>45.459501289767836</v>
      </c>
      <c r="E17" s="37">
        <f t="shared" si="16"/>
        <v>23.867841788478074</v>
      </c>
      <c r="F17" s="37">
        <f t="shared" si="16"/>
        <v>22.293895098882199</v>
      </c>
      <c r="G17" s="37">
        <f t="shared" si="16"/>
        <v>2.4123817712811695</v>
      </c>
      <c r="H17" s="37">
        <f t="shared" si="16"/>
        <v>19.131556319862423</v>
      </c>
      <c r="I17" s="37">
        <f t="shared" si="16"/>
        <v>4.2992261392949267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205.78959587274284</v>
      </c>
      <c r="P17" s="37">
        <f t="shared" si="16"/>
        <v>165.20257953568355</v>
      </c>
      <c r="Q17" s="37">
        <f t="shared" si="16"/>
        <v>280.2975924333619</v>
      </c>
      <c r="R17" s="37">
        <f t="shared" si="16"/>
        <v>209.34840928632849</v>
      </c>
      <c r="S17" s="37">
        <f t="shared" si="16"/>
        <v>234.70429922613931</v>
      </c>
      <c r="T17" s="37">
        <f t="shared" si="16"/>
        <v>159.15236457437666</v>
      </c>
      <c r="U17" s="37">
        <f t="shared" si="16"/>
        <v>131.62158211521927</v>
      </c>
      <c r="V17" s="37">
        <f t="shared" si="16"/>
        <v>109.3889939810834</v>
      </c>
      <c r="W17" s="37">
        <f t="shared" si="16"/>
        <v>95.211693895098904</v>
      </c>
      <c r="X17" s="37">
        <f t="shared" ref="X17" si="17">SUM(X18:X21)</f>
        <v>97.507308684436765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160.70507308684441</v>
      </c>
      <c r="D19" s="10">
        <f>FC_IND_IS_BF_E!D19+FC_IND_IS_EA_E!D19</f>
        <v>9.3938091143594153</v>
      </c>
      <c r="E19" s="10">
        <f>FC_IND_IS_BF_E!E19+FC_IND_IS_EA_E!E19</f>
        <v>9.3938091143594136</v>
      </c>
      <c r="F19" s="10">
        <f>FC_IND_IS_BF_E!F19+FC_IND_IS_EA_E!F19</f>
        <v>6.7927773000859828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188.52106620808249</v>
      </c>
      <c r="P19" s="10">
        <f>FC_IND_IS_BF_E!P19+FC_IND_IS_EA_E!P19</f>
        <v>154.83662940670678</v>
      </c>
      <c r="Q19" s="10">
        <f>FC_IND_IS_BF_E!Q19+FC_IND_IS_EA_E!Q19</f>
        <v>135.96302665520199</v>
      </c>
      <c r="R19" s="10">
        <f>FC_IND_IS_BF_E!R19+FC_IND_IS_EA_E!R19</f>
        <v>121.88306104901122</v>
      </c>
      <c r="S19" s="10">
        <f>FC_IND_IS_BF_E!S19+FC_IND_IS_EA_E!S19</f>
        <v>107.56663800515911</v>
      </c>
      <c r="T19" s="10">
        <f>FC_IND_IS_BF_E!T19+FC_IND_IS_EA_E!T19</f>
        <v>108.09535683576962</v>
      </c>
      <c r="U19" s="10">
        <f>FC_IND_IS_BF_E!U19+FC_IND_IS_EA_E!U19</f>
        <v>94.145915735167677</v>
      </c>
      <c r="V19" s="10">
        <f>FC_IND_IS_BF_E!V19+FC_IND_IS_EA_E!V19</f>
        <v>72.998108340498703</v>
      </c>
      <c r="W19" s="10">
        <f>FC_IND_IS_BF_E!W19+FC_IND_IS_EA_E!W19</f>
        <v>70.078159931212397</v>
      </c>
      <c r="X19" s="10">
        <f>FC_IND_IS_BF_E!X19+FC_IND_IS_EA_E!X19</f>
        <v>75.138521066208057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135.61668099742039</v>
      </c>
      <c r="D20" s="10">
        <f>FC_IND_IS_BF_E!D20+FC_IND_IS_EA_E!D20</f>
        <v>36.065692175408422</v>
      </c>
      <c r="E20" s="10">
        <f>FC_IND_IS_BF_E!E20+FC_IND_IS_EA_E!E20</f>
        <v>14.474032674118661</v>
      </c>
      <c r="F20" s="10">
        <f>FC_IND_IS_BF_E!F20+FC_IND_IS_EA_E!F20</f>
        <v>15.501117798796217</v>
      </c>
      <c r="G20" s="10">
        <f>FC_IND_IS_BF_E!G20+FC_IND_IS_EA_E!G20</f>
        <v>2.4123817712811695</v>
      </c>
      <c r="H20" s="10">
        <f>FC_IND_IS_BF_E!H20+FC_IND_IS_EA_E!H20</f>
        <v>19.131556319862423</v>
      </c>
      <c r="I20" s="10">
        <f>FC_IND_IS_BF_E!I20+FC_IND_IS_EA_E!I20</f>
        <v>4.2992261392949267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17.26852966466036</v>
      </c>
      <c r="P20" s="10">
        <f>FC_IND_IS_BF_E!P20+FC_IND_IS_EA_E!P20</f>
        <v>10.365950128976777</v>
      </c>
      <c r="Q20" s="10">
        <f>FC_IND_IS_BF_E!Q20+FC_IND_IS_EA_E!Q20</f>
        <v>11.77506448839209</v>
      </c>
      <c r="R20" s="10">
        <f>FC_IND_IS_BF_E!R20+FC_IND_IS_EA_E!R20</f>
        <v>6.2577815993121249</v>
      </c>
      <c r="S20" s="10">
        <f>FC_IND_IS_BF_E!S20+FC_IND_IS_EA_E!S20</f>
        <v>0.5493551160791057</v>
      </c>
      <c r="T20" s="10">
        <f>FC_IND_IS_BF_E!T20+FC_IND_IS_EA_E!T20</f>
        <v>0.89939810834049871</v>
      </c>
      <c r="U20" s="10">
        <f>FC_IND_IS_BF_E!U20+FC_IND_IS_EA_E!U20</f>
        <v>0.47773000859845238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132.55950128976781</v>
      </c>
      <c r="R21" s="10">
        <f>FC_IND_IS_BF_E!R21+FC_IND_IS_EA_E!R21</f>
        <v>81.207566638005147</v>
      </c>
      <c r="S21" s="10">
        <f>FC_IND_IS_BF_E!S21+FC_IND_IS_EA_E!S21</f>
        <v>126.58830610490109</v>
      </c>
      <c r="T21" s="10">
        <f>FC_IND_IS_BF_E!T21+FC_IND_IS_EA_E!T21</f>
        <v>50.157609630266549</v>
      </c>
      <c r="U21" s="10">
        <f>FC_IND_IS_BF_E!U21+FC_IND_IS_EA_E!U21</f>
        <v>36.99793637145315</v>
      </c>
      <c r="V21" s="10">
        <f>FC_IND_IS_BF_E!V21+FC_IND_IS_EA_E!V21</f>
        <v>36.390885640584699</v>
      </c>
      <c r="W21" s="10">
        <f>FC_IND_IS_BF_E!W21+FC_IND_IS_EA_E!W21</f>
        <v>25.133533963886503</v>
      </c>
      <c r="X21" s="10">
        <f>FC_IND_IS_BF_E!X21+FC_IND_IS_EA_E!X21</f>
        <v>22.368787618228716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97.468271711092001</v>
      </c>
      <c r="D26" s="37">
        <f t="shared" ref="D26:W26" si="22">SUM(D27,D33)</f>
        <v>118.20017196904558</v>
      </c>
      <c r="E26" s="37">
        <f t="shared" si="22"/>
        <v>109.60171969045571</v>
      </c>
      <c r="F26" s="37">
        <f t="shared" si="22"/>
        <v>114.83705932932071</v>
      </c>
      <c r="G26" s="37">
        <f t="shared" si="22"/>
        <v>127.76818572656921</v>
      </c>
      <c r="H26" s="37">
        <f t="shared" si="22"/>
        <v>112.48211521926052</v>
      </c>
      <c r="I26" s="37">
        <f t="shared" si="22"/>
        <v>121.70163370593292</v>
      </c>
      <c r="J26" s="37">
        <f t="shared" si="22"/>
        <v>94.458813413585546</v>
      </c>
      <c r="K26" s="37">
        <f t="shared" si="22"/>
        <v>96.737403267411878</v>
      </c>
      <c r="L26" s="37">
        <f t="shared" si="22"/>
        <v>127.91633705932932</v>
      </c>
      <c r="M26" s="37">
        <f t="shared" si="22"/>
        <v>69.169819432502152</v>
      </c>
      <c r="N26" s="37">
        <f t="shared" si="22"/>
        <v>75.847893379191746</v>
      </c>
      <c r="O26" s="37">
        <f t="shared" si="22"/>
        <v>55.522098022355976</v>
      </c>
      <c r="P26" s="37">
        <f t="shared" si="22"/>
        <v>66.680997420464308</v>
      </c>
      <c r="Q26" s="37">
        <f t="shared" si="22"/>
        <v>71.964230438521042</v>
      </c>
      <c r="R26" s="37">
        <f t="shared" si="22"/>
        <v>89.67231298366292</v>
      </c>
      <c r="S26" s="37">
        <f t="shared" si="22"/>
        <v>89.83473774720548</v>
      </c>
      <c r="T26" s="37">
        <f t="shared" si="22"/>
        <v>68.233447979363703</v>
      </c>
      <c r="U26" s="37">
        <f t="shared" si="22"/>
        <v>77.940154772141014</v>
      </c>
      <c r="V26" s="37">
        <f t="shared" si="22"/>
        <v>68.59071367153912</v>
      </c>
      <c r="W26" s="37">
        <f t="shared" si="22"/>
        <v>80.057609630266569</v>
      </c>
      <c r="X26" s="37">
        <f t="shared" ref="X26" si="23">SUM(X27,X33)</f>
        <v>119.0981943250215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97.468271711092001</v>
      </c>
      <c r="D33" s="29">
        <f t="shared" ref="D33:W33" si="28">SUM(D34:D50)</f>
        <v>118.20017196904558</v>
      </c>
      <c r="E33" s="29">
        <f t="shared" si="28"/>
        <v>109.60171969045571</v>
      </c>
      <c r="F33" s="29">
        <f t="shared" si="28"/>
        <v>114.83705932932071</v>
      </c>
      <c r="G33" s="29">
        <f t="shared" si="28"/>
        <v>127.76818572656921</v>
      </c>
      <c r="H33" s="29">
        <f t="shared" si="28"/>
        <v>112.48211521926052</v>
      </c>
      <c r="I33" s="29">
        <f t="shared" si="28"/>
        <v>121.70163370593292</v>
      </c>
      <c r="J33" s="29">
        <f t="shared" si="28"/>
        <v>94.458813413585546</v>
      </c>
      <c r="K33" s="29">
        <f t="shared" si="28"/>
        <v>96.737403267411878</v>
      </c>
      <c r="L33" s="29">
        <f t="shared" si="28"/>
        <v>127.91633705932932</v>
      </c>
      <c r="M33" s="29">
        <f t="shared" si="28"/>
        <v>69.169819432502152</v>
      </c>
      <c r="N33" s="29">
        <f t="shared" si="28"/>
        <v>75.847893379191746</v>
      </c>
      <c r="O33" s="29">
        <f t="shared" si="28"/>
        <v>55.522098022355976</v>
      </c>
      <c r="P33" s="29">
        <f t="shared" si="28"/>
        <v>66.680997420464308</v>
      </c>
      <c r="Q33" s="29">
        <f t="shared" si="28"/>
        <v>71.964230438521042</v>
      </c>
      <c r="R33" s="29">
        <f t="shared" si="28"/>
        <v>89.67231298366292</v>
      </c>
      <c r="S33" s="29">
        <f t="shared" si="28"/>
        <v>89.83473774720548</v>
      </c>
      <c r="T33" s="29">
        <f t="shared" si="28"/>
        <v>68.233447979363703</v>
      </c>
      <c r="U33" s="29">
        <f t="shared" si="28"/>
        <v>77.940154772141014</v>
      </c>
      <c r="V33" s="29">
        <f t="shared" si="28"/>
        <v>68.59071367153912</v>
      </c>
      <c r="W33" s="29">
        <f t="shared" si="28"/>
        <v>80.057609630266569</v>
      </c>
      <c r="X33" s="29">
        <f t="shared" ref="X33" si="29">SUM(X34:X50)</f>
        <v>119.0981943250215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24.171195184866718</v>
      </c>
      <c r="D36" s="10">
        <f>FC_IND_IS_BF_E!D36+FC_IND_IS_EA_E!D36</f>
        <v>21.97386070507309</v>
      </c>
      <c r="E36" s="10">
        <f>FC_IND_IS_BF_E!E36+FC_IND_IS_EA_E!E36</f>
        <v>21.973860705073086</v>
      </c>
      <c r="F36" s="10">
        <f>FC_IND_IS_BF_E!F36+FC_IND_IS_EA_E!F36</f>
        <v>23.072484952708514</v>
      </c>
      <c r="G36" s="10">
        <f>FC_IND_IS_BF_E!G36+FC_IND_IS_EA_E!G36</f>
        <v>27.467239896818569</v>
      </c>
      <c r="H36" s="10">
        <f>FC_IND_IS_BF_E!H36+FC_IND_IS_EA_E!H36</f>
        <v>27.467239896818569</v>
      </c>
      <c r="I36" s="10">
        <f>FC_IND_IS_BF_E!I36+FC_IND_IS_EA_E!I36</f>
        <v>26.368615649183141</v>
      </c>
      <c r="J36" s="10">
        <f>FC_IND_IS_BF_E!J36+FC_IND_IS_EA_E!J36</f>
        <v>27.467239896818569</v>
      </c>
      <c r="K36" s="10">
        <f>FC_IND_IS_BF_E!K36+FC_IND_IS_EA_E!K36</f>
        <v>21.97386070507309</v>
      </c>
      <c r="L36" s="10">
        <f>FC_IND_IS_BF_E!L36+FC_IND_IS_EA_E!L36</f>
        <v>19.776440240756656</v>
      </c>
      <c r="M36" s="10">
        <f>FC_IND_IS_BF_E!M36+FC_IND_IS_EA_E!M36</f>
        <v>24.171195184866718</v>
      </c>
      <c r="N36" s="10">
        <f>FC_IND_IS_BF_E!N36+FC_IND_IS_EA_E!N36</f>
        <v>18.677730008598445</v>
      </c>
      <c r="O36" s="10">
        <f>FC_IND_IS_BF_E!O36+FC_IND_IS_EA_E!O36</f>
        <v>17.579019776440241</v>
      </c>
      <c r="P36" s="10">
        <f>FC_IND_IS_BF_E!P36+FC_IND_IS_EA_E!P36</f>
        <v>14.28297506448839</v>
      </c>
      <c r="Q36" s="10">
        <f>FC_IND_IS_BF_E!Q36+FC_IND_IS_EA_E!Q36</f>
        <v>9.8882201203783318</v>
      </c>
      <c r="R36" s="10">
        <f>FC_IND_IS_BF_E!R36+FC_IND_IS_EA_E!R36</f>
        <v>14.28297506448839</v>
      </c>
      <c r="S36" s="10">
        <f>FC_IND_IS_BF_E!S36+FC_IND_IS_EA_E!S36</f>
        <v>16.480395528804806</v>
      </c>
      <c r="T36" s="10">
        <f>FC_IND_IS_BF_E!T36+FC_IND_IS_EA_E!T36</f>
        <v>14.28297506448839</v>
      </c>
      <c r="U36" s="10">
        <f>FC_IND_IS_BF_E!U36+FC_IND_IS_EA_E!U36</f>
        <v>13.184264832330182</v>
      </c>
      <c r="V36" s="10">
        <f>FC_IND_IS_BF_E!V36+FC_IND_IS_EA_E!V36</f>
        <v>13.76001719690456</v>
      </c>
      <c r="W36" s="10">
        <f>FC_IND_IS_BF_E!W36+FC_IND_IS_EA_E!W36</f>
        <v>30.551332760103179</v>
      </c>
      <c r="X36" s="10">
        <f>FC_IND_IS_BF_E!X36+FC_IND_IS_EA_E!X36</f>
        <v>30.612811693895097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8.1398968185726588</v>
      </c>
      <c r="D43" s="10">
        <f>FC_IND_IS_BF_E!D43+FC_IND_IS_EA_E!D43</f>
        <v>8.139896818572657</v>
      </c>
      <c r="E43" s="10">
        <f>FC_IND_IS_BF_E!E43+FC_IND_IS_EA_E!E43</f>
        <v>8.139896818572657</v>
      </c>
      <c r="F43" s="10">
        <f>FC_IND_IS_BF_E!F43+FC_IND_IS_EA_E!F43</f>
        <v>10.17480653482373</v>
      </c>
      <c r="G43" s="10">
        <f>FC_IND_IS_BF_E!G43+FC_IND_IS_EA_E!G43</f>
        <v>9.1573516766981928</v>
      </c>
      <c r="H43" s="10">
        <f>FC_IND_IS_BF_E!H43+FC_IND_IS_EA_E!H43</f>
        <v>9.1573516766981928</v>
      </c>
      <c r="I43" s="10">
        <f>FC_IND_IS_BF_E!I43+FC_IND_IS_EA_E!I43</f>
        <v>9.1573516766981946</v>
      </c>
      <c r="J43" s="10">
        <f>FC_IND_IS_BF_E!J43+FC_IND_IS_EA_E!J43</f>
        <v>8.139896818572657</v>
      </c>
      <c r="K43" s="10">
        <f>FC_IND_IS_BF_E!K43+FC_IND_IS_EA_E!K43</f>
        <v>7.122355975924334</v>
      </c>
      <c r="L43" s="10">
        <f>FC_IND_IS_BF_E!L43+FC_IND_IS_EA_E!L43</f>
        <v>6.1049011177987964</v>
      </c>
      <c r="M43" s="10">
        <f>FC_IND_IS_BF_E!M43+FC_IND_IS_EA_E!M43</f>
        <v>20.349699054170255</v>
      </c>
      <c r="N43" s="10">
        <f>FC_IND_IS_BF_E!N43+FC_IND_IS_EA_E!N43</f>
        <v>16.27970765262253</v>
      </c>
      <c r="O43" s="10">
        <f>FC_IND_IS_BF_E!O43+FC_IND_IS_EA_E!O43</f>
        <v>11.192347377472061</v>
      </c>
      <c r="P43" s="10">
        <f>FC_IND_IS_BF_E!P43+FC_IND_IS_EA_E!P43</f>
        <v>13.22725709372313</v>
      </c>
      <c r="Q43" s="10">
        <f>FC_IND_IS_BF_E!Q43+FC_IND_IS_EA_E!Q43</f>
        <v>15.262252794496987</v>
      </c>
      <c r="R43" s="10">
        <f>FC_IND_IS_BF_E!R43+FC_IND_IS_EA_E!R43</f>
        <v>14.244797936371448</v>
      </c>
      <c r="S43" s="10">
        <f>FC_IND_IS_BF_E!S43+FC_IND_IS_EA_E!S43</f>
        <v>12.209802235597589</v>
      </c>
      <c r="T43" s="10">
        <f>FC_IND_IS_BF_E!T43+FC_IND_IS_EA_E!T43</f>
        <v>12.209802235597589</v>
      </c>
      <c r="U43" s="10">
        <f>FC_IND_IS_BF_E!U43+FC_IND_IS_EA_E!U43</f>
        <v>12.209802235597589</v>
      </c>
      <c r="V43" s="10">
        <f>FC_IND_IS_BF_E!V43+FC_IND_IS_EA_E!V43</f>
        <v>11.61865864144454</v>
      </c>
      <c r="W43" s="10">
        <f>FC_IND_IS_BF_E!W43+FC_IND_IS_EA_E!W43</f>
        <v>10.991917454858131</v>
      </c>
      <c r="X43" s="10">
        <f>FC_IND_IS_BF_E!X43+FC_IND_IS_EA_E!X43</f>
        <v>29.955717970765257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62.099914015477211</v>
      </c>
      <c r="D44" s="10">
        <f>FC_IND_IS_BF_E!D44+FC_IND_IS_EA_E!D44</f>
        <v>85.029148753224433</v>
      </c>
      <c r="E44" s="10">
        <f>FC_IND_IS_BF_E!E44+FC_IND_IS_EA_E!E44</f>
        <v>76.430696474634559</v>
      </c>
      <c r="F44" s="10">
        <f>FC_IND_IS_BF_E!F44+FC_IND_IS_EA_E!F44</f>
        <v>79.296818572656917</v>
      </c>
      <c r="G44" s="10">
        <f>FC_IND_IS_BF_E!G44+FC_IND_IS_EA_E!G44</f>
        <v>88.850644883920893</v>
      </c>
      <c r="H44" s="10">
        <f>FC_IND_IS_BF_E!H44+FC_IND_IS_EA_E!H44</f>
        <v>73.5645743766122</v>
      </c>
      <c r="I44" s="10">
        <f>FC_IND_IS_BF_E!I44+FC_IND_IS_EA_E!I44</f>
        <v>83.118400687876175</v>
      </c>
      <c r="J44" s="10">
        <f>FC_IND_IS_BF_E!J44+FC_IND_IS_EA_E!J44</f>
        <v>57.323043852106622</v>
      </c>
      <c r="K44" s="10">
        <f>FC_IND_IS_BF_E!K44+FC_IND_IS_EA_E!K44</f>
        <v>66.876870163370597</v>
      </c>
      <c r="L44" s="10">
        <f>FC_IND_IS_BF_E!L44+FC_IND_IS_EA_E!L44</f>
        <v>101.27067927773001</v>
      </c>
      <c r="M44" s="10">
        <f>FC_IND_IS_BF_E!M44+FC_IND_IS_EA_E!M44</f>
        <v>23.88460877042132</v>
      </c>
      <c r="N44" s="10">
        <f>FC_IND_IS_BF_E!N44+FC_IND_IS_EA_E!N44</f>
        <v>40.126139294926915</v>
      </c>
      <c r="O44" s="10">
        <f>FC_IND_IS_BF_E!O44+FC_IND_IS_EA_E!O44</f>
        <v>26.750730868443679</v>
      </c>
      <c r="P44" s="10">
        <f>FC_IND_IS_BF_E!P44+FC_IND_IS_EA_E!P44</f>
        <v>39.170765262252793</v>
      </c>
      <c r="Q44" s="10">
        <f>FC_IND_IS_BF_E!Q44+FC_IND_IS_EA_E!Q44</f>
        <v>46.813757523645727</v>
      </c>
      <c r="R44" s="10">
        <f>FC_IND_IS_BF_E!R44+FC_IND_IS_EA_E!R44</f>
        <v>61.144539982803082</v>
      </c>
      <c r="S44" s="10">
        <f>FC_IND_IS_BF_E!S44+FC_IND_IS_EA_E!S44</f>
        <v>61.144539982803082</v>
      </c>
      <c r="T44" s="10">
        <f>FC_IND_IS_BF_E!T44+FC_IND_IS_EA_E!T44</f>
        <v>41.740670679277727</v>
      </c>
      <c r="U44" s="10">
        <f>FC_IND_IS_BF_E!U44+FC_IND_IS_EA_E!U44</f>
        <v>52.546087704213242</v>
      </c>
      <c r="V44" s="10">
        <f>FC_IND_IS_BF_E!V44+FC_IND_IS_EA_E!V44</f>
        <v>43.212037833190017</v>
      </c>
      <c r="W44" s="10">
        <f>FC_IND_IS_BF_E!W44+FC_IND_IS_EA_E!W44</f>
        <v>38.51435941530525</v>
      </c>
      <c r="X44" s="10">
        <f>FC_IND_IS_BF_E!X44+FC_IND_IS_EA_E!X44</f>
        <v>58.529664660361149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3.0572656921754078</v>
      </c>
      <c r="D48" s="10">
        <f>FC_IND_IS_BF_E!D48+FC_IND_IS_EA_E!D48</f>
        <v>3.0572656921754078</v>
      </c>
      <c r="E48" s="10">
        <f>FC_IND_IS_BF_E!E48+FC_IND_IS_EA_E!E48</f>
        <v>3.0572656921754078</v>
      </c>
      <c r="F48" s="10">
        <f>FC_IND_IS_BF_E!F48+FC_IND_IS_EA_E!F48</f>
        <v>2.2929492691315554</v>
      </c>
      <c r="G48" s="10">
        <f>FC_IND_IS_BF_E!G48+FC_IND_IS_EA_E!G48</f>
        <v>2.2929492691315554</v>
      </c>
      <c r="H48" s="10">
        <f>FC_IND_IS_BF_E!H48+FC_IND_IS_EA_E!H48</f>
        <v>2.2929492691315558</v>
      </c>
      <c r="I48" s="10">
        <f>FC_IND_IS_BF_E!I48+FC_IND_IS_EA_E!I48</f>
        <v>3.0572656921754078</v>
      </c>
      <c r="J48" s="10">
        <f>FC_IND_IS_BF_E!J48+FC_IND_IS_EA_E!J48</f>
        <v>1.5286328460877039</v>
      </c>
      <c r="K48" s="10">
        <f>FC_IND_IS_BF_E!K48+FC_IND_IS_EA_E!K48</f>
        <v>0.76431642304385194</v>
      </c>
      <c r="L48" s="10">
        <f>FC_IND_IS_BF_E!L48+FC_IND_IS_EA_E!L48</f>
        <v>0.76431642304385194</v>
      </c>
      <c r="M48" s="10">
        <f>FC_IND_IS_BF_E!M48+FC_IND_IS_EA_E!M48</f>
        <v>0.76431642304385194</v>
      </c>
      <c r="N48" s="10">
        <f>FC_IND_IS_BF_E!N48+FC_IND_IS_EA_E!N48</f>
        <v>0.76431642304385194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1872.291487532244</v>
      </c>
      <c r="D51" s="37">
        <f>FC_IND_IS_BF_E!D51+FC_IND_IS_EA_E!D51</f>
        <v>1875.5159071367148</v>
      </c>
      <c r="E51" s="37">
        <f>FC_IND_IS_BF_E!E51+FC_IND_IS_EA_E!E51</f>
        <v>1885.4041272570939</v>
      </c>
      <c r="F51" s="37">
        <f>FC_IND_IS_BF_E!F51+FC_IND_IS_EA_E!F51</f>
        <v>1945.1633705932932</v>
      </c>
      <c r="G51" s="37">
        <f>FC_IND_IS_BF_E!G51+FC_IND_IS_EA_E!G51</f>
        <v>1879.4711951848667</v>
      </c>
      <c r="H51" s="37">
        <f>FC_IND_IS_BF_E!H51+FC_IND_IS_EA_E!H51</f>
        <v>1926.203783319002</v>
      </c>
      <c r="I51" s="37">
        <f>FC_IND_IS_BF_E!I51+FC_IND_IS_EA_E!I51</f>
        <v>1884.6732588134132</v>
      </c>
      <c r="J51" s="37">
        <f>FC_IND_IS_BF_E!J51+FC_IND_IS_EA_E!J51</f>
        <v>1841.2725709372307</v>
      </c>
      <c r="K51" s="37">
        <f>FC_IND_IS_BF_E!K51+FC_IND_IS_EA_E!K51</f>
        <v>1842.7987962166812</v>
      </c>
      <c r="L51" s="37">
        <f>FC_IND_IS_BF_E!L51+FC_IND_IS_EA_E!L51</f>
        <v>1085.2536543422179</v>
      </c>
      <c r="M51" s="37">
        <f>FC_IND_IS_BF_E!M51+FC_IND_IS_EA_E!M51</f>
        <v>1397.4849527085121</v>
      </c>
      <c r="N51" s="37">
        <f>FC_IND_IS_BF_E!N51+FC_IND_IS_EA_E!N51</f>
        <v>1311.865864144454</v>
      </c>
      <c r="O51" s="37">
        <f>FC_IND_IS_BF_E!O51+FC_IND_IS_EA_E!O51</f>
        <v>1287.7901977644019</v>
      </c>
      <c r="P51" s="37">
        <f>FC_IND_IS_BF_E!P51+FC_IND_IS_EA_E!P51</f>
        <v>1209.9957007738608</v>
      </c>
      <c r="Q51" s="37">
        <f>FC_IND_IS_BF_E!Q51+FC_IND_IS_EA_E!Q51</f>
        <v>1186.994840928633</v>
      </c>
      <c r="R51" s="37">
        <f>FC_IND_IS_BF_E!R51+FC_IND_IS_EA_E!R51</f>
        <v>1190.756663800516</v>
      </c>
      <c r="S51" s="37">
        <f>FC_IND_IS_BF_E!S51+FC_IND_IS_EA_E!S51</f>
        <v>1192.777300085985</v>
      </c>
      <c r="T51" s="37">
        <f>FC_IND_IS_BF_E!T51+FC_IND_IS_EA_E!T51</f>
        <v>1255.853224419604</v>
      </c>
      <c r="U51" s="37">
        <f>FC_IND_IS_BF_E!U51+FC_IND_IS_EA_E!U51</f>
        <v>1283.973602751505</v>
      </c>
      <c r="V51" s="37">
        <f>FC_IND_IS_BF_E!V51+FC_IND_IS_EA_E!V51</f>
        <v>1264.43920894239</v>
      </c>
      <c r="W51" s="37">
        <f>FC_IND_IS_BF_E!W51+FC_IND_IS_EA_E!W51</f>
        <v>1188.195184866724</v>
      </c>
      <c r="X51" s="37">
        <f>FC_IND_IS_BF_E!X51+FC_IND_IS_EA_E!X51</f>
        <v>1254.512983662941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1.3757523645743772E-3</v>
      </c>
      <c r="V52" s="37">
        <f t="shared" si="31"/>
        <v>1.375752364574377E-3</v>
      </c>
      <c r="W52" s="37">
        <f t="shared" si="31"/>
        <v>2.2355975924333621E-3</v>
      </c>
      <c r="X52" s="37">
        <f t="shared" ref="X52" si="32">SUM(X53:X70)</f>
        <v>0.42635423760237223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1.3757523645743772E-3</v>
      </c>
      <c r="V59" s="10">
        <f>FC_IND_IS_BF_E!V59+FC_IND_IS_EA_E!V59</f>
        <v>1.375752364574377E-3</v>
      </c>
      <c r="W59" s="10">
        <f>FC_IND_IS_BF_E!W59+FC_IND_IS_EA_E!W59</f>
        <v>2.2355975924333621E-3</v>
      </c>
      <c r="X59" s="10">
        <f>FC_IND_IS_BF_E!X59+FC_IND_IS_EA_E!X59</f>
        <v>2.407566638005159E-3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0.42394667096436706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49.703869303525373</v>
      </c>
      <c r="H75" s="37">
        <f>FC_IND_IS_BF_E!H75+FC_IND_IS_EA_E!H75</f>
        <v>50.611435941530516</v>
      </c>
      <c r="I75" s="37">
        <f>FC_IND_IS_BF_E!I75+FC_IND_IS_EA_E!I75</f>
        <v>5.7323301805674989</v>
      </c>
      <c r="J75" s="37">
        <f>FC_IND_IS_BF_E!J75+FC_IND_IS_EA_E!J75</f>
        <v>3.2483233018056752</v>
      </c>
      <c r="K75" s="37">
        <f>FC_IND_IS_BF_E!K75+FC_IND_IS_EA_E!K75</f>
        <v>5.0874462596732588</v>
      </c>
      <c r="L75" s="37">
        <f>FC_IND_IS_BF_E!L75+FC_IND_IS_EA_E!L75</f>
        <v>266.98194325021507</v>
      </c>
      <c r="M75" s="37">
        <f>FC_IND_IS_BF_E!M75+FC_IND_IS_EA_E!M75</f>
        <v>38.02424763542561</v>
      </c>
      <c r="N75" s="37">
        <f>FC_IND_IS_BF_E!N75+FC_IND_IS_EA_E!N75</f>
        <v>42.872828890799653</v>
      </c>
      <c r="O75" s="37">
        <f>FC_IND_IS_BF_E!O75+FC_IND_IS_EA_E!O75</f>
        <v>124.9641444539983</v>
      </c>
      <c r="P75" s="37">
        <f>FC_IND_IS_BF_E!P75+FC_IND_IS_EA_E!P75</f>
        <v>87.05932932072227</v>
      </c>
      <c r="Q75" s="37">
        <f>FC_IND_IS_BF_E!Q75+FC_IND_IS_EA_E!Q75</f>
        <v>93.651504729148741</v>
      </c>
      <c r="R75" s="37">
        <f>FC_IND_IS_BF_E!R75+FC_IND_IS_EA_E!R75</f>
        <v>159.5012897678418</v>
      </c>
      <c r="S75" s="37">
        <f>FC_IND_IS_BF_E!S75+FC_IND_IS_EA_E!S75</f>
        <v>187.70902837489251</v>
      </c>
      <c r="T75" s="37">
        <f>FC_IND_IS_BF_E!T75+FC_IND_IS_EA_E!T75</f>
        <v>162.2846947549441</v>
      </c>
      <c r="U75" s="37">
        <f>FC_IND_IS_BF_E!U75+FC_IND_IS_EA_E!U75</f>
        <v>89.874204643164234</v>
      </c>
      <c r="V75" s="37">
        <f>FC_IND_IS_BF_E!V75+FC_IND_IS_EA_E!V75</f>
        <v>167.7744625967326</v>
      </c>
      <c r="W75" s="37">
        <f>FC_IND_IS_BF_E!W75+FC_IND_IS_EA_E!W75</f>
        <v>135.8143594153052</v>
      </c>
      <c r="X75" s="37">
        <f>FC_IND_IS_BF_E!X75+FC_IND_IS_EA_E!X75</f>
        <v>68.682373172828889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1749.4411006018922</v>
      </c>
      <c r="D76" s="40">
        <f>FC_IND_IS_BF_E!D76+FC_IND_IS_EA_E!D76</f>
        <v>1792.4333619948411</v>
      </c>
      <c r="E76" s="40">
        <f>FC_IND_IS_BF_E!E76+FC_IND_IS_EA_E!E76</f>
        <v>1716.7669819432501</v>
      </c>
      <c r="F76" s="40">
        <f>FC_IND_IS_BF_E!F76+FC_IND_IS_EA_E!F76</f>
        <v>1709.9742046431638</v>
      </c>
      <c r="G76" s="40">
        <f>FC_IND_IS_BF_E!G76+FC_IND_IS_EA_E!G76</f>
        <v>1723.5597592433357</v>
      </c>
      <c r="H76" s="40">
        <f>FC_IND_IS_BF_E!H76+FC_IND_IS_EA_E!H76</f>
        <v>1753.6543422184011</v>
      </c>
      <c r="I76" s="40">
        <f>FC_IND_IS_BF_E!I76+FC_IND_IS_EA_E!I76</f>
        <v>1864.8323301805672</v>
      </c>
      <c r="J76" s="40">
        <f>FC_IND_IS_BF_E!J76+FC_IND_IS_EA_E!J76</f>
        <v>1863.8005159071367</v>
      </c>
      <c r="K76" s="40">
        <f>FC_IND_IS_BF_E!K76+FC_IND_IS_EA_E!K76</f>
        <v>1859.4153052450561</v>
      </c>
      <c r="L76" s="40">
        <f>FC_IND_IS_BF_E!L76+FC_IND_IS_EA_E!L76</f>
        <v>1352.62252794497</v>
      </c>
      <c r="M76" s="40">
        <f>FC_IND_IS_BF_E!M76+FC_IND_IS_EA_E!M76</f>
        <v>1605.7609630266547</v>
      </c>
      <c r="N76" s="40">
        <f>FC_IND_IS_BF_E!N76+FC_IND_IS_EA_E!N76</f>
        <v>1774.7205503009459</v>
      </c>
      <c r="O76" s="40">
        <f>FC_IND_IS_BF_E!O76+FC_IND_IS_EA_E!O76</f>
        <v>1700.0859845227862</v>
      </c>
      <c r="P76" s="40">
        <f>FC_IND_IS_BF_E!P76+FC_IND_IS_EA_E!P76</f>
        <v>1573.516766981943</v>
      </c>
      <c r="Q76" s="40">
        <f>FC_IND_IS_BF_E!Q76+FC_IND_IS_EA_E!Q76</f>
        <v>1578.245915735168</v>
      </c>
      <c r="R76" s="40">
        <f>FC_IND_IS_BF_E!R76+FC_IND_IS_EA_E!R76</f>
        <v>1499.4840928632852</v>
      </c>
      <c r="S76" s="40">
        <f>FC_IND_IS_BF_E!S76+FC_IND_IS_EA_E!S76</f>
        <v>1570.2493551160792</v>
      </c>
      <c r="T76" s="40">
        <f>FC_IND_IS_BF_E!T76+FC_IND_IS_EA_E!T76</f>
        <v>1610.0324161650899</v>
      </c>
      <c r="U76" s="40">
        <f>FC_IND_IS_BF_E!U76+FC_IND_IS_EA_E!U76</f>
        <v>1625.8355975924328</v>
      </c>
      <c r="V76" s="40">
        <f>FC_IND_IS_BF_E!V76+FC_IND_IS_EA_E!V76</f>
        <v>1628.0760103181431</v>
      </c>
      <c r="W76" s="40">
        <f>FC_IND_IS_BF_E!W76+FC_IND_IS_EA_E!W76</f>
        <v>1426.6996560619091</v>
      </c>
      <c r="X76" s="40">
        <f>FC_IND_IS_BF_E!X76+FC_IND_IS_EA_E!X76</f>
        <v>1637.390197764403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2883.6874141483509</v>
      </c>
      <c r="D2" s="31">
        <f t="shared" ref="D2:X2" si="1">SUM(D3,D17,D22,D25,D26,D51,D52,D71,D74,D75,D76)</f>
        <v>2583.1480858966279</v>
      </c>
      <c r="E2" s="31">
        <f t="shared" si="1"/>
        <v>2429.2648833858766</v>
      </c>
      <c r="F2" s="31">
        <f t="shared" si="1"/>
        <v>2513.3353949495927</v>
      </c>
      <c r="G2" s="31">
        <f t="shared" si="1"/>
        <v>2546.2440211110079</v>
      </c>
      <c r="H2" s="31">
        <f t="shared" si="1"/>
        <v>2795.0369653881999</v>
      </c>
      <c r="I2" s="31">
        <f t="shared" si="1"/>
        <v>2660.3494739764051</v>
      </c>
      <c r="J2" s="31">
        <f t="shared" si="1"/>
        <v>2565.9349665886048</v>
      </c>
      <c r="K2" s="31">
        <f t="shared" si="1"/>
        <v>2448.5122250050335</v>
      </c>
      <c r="L2" s="31">
        <f t="shared" si="1"/>
        <v>1528.4776214680915</v>
      </c>
      <c r="M2" s="31">
        <f t="shared" si="1"/>
        <v>1859.7201935705057</v>
      </c>
      <c r="N2" s="31">
        <f t="shared" si="1"/>
        <v>1997.1887579087258</v>
      </c>
      <c r="O2" s="31">
        <f t="shared" si="1"/>
        <v>2083.1226534992502</v>
      </c>
      <c r="P2" s="31">
        <f t="shared" si="1"/>
        <v>1606.9330780815853</v>
      </c>
      <c r="Q2" s="31">
        <f t="shared" si="1"/>
        <v>1611.15073978397</v>
      </c>
      <c r="R2" s="31">
        <f t="shared" si="1"/>
        <v>1319.5949498304703</v>
      </c>
      <c r="S2" s="31">
        <f t="shared" si="1"/>
        <v>1488.855072986503</v>
      </c>
      <c r="T2" s="31">
        <f t="shared" si="1"/>
        <v>1227.9084399833187</v>
      </c>
      <c r="U2" s="31">
        <f t="shared" si="1"/>
        <v>1170.0031862914768</v>
      </c>
      <c r="V2" s="31">
        <f t="shared" si="1"/>
        <v>1147.70132687674</v>
      </c>
      <c r="W2" s="31">
        <f t="shared" si="1"/>
        <v>879.15007839943223</v>
      </c>
      <c r="X2" s="31">
        <f t="shared" si="1"/>
        <v>946.74382502087917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917.74385210575554</v>
      </c>
      <c r="D3" s="34">
        <f t="shared" ref="D3:X3" si="3">SUM(D4,D8,D11)</f>
        <v>773.53697334432047</v>
      </c>
      <c r="E3" s="34">
        <f t="shared" si="3"/>
        <v>757.76251074751144</v>
      </c>
      <c r="F3" s="34">
        <f t="shared" si="3"/>
        <v>777.84944110014521</v>
      </c>
      <c r="G3" s="34">
        <f t="shared" si="3"/>
        <v>812.4821152185234</v>
      </c>
      <c r="H3" s="34">
        <f t="shared" si="3"/>
        <v>948.93473774634731</v>
      </c>
      <c r="I3" s="34">
        <f t="shared" si="3"/>
        <v>918.45803955214558</v>
      </c>
      <c r="J3" s="34">
        <f t="shared" si="3"/>
        <v>897.67841788427017</v>
      </c>
      <c r="K3" s="34">
        <f t="shared" si="3"/>
        <v>765.38168529610084</v>
      </c>
      <c r="L3" s="34">
        <f t="shared" si="3"/>
        <v>441.91263972451168</v>
      </c>
      <c r="M3" s="34">
        <f t="shared" si="3"/>
        <v>540.26938950911779</v>
      </c>
      <c r="N3" s="34">
        <f t="shared" si="3"/>
        <v>637.24084264789701</v>
      </c>
      <c r="O3" s="34">
        <f t="shared" si="3"/>
        <v>636.54823731651447</v>
      </c>
      <c r="P3" s="34">
        <f t="shared" si="3"/>
        <v>457.84368013723889</v>
      </c>
      <c r="Q3" s="34">
        <f t="shared" si="3"/>
        <v>424.18125537362408</v>
      </c>
      <c r="R3" s="34">
        <f t="shared" si="3"/>
        <v>397.75460017156598</v>
      </c>
      <c r="S3" s="34">
        <f t="shared" si="3"/>
        <v>405.8858985378854</v>
      </c>
      <c r="T3" s="34">
        <f t="shared" si="3"/>
        <v>341.51332760063588</v>
      </c>
      <c r="U3" s="34">
        <f t="shared" si="3"/>
        <v>410.38503869228151</v>
      </c>
      <c r="V3" s="34">
        <f t="shared" si="3"/>
        <v>381.7977644018797</v>
      </c>
      <c r="W3" s="34">
        <f t="shared" si="3"/>
        <v>240.58873602705739</v>
      </c>
      <c r="X3" s="34">
        <f t="shared" si="3"/>
        <v>257.13439380875587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917.74385210575554</v>
      </c>
      <c r="D11" s="29">
        <f t="shared" ref="D11:X11" si="9">SUM(D12:D16)</f>
        <v>773.53697334432047</v>
      </c>
      <c r="E11" s="29">
        <f t="shared" si="9"/>
        <v>757.76251074751144</v>
      </c>
      <c r="F11" s="29">
        <f t="shared" si="9"/>
        <v>777.84944110014521</v>
      </c>
      <c r="G11" s="29">
        <f t="shared" si="9"/>
        <v>812.4821152185234</v>
      </c>
      <c r="H11" s="29">
        <f t="shared" si="9"/>
        <v>948.93473774634731</v>
      </c>
      <c r="I11" s="29">
        <f t="shared" si="9"/>
        <v>918.45803955214558</v>
      </c>
      <c r="J11" s="29">
        <f t="shared" si="9"/>
        <v>897.67841788427017</v>
      </c>
      <c r="K11" s="29">
        <f t="shared" si="9"/>
        <v>765.38168529610084</v>
      </c>
      <c r="L11" s="29">
        <f t="shared" si="9"/>
        <v>441.91263972451168</v>
      </c>
      <c r="M11" s="29">
        <f t="shared" si="9"/>
        <v>540.26938950911779</v>
      </c>
      <c r="N11" s="29">
        <f t="shared" si="9"/>
        <v>637.24084264789701</v>
      </c>
      <c r="O11" s="29">
        <f t="shared" si="9"/>
        <v>636.54823731651447</v>
      </c>
      <c r="P11" s="29">
        <f t="shared" si="9"/>
        <v>457.84368013723889</v>
      </c>
      <c r="Q11" s="29">
        <f t="shared" si="9"/>
        <v>424.18125537362408</v>
      </c>
      <c r="R11" s="29">
        <f t="shared" si="9"/>
        <v>397.75460017156598</v>
      </c>
      <c r="S11" s="29">
        <f t="shared" si="9"/>
        <v>405.8858985378854</v>
      </c>
      <c r="T11" s="29">
        <f t="shared" si="9"/>
        <v>341.51332760063588</v>
      </c>
      <c r="U11" s="29">
        <f t="shared" si="9"/>
        <v>410.38503869228151</v>
      </c>
      <c r="V11" s="29">
        <f t="shared" si="9"/>
        <v>381.7977644018797</v>
      </c>
      <c r="W11" s="29">
        <f t="shared" si="9"/>
        <v>240.58873602705739</v>
      </c>
      <c r="X11" s="29">
        <f t="shared" si="9"/>
        <v>257.13439380875587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917.74385210575554</v>
      </c>
      <c r="D13" s="10">
        <v>773.53697334432047</v>
      </c>
      <c r="E13" s="10">
        <v>757.76251074751144</v>
      </c>
      <c r="F13" s="10">
        <v>777.84944110014521</v>
      </c>
      <c r="G13" s="10">
        <v>812.4821152185234</v>
      </c>
      <c r="H13" s="10">
        <v>948.93473774634731</v>
      </c>
      <c r="I13" s="10">
        <v>918.45803955214558</v>
      </c>
      <c r="J13" s="10">
        <v>897.67841788427017</v>
      </c>
      <c r="K13" s="10">
        <v>765.38168529610084</v>
      </c>
      <c r="L13" s="10">
        <v>441.91263972451168</v>
      </c>
      <c r="M13" s="10">
        <v>540.26938950911779</v>
      </c>
      <c r="N13" s="10">
        <v>637.24084264789701</v>
      </c>
      <c r="O13" s="10">
        <v>636.54823731651447</v>
      </c>
      <c r="P13" s="10">
        <v>457.84368013723889</v>
      </c>
      <c r="Q13" s="10">
        <v>424.18125537362408</v>
      </c>
      <c r="R13" s="10">
        <v>397.75460017156598</v>
      </c>
      <c r="S13" s="10">
        <v>405.8858985378854</v>
      </c>
      <c r="T13" s="10">
        <v>341.51332760063588</v>
      </c>
      <c r="U13" s="10">
        <v>410.38503869228151</v>
      </c>
      <c r="V13" s="10">
        <v>381.7977644018797</v>
      </c>
      <c r="W13" s="10">
        <v>240.58873602705739</v>
      </c>
      <c r="X13" s="10">
        <v>257.13439380875587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212.11588510036032</v>
      </c>
      <c r="D17" s="37">
        <f t="shared" ref="D17:X17" si="11">SUM(D18:D21)</f>
        <v>31.950165732087534</v>
      </c>
      <c r="E17" s="37">
        <f t="shared" si="11"/>
        <v>16.235035727617213</v>
      </c>
      <c r="F17" s="37">
        <f t="shared" si="11"/>
        <v>15.390871086483688</v>
      </c>
      <c r="G17" s="37">
        <f t="shared" si="11"/>
        <v>1.6632813016716914</v>
      </c>
      <c r="H17" s="37">
        <f t="shared" si="11"/>
        <v>13.426866795540313</v>
      </c>
      <c r="I17" s="37">
        <f t="shared" si="11"/>
        <v>2.8883085037074236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135.82268801805924</v>
      </c>
      <c r="P17" s="37">
        <f t="shared" si="11"/>
        <v>100.6726459643024</v>
      </c>
      <c r="Q17" s="37">
        <f t="shared" si="11"/>
        <v>172.22310431644064</v>
      </c>
      <c r="R17" s="37">
        <f t="shared" si="11"/>
        <v>109.74551605599194</v>
      </c>
      <c r="S17" s="37">
        <f t="shared" si="11"/>
        <v>134.60060361545703</v>
      </c>
      <c r="T17" s="37">
        <f t="shared" si="11"/>
        <v>80.086603362849331</v>
      </c>
      <c r="U17" s="37">
        <f t="shared" si="11"/>
        <v>57.865215695474816</v>
      </c>
      <c r="V17" s="37">
        <f t="shared" si="11"/>
        <v>48.541981246003644</v>
      </c>
      <c r="W17" s="37">
        <f t="shared" si="11"/>
        <v>41.221527600119479</v>
      </c>
      <c r="X17" s="37">
        <f t="shared" si="11"/>
        <v>41.686807765917891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115.03744948891092</v>
      </c>
      <c r="D19" s="10">
        <v>6.6022228476785498</v>
      </c>
      <c r="E19" s="10">
        <v>6.3897200233522229</v>
      </c>
      <c r="F19" s="10">
        <v>4.6894793072771739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124.42532797550315</v>
      </c>
      <c r="P19" s="10">
        <v>94.355749276907247</v>
      </c>
      <c r="Q19" s="10">
        <v>83.539691937899093</v>
      </c>
      <c r="R19" s="10">
        <v>63.894058134509237</v>
      </c>
      <c r="S19" s="10">
        <v>61.688407294276281</v>
      </c>
      <c r="T19" s="10">
        <v>54.394353432469899</v>
      </c>
      <c r="U19" s="10">
        <v>41.38966902931304</v>
      </c>
      <c r="V19" s="10">
        <v>32.393321092897168</v>
      </c>
      <c r="W19" s="10">
        <v>30.340063132925298</v>
      </c>
      <c r="X19" s="10">
        <v>32.123592844095533</v>
      </c>
    </row>
    <row r="20" spans="1:24" ht="11.25" customHeight="1" x14ac:dyDescent="0.2">
      <c r="A20" s="42" t="s">
        <v>31</v>
      </c>
      <c r="B20" s="9" t="s">
        <v>32</v>
      </c>
      <c r="C20" s="10">
        <v>97.078435611449393</v>
      </c>
      <c r="D20" s="10">
        <v>25.347942884408983</v>
      </c>
      <c r="E20" s="10">
        <v>9.8453157042649888</v>
      </c>
      <c r="F20" s="10">
        <v>10.701391779206514</v>
      </c>
      <c r="G20" s="10">
        <v>1.6632813016716914</v>
      </c>
      <c r="H20" s="10">
        <v>13.426866795540313</v>
      </c>
      <c r="I20" s="10">
        <v>2.8883085037074236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11.397360042556091</v>
      </c>
      <c r="P20" s="10">
        <v>6.316896687395154</v>
      </c>
      <c r="Q20" s="10">
        <v>7.2349467653714852</v>
      </c>
      <c r="R20" s="10">
        <v>3.280480961490873</v>
      </c>
      <c r="S20" s="10">
        <v>0.3150497475644532</v>
      </c>
      <c r="T20" s="10">
        <v>0.45258353377653315</v>
      </c>
      <c r="U20" s="10">
        <v>0.21002596646765306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81.448465613170043</v>
      </c>
      <c r="R21" s="10">
        <v>42.570976959991832</v>
      </c>
      <c r="S21" s="10">
        <v>72.597146573616286</v>
      </c>
      <c r="T21" s="10">
        <v>25.239666396602907</v>
      </c>
      <c r="U21" s="10">
        <v>16.265520699694125</v>
      </c>
      <c r="V21" s="10">
        <v>16.148660153106473</v>
      </c>
      <c r="W21" s="10">
        <v>10.881464467194181</v>
      </c>
      <c r="X21" s="10">
        <v>9.563214921822361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56.542083667730573</v>
      </c>
      <c r="D26" s="37">
        <f t="shared" ref="D26:X26" si="15">SUM(D27,D33)</f>
        <v>68.873555972098302</v>
      </c>
      <c r="E26" s="37">
        <f t="shared" si="15"/>
        <v>60.772335336375718</v>
      </c>
      <c r="F26" s="37">
        <f t="shared" si="15"/>
        <v>64.66977511760112</v>
      </c>
      <c r="G26" s="37">
        <f t="shared" si="15"/>
        <v>72.075180534495672</v>
      </c>
      <c r="H26" s="37">
        <f t="shared" si="15"/>
        <v>65.133919414706597</v>
      </c>
      <c r="I26" s="37">
        <f t="shared" si="15"/>
        <v>67.616610062327155</v>
      </c>
      <c r="J26" s="37">
        <f t="shared" si="15"/>
        <v>50.892889771000441</v>
      </c>
      <c r="K26" s="37">
        <f t="shared" si="15"/>
        <v>53.298785944429753</v>
      </c>
      <c r="L26" s="37">
        <f t="shared" si="15"/>
        <v>62.908075532533203</v>
      </c>
      <c r="M26" s="37">
        <f t="shared" si="15"/>
        <v>34.589177085898164</v>
      </c>
      <c r="N26" s="37">
        <f t="shared" si="15"/>
        <v>39.53510077516065</v>
      </c>
      <c r="O26" s="37">
        <f t="shared" si="15"/>
        <v>28.079005742874184</v>
      </c>
      <c r="P26" s="37">
        <f t="shared" si="15"/>
        <v>30.369473301206526</v>
      </c>
      <c r="Q26" s="37">
        <f t="shared" si="15"/>
        <v>32.624314614502467</v>
      </c>
      <c r="R26" s="37">
        <f t="shared" si="15"/>
        <v>32.976241510603501</v>
      </c>
      <c r="S26" s="37">
        <f t="shared" si="15"/>
        <v>36.969992949859055</v>
      </c>
      <c r="T26" s="37">
        <f t="shared" si="15"/>
        <v>23.4061519250358</v>
      </c>
      <c r="U26" s="37">
        <f t="shared" si="15"/>
        <v>24.025593873191248</v>
      </c>
      <c r="V26" s="37">
        <f t="shared" si="15"/>
        <v>20.861201024156522</v>
      </c>
      <c r="W26" s="37">
        <f t="shared" si="15"/>
        <v>21.500882896234391</v>
      </c>
      <c r="X26" s="37">
        <f t="shared" si="15"/>
        <v>32.540126412312162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56.542083667730573</v>
      </c>
      <c r="D33" s="29">
        <f t="shared" ref="D33:X33" si="19">SUM(D34:D50)</f>
        <v>68.873555972098302</v>
      </c>
      <c r="E33" s="29">
        <f t="shared" si="19"/>
        <v>60.772335336375718</v>
      </c>
      <c r="F33" s="29">
        <f t="shared" si="19"/>
        <v>64.66977511760112</v>
      </c>
      <c r="G33" s="29">
        <f t="shared" si="19"/>
        <v>72.075180534495672</v>
      </c>
      <c r="H33" s="29">
        <f t="shared" si="19"/>
        <v>65.133919414706597</v>
      </c>
      <c r="I33" s="29">
        <f t="shared" si="19"/>
        <v>67.616610062327155</v>
      </c>
      <c r="J33" s="29">
        <f t="shared" si="19"/>
        <v>50.892889771000441</v>
      </c>
      <c r="K33" s="29">
        <f t="shared" si="19"/>
        <v>53.298785944429753</v>
      </c>
      <c r="L33" s="29">
        <f t="shared" si="19"/>
        <v>62.908075532533203</v>
      </c>
      <c r="M33" s="29">
        <f t="shared" si="19"/>
        <v>34.589177085898164</v>
      </c>
      <c r="N33" s="29">
        <f t="shared" si="19"/>
        <v>39.53510077516065</v>
      </c>
      <c r="O33" s="29">
        <f t="shared" si="19"/>
        <v>28.079005742874184</v>
      </c>
      <c r="P33" s="29">
        <f t="shared" si="19"/>
        <v>30.369473301206526</v>
      </c>
      <c r="Q33" s="29">
        <f t="shared" si="19"/>
        <v>32.624314614502467</v>
      </c>
      <c r="R33" s="29">
        <f t="shared" si="19"/>
        <v>32.976241510603501</v>
      </c>
      <c r="S33" s="29">
        <f t="shared" si="19"/>
        <v>36.969992949859055</v>
      </c>
      <c r="T33" s="29">
        <f t="shared" si="19"/>
        <v>23.4061519250358</v>
      </c>
      <c r="U33" s="29">
        <f t="shared" si="19"/>
        <v>24.025593873191248</v>
      </c>
      <c r="V33" s="29">
        <f t="shared" si="19"/>
        <v>20.861201024156522</v>
      </c>
      <c r="W33" s="29">
        <f t="shared" si="19"/>
        <v>21.500882896234391</v>
      </c>
      <c r="X33" s="29">
        <f t="shared" si="19"/>
        <v>32.540126412312162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12.57324599141891</v>
      </c>
      <c r="D36" s="10">
        <v>11.216017251479636</v>
      </c>
      <c r="E36" s="10">
        <v>10.642019581519223</v>
      </c>
      <c r="F36" s="10">
        <v>11.394234169253348</v>
      </c>
      <c r="G36" s="10">
        <v>13.611592815411258</v>
      </c>
      <c r="H36" s="10">
        <v>14.256629890241571</v>
      </c>
      <c r="I36" s="10">
        <v>13.02622993647233</v>
      </c>
      <c r="J36" s="10">
        <v>13.329426648754014</v>
      </c>
      <c r="K36" s="10">
        <v>10.636282208789174</v>
      </c>
      <c r="L36" s="10">
        <v>8.0325870460549798</v>
      </c>
      <c r="M36" s="10">
        <v>11.212637046546888</v>
      </c>
      <c r="N36" s="10">
        <v>8.8358562910648519</v>
      </c>
      <c r="O36" s="10">
        <v>8.0705340227025371</v>
      </c>
      <c r="P36" s="10">
        <v>5.6309058265702818</v>
      </c>
      <c r="Q36" s="10">
        <v>3.7950495832318456</v>
      </c>
      <c r="R36" s="10">
        <v>4.3189384304618459</v>
      </c>
      <c r="S36" s="10">
        <v>5.6020171832588375</v>
      </c>
      <c r="T36" s="10">
        <v>4.020288992935158</v>
      </c>
      <c r="U36" s="10">
        <v>3.3496685541615139</v>
      </c>
      <c r="V36" s="10">
        <v>3.4478095362979024</v>
      </c>
      <c r="W36" s="10">
        <v>6.821070646209674</v>
      </c>
      <c r="X36" s="10">
        <v>6.9498780206956541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4.2351376282830842</v>
      </c>
      <c r="D43" s="10">
        <v>4.1556842728887817</v>
      </c>
      <c r="E43" s="10">
        <v>3.943062839095862</v>
      </c>
      <c r="F43" s="10">
        <v>5.0258893047199784</v>
      </c>
      <c r="G43" s="10">
        <v>4.539070730022944</v>
      </c>
      <c r="H43" s="10">
        <v>4.7541218999467869</v>
      </c>
      <c r="I43" s="10">
        <v>4.5247509730212858</v>
      </c>
      <c r="J43" s="10">
        <v>3.9510134422809888</v>
      </c>
      <c r="K43" s="10">
        <v>3.4482633788794743</v>
      </c>
      <c r="L43" s="10">
        <v>2.4805516122215727</v>
      </c>
      <c r="M43" s="10">
        <v>9.4421152634266932</v>
      </c>
      <c r="N43" s="10">
        <v>7.7031097464118634</v>
      </c>
      <c r="O43" s="10">
        <v>5.1398960786955152</v>
      </c>
      <c r="P43" s="10">
        <v>5.2163204981371241</v>
      </c>
      <c r="Q43" s="10">
        <v>5.8595101656617095</v>
      </c>
      <c r="R43" s="10">
        <v>4.3091481513832868</v>
      </c>
      <c r="S43" s="10">
        <v>4.1519856412305076</v>
      </c>
      <c r="T43" s="10">
        <v>3.4381563623124198</v>
      </c>
      <c r="U43" s="10">
        <v>3.1032889489521183</v>
      </c>
      <c r="V43" s="10">
        <v>2.9124969559271281</v>
      </c>
      <c r="W43" s="10">
        <v>2.455208294701432</v>
      </c>
      <c r="X43" s="10">
        <v>6.8032410603332796</v>
      </c>
    </row>
    <row r="44" spans="1:24" ht="11.25" customHeight="1" x14ac:dyDescent="0.2">
      <c r="A44" s="41" t="s">
        <v>75</v>
      </c>
      <c r="B44" s="9" t="s">
        <v>76</v>
      </c>
      <c r="C44" s="10">
        <v>37.92693812640011</v>
      </c>
      <c r="D44" s="10">
        <v>51.729506952456198</v>
      </c>
      <c r="E44" s="10">
        <v>44.492800615250417</v>
      </c>
      <c r="F44" s="10">
        <v>46.956998464629677</v>
      </c>
      <c r="G44" s="10">
        <v>52.625375630794395</v>
      </c>
      <c r="H44" s="10">
        <v>44.771171171229554</v>
      </c>
      <c r="I44" s="10">
        <v>48.34300929016743</v>
      </c>
      <c r="J44" s="10">
        <v>32.764587923119834</v>
      </c>
      <c r="K44" s="10">
        <v>38.791271865811936</v>
      </c>
      <c r="L44" s="10">
        <v>52.026926515327418</v>
      </c>
      <c r="M44" s="10">
        <v>13.526094420634971</v>
      </c>
      <c r="N44" s="10">
        <v>22.581458071967663</v>
      </c>
      <c r="O44" s="10">
        <v>14.868575641476131</v>
      </c>
      <c r="P44" s="10">
        <v>19.522246976499119</v>
      </c>
      <c r="Q44" s="10">
        <v>22.969754865608909</v>
      </c>
      <c r="R44" s="10">
        <v>24.348154928758365</v>
      </c>
      <c r="S44" s="10">
        <v>27.215990125369711</v>
      </c>
      <c r="T44" s="10">
        <v>15.947706569788222</v>
      </c>
      <c r="U44" s="10">
        <v>17.572636370077618</v>
      </c>
      <c r="V44" s="10">
        <v>14.50089453193149</v>
      </c>
      <c r="W44" s="10">
        <v>12.224603955323285</v>
      </c>
      <c r="X44" s="10">
        <v>18.787007331283228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1.8067619216284694</v>
      </c>
      <c r="D48" s="10">
        <v>1.7723474952736864</v>
      </c>
      <c r="E48" s="10">
        <v>1.6944523005102166</v>
      </c>
      <c r="F48" s="10">
        <v>1.2926531789981097</v>
      </c>
      <c r="G48" s="10">
        <v>1.2991413582670761</v>
      </c>
      <c r="H48" s="10">
        <v>1.3519964532886868</v>
      </c>
      <c r="I48" s="10">
        <v>1.722619862666108</v>
      </c>
      <c r="J48" s="10">
        <v>0.84786175684560028</v>
      </c>
      <c r="K48" s="10">
        <v>0.42296849094916461</v>
      </c>
      <c r="L48" s="10">
        <v>0.36801035892923173</v>
      </c>
      <c r="M48" s="10">
        <v>0.40833035528961287</v>
      </c>
      <c r="N48" s="10">
        <v>0.41467666571627115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1137.6312424708622</v>
      </c>
      <c r="D51" s="37">
        <v>1133.321778807114</v>
      </c>
      <c r="E51" s="37">
        <v>1089.9450597908349</v>
      </c>
      <c r="F51" s="37">
        <v>1143.8469388798078</v>
      </c>
      <c r="G51" s="37">
        <v>1106.0982437937789</v>
      </c>
      <c r="H51" s="37">
        <v>1166.7930954484871</v>
      </c>
      <c r="I51" s="37">
        <v>1091.1173759401174</v>
      </c>
      <c r="J51" s="37">
        <v>1047.884431385015</v>
      </c>
      <c r="K51" s="37">
        <v>1061.9956451028174</v>
      </c>
      <c r="L51" s="37">
        <v>552.3489671977328</v>
      </c>
      <c r="M51" s="37">
        <v>785.41973457119298</v>
      </c>
      <c r="N51" s="37">
        <v>734.69811317963195</v>
      </c>
      <c r="O51" s="37">
        <v>711.37163685301994</v>
      </c>
      <c r="P51" s="37">
        <v>597.28575321775747</v>
      </c>
      <c r="Q51" s="37">
        <v>576.07596651101721</v>
      </c>
      <c r="R51" s="37">
        <v>468.72225839242202</v>
      </c>
      <c r="S51" s="37">
        <v>524.52409524014047</v>
      </c>
      <c r="T51" s="37">
        <v>472.99337654377598</v>
      </c>
      <c r="U51" s="37">
        <v>425.23160143683492</v>
      </c>
      <c r="V51" s="37">
        <v>419.57417879182492</v>
      </c>
      <c r="W51" s="37">
        <v>370.40073840989999</v>
      </c>
      <c r="X51" s="37">
        <v>395.59360163664331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4.312664677681676E-4</v>
      </c>
      <c r="V52" s="37">
        <f t="shared" si="21"/>
        <v>4.2797404246069779E-4</v>
      </c>
      <c r="W52" s="37">
        <f t="shared" si="21"/>
        <v>6.2491138752432407E-4</v>
      </c>
      <c r="X52" s="37">
        <f t="shared" si="21"/>
        <v>0.10409271837961841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4.312664677681676E-4</v>
      </c>
      <c r="V59" s="10">
        <v>4.2797404246069779E-4</v>
      </c>
      <c r="W59" s="10">
        <v>6.2491138752432407E-4</v>
      </c>
      <c r="X59" s="10">
        <v>6.7841100643304406E-4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0.10341430737318537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28.161265121477236</v>
      </c>
      <c r="H75" s="37">
        <v>29.842126387171685</v>
      </c>
      <c r="I75" s="37">
        <v>3.2298880184599343</v>
      </c>
      <c r="J75" s="37">
        <v>1.8016943103899818</v>
      </c>
      <c r="K75" s="37">
        <v>2.8153646871401992</v>
      </c>
      <c r="L75" s="37">
        <v>128.54901164082185</v>
      </c>
      <c r="M75" s="37">
        <v>20.314171040261357</v>
      </c>
      <c r="N75" s="37">
        <v>23.260473278147789</v>
      </c>
      <c r="O75" s="37">
        <v>66.609198052168253</v>
      </c>
      <c r="P75" s="37">
        <v>40.558865135444329</v>
      </c>
      <c r="Q75" s="37">
        <v>42.68039681605638</v>
      </c>
      <c r="R75" s="37">
        <v>58.938878603700111</v>
      </c>
      <c r="S75" s="37">
        <v>77.118850953581543</v>
      </c>
      <c r="T75" s="37">
        <v>56.166357539106052</v>
      </c>
      <c r="U75" s="37">
        <v>28.173479310662248</v>
      </c>
      <c r="V75" s="37">
        <v>52.191889200502196</v>
      </c>
      <c r="W75" s="37">
        <v>37.963871528223379</v>
      </c>
      <c r="X75" s="37">
        <v>19.353515359805758</v>
      </c>
    </row>
    <row r="76" spans="1:24" ht="11.25" customHeight="1" x14ac:dyDescent="0.2">
      <c r="A76" s="38" t="s">
        <v>139</v>
      </c>
      <c r="B76" s="39" t="s">
        <v>140</v>
      </c>
      <c r="C76" s="40">
        <v>559.6543508036425</v>
      </c>
      <c r="D76" s="40">
        <v>575.46561204100783</v>
      </c>
      <c r="E76" s="40">
        <v>504.54994178353735</v>
      </c>
      <c r="F76" s="40">
        <v>511.57836876555467</v>
      </c>
      <c r="G76" s="40">
        <v>525.76393514106121</v>
      </c>
      <c r="H76" s="40">
        <v>570.90621959594705</v>
      </c>
      <c r="I76" s="40">
        <v>577.03925189964764</v>
      </c>
      <c r="J76" s="40">
        <v>567.67753323792931</v>
      </c>
      <c r="K76" s="40">
        <v>565.02074397454533</v>
      </c>
      <c r="L76" s="40">
        <v>342.75892737249194</v>
      </c>
      <c r="M76" s="40">
        <v>479.12772136403521</v>
      </c>
      <c r="N76" s="40">
        <v>562.45422802788835</v>
      </c>
      <c r="O76" s="40">
        <v>504.69188751661426</v>
      </c>
      <c r="P76" s="40">
        <v>380.20266032563552</v>
      </c>
      <c r="Q76" s="40">
        <v>363.36570215232922</v>
      </c>
      <c r="R76" s="40">
        <v>251.45745509618698</v>
      </c>
      <c r="S76" s="40">
        <v>309.7556316895795</v>
      </c>
      <c r="T76" s="40">
        <v>253.7426230119157</v>
      </c>
      <c r="U76" s="40">
        <v>224.3218260165643</v>
      </c>
      <c r="V76" s="40">
        <v>224.7338842383308</v>
      </c>
      <c r="W76" s="40">
        <v>167.47369702651002</v>
      </c>
      <c r="X76" s="40">
        <v>200.33128731906456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2049.5790518877629</v>
      </c>
      <c r="D2" s="31">
        <f t="shared" ref="D2:X2" si="1">SUM(D3,D17,D22,D25,D26,D51,D52,D71,D74,D75,D76)</f>
        <v>2021.997829838539</v>
      </c>
      <c r="E2" s="31">
        <f t="shared" si="1"/>
        <v>2064.1382980414664</v>
      </c>
      <c r="F2" s="31">
        <f t="shared" si="1"/>
        <v>2056.7825758156691</v>
      </c>
      <c r="G2" s="31">
        <f t="shared" si="1"/>
        <v>2049.1534853378307</v>
      </c>
      <c r="H2" s="31">
        <f t="shared" si="1"/>
        <v>2015.981005377062</v>
      </c>
      <c r="I2" s="31">
        <f t="shared" si="1"/>
        <v>2139.3473445962509</v>
      </c>
      <c r="J2" s="31">
        <f t="shared" si="1"/>
        <v>2134.5236748559346</v>
      </c>
      <c r="K2" s="31">
        <f t="shared" si="1"/>
        <v>2120.9084112804358</v>
      </c>
      <c r="L2" s="31">
        <f t="shared" si="1"/>
        <v>1746.2094808534907</v>
      </c>
      <c r="M2" s="31">
        <f t="shared" si="1"/>
        <v>1790.9891787424776</v>
      </c>
      <c r="N2" s="31">
        <f t="shared" si="1"/>
        <v>1845.359221454989</v>
      </c>
      <c r="O2" s="31">
        <f t="shared" si="1"/>
        <v>1927.5776044543177</v>
      </c>
      <c r="P2" s="31">
        <f t="shared" si="1"/>
        <v>1953.365976088664</v>
      </c>
      <c r="Q2" s="31">
        <f t="shared" si="1"/>
        <v>2024.1845998548952</v>
      </c>
      <c r="R2" s="31">
        <f t="shared" si="1"/>
        <v>2226.9224190431332</v>
      </c>
      <c r="S2" s="31">
        <f t="shared" si="1"/>
        <v>2192.3055461020613</v>
      </c>
      <c r="T2" s="31">
        <f t="shared" si="1"/>
        <v>2369.1610355110915</v>
      </c>
      <c r="U2" s="31">
        <f t="shared" si="1"/>
        <v>2449.6283700283857</v>
      </c>
      <c r="V2" s="31">
        <f t="shared" si="1"/>
        <v>2472.3672027879202</v>
      </c>
      <c r="W2" s="31">
        <f t="shared" si="1"/>
        <v>2287.4193970949791</v>
      </c>
      <c r="X2" s="31">
        <f t="shared" si="1"/>
        <v>2488.0079806354688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8.652705218992196E-10</v>
      </c>
      <c r="D3" s="34">
        <f t="shared" ref="D3:X3" si="3">SUM(D4,D8,D11)</f>
        <v>4.7748471843078732E-10</v>
      </c>
      <c r="E3" s="34">
        <f t="shared" si="3"/>
        <v>5.538822733797133E-10</v>
      </c>
      <c r="F3" s="34">
        <f t="shared" si="3"/>
        <v>4.5656634029000998E-10</v>
      </c>
      <c r="G3" s="34">
        <f t="shared" si="3"/>
        <v>7.3703176894923672E-10</v>
      </c>
      <c r="H3" s="34">
        <f t="shared" si="3"/>
        <v>8.5822193796047941E-10</v>
      </c>
      <c r="I3" s="34">
        <f t="shared" si="3"/>
        <v>7.347580321948044E-10</v>
      </c>
      <c r="J3" s="34">
        <f t="shared" si="3"/>
        <v>5.1045390137005597E-10</v>
      </c>
      <c r="K3" s="34">
        <f t="shared" si="3"/>
        <v>5.4569682106375694E-10</v>
      </c>
      <c r="L3" s="34">
        <f t="shared" si="3"/>
        <v>3.3793412512750365E-10</v>
      </c>
      <c r="M3" s="34">
        <f t="shared" si="3"/>
        <v>7.7034201240167022E-10</v>
      </c>
      <c r="N3" s="34">
        <f t="shared" si="3"/>
        <v>4.262119546183385E-10</v>
      </c>
      <c r="O3" s="34">
        <f t="shared" si="3"/>
        <v>7.6829564932268113E-10</v>
      </c>
      <c r="P3" s="34">
        <f t="shared" si="3"/>
        <v>3.3628566598054022E-10</v>
      </c>
      <c r="Q3" s="34">
        <f t="shared" si="3"/>
        <v>4.0859049477148801E-10</v>
      </c>
      <c r="R3" s="34">
        <f t="shared" si="3"/>
        <v>4.0313352656085044E-10</v>
      </c>
      <c r="S3" s="34">
        <f t="shared" si="3"/>
        <v>3.7772451833006926E-10</v>
      </c>
      <c r="T3" s="34">
        <f t="shared" si="3"/>
        <v>3.9591441236552782E-10</v>
      </c>
      <c r="U3" s="34">
        <f t="shared" si="3"/>
        <v>7.5380057751317509E-10</v>
      </c>
      <c r="V3" s="34">
        <f t="shared" si="3"/>
        <v>5.2790483096032403E-10</v>
      </c>
      <c r="W3" s="34">
        <f t="shared" si="3"/>
        <v>4.5761794353893492E-10</v>
      </c>
      <c r="X3" s="34">
        <f t="shared" si="3"/>
        <v>3.5839775591739453E-10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8.652705218992196E-10</v>
      </c>
      <c r="D11" s="29">
        <f t="shared" ref="D11:X11" si="9">SUM(D12:D16)</f>
        <v>4.7748471843078732E-10</v>
      </c>
      <c r="E11" s="29">
        <f t="shared" si="9"/>
        <v>5.538822733797133E-10</v>
      </c>
      <c r="F11" s="29">
        <f t="shared" si="9"/>
        <v>4.5656634029000998E-10</v>
      </c>
      <c r="G11" s="29">
        <f t="shared" si="9"/>
        <v>7.3703176894923672E-10</v>
      </c>
      <c r="H11" s="29">
        <f t="shared" si="9"/>
        <v>8.5822193796047941E-10</v>
      </c>
      <c r="I11" s="29">
        <f t="shared" si="9"/>
        <v>7.347580321948044E-10</v>
      </c>
      <c r="J11" s="29">
        <f t="shared" si="9"/>
        <v>5.1045390137005597E-10</v>
      </c>
      <c r="K11" s="29">
        <f t="shared" si="9"/>
        <v>5.4569682106375694E-10</v>
      </c>
      <c r="L11" s="29">
        <f t="shared" si="9"/>
        <v>3.3793412512750365E-10</v>
      </c>
      <c r="M11" s="29">
        <f t="shared" si="9"/>
        <v>7.7034201240167022E-10</v>
      </c>
      <c r="N11" s="29">
        <f t="shared" si="9"/>
        <v>4.262119546183385E-10</v>
      </c>
      <c r="O11" s="29">
        <f t="shared" si="9"/>
        <v>7.6829564932268113E-10</v>
      </c>
      <c r="P11" s="29">
        <f t="shared" si="9"/>
        <v>3.3628566598054022E-10</v>
      </c>
      <c r="Q11" s="29">
        <f t="shared" si="9"/>
        <v>4.0859049477148801E-10</v>
      </c>
      <c r="R11" s="29">
        <f t="shared" si="9"/>
        <v>4.0313352656085044E-10</v>
      </c>
      <c r="S11" s="29">
        <f t="shared" si="9"/>
        <v>3.7772451833006926E-10</v>
      </c>
      <c r="T11" s="29">
        <f t="shared" si="9"/>
        <v>3.9591441236552782E-10</v>
      </c>
      <c r="U11" s="29">
        <f t="shared" si="9"/>
        <v>7.5380057751317509E-10</v>
      </c>
      <c r="V11" s="29">
        <f t="shared" si="9"/>
        <v>5.2790483096032403E-10</v>
      </c>
      <c r="W11" s="29">
        <f t="shared" si="9"/>
        <v>4.5761794353893492E-10</v>
      </c>
      <c r="X11" s="29">
        <f t="shared" si="9"/>
        <v>3.5839775591739453E-10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8.652705218992196E-10</v>
      </c>
      <c r="D13" s="10">
        <v>4.7748471843078732E-10</v>
      </c>
      <c r="E13" s="10">
        <v>5.538822733797133E-10</v>
      </c>
      <c r="F13" s="10">
        <v>4.5656634029000998E-10</v>
      </c>
      <c r="G13" s="10">
        <v>7.3703176894923672E-10</v>
      </c>
      <c r="H13" s="10">
        <v>8.5822193796047941E-10</v>
      </c>
      <c r="I13" s="10">
        <v>7.347580321948044E-10</v>
      </c>
      <c r="J13" s="10">
        <v>5.1045390137005597E-10</v>
      </c>
      <c r="K13" s="10">
        <v>5.4569682106375694E-10</v>
      </c>
      <c r="L13" s="10">
        <v>3.3793412512750365E-10</v>
      </c>
      <c r="M13" s="10">
        <v>7.7034201240167022E-10</v>
      </c>
      <c r="N13" s="10">
        <v>4.262119546183385E-10</v>
      </c>
      <c r="O13" s="10">
        <v>7.6829564932268113E-10</v>
      </c>
      <c r="P13" s="10">
        <v>3.3628566598054022E-10</v>
      </c>
      <c r="Q13" s="10">
        <v>4.0859049477148801E-10</v>
      </c>
      <c r="R13" s="10">
        <v>4.0313352656085044E-10</v>
      </c>
      <c r="S13" s="10">
        <v>3.7772451833006926E-10</v>
      </c>
      <c r="T13" s="10">
        <v>3.9591441236552782E-10</v>
      </c>
      <c r="U13" s="10">
        <v>7.5380057751317509E-10</v>
      </c>
      <c r="V13" s="10">
        <v>5.2790483096032403E-10</v>
      </c>
      <c r="W13" s="10">
        <v>4.5761794353893492E-10</v>
      </c>
      <c r="X13" s="10">
        <v>3.5839775591739453E-10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84.20586898390448</v>
      </c>
      <c r="D17" s="37">
        <f t="shared" ref="D17:X17" si="11">SUM(D18:D21)</f>
        <v>13.509335557680307</v>
      </c>
      <c r="E17" s="37">
        <f t="shared" si="11"/>
        <v>7.6328060608608634</v>
      </c>
      <c r="F17" s="37">
        <f t="shared" si="11"/>
        <v>6.9030240123985127</v>
      </c>
      <c r="G17" s="37">
        <f t="shared" si="11"/>
        <v>0.74910046960947785</v>
      </c>
      <c r="H17" s="37">
        <f t="shared" si="11"/>
        <v>5.7046895243221085</v>
      </c>
      <c r="I17" s="37">
        <f t="shared" si="11"/>
        <v>1.4109176355875026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69.966907854683598</v>
      </c>
      <c r="P17" s="37">
        <f t="shared" si="11"/>
        <v>64.529933571381164</v>
      </c>
      <c r="Q17" s="37">
        <f t="shared" si="11"/>
        <v>108.07448811692127</v>
      </c>
      <c r="R17" s="37">
        <f t="shared" si="11"/>
        <v>99.602893230336548</v>
      </c>
      <c r="S17" s="37">
        <f t="shared" si="11"/>
        <v>100.10369561068228</v>
      </c>
      <c r="T17" s="37">
        <f t="shared" si="11"/>
        <v>79.065761211527331</v>
      </c>
      <c r="U17" s="37">
        <f t="shared" si="11"/>
        <v>73.756366419744467</v>
      </c>
      <c r="V17" s="37">
        <f t="shared" si="11"/>
        <v>60.847012735079765</v>
      </c>
      <c r="W17" s="37">
        <f t="shared" si="11"/>
        <v>53.990166294979417</v>
      </c>
      <c r="X17" s="37">
        <f t="shared" si="11"/>
        <v>55.820500918518889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45.667623597933485</v>
      </c>
      <c r="D19" s="10">
        <v>2.791586266680866</v>
      </c>
      <c r="E19" s="10">
        <v>3.0040890910071916</v>
      </c>
      <c r="F19" s="10">
        <v>2.1032979928088089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64.095738232579336</v>
      </c>
      <c r="P19" s="10">
        <v>60.480880129799544</v>
      </c>
      <c r="Q19" s="10">
        <v>52.423334717302893</v>
      </c>
      <c r="R19" s="10">
        <v>57.989002914501974</v>
      </c>
      <c r="S19" s="10">
        <v>45.878230710882825</v>
      </c>
      <c r="T19" s="10">
        <v>53.701003403299715</v>
      </c>
      <c r="U19" s="10">
        <v>52.756246705854636</v>
      </c>
      <c r="V19" s="10">
        <v>40.604787247601543</v>
      </c>
      <c r="W19" s="10">
        <v>39.738096798287096</v>
      </c>
      <c r="X19" s="10">
        <v>43.01492822211253</v>
      </c>
    </row>
    <row r="20" spans="1:24" ht="11.25" customHeight="1" x14ac:dyDescent="0.2">
      <c r="A20" s="42" t="s">
        <v>31</v>
      </c>
      <c r="B20" s="9" t="s">
        <v>32</v>
      </c>
      <c r="C20" s="10">
        <v>38.538245385970995</v>
      </c>
      <c r="D20" s="10">
        <v>10.717749290999441</v>
      </c>
      <c r="E20" s="10">
        <v>4.6287169698536719</v>
      </c>
      <c r="F20" s="10">
        <v>4.7997260195897038</v>
      </c>
      <c r="G20" s="10">
        <v>0.74910046960947785</v>
      </c>
      <c r="H20" s="10">
        <v>5.7046895243221085</v>
      </c>
      <c r="I20" s="10">
        <v>1.4109176355875026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5.8711696221042686</v>
      </c>
      <c r="P20" s="10">
        <v>4.0490534415816244</v>
      </c>
      <c r="Q20" s="10">
        <v>4.5401177230206047</v>
      </c>
      <c r="R20" s="10">
        <v>2.9773006378212514</v>
      </c>
      <c r="S20" s="10">
        <v>0.23430536851465245</v>
      </c>
      <c r="T20" s="10">
        <v>0.44681457456396562</v>
      </c>
      <c r="U20" s="10">
        <v>0.26770404213079935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51.111035676597773</v>
      </c>
      <c r="R21" s="10">
        <v>38.636589678013323</v>
      </c>
      <c r="S21" s="10">
        <v>53.991159531284808</v>
      </c>
      <c r="T21" s="10">
        <v>24.917943233663646</v>
      </c>
      <c r="U21" s="10">
        <v>20.732415671759021</v>
      </c>
      <c r="V21" s="10">
        <v>20.242225487478223</v>
      </c>
      <c r="W21" s="10">
        <v>14.252069496692322</v>
      </c>
      <c r="X21" s="10">
        <v>12.805572696406356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40.926188043361414</v>
      </c>
      <c r="D26" s="37">
        <f t="shared" ref="D26:X26" si="15">SUM(D27,D33)</f>
        <v>49.326615996947275</v>
      </c>
      <c r="E26" s="37">
        <f t="shared" si="15"/>
        <v>48.829384354079991</v>
      </c>
      <c r="F26" s="37">
        <f t="shared" si="15"/>
        <v>50.167284211719604</v>
      </c>
      <c r="G26" s="37">
        <f t="shared" si="15"/>
        <v>55.693005192073542</v>
      </c>
      <c r="H26" s="37">
        <f t="shared" si="15"/>
        <v>47.348195804553932</v>
      </c>
      <c r="I26" s="37">
        <f t="shared" si="15"/>
        <v>54.085023643605766</v>
      </c>
      <c r="J26" s="37">
        <f t="shared" si="15"/>
        <v>43.565923642585112</v>
      </c>
      <c r="K26" s="37">
        <f t="shared" si="15"/>
        <v>43.438617322982125</v>
      </c>
      <c r="L26" s="37">
        <f t="shared" si="15"/>
        <v>65.008261526796119</v>
      </c>
      <c r="M26" s="37">
        <f t="shared" si="15"/>
        <v>34.580642346603973</v>
      </c>
      <c r="N26" s="37">
        <f t="shared" si="15"/>
        <v>36.312792604031088</v>
      </c>
      <c r="O26" s="37">
        <f t="shared" si="15"/>
        <v>27.443092279481796</v>
      </c>
      <c r="P26" s="37">
        <f t="shared" si="15"/>
        <v>36.31152411925779</v>
      </c>
      <c r="Q26" s="37">
        <f t="shared" si="15"/>
        <v>39.339915824018583</v>
      </c>
      <c r="R26" s="37">
        <f t="shared" si="15"/>
        <v>56.696071473059426</v>
      </c>
      <c r="S26" s="37">
        <f t="shared" si="15"/>
        <v>52.864744797346425</v>
      </c>
      <c r="T26" s="37">
        <f t="shared" si="15"/>
        <v>44.827296054327903</v>
      </c>
      <c r="U26" s="37">
        <f t="shared" si="15"/>
        <v>53.914560898949766</v>
      </c>
      <c r="V26" s="37">
        <f t="shared" si="15"/>
        <v>47.729512647382592</v>
      </c>
      <c r="W26" s="37">
        <f t="shared" si="15"/>
        <v>58.556726734032168</v>
      </c>
      <c r="X26" s="37">
        <f t="shared" si="15"/>
        <v>86.558067912709333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40.926188043361414</v>
      </c>
      <c r="D33" s="29">
        <f t="shared" ref="D33:X33" si="19">SUM(D34:D50)</f>
        <v>49.326615996947275</v>
      </c>
      <c r="E33" s="29">
        <f t="shared" si="19"/>
        <v>48.829384354079991</v>
      </c>
      <c r="F33" s="29">
        <f t="shared" si="19"/>
        <v>50.167284211719604</v>
      </c>
      <c r="G33" s="29">
        <f t="shared" si="19"/>
        <v>55.693005192073542</v>
      </c>
      <c r="H33" s="29">
        <f t="shared" si="19"/>
        <v>47.348195804553932</v>
      </c>
      <c r="I33" s="29">
        <f t="shared" si="19"/>
        <v>54.085023643605766</v>
      </c>
      <c r="J33" s="29">
        <f t="shared" si="19"/>
        <v>43.565923642585112</v>
      </c>
      <c r="K33" s="29">
        <f t="shared" si="19"/>
        <v>43.438617322982125</v>
      </c>
      <c r="L33" s="29">
        <f t="shared" si="19"/>
        <v>65.008261526796119</v>
      </c>
      <c r="M33" s="29">
        <f t="shared" si="19"/>
        <v>34.580642346603973</v>
      </c>
      <c r="N33" s="29">
        <f t="shared" si="19"/>
        <v>36.312792604031088</v>
      </c>
      <c r="O33" s="29">
        <f t="shared" si="19"/>
        <v>27.443092279481796</v>
      </c>
      <c r="P33" s="29">
        <f t="shared" si="19"/>
        <v>36.31152411925779</v>
      </c>
      <c r="Q33" s="29">
        <f t="shared" si="19"/>
        <v>39.339915824018583</v>
      </c>
      <c r="R33" s="29">
        <f t="shared" si="19"/>
        <v>56.696071473059426</v>
      </c>
      <c r="S33" s="29">
        <f t="shared" si="19"/>
        <v>52.864744797346425</v>
      </c>
      <c r="T33" s="29">
        <f t="shared" si="19"/>
        <v>44.827296054327903</v>
      </c>
      <c r="U33" s="29">
        <f t="shared" si="19"/>
        <v>53.914560898949766</v>
      </c>
      <c r="V33" s="29">
        <f t="shared" si="19"/>
        <v>47.729512647382592</v>
      </c>
      <c r="W33" s="29">
        <f t="shared" si="19"/>
        <v>58.556726734032168</v>
      </c>
      <c r="X33" s="29">
        <f t="shared" si="19"/>
        <v>86.558067912709333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11.597949193447809</v>
      </c>
      <c r="D36" s="10">
        <v>10.757843453593454</v>
      </c>
      <c r="E36" s="10">
        <v>11.331841123553865</v>
      </c>
      <c r="F36" s="10">
        <v>11.678250783455164</v>
      </c>
      <c r="G36" s="10">
        <v>13.855647081407312</v>
      </c>
      <c r="H36" s="10">
        <v>13.210610006576999</v>
      </c>
      <c r="I36" s="10">
        <v>13.34238571271081</v>
      </c>
      <c r="J36" s="10">
        <v>14.137813248064553</v>
      </c>
      <c r="K36" s="10">
        <v>11.337578496283916</v>
      </c>
      <c r="L36" s="10">
        <v>11.743853194701678</v>
      </c>
      <c r="M36" s="10">
        <v>12.958558138319829</v>
      </c>
      <c r="N36" s="10">
        <v>9.8418737175335931</v>
      </c>
      <c r="O36" s="10">
        <v>9.5084857537377037</v>
      </c>
      <c r="P36" s="10">
        <v>8.6520692379181074</v>
      </c>
      <c r="Q36" s="10">
        <v>6.0931705371464853</v>
      </c>
      <c r="R36" s="10">
        <v>9.9640366340265434</v>
      </c>
      <c r="S36" s="10">
        <v>10.87837834554597</v>
      </c>
      <c r="T36" s="10">
        <v>10.262686071553231</v>
      </c>
      <c r="U36" s="10">
        <v>9.834596278168668</v>
      </c>
      <c r="V36" s="10">
        <v>10.312207660606658</v>
      </c>
      <c r="W36" s="10">
        <v>23.730262113893506</v>
      </c>
      <c r="X36" s="10">
        <v>23.662933673199444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3.9047591902895737</v>
      </c>
      <c r="D43" s="10">
        <v>3.9842125456838757</v>
      </c>
      <c r="E43" s="10">
        <v>4.1968339794767946</v>
      </c>
      <c r="F43" s="10">
        <v>5.1489172301037511</v>
      </c>
      <c r="G43" s="10">
        <v>4.6182809466752488</v>
      </c>
      <c r="H43" s="10">
        <v>4.4032297767514059</v>
      </c>
      <c r="I43" s="10">
        <v>4.6326007036769079</v>
      </c>
      <c r="J43" s="10">
        <v>4.1888833762916677</v>
      </c>
      <c r="K43" s="10">
        <v>3.6740925970448592</v>
      </c>
      <c r="L43" s="10">
        <v>3.6243495055772237</v>
      </c>
      <c r="M43" s="10">
        <v>10.907583790743562</v>
      </c>
      <c r="N43" s="10">
        <v>8.576597906210667</v>
      </c>
      <c r="O43" s="10">
        <v>6.0524512987765444</v>
      </c>
      <c r="P43" s="10">
        <v>8.0109365955860063</v>
      </c>
      <c r="Q43" s="10">
        <v>9.4027426288352789</v>
      </c>
      <c r="R43" s="10">
        <v>9.9356497849881613</v>
      </c>
      <c r="S43" s="10">
        <v>8.0578165943670808</v>
      </c>
      <c r="T43" s="10">
        <v>8.7716458732851699</v>
      </c>
      <c r="U43" s="10">
        <v>9.1065132866454714</v>
      </c>
      <c r="V43" s="10">
        <v>8.7061616855174115</v>
      </c>
      <c r="W43" s="10">
        <v>8.5367091601566987</v>
      </c>
      <c r="X43" s="10">
        <v>23.152476910431979</v>
      </c>
    </row>
    <row r="44" spans="1:24" ht="11.25" customHeight="1" x14ac:dyDescent="0.2">
      <c r="A44" s="41" t="s">
        <v>75</v>
      </c>
      <c r="B44" s="9" t="s">
        <v>76</v>
      </c>
      <c r="C44" s="10">
        <v>24.172975889077097</v>
      </c>
      <c r="D44" s="10">
        <v>33.299641800768228</v>
      </c>
      <c r="E44" s="10">
        <v>31.937895859384138</v>
      </c>
      <c r="F44" s="10">
        <v>32.339820108027247</v>
      </c>
      <c r="G44" s="10">
        <v>36.225269253126498</v>
      </c>
      <c r="H44" s="10">
        <v>28.793403205382653</v>
      </c>
      <c r="I44" s="10">
        <v>34.775391397708752</v>
      </c>
      <c r="J44" s="10">
        <v>24.558455928986785</v>
      </c>
      <c r="K44" s="10">
        <v>28.085598297558665</v>
      </c>
      <c r="L44" s="10">
        <v>49.243752762402586</v>
      </c>
      <c r="M44" s="10">
        <v>10.358514349786349</v>
      </c>
      <c r="N44" s="10">
        <v>17.544681222959248</v>
      </c>
      <c r="O44" s="10">
        <v>11.882155226967548</v>
      </c>
      <c r="P44" s="10">
        <v>19.648518285753674</v>
      </c>
      <c r="Q44" s="10">
        <v>23.844002658036818</v>
      </c>
      <c r="R44" s="10">
        <v>36.79638505404472</v>
      </c>
      <c r="S44" s="10">
        <v>33.928549857433374</v>
      </c>
      <c r="T44" s="10">
        <v>25.792964109489503</v>
      </c>
      <c r="U44" s="10">
        <v>34.973451334135625</v>
      </c>
      <c r="V44" s="10">
        <v>28.711143301258527</v>
      </c>
      <c r="W44" s="10">
        <v>26.289755459981961</v>
      </c>
      <c r="X44" s="10">
        <v>39.742657329077922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1.2505037705469382</v>
      </c>
      <c r="D48" s="10">
        <v>1.2849181969017212</v>
      </c>
      <c r="E48" s="10">
        <v>1.362813391665191</v>
      </c>
      <c r="F48" s="10">
        <v>1.0002960901334457</v>
      </c>
      <c r="G48" s="10">
        <v>0.9938079108644795</v>
      </c>
      <c r="H48" s="10">
        <v>0.94095281584286894</v>
      </c>
      <c r="I48" s="10">
        <v>1.3346458295093</v>
      </c>
      <c r="J48" s="10">
        <v>0.68077108924210361</v>
      </c>
      <c r="K48" s="10">
        <v>0.34134793209468733</v>
      </c>
      <c r="L48" s="10">
        <v>0.39630606411462022</v>
      </c>
      <c r="M48" s="10">
        <v>0.35598606775423908</v>
      </c>
      <c r="N48" s="10">
        <v>0.34963975732758079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734.66024506138183</v>
      </c>
      <c r="D51" s="37">
        <v>742.19412832960086</v>
      </c>
      <c r="E51" s="37">
        <v>795.45906746625906</v>
      </c>
      <c r="F51" s="37">
        <v>801.31643171348526</v>
      </c>
      <c r="G51" s="37">
        <v>773.37295139108767</v>
      </c>
      <c r="H51" s="37">
        <v>759.41068787051483</v>
      </c>
      <c r="I51" s="37">
        <v>793.55588287329579</v>
      </c>
      <c r="J51" s="37">
        <v>793.38813955221576</v>
      </c>
      <c r="K51" s="37">
        <v>780.80315111386381</v>
      </c>
      <c r="L51" s="37">
        <v>532.90468714448514</v>
      </c>
      <c r="M51" s="37">
        <v>612.06521813731922</v>
      </c>
      <c r="N51" s="37">
        <v>577.16775096482218</v>
      </c>
      <c r="O51" s="37">
        <v>576.41856091138209</v>
      </c>
      <c r="P51" s="37">
        <v>612.70994755610343</v>
      </c>
      <c r="Q51" s="37">
        <v>610.91887441761571</v>
      </c>
      <c r="R51" s="37">
        <v>722.03440540809402</v>
      </c>
      <c r="S51" s="37">
        <v>668.25320484584449</v>
      </c>
      <c r="T51" s="37">
        <v>782.85984787582788</v>
      </c>
      <c r="U51" s="37">
        <v>858.74200131467012</v>
      </c>
      <c r="V51" s="37">
        <v>844.86503015056508</v>
      </c>
      <c r="W51" s="37">
        <v>817.79444645682395</v>
      </c>
      <c r="X51" s="37">
        <v>858.91938202629774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9.444858968062096E-4</v>
      </c>
      <c r="V52" s="37">
        <f t="shared" si="21"/>
        <v>9.4777832211367919E-4</v>
      </c>
      <c r="W52" s="37">
        <f t="shared" si="21"/>
        <v>1.6106862049090379E-3</v>
      </c>
      <c r="X52" s="37">
        <f t="shared" si="21"/>
        <v>0.32226151922275381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9.444858968062096E-4</v>
      </c>
      <c r="V59" s="10">
        <v>9.4777832211367919E-4</v>
      </c>
      <c r="W59" s="10">
        <v>1.6106862049090379E-3</v>
      </c>
      <c r="X59" s="10">
        <v>1.7291556315721149E-3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0.3205323635911817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21.542604182048137</v>
      </c>
      <c r="H75" s="37">
        <v>20.769309554358834</v>
      </c>
      <c r="I75" s="37">
        <v>2.5024421621075645</v>
      </c>
      <c r="J75" s="37">
        <v>1.4466289914156933</v>
      </c>
      <c r="K75" s="37">
        <v>2.2720815725330596</v>
      </c>
      <c r="L75" s="37">
        <v>138.43293160939319</v>
      </c>
      <c r="M75" s="37">
        <v>17.710076595164256</v>
      </c>
      <c r="N75" s="37">
        <v>19.612355612651868</v>
      </c>
      <c r="O75" s="37">
        <v>58.354946401830041</v>
      </c>
      <c r="P75" s="37">
        <v>46.500464185277934</v>
      </c>
      <c r="Q75" s="37">
        <v>50.971107913092368</v>
      </c>
      <c r="R75" s="37">
        <v>100.56241116414169</v>
      </c>
      <c r="S75" s="37">
        <v>110.59017742131098</v>
      </c>
      <c r="T75" s="37">
        <v>106.11833721583804</v>
      </c>
      <c r="U75" s="37">
        <v>61.700725332501982</v>
      </c>
      <c r="V75" s="37">
        <v>115.58257339623042</v>
      </c>
      <c r="W75" s="37">
        <v>97.850487887081826</v>
      </c>
      <c r="X75" s="37">
        <v>49.328857813023134</v>
      </c>
    </row>
    <row r="76" spans="1:24" ht="11.25" customHeight="1" x14ac:dyDescent="0.2">
      <c r="A76" s="38" t="s">
        <v>139</v>
      </c>
      <c r="B76" s="39" t="s">
        <v>140</v>
      </c>
      <c r="C76" s="40">
        <v>1189.7867497982497</v>
      </c>
      <c r="D76" s="40">
        <v>1216.9677499538332</v>
      </c>
      <c r="E76" s="40">
        <v>1212.2170401597127</v>
      </c>
      <c r="F76" s="40">
        <v>1198.3958358776092</v>
      </c>
      <c r="G76" s="40">
        <v>1197.7958241022745</v>
      </c>
      <c r="H76" s="40">
        <v>1182.748122622454</v>
      </c>
      <c r="I76" s="40">
        <v>1287.7930782809194</v>
      </c>
      <c r="J76" s="40">
        <v>1296.1229826692074</v>
      </c>
      <c r="K76" s="40">
        <v>1294.3945612705108</v>
      </c>
      <c r="L76" s="40">
        <v>1009.8636005724782</v>
      </c>
      <c r="M76" s="40">
        <v>1126.6332416626196</v>
      </c>
      <c r="N76" s="40">
        <v>1212.2663222730575</v>
      </c>
      <c r="O76" s="40">
        <v>1195.3940970061719</v>
      </c>
      <c r="P76" s="40">
        <v>1193.3141066563073</v>
      </c>
      <c r="Q76" s="40">
        <v>1214.8802135828387</v>
      </c>
      <c r="R76" s="40">
        <v>1248.0266377670982</v>
      </c>
      <c r="S76" s="40">
        <v>1260.4937234264996</v>
      </c>
      <c r="T76" s="40">
        <v>1356.2897931531743</v>
      </c>
      <c r="U76" s="40">
        <v>1401.5137715758685</v>
      </c>
      <c r="V76" s="40">
        <v>1403.3421260798123</v>
      </c>
      <c r="W76" s="40">
        <v>1259.225959035399</v>
      </c>
      <c r="X76" s="40">
        <v>1437.0589104453384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965.08005159071365</v>
      </c>
      <c r="D2" s="31">
        <f t="shared" ref="D2:W2" si="1">SUM(D3,D17,D22,D25,D26,D51,D52,D71,D74,D75,D76)</f>
        <v>979.01203783318999</v>
      </c>
      <c r="E2" s="31">
        <f t="shared" si="1"/>
        <v>954.95073086844354</v>
      </c>
      <c r="F2" s="31">
        <f t="shared" si="1"/>
        <v>961.71977644024082</v>
      </c>
      <c r="G2" s="31">
        <f t="shared" si="1"/>
        <v>967.76956147893372</v>
      </c>
      <c r="H2" s="31">
        <f t="shared" si="1"/>
        <v>964.23215821152189</v>
      </c>
      <c r="I2" s="31">
        <f t="shared" si="1"/>
        <v>981.98804815133235</v>
      </c>
      <c r="J2" s="31">
        <f t="shared" si="1"/>
        <v>947.09174548581268</v>
      </c>
      <c r="K2" s="31">
        <f t="shared" si="1"/>
        <v>931.12184006878761</v>
      </c>
      <c r="L2" s="31">
        <f t="shared" si="1"/>
        <v>857.57944969905407</v>
      </c>
      <c r="M2" s="31">
        <f t="shared" si="1"/>
        <v>843.36534823731722</v>
      </c>
      <c r="N2" s="31">
        <f t="shared" si="1"/>
        <v>943.73989681857279</v>
      </c>
      <c r="O2" s="31">
        <f t="shared" si="1"/>
        <v>763.70756663800512</v>
      </c>
      <c r="P2" s="31">
        <f t="shared" si="1"/>
        <v>639.02502149613065</v>
      </c>
      <c r="Q2" s="31">
        <f t="shared" si="1"/>
        <v>643.52347377472051</v>
      </c>
      <c r="R2" s="31">
        <f t="shared" si="1"/>
        <v>624.54333619948409</v>
      </c>
      <c r="S2" s="31">
        <f t="shared" si="1"/>
        <v>655.29518486672384</v>
      </c>
      <c r="T2" s="31">
        <f t="shared" si="1"/>
        <v>694.44832330180566</v>
      </c>
      <c r="U2" s="31">
        <f t="shared" si="1"/>
        <v>713.87076526225269</v>
      </c>
      <c r="V2" s="31">
        <f t="shared" si="1"/>
        <v>663.458985382631</v>
      </c>
      <c r="W2" s="31">
        <f t="shared" si="1"/>
        <v>662.6336199484092</v>
      </c>
      <c r="X2" s="31">
        <f t="shared" ref="X2" si="2">SUM(X3,X17,X22,X25,X26,X51,X52,X71,X74,X75,X76)</f>
        <v>800.66933281599881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27.242046431642297</v>
      </c>
      <c r="D3" s="34">
        <f t="shared" ref="D3:W3" si="4">SUM(D4,D8,D11)</f>
        <v>23.42295786758384</v>
      </c>
      <c r="E3" s="34">
        <f t="shared" si="4"/>
        <v>6.8112639724849524</v>
      </c>
      <c r="F3" s="34">
        <f t="shared" si="4"/>
        <v>6.8688736027515045</v>
      </c>
      <c r="G3" s="34">
        <f t="shared" si="4"/>
        <v>6.1186586414445392</v>
      </c>
      <c r="H3" s="34">
        <f t="shared" si="4"/>
        <v>6.8112639724849524</v>
      </c>
      <c r="I3" s="34">
        <f t="shared" si="4"/>
        <v>12.352536543422188</v>
      </c>
      <c r="J3" s="34">
        <f t="shared" si="4"/>
        <v>11.530008598452278</v>
      </c>
      <c r="K3" s="34">
        <f t="shared" si="4"/>
        <v>11.359673258813412</v>
      </c>
      <c r="L3" s="34">
        <f t="shared" si="4"/>
        <v>10.591229578675836</v>
      </c>
      <c r="M3" s="34">
        <f t="shared" si="4"/>
        <v>11.938005159071365</v>
      </c>
      <c r="N3" s="34">
        <f t="shared" si="4"/>
        <v>9.9431642304385193</v>
      </c>
      <c r="O3" s="34">
        <f t="shared" si="4"/>
        <v>6.5756663800515893</v>
      </c>
      <c r="P3" s="34">
        <f t="shared" si="4"/>
        <v>1.3852966466036107</v>
      </c>
      <c r="Q3" s="34">
        <f t="shared" si="4"/>
        <v>1.3552020636285471</v>
      </c>
      <c r="R3" s="34">
        <f t="shared" si="4"/>
        <v>2.7104041272570929</v>
      </c>
      <c r="S3" s="34">
        <f t="shared" si="4"/>
        <v>0</v>
      </c>
      <c r="T3" s="34">
        <f t="shared" si="4"/>
        <v>0</v>
      </c>
      <c r="U3" s="34">
        <f t="shared" si="4"/>
        <v>31.434479793637145</v>
      </c>
      <c r="V3" s="34">
        <f t="shared" si="4"/>
        <v>27.764316423043848</v>
      </c>
      <c r="W3" s="34">
        <f t="shared" si="4"/>
        <v>13.973086844368014</v>
      </c>
      <c r="X3" s="34">
        <f t="shared" ref="X3" si="5">SUM(X4,X8,X11)</f>
        <v>10.70799656061909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21.641788478073941</v>
      </c>
      <c r="D4" s="29">
        <f t="shared" ref="D4:W4" si="7">SUM(D5:D7)</f>
        <v>17.82269991401548</v>
      </c>
      <c r="E4" s="29">
        <f t="shared" si="7"/>
        <v>1.270077386070507</v>
      </c>
      <c r="F4" s="29">
        <f t="shared" si="7"/>
        <v>0.63499570077386069</v>
      </c>
      <c r="G4" s="29">
        <f t="shared" si="7"/>
        <v>1.2700773860705068</v>
      </c>
      <c r="H4" s="29">
        <f t="shared" si="7"/>
        <v>1.2700773860705068</v>
      </c>
      <c r="I4" s="29">
        <f t="shared" si="7"/>
        <v>1.270077386070507</v>
      </c>
      <c r="J4" s="29">
        <f t="shared" si="7"/>
        <v>1.832846087704213</v>
      </c>
      <c r="K4" s="29">
        <f t="shared" si="7"/>
        <v>3.0478073946689586</v>
      </c>
      <c r="L4" s="29">
        <f t="shared" si="7"/>
        <v>3.6646603611349948</v>
      </c>
      <c r="M4" s="29">
        <f t="shared" si="7"/>
        <v>3.6261392949269116</v>
      </c>
      <c r="N4" s="29">
        <f t="shared" si="7"/>
        <v>3.0165950128976782</v>
      </c>
      <c r="O4" s="29">
        <f t="shared" si="7"/>
        <v>2.4197764402407556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28.721152192605331</v>
      </c>
      <c r="V4" s="29">
        <f t="shared" si="7"/>
        <v>25.729320722269986</v>
      </c>
      <c r="W4" s="29">
        <f t="shared" si="7"/>
        <v>13.294754944110061</v>
      </c>
      <c r="X4" s="29">
        <f t="shared" ref="X4" si="8">SUM(X5:X7)</f>
        <v>10.70799656061909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21.641788478073941</v>
      </c>
      <c r="D7" s="10">
        <f>FC_IND_NFM_AM_E!D7+FC_IND_NFM_PA_E!D7+FC_IND_NFM_SA_E!D7+FC_IND_NFM_OM_E!D7</f>
        <v>17.82269991401548</v>
      </c>
      <c r="E7" s="10">
        <f>FC_IND_NFM_AM_E!E7+FC_IND_NFM_PA_E!E7+FC_IND_NFM_SA_E!E7+FC_IND_NFM_OM_E!E7</f>
        <v>1.270077386070507</v>
      </c>
      <c r="F7" s="10">
        <f>FC_IND_NFM_AM_E!F7+FC_IND_NFM_PA_E!F7+FC_IND_NFM_SA_E!F7+FC_IND_NFM_OM_E!F7</f>
        <v>0.63499570077386069</v>
      </c>
      <c r="G7" s="10">
        <f>FC_IND_NFM_AM_E!G7+FC_IND_NFM_PA_E!G7+FC_IND_NFM_SA_E!G7+FC_IND_NFM_OM_E!G7</f>
        <v>1.2700773860705068</v>
      </c>
      <c r="H7" s="10">
        <f>FC_IND_NFM_AM_E!H7+FC_IND_NFM_PA_E!H7+FC_IND_NFM_SA_E!H7+FC_IND_NFM_OM_E!H7</f>
        <v>1.2700773860705068</v>
      </c>
      <c r="I7" s="10">
        <f>FC_IND_NFM_AM_E!I7+FC_IND_NFM_PA_E!I7+FC_IND_NFM_SA_E!I7+FC_IND_NFM_OM_E!I7</f>
        <v>1.270077386070507</v>
      </c>
      <c r="J7" s="10">
        <f>FC_IND_NFM_AM_E!J7+FC_IND_NFM_PA_E!J7+FC_IND_NFM_SA_E!J7+FC_IND_NFM_OM_E!J7</f>
        <v>1.832846087704213</v>
      </c>
      <c r="K7" s="10">
        <f>FC_IND_NFM_AM_E!K7+FC_IND_NFM_PA_E!K7+FC_IND_NFM_SA_E!K7+FC_IND_NFM_OM_E!K7</f>
        <v>3.0478073946689586</v>
      </c>
      <c r="L7" s="10">
        <f>FC_IND_NFM_AM_E!L7+FC_IND_NFM_PA_E!L7+FC_IND_NFM_SA_E!L7+FC_IND_NFM_OM_E!L7</f>
        <v>3.6646603611349948</v>
      </c>
      <c r="M7" s="10">
        <f>FC_IND_NFM_AM_E!M7+FC_IND_NFM_PA_E!M7+FC_IND_NFM_SA_E!M7+FC_IND_NFM_OM_E!M7</f>
        <v>3.6261392949269116</v>
      </c>
      <c r="N7" s="10">
        <f>FC_IND_NFM_AM_E!N7+FC_IND_NFM_PA_E!N7+FC_IND_NFM_SA_E!N7+FC_IND_NFM_OM_E!N7</f>
        <v>3.0165950128976782</v>
      </c>
      <c r="O7" s="10">
        <f>FC_IND_NFM_AM_E!O7+FC_IND_NFM_PA_E!O7+FC_IND_NFM_SA_E!O7+FC_IND_NFM_OM_E!O7</f>
        <v>2.4197764402407556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28.721152192605331</v>
      </c>
      <c r="V7" s="10">
        <f>FC_IND_NFM_AM_E!V7+FC_IND_NFM_PA_E!V7+FC_IND_NFM_SA_E!V7+FC_IND_NFM_OM_E!V7</f>
        <v>25.729320722269986</v>
      </c>
      <c r="W7" s="10">
        <f>FC_IND_NFM_AM_E!W7+FC_IND_NFM_PA_E!W7+FC_IND_NFM_SA_E!W7+FC_IND_NFM_OM_E!W7</f>
        <v>13.294754944110061</v>
      </c>
      <c r="X7" s="10">
        <f>FC_IND_NFM_AM_E!X7+FC_IND_NFM_PA_E!X7+FC_IND_NFM_SA_E!X7+FC_IND_NFM_OM_E!X7</f>
        <v>10.70799656061909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5.6002579535683568</v>
      </c>
      <c r="D11" s="29">
        <f t="shared" ref="D11:W11" si="13">SUM(D12:D16)</f>
        <v>5.6002579535683576</v>
      </c>
      <c r="E11" s="29">
        <f t="shared" si="13"/>
        <v>5.5411865864144456</v>
      </c>
      <c r="F11" s="29">
        <f t="shared" si="13"/>
        <v>6.2338779019776442</v>
      </c>
      <c r="G11" s="29">
        <f t="shared" si="13"/>
        <v>4.8485812553740324</v>
      </c>
      <c r="H11" s="29">
        <f t="shared" si="13"/>
        <v>5.5411865864144456</v>
      </c>
      <c r="I11" s="29">
        <f t="shared" si="13"/>
        <v>11.08245915735168</v>
      </c>
      <c r="J11" s="29">
        <f t="shared" si="13"/>
        <v>9.6971625107480648</v>
      </c>
      <c r="K11" s="29">
        <f t="shared" si="13"/>
        <v>8.3118658641444529</v>
      </c>
      <c r="L11" s="29">
        <f t="shared" si="13"/>
        <v>6.926569217540842</v>
      </c>
      <c r="M11" s="29">
        <f t="shared" si="13"/>
        <v>8.3118658641444529</v>
      </c>
      <c r="N11" s="29">
        <f t="shared" si="13"/>
        <v>6.9265692175408411</v>
      </c>
      <c r="O11" s="29">
        <f t="shared" si="13"/>
        <v>4.1558899398108338</v>
      </c>
      <c r="P11" s="29">
        <f t="shared" si="13"/>
        <v>1.3852966466036107</v>
      </c>
      <c r="Q11" s="29">
        <f t="shared" si="13"/>
        <v>1.3552020636285471</v>
      </c>
      <c r="R11" s="29">
        <f t="shared" si="13"/>
        <v>2.7104041272570929</v>
      </c>
      <c r="S11" s="29">
        <f t="shared" si="13"/>
        <v>0</v>
      </c>
      <c r="T11" s="29">
        <f t="shared" si="13"/>
        <v>0</v>
      </c>
      <c r="U11" s="29">
        <f t="shared" si="13"/>
        <v>2.7133276010318146</v>
      </c>
      <c r="V11" s="29">
        <f t="shared" si="13"/>
        <v>2.034995700773861</v>
      </c>
      <c r="W11" s="29">
        <f t="shared" si="13"/>
        <v>0.67833190025795342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5.6002579535683568</v>
      </c>
      <c r="D13" s="10">
        <f>FC_IND_NFM_AM_E!D13+FC_IND_NFM_PA_E!D13+FC_IND_NFM_SA_E!D13+FC_IND_NFM_OM_E!D13</f>
        <v>5.6002579535683576</v>
      </c>
      <c r="E13" s="10">
        <f>FC_IND_NFM_AM_E!E13+FC_IND_NFM_PA_E!E13+FC_IND_NFM_SA_E!E13+FC_IND_NFM_OM_E!E13</f>
        <v>5.5411865864144456</v>
      </c>
      <c r="F13" s="10">
        <f>FC_IND_NFM_AM_E!F13+FC_IND_NFM_PA_E!F13+FC_IND_NFM_SA_E!F13+FC_IND_NFM_OM_E!F13</f>
        <v>6.2338779019776442</v>
      </c>
      <c r="G13" s="10">
        <f>FC_IND_NFM_AM_E!G13+FC_IND_NFM_PA_E!G13+FC_IND_NFM_SA_E!G13+FC_IND_NFM_OM_E!G13</f>
        <v>4.8485812553740324</v>
      </c>
      <c r="H13" s="10">
        <f>FC_IND_NFM_AM_E!H13+FC_IND_NFM_PA_E!H13+FC_IND_NFM_SA_E!H13+FC_IND_NFM_OM_E!H13</f>
        <v>5.5411865864144456</v>
      </c>
      <c r="I13" s="10">
        <f>FC_IND_NFM_AM_E!I13+FC_IND_NFM_PA_E!I13+FC_IND_NFM_SA_E!I13+FC_IND_NFM_OM_E!I13</f>
        <v>11.08245915735168</v>
      </c>
      <c r="J13" s="10">
        <f>FC_IND_NFM_AM_E!J13+FC_IND_NFM_PA_E!J13+FC_IND_NFM_SA_E!J13+FC_IND_NFM_OM_E!J13</f>
        <v>9.6971625107480648</v>
      </c>
      <c r="K13" s="10">
        <f>FC_IND_NFM_AM_E!K13+FC_IND_NFM_PA_E!K13+FC_IND_NFM_SA_E!K13+FC_IND_NFM_OM_E!K13</f>
        <v>8.3118658641444529</v>
      </c>
      <c r="L13" s="10">
        <f>FC_IND_NFM_AM_E!L13+FC_IND_NFM_PA_E!L13+FC_IND_NFM_SA_E!L13+FC_IND_NFM_OM_E!L13</f>
        <v>6.926569217540842</v>
      </c>
      <c r="M13" s="10">
        <f>FC_IND_NFM_AM_E!M13+FC_IND_NFM_PA_E!M13+FC_IND_NFM_SA_E!M13+FC_IND_NFM_OM_E!M13</f>
        <v>8.3118658641444529</v>
      </c>
      <c r="N13" s="10">
        <f>FC_IND_NFM_AM_E!N13+FC_IND_NFM_PA_E!N13+FC_IND_NFM_SA_E!N13+FC_IND_NFM_OM_E!N13</f>
        <v>6.9265692175408411</v>
      </c>
      <c r="O13" s="10">
        <f>FC_IND_NFM_AM_E!O13+FC_IND_NFM_PA_E!O13+FC_IND_NFM_SA_E!O13+FC_IND_NFM_OM_E!O13</f>
        <v>4.1558899398108338</v>
      </c>
      <c r="P13" s="10">
        <f>FC_IND_NFM_AM_E!P13+FC_IND_NFM_PA_E!P13+FC_IND_NFM_SA_E!P13+FC_IND_NFM_OM_E!P13</f>
        <v>1.3852966466036107</v>
      </c>
      <c r="Q13" s="10">
        <f>FC_IND_NFM_AM_E!Q13+FC_IND_NFM_PA_E!Q13+FC_IND_NFM_SA_E!Q13+FC_IND_NFM_OM_E!Q13</f>
        <v>1.3552020636285471</v>
      </c>
      <c r="R13" s="10">
        <f>FC_IND_NFM_AM_E!R13+FC_IND_NFM_PA_E!R13+FC_IND_NFM_SA_E!R13+FC_IND_NFM_OM_E!R13</f>
        <v>2.7104041272570929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2.7133276010318146</v>
      </c>
      <c r="V13" s="10">
        <f>FC_IND_NFM_AM_E!V13+FC_IND_NFM_PA_E!V13+FC_IND_NFM_SA_E!V13+FC_IND_NFM_OM_E!V13</f>
        <v>2.034995700773861</v>
      </c>
      <c r="W13" s="10">
        <f>FC_IND_NFM_AM_E!W13+FC_IND_NFM_PA_E!W13+FC_IND_NFM_SA_E!W13+FC_IND_NFM_OM_E!W13</f>
        <v>0.67833190025795342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87.537059329320726</v>
      </c>
      <c r="D26" s="37">
        <f t="shared" ref="D26:W26" si="22">SUM(D27,D33)</f>
        <v>88.349183147033528</v>
      </c>
      <c r="E26" s="37">
        <f t="shared" si="22"/>
        <v>83.285640584694747</v>
      </c>
      <c r="F26" s="37">
        <f t="shared" si="22"/>
        <v>89.438177128116934</v>
      </c>
      <c r="G26" s="37">
        <f t="shared" si="22"/>
        <v>79.73155631986242</v>
      </c>
      <c r="H26" s="37">
        <f t="shared" si="22"/>
        <v>73.115477214101475</v>
      </c>
      <c r="I26" s="37">
        <f t="shared" si="22"/>
        <v>76.793723129836621</v>
      </c>
      <c r="J26" s="37">
        <f t="shared" si="22"/>
        <v>64.096646603611347</v>
      </c>
      <c r="K26" s="37">
        <f t="shared" si="22"/>
        <v>66.532932072226998</v>
      </c>
      <c r="L26" s="37">
        <f t="shared" si="22"/>
        <v>52.808856405846953</v>
      </c>
      <c r="M26" s="37">
        <f t="shared" si="22"/>
        <v>29.096216680997419</v>
      </c>
      <c r="N26" s="37">
        <f t="shared" si="22"/>
        <v>41.487532244196039</v>
      </c>
      <c r="O26" s="37">
        <f t="shared" si="22"/>
        <v>27.825537403267415</v>
      </c>
      <c r="P26" s="37">
        <f t="shared" si="22"/>
        <v>25.566036113499564</v>
      </c>
      <c r="Q26" s="37">
        <f t="shared" si="22"/>
        <v>27.39561478933792</v>
      </c>
      <c r="R26" s="37">
        <f t="shared" si="22"/>
        <v>30.467239896818565</v>
      </c>
      <c r="S26" s="37">
        <f t="shared" si="22"/>
        <v>51.710146173688742</v>
      </c>
      <c r="T26" s="37">
        <f t="shared" si="22"/>
        <v>46.915133276010323</v>
      </c>
      <c r="U26" s="37">
        <f t="shared" si="22"/>
        <v>62.219346517626832</v>
      </c>
      <c r="V26" s="37">
        <f t="shared" si="22"/>
        <v>62.703611349957001</v>
      </c>
      <c r="W26" s="37">
        <f t="shared" si="22"/>
        <v>48.818830610490103</v>
      </c>
      <c r="X26" s="37">
        <f t="shared" ref="X26" si="23">SUM(X27,X33)</f>
        <v>71.306362854686142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87.537059329320726</v>
      </c>
      <c r="D33" s="29">
        <f t="shared" ref="D33:W33" si="28">SUM(D34:D50)</f>
        <v>88.349183147033528</v>
      </c>
      <c r="E33" s="29">
        <f t="shared" si="28"/>
        <v>83.285640584694747</v>
      </c>
      <c r="F33" s="29">
        <f t="shared" si="28"/>
        <v>89.438177128116934</v>
      </c>
      <c r="G33" s="29">
        <f t="shared" si="28"/>
        <v>79.73155631986242</v>
      </c>
      <c r="H33" s="29">
        <f t="shared" si="28"/>
        <v>73.115477214101475</v>
      </c>
      <c r="I33" s="29">
        <f t="shared" si="28"/>
        <v>76.793723129836621</v>
      </c>
      <c r="J33" s="29">
        <f t="shared" si="28"/>
        <v>64.096646603611347</v>
      </c>
      <c r="K33" s="29">
        <f t="shared" si="28"/>
        <v>66.532932072226998</v>
      </c>
      <c r="L33" s="29">
        <f t="shared" si="28"/>
        <v>52.808856405846953</v>
      </c>
      <c r="M33" s="29">
        <f t="shared" si="28"/>
        <v>29.096216680997419</v>
      </c>
      <c r="N33" s="29">
        <f t="shared" si="28"/>
        <v>41.487532244196039</v>
      </c>
      <c r="O33" s="29">
        <f t="shared" si="28"/>
        <v>27.825537403267415</v>
      </c>
      <c r="P33" s="29">
        <f t="shared" si="28"/>
        <v>25.566036113499564</v>
      </c>
      <c r="Q33" s="29">
        <f t="shared" si="28"/>
        <v>27.39561478933792</v>
      </c>
      <c r="R33" s="29">
        <f t="shared" si="28"/>
        <v>30.467239896818565</v>
      </c>
      <c r="S33" s="29">
        <f t="shared" si="28"/>
        <v>51.710146173688742</v>
      </c>
      <c r="T33" s="29">
        <f t="shared" si="28"/>
        <v>46.915133276010323</v>
      </c>
      <c r="U33" s="29">
        <f t="shared" si="28"/>
        <v>62.219346517626832</v>
      </c>
      <c r="V33" s="29">
        <f t="shared" si="28"/>
        <v>62.703611349957001</v>
      </c>
      <c r="W33" s="29">
        <f t="shared" si="28"/>
        <v>48.818830610490103</v>
      </c>
      <c r="X33" s="29">
        <f t="shared" ref="X33" si="29">SUM(X34:X50)</f>
        <v>71.306362854686142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23.072484952708511</v>
      </c>
      <c r="D36" s="10">
        <f>FC_IND_NFM_AM_E!D36+FC_IND_NFM_PA_E!D36+FC_IND_NFM_SA_E!D36+FC_IND_NFM_OM_E!D36</f>
        <v>21.97386070507309</v>
      </c>
      <c r="E36" s="10">
        <f>FC_IND_NFM_AM_E!E36+FC_IND_NFM_PA_E!E36+FC_IND_NFM_SA_E!E36+FC_IND_NFM_OM_E!E36</f>
        <v>19.776440240756664</v>
      </c>
      <c r="F36" s="10">
        <f>FC_IND_NFM_AM_E!F36+FC_IND_NFM_PA_E!F36+FC_IND_NFM_SA_E!F36+FC_IND_NFM_OM_E!F36</f>
        <v>23.072484952708507</v>
      </c>
      <c r="G36" s="10">
        <f>FC_IND_NFM_AM_E!G36+FC_IND_NFM_PA_E!G36+FC_IND_NFM_SA_E!G36+FC_IND_NFM_OM_E!G36</f>
        <v>21.97386070507309</v>
      </c>
      <c r="H36" s="10">
        <f>FC_IND_NFM_AM_E!H36+FC_IND_NFM_PA_E!H36+FC_IND_NFM_SA_E!H36+FC_IND_NFM_OM_E!H36</f>
        <v>21.973860705073093</v>
      </c>
      <c r="I36" s="10">
        <f>FC_IND_NFM_AM_E!I36+FC_IND_NFM_PA_E!I36+FC_IND_NFM_SA_E!I36+FC_IND_NFM_OM_E!I36</f>
        <v>20.875150472914868</v>
      </c>
      <c r="J36" s="10">
        <f>FC_IND_NFM_AM_E!J36+FC_IND_NFM_PA_E!J36+FC_IND_NFM_SA_E!J36+FC_IND_NFM_OM_E!J36</f>
        <v>19.776440240756664</v>
      </c>
      <c r="K36" s="10">
        <f>FC_IND_NFM_AM_E!K36+FC_IND_NFM_PA_E!K36+FC_IND_NFM_SA_E!K36+FC_IND_NFM_OM_E!K36</f>
        <v>16.480395528804806</v>
      </c>
      <c r="L36" s="10">
        <f>FC_IND_NFM_AM_E!L36+FC_IND_NFM_PA_E!L36+FC_IND_NFM_SA_E!L36+FC_IND_NFM_OM_E!L36</f>
        <v>14.282975064488392</v>
      </c>
      <c r="M36" s="10">
        <f>FC_IND_NFM_AM_E!M36+FC_IND_NFM_PA_E!M36+FC_IND_NFM_SA_E!M36+FC_IND_NFM_OM_E!M36</f>
        <v>21.973860705073086</v>
      </c>
      <c r="N36" s="10">
        <f>FC_IND_NFM_AM_E!N36+FC_IND_NFM_PA_E!N36+FC_IND_NFM_SA_E!N36+FC_IND_NFM_OM_E!N36</f>
        <v>15.381685296646598</v>
      </c>
      <c r="O36" s="10">
        <f>FC_IND_NFM_AM_E!O36+FC_IND_NFM_PA_E!O36+FC_IND_NFM_SA_E!O36+FC_IND_NFM_OM_E!O36</f>
        <v>13.184264832330182</v>
      </c>
      <c r="P36" s="10">
        <f>FC_IND_NFM_AM_E!P36+FC_IND_NFM_PA_E!P36+FC_IND_NFM_SA_E!P36+FC_IND_NFM_OM_E!P36</f>
        <v>10.98693035253654</v>
      </c>
      <c r="Q36" s="10">
        <f>FC_IND_NFM_AM_E!Q36+FC_IND_NFM_PA_E!Q36+FC_IND_NFM_SA_E!Q36+FC_IND_NFM_OM_E!Q36</f>
        <v>9.8882201203783318</v>
      </c>
      <c r="R36" s="10">
        <f>FC_IND_NFM_AM_E!R36+FC_IND_NFM_PA_E!R36+FC_IND_NFM_SA_E!R36+FC_IND_NFM_OM_E!R36</f>
        <v>10.98693035253654</v>
      </c>
      <c r="S36" s="10">
        <f>FC_IND_NFM_AM_E!S36+FC_IND_NFM_PA_E!S36+FC_IND_NFM_SA_E!S36+FC_IND_NFM_OM_E!S36</f>
        <v>13.184264832330179</v>
      </c>
      <c r="T36" s="10">
        <f>FC_IND_NFM_AM_E!T36+FC_IND_NFM_PA_E!T36+FC_IND_NFM_SA_E!T36+FC_IND_NFM_OM_E!T36</f>
        <v>15.381685296646602</v>
      </c>
      <c r="U36" s="10">
        <f>FC_IND_NFM_AM_E!U36+FC_IND_NFM_PA_E!U36+FC_IND_NFM_SA_E!U36+FC_IND_NFM_OM_E!U36</f>
        <v>13.184264832330182</v>
      </c>
      <c r="V36" s="10">
        <f>FC_IND_NFM_AM_E!V36+FC_IND_NFM_PA_E!V36+FC_IND_NFM_SA_E!V36+FC_IND_NFM_OM_E!V36</f>
        <v>13.760017196904558</v>
      </c>
      <c r="W36" s="10">
        <f>FC_IND_NFM_AM_E!W36+FC_IND_NFM_PA_E!W36+FC_IND_NFM_SA_E!W36+FC_IND_NFM_OM_E!W36</f>
        <v>15.503611349957</v>
      </c>
      <c r="X36" s="10">
        <f>FC_IND_NFM_AM_E!X36+FC_IND_NFM_PA_E!X36+FC_IND_NFM_SA_E!X36+FC_IND_NFM_OM_E!X36</f>
        <v>17.580137575236463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2.0540842648323294</v>
      </c>
      <c r="D41" s="10">
        <f>FC_IND_NFM_AM_E!D41+FC_IND_NFM_PA_E!D41+FC_IND_NFM_SA_E!D41+FC_IND_NFM_OM_E!D41</f>
        <v>2.0540842648323294</v>
      </c>
      <c r="E41" s="10">
        <f>FC_IND_NFM_AM_E!E41+FC_IND_NFM_PA_E!E41+FC_IND_NFM_SA_E!E41+FC_IND_NFM_OM_E!E41</f>
        <v>2.0540842648323303</v>
      </c>
      <c r="F41" s="10">
        <f>FC_IND_NFM_AM_E!F41+FC_IND_NFM_PA_E!F41+FC_IND_NFM_SA_E!F41+FC_IND_NFM_OM_E!F41</f>
        <v>1.0269991401547722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1.026999140154772</v>
      </c>
      <c r="I41" s="10">
        <f>FC_IND_NFM_AM_E!I41+FC_IND_NFM_PA_E!I41+FC_IND_NFM_SA_E!I41+FC_IND_NFM_OM_E!I41</f>
        <v>1.026999140154772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5.0874462596732588</v>
      </c>
      <c r="D43" s="10">
        <f>FC_IND_NFM_AM_E!D43+FC_IND_NFM_PA_E!D43+FC_IND_NFM_SA_E!D43+FC_IND_NFM_OM_E!D43</f>
        <v>5.0874462596732588</v>
      </c>
      <c r="E43" s="10">
        <f>FC_IND_NFM_AM_E!E43+FC_IND_NFM_PA_E!E43+FC_IND_NFM_SA_E!E43+FC_IND_NFM_OM_E!E43</f>
        <v>5.0874462596732588</v>
      </c>
      <c r="F43" s="10">
        <f>FC_IND_NFM_AM_E!F43+FC_IND_NFM_PA_E!F43+FC_IND_NFM_SA_E!F43+FC_IND_NFM_OM_E!F43</f>
        <v>6.1049011177987964</v>
      </c>
      <c r="G43" s="10">
        <f>FC_IND_NFM_AM_E!G43+FC_IND_NFM_PA_E!G43+FC_IND_NFM_SA_E!G43+FC_IND_NFM_OM_E!G43</f>
        <v>7.1223559759243331</v>
      </c>
      <c r="H43" s="10">
        <f>FC_IND_NFM_AM_E!H43+FC_IND_NFM_PA_E!H43+FC_IND_NFM_SA_E!H43+FC_IND_NFM_OM_E!H43</f>
        <v>7.1223559759243331</v>
      </c>
      <c r="I43" s="10">
        <f>FC_IND_NFM_AM_E!I43+FC_IND_NFM_PA_E!I43+FC_IND_NFM_SA_E!I43+FC_IND_NFM_OM_E!I43</f>
        <v>7.122355975924334</v>
      </c>
      <c r="J43" s="10">
        <f>FC_IND_NFM_AM_E!J43+FC_IND_NFM_PA_E!J43+FC_IND_NFM_SA_E!J43+FC_IND_NFM_OM_E!J43</f>
        <v>6.1049011177987964</v>
      </c>
      <c r="K43" s="10">
        <f>FC_IND_NFM_AM_E!K43+FC_IND_NFM_PA_E!K43+FC_IND_NFM_SA_E!K43+FC_IND_NFM_OM_E!K43</f>
        <v>6.1049011177987964</v>
      </c>
      <c r="L43" s="10">
        <f>FC_IND_NFM_AM_E!L43+FC_IND_NFM_PA_E!L43+FC_IND_NFM_SA_E!L43+FC_IND_NFM_OM_E!L43</f>
        <v>5.0874462596732588</v>
      </c>
      <c r="M43" s="10">
        <f>FC_IND_NFM_AM_E!M43+FC_IND_NFM_PA_E!M43+FC_IND_NFM_SA_E!M43+FC_IND_NFM_OM_E!M43</f>
        <v>7.1223559759243322</v>
      </c>
      <c r="N43" s="10">
        <f>FC_IND_NFM_AM_E!N43+FC_IND_NFM_PA_E!N43+FC_IND_NFM_SA_E!N43+FC_IND_NFM_OM_E!N43</f>
        <v>5.0874462596732588</v>
      </c>
      <c r="O43" s="10">
        <f>FC_IND_NFM_AM_E!O43+FC_IND_NFM_PA_E!O43+FC_IND_NFM_SA_E!O43+FC_IND_NFM_OM_E!O43</f>
        <v>5.0874462596732588</v>
      </c>
      <c r="P43" s="10">
        <f>FC_IND_NFM_AM_E!P43+FC_IND_NFM_PA_E!P43+FC_IND_NFM_SA_E!P43+FC_IND_NFM_OM_E!P43</f>
        <v>4.0699054170249349</v>
      </c>
      <c r="Q43" s="10">
        <f>FC_IND_NFM_AM_E!Q43+FC_IND_NFM_PA_E!Q43+FC_IND_NFM_SA_E!Q43+FC_IND_NFM_OM_E!Q43</f>
        <v>5.0874462596732588</v>
      </c>
      <c r="R43" s="10">
        <f>FC_IND_NFM_AM_E!R43+FC_IND_NFM_PA_E!R43+FC_IND_NFM_SA_E!R43+FC_IND_NFM_OM_E!R43</f>
        <v>6.1049011177987964</v>
      </c>
      <c r="S43" s="10">
        <f>FC_IND_NFM_AM_E!S43+FC_IND_NFM_PA_E!S43+FC_IND_NFM_SA_E!S43+FC_IND_NFM_OM_E!S43</f>
        <v>5.0874462596732597</v>
      </c>
      <c r="T43" s="10">
        <f>FC_IND_NFM_AM_E!T43+FC_IND_NFM_PA_E!T43+FC_IND_NFM_SA_E!T43+FC_IND_NFM_OM_E!T43</f>
        <v>8.139896818572657</v>
      </c>
      <c r="U43" s="10">
        <f>FC_IND_NFM_AM_E!U43+FC_IND_NFM_PA_E!U43+FC_IND_NFM_SA_E!U43+FC_IND_NFM_OM_E!U43</f>
        <v>5.0874462596732597</v>
      </c>
      <c r="V43" s="10">
        <f>FC_IND_NFM_AM_E!V43+FC_IND_NFM_PA_E!V43+FC_IND_NFM_SA_E!V43+FC_IND_NFM_OM_E!V43</f>
        <v>4.8411865864144463</v>
      </c>
      <c r="W43" s="10">
        <f>FC_IND_NFM_AM_E!W43+FC_IND_NFM_PA_E!W43+FC_IND_NFM_SA_E!W43+FC_IND_NFM_OM_E!W43</f>
        <v>8.0940670679277726</v>
      </c>
      <c r="X43" s="10">
        <f>FC_IND_NFM_AM_E!X43+FC_IND_NFM_PA_E!X43+FC_IND_NFM_SA_E!X43+FC_IND_NFM_OM_E!X43</f>
        <v>20.337489251934649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57.323043852106622</v>
      </c>
      <c r="D44" s="10">
        <f>FC_IND_NFM_AM_E!D44+FC_IND_NFM_PA_E!D44+FC_IND_NFM_SA_E!D44+FC_IND_NFM_OM_E!D44</f>
        <v>59.233791917454859</v>
      </c>
      <c r="E44" s="10">
        <f>FC_IND_NFM_AM_E!E44+FC_IND_NFM_PA_E!E44+FC_IND_NFM_SA_E!E44+FC_IND_NFM_OM_E!E44</f>
        <v>56.367669819432493</v>
      </c>
      <c r="F44" s="10">
        <f>FC_IND_NFM_AM_E!F44+FC_IND_NFM_PA_E!F44+FC_IND_NFM_SA_E!F44+FC_IND_NFM_OM_E!F44</f>
        <v>59.233791917454852</v>
      </c>
      <c r="G44" s="10">
        <f>FC_IND_NFM_AM_E!G44+FC_IND_NFM_PA_E!G44+FC_IND_NFM_SA_E!G44+FC_IND_NFM_OM_E!G44</f>
        <v>50.635339638865005</v>
      </c>
      <c r="H44" s="10">
        <f>FC_IND_NFM_AM_E!H44+FC_IND_NFM_PA_E!H44+FC_IND_NFM_SA_E!H44+FC_IND_NFM_OM_E!H44</f>
        <v>42.992261392949274</v>
      </c>
      <c r="I44" s="10">
        <f>FC_IND_NFM_AM_E!I44+FC_IND_NFM_PA_E!I44+FC_IND_NFM_SA_E!I44+FC_IND_NFM_OM_E!I44</f>
        <v>47.769217540842639</v>
      </c>
      <c r="J44" s="10">
        <f>FC_IND_NFM_AM_E!J44+FC_IND_NFM_PA_E!J44+FC_IND_NFM_SA_E!J44+FC_IND_NFM_OM_E!J44</f>
        <v>38.215305245055887</v>
      </c>
      <c r="K44" s="10">
        <f>FC_IND_NFM_AM_E!K44+FC_IND_NFM_PA_E!K44+FC_IND_NFM_SA_E!K44+FC_IND_NFM_OM_E!K44</f>
        <v>43.947635425623389</v>
      </c>
      <c r="L44" s="10">
        <f>FC_IND_NFM_AM_E!L44+FC_IND_NFM_PA_E!L44+FC_IND_NFM_SA_E!L44+FC_IND_NFM_OM_E!L44</f>
        <v>33.438435081685299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21.018400687876181</v>
      </c>
      <c r="O44" s="10">
        <f>FC_IND_NFM_AM_E!O44+FC_IND_NFM_PA_E!O44+FC_IND_NFM_SA_E!O44+FC_IND_NFM_OM_E!O44</f>
        <v>9.5538263112639719</v>
      </c>
      <c r="P44" s="10">
        <f>FC_IND_NFM_AM_E!P44+FC_IND_NFM_PA_E!P44+FC_IND_NFM_SA_E!P44+FC_IND_NFM_OM_E!P44</f>
        <v>10.50920034393809</v>
      </c>
      <c r="Q44" s="10">
        <f>FC_IND_NFM_AM_E!Q44+FC_IND_NFM_PA_E!Q44+FC_IND_NFM_SA_E!Q44+FC_IND_NFM_OM_E!Q44</f>
        <v>12.419948409286331</v>
      </c>
      <c r="R44" s="10">
        <f>FC_IND_NFM_AM_E!R44+FC_IND_NFM_PA_E!R44+FC_IND_NFM_SA_E!R44+FC_IND_NFM_OM_E!R44</f>
        <v>13.375408426483229</v>
      </c>
      <c r="S44" s="10">
        <f>FC_IND_NFM_AM_E!S44+FC_IND_NFM_PA_E!S44+FC_IND_NFM_SA_E!S44+FC_IND_NFM_OM_E!S44</f>
        <v>33.438435081685299</v>
      </c>
      <c r="T44" s="10">
        <f>FC_IND_NFM_AM_E!T44+FC_IND_NFM_PA_E!T44+FC_IND_NFM_SA_E!T44+FC_IND_NFM_OM_E!T44</f>
        <v>23.393551160791059</v>
      </c>
      <c r="U44" s="10">
        <f>FC_IND_NFM_AM_E!U44+FC_IND_NFM_PA_E!U44+FC_IND_NFM_SA_E!U44+FC_IND_NFM_OM_E!U44</f>
        <v>43.947635425623389</v>
      </c>
      <c r="V44" s="10">
        <f>FC_IND_NFM_AM_E!V44+FC_IND_NFM_PA_E!V44+FC_IND_NFM_SA_E!V44+FC_IND_NFM_OM_E!V44</f>
        <v>44.102407566638</v>
      </c>
      <c r="W44" s="10">
        <f>FC_IND_NFM_AM_E!W44+FC_IND_NFM_PA_E!W44+FC_IND_NFM_SA_E!W44+FC_IND_NFM_OM_E!W44</f>
        <v>25.221152192605331</v>
      </c>
      <c r="X44" s="10">
        <f>FC_IND_NFM_AM_E!X44+FC_IND_NFM_PA_E!X44+FC_IND_NFM_SA_E!X44+FC_IND_NFM_OM_E!X44</f>
        <v>33.388736027515037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375.15047291487531</v>
      </c>
      <c r="D51" s="37">
        <f>FC_IND_NFM_AM_E!D51+FC_IND_NFM_PA_E!D51+FC_IND_NFM_SA_E!D51+FC_IND_NFM_OM_E!D51</f>
        <v>375.92433361994841</v>
      </c>
      <c r="E51" s="37">
        <f>FC_IND_NFM_AM_E!E51+FC_IND_NFM_PA_E!E51+FC_IND_NFM_SA_E!E51+FC_IND_NFM_OM_E!E51</f>
        <v>381.70679277730011</v>
      </c>
      <c r="F51" s="37">
        <f>FC_IND_NFM_AM_E!F51+FC_IND_NFM_PA_E!F51+FC_IND_NFM_SA_E!F51+FC_IND_NFM_OM_E!F51</f>
        <v>395.5932932072227</v>
      </c>
      <c r="G51" s="37">
        <f>FC_IND_NFM_AM_E!G51+FC_IND_NFM_PA_E!G51+FC_IND_NFM_SA_E!G51+FC_IND_NFM_OM_E!G51</f>
        <v>405.33104041272566</v>
      </c>
      <c r="H51" s="37">
        <f>FC_IND_NFM_AM_E!H51+FC_IND_NFM_PA_E!H51+FC_IND_NFM_SA_E!H51+FC_IND_NFM_OM_E!H51</f>
        <v>399.3766122098022</v>
      </c>
      <c r="I51" s="37">
        <f>FC_IND_NFM_AM_E!I51+FC_IND_NFM_PA_E!I51+FC_IND_NFM_SA_E!I51+FC_IND_NFM_OM_E!I51</f>
        <v>397.74290627687003</v>
      </c>
      <c r="J51" s="37">
        <f>FC_IND_NFM_AM_E!J51+FC_IND_NFM_PA_E!J51+FC_IND_NFM_SA_E!J51+FC_IND_NFM_OM_E!J51</f>
        <v>393.4436801375752</v>
      </c>
      <c r="K51" s="37">
        <f>FC_IND_NFM_AM_E!K51+FC_IND_NFM_PA_E!K51+FC_IND_NFM_SA_E!K51+FC_IND_NFM_OM_E!K51</f>
        <v>370.98022355975922</v>
      </c>
      <c r="L51" s="37">
        <f>FC_IND_NFM_AM_E!L51+FC_IND_NFM_PA_E!L51+FC_IND_NFM_SA_E!L51+FC_IND_NFM_OM_E!L51</f>
        <v>355.86844368013749</v>
      </c>
      <c r="M51" s="37">
        <f>FC_IND_NFM_AM_E!M51+FC_IND_NFM_PA_E!M51+FC_IND_NFM_SA_E!M51+FC_IND_NFM_OM_E!M51</f>
        <v>408.8134135855546</v>
      </c>
      <c r="N51" s="37">
        <f>FC_IND_NFM_AM_E!N51+FC_IND_NFM_PA_E!N51+FC_IND_NFM_SA_E!N51+FC_IND_NFM_OM_E!N51</f>
        <v>493.46517626827176</v>
      </c>
      <c r="O51" s="37">
        <f>FC_IND_NFM_AM_E!O51+FC_IND_NFM_PA_E!O51+FC_IND_NFM_SA_E!O51+FC_IND_NFM_OM_E!O51</f>
        <v>399.69905417024927</v>
      </c>
      <c r="P51" s="37">
        <f>FC_IND_NFM_AM_E!P51+FC_IND_NFM_PA_E!P51+FC_IND_NFM_SA_E!P51+FC_IND_NFM_OM_E!P51</f>
        <v>403.76182287188311</v>
      </c>
      <c r="Q51" s="37">
        <f>FC_IND_NFM_AM_E!Q51+FC_IND_NFM_PA_E!Q51+FC_IND_NFM_SA_E!Q51+FC_IND_NFM_OM_E!Q51</f>
        <v>397.22699914015482</v>
      </c>
      <c r="R51" s="37">
        <f>FC_IND_NFM_AM_E!R51+FC_IND_NFM_PA_E!R51+FC_IND_NFM_SA_E!R51+FC_IND_NFM_OM_E!R51</f>
        <v>377.79449699054169</v>
      </c>
      <c r="S51" s="37">
        <f>FC_IND_NFM_AM_E!S51+FC_IND_NFM_PA_E!S51+FC_IND_NFM_SA_E!S51+FC_IND_NFM_OM_E!S51</f>
        <v>390.43422184006863</v>
      </c>
      <c r="T51" s="37">
        <f>FC_IND_NFM_AM_E!T51+FC_IND_NFM_PA_E!T51+FC_IND_NFM_SA_E!T51+FC_IND_NFM_OM_E!T51</f>
        <v>427.49355116079101</v>
      </c>
      <c r="U51" s="37">
        <f>FC_IND_NFM_AM_E!U51+FC_IND_NFM_PA_E!U51+FC_IND_NFM_SA_E!U51+FC_IND_NFM_OM_E!U51</f>
        <v>402.58306104901118</v>
      </c>
      <c r="V51" s="37">
        <f>FC_IND_NFM_AM_E!V51+FC_IND_NFM_PA_E!V51+FC_IND_NFM_SA_E!V51+FC_IND_NFM_OM_E!V51</f>
        <v>396.64780739466892</v>
      </c>
      <c r="W51" s="37">
        <f>FC_IND_NFM_AM_E!W51+FC_IND_NFM_PA_E!W51+FC_IND_NFM_SA_E!W51+FC_IND_NFM_OM_E!W51</f>
        <v>387.90266552020631</v>
      </c>
      <c r="X51" s="37">
        <f>FC_IND_NFM_AM_E!X51+FC_IND_NFM_PA_E!X51+FC_IND_NFM_SA_E!X51+FC_IND_NFM_OM_E!X51</f>
        <v>481.36147893379189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9.882550731442899E-2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9.882550731442899E-2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0.40601891659501288</v>
      </c>
      <c r="H75" s="37">
        <f>FC_IND_NFM_AM_E!H75+FC_IND_NFM_PA_E!H75+FC_IND_NFM_SA_E!H75+FC_IND_NFM_OM_E!H75</f>
        <v>0.40601891659501288</v>
      </c>
      <c r="I75" s="37">
        <f>FC_IND_NFM_AM_E!I75+FC_IND_NFM_PA_E!I75+FC_IND_NFM_SA_E!I75+FC_IND_NFM_OM_E!I75</f>
        <v>0.42992261392949271</v>
      </c>
      <c r="J75" s="37">
        <f>FC_IND_NFM_AM_E!J75+FC_IND_NFM_PA_E!J75+FC_IND_NFM_SA_E!J75+FC_IND_NFM_OM_E!J75</f>
        <v>0.54935511607910559</v>
      </c>
      <c r="K75" s="37">
        <f>FC_IND_NFM_AM_E!K75+FC_IND_NFM_PA_E!K75+FC_IND_NFM_SA_E!K75+FC_IND_NFM_OM_E!K75</f>
        <v>0.90765262252794487</v>
      </c>
      <c r="L75" s="37">
        <f>FC_IND_NFM_AM_E!L75+FC_IND_NFM_PA_E!L75+FC_IND_NFM_SA_E!L75+FC_IND_NFM_OM_E!L75</f>
        <v>0.47773000859845238</v>
      </c>
      <c r="M75" s="37">
        <f>FC_IND_NFM_AM_E!M75+FC_IND_NFM_PA_E!M75+FC_IND_NFM_SA_E!M75+FC_IND_NFM_OM_E!M75</f>
        <v>0.31049011177987962</v>
      </c>
      <c r="N75" s="37">
        <f>FC_IND_NFM_AM_E!N75+FC_IND_NFM_PA_E!N75+FC_IND_NFM_SA_E!N75+FC_IND_NFM_OM_E!N75</f>
        <v>0.90765262252794499</v>
      </c>
      <c r="O75" s="37">
        <f>FC_IND_NFM_AM_E!O75+FC_IND_NFM_PA_E!O75+FC_IND_NFM_SA_E!O75+FC_IND_NFM_OM_E!O75</f>
        <v>0.7165090283748925</v>
      </c>
      <c r="P75" s="37">
        <f>FC_IND_NFM_AM_E!P75+FC_IND_NFM_PA_E!P75+FC_IND_NFM_SA_E!P75+FC_IND_NFM_OM_E!P75</f>
        <v>0.57325881341358564</v>
      </c>
      <c r="Q75" s="37">
        <f>FC_IND_NFM_AM_E!Q75+FC_IND_NFM_PA_E!Q75+FC_IND_NFM_SA_E!Q75+FC_IND_NFM_OM_E!Q75</f>
        <v>0.69269131556319852</v>
      </c>
      <c r="R75" s="37">
        <f>FC_IND_NFM_AM_E!R75+FC_IND_NFM_PA_E!R75+FC_IND_NFM_SA_E!R75+FC_IND_NFM_OM_E!R75</f>
        <v>7.1625107480653455E-2</v>
      </c>
      <c r="S75" s="37">
        <f>FC_IND_NFM_AM_E!S75+FC_IND_NFM_PA_E!S75+FC_IND_NFM_SA_E!S75+FC_IND_NFM_OM_E!S75</f>
        <v>0.16715391229578669</v>
      </c>
      <c r="T75" s="37">
        <f>FC_IND_NFM_AM_E!T75+FC_IND_NFM_PA_E!T75+FC_IND_NFM_SA_E!T75+FC_IND_NFM_OM_E!T75</f>
        <v>0.2438521066208082</v>
      </c>
      <c r="U75" s="37">
        <f>FC_IND_NFM_AM_E!U75+FC_IND_NFM_PA_E!U75+FC_IND_NFM_SA_E!U75+FC_IND_NFM_OM_E!U75</f>
        <v>0.24909716251074798</v>
      </c>
      <c r="V75" s="37">
        <f>FC_IND_NFM_AM_E!V75+FC_IND_NFM_PA_E!V75+FC_IND_NFM_SA_E!V75+FC_IND_NFM_OM_E!V75</f>
        <v>1.288736027515047</v>
      </c>
      <c r="W75" s="37">
        <f>FC_IND_NFM_AM_E!W75+FC_IND_NFM_PA_E!W75+FC_IND_NFM_SA_E!W75+FC_IND_NFM_OM_E!W75</f>
        <v>0.99475494411006027</v>
      </c>
      <c r="X75" s="37">
        <f>FC_IND_NFM_AM_E!X75+FC_IND_NFM_PA_E!X75+FC_IND_NFM_SA_E!X75+FC_IND_NFM_OM_E!X75</f>
        <v>1.4497850386930353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475.15047291487531</v>
      </c>
      <c r="D76" s="40">
        <f>FC_IND_NFM_AM_E!D76+FC_IND_NFM_PA_E!D76+FC_IND_NFM_SA_E!D76+FC_IND_NFM_OM_E!D76</f>
        <v>491.3155631986242</v>
      </c>
      <c r="E76" s="40">
        <f>FC_IND_NFM_AM_E!E76+FC_IND_NFM_PA_E!E76+FC_IND_NFM_SA_E!E76+FC_IND_NFM_OM_E!E76</f>
        <v>483.14703353396379</v>
      </c>
      <c r="F76" s="40">
        <f>FC_IND_NFM_AM_E!F76+FC_IND_NFM_PA_E!F76+FC_IND_NFM_SA_E!F76+FC_IND_NFM_OM_E!F76</f>
        <v>469.8194325021496</v>
      </c>
      <c r="G76" s="40">
        <f>FC_IND_NFM_AM_E!G76+FC_IND_NFM_PA_E!G76+FC_IND_NFM_SA_E!G76+FC_IND_NFM_OM_E!G76</f>
        <v>476.18228718830608</v>
      </c>
      <c r="H76" s="40">
        <f>FC_IND_NFM_AM_E!H76+FC_IND_NFM_PA_E!H76+FC_IND_NFM_SA_E!H76+FC_IND_NFM_OM_E!H76</f>
        <v>484.52278589853819</v>
      </c>
      <c r="I76" s="40">
        <f>FC_IND_NFM_AM_E!I76+FC_IND_NFM_PA_E!I76+FC_IND_NFM_SA_E!I76+FC_IND_NFM_OM_E!I76</f>
        <v>494.66895958727412</v>
      </c>
      <c r="J76" s="40">
        <f>FC_IND_NFM_AM_E!J76+FC_IND_NFM_PA_E!J76+FC_IND_NFM_SA_E!J76+FC_IND_NFM_OM_E!J76</f>
        <v>477.47205503009468</v>
      </c>
      <c r="K76" s="40">
        <f>FC_IND_NFM_AM_E!K76+FC_IND_NFM_PA_E!K76+FC_IND_NFM_SA_E!K76+FC_IND_NFM_OM_E!K76</f>
        <v>481.34135855546003</v>
      </c>
      <c r="L76" s="40">
        <f>FC_IND_NFM_AM_E!L76+FC_IND_NFM_PA_E!L76+FC_IND_NFM_SA_E!L76+FC_IND_NFM_OM_E!L76</f>
        <v>437.83319002579537</v>
      </c>
      <c r="M76" s="40">
        <f>FC_IND_NFM_AM_E!M76+FC_IND_NFM_PA_E!M76+FC_IND_NFM_SA_E!M76+FC_IND_NFM_OM_E!M76</f>
        <v>393.20722269991398</v>
      </c>
      <c r="N76" s="40">
        <f>FC_IND_NFM_AM_E!N76+FC_IND_NFM_PA_E!N76+FC_IND_NFM_SA_E!N76+FC_IND_NFM_OM_E!N76</f>
        <v>397.93637145313846</v>
      </c>
      <c r="O76" s="40">
        <f>FC_IND_NFM_AM_E!O76+FC_IND_NFM_PA_E!O76+FC_IND_NFM_SA_E!O76+FC_IND_NFM_OM_E!O76</f>
        <v>328.89079965606192</v>
      </c>
      <c r="P76" s="40">
        <f>FC_IND_NFM_AM_E!P76+FC_IND_NFM_PA_E!P76+FC_IND_NFM_SA_E!P76+FC_IND_NFM_OM_E!P76</f>
        <v>207.73860705073082</v>
      </c>
      <c r="Q76" s="40">
        <f>FC_IND_NFM_AM_E!Q76+FC_IND_NFM_PA_E!Q76+FC_IND_NFM_SA_E!Q76+FC_IND_NFM_OM_E!Q76</f>
        <v>216.85296646603609</v>
      </c>
      <c r="R76" s="40">
        <f>FC_IND_NFM_AM_E!R76+FC_IND_NFM_PA_E!R76+FC_IND_NFM_SA_E!R76+FC_IND_NFM_OM_E!R76</f>
        <v>213.4995700773861</v>
      </c>
      <c r="S76" s="40">
        <f>FC_IND_NFM_AM_E!S76+FC_IND_NFM_PA_E!S76+FC_IND_NFM_SA_E!S76+FC_IND_NFM_OM_E!S76</f>
        <v>212.98366294067074</v>
      </c>
      <c r="T76" s="40">
        <f>FC_IND_NFM_AM_E!T76+FC_IND_NFM_PA_E!T76+FC_IND_NFM_SA_E!T76+FC_IND_NFM_OM_E!T76</f>
        <v>219.79578675838351</v>
      </c>
      <c r="U76" s="40">
        <f>FC_IND_NFM_AM_E!U76+FC_IND_NFM_PA_E!U76+FC_IND_NFM_SA_E!U76+FC_IND_NFM_OM_E!U76</f>
        <v>217.38478073946686</v>
      </c>
      <c r="V76" s="40">
        <f>FC_IND_NFM_AM_E!V76+FC_IND_NFM_PA_E!V76+FC_IND_NFM_SA_E!V76+FC_IND_NFM_OM_E!V76</f>
        <v>175.05451418744622</v>
      </c>
      <c r="W76" s="40">
        <f>FC_IND_NFM_AM_E!W76+FC_IND_NFM_PA_E!W76+FC_IND_NFM_SA_E!W76+FC_IND_NFM_OM_E!W76</f>
        <v>210.9442820292347</v>
      </c>
      <c r="X76" s="40">
        <f>FC_IND_NFM_AM_E!X76+FC_IND_NFM_PA_E!X76+FC_IND_NFM_SA_E!X76+FC_IND_NFM_OM_E!X76</f>
        <v>235.74488392089421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331.96284437103498</v>
      </c>
      <c r="D2" s="31">
        <f t="shared" si="0"/>
        <v>191.01941305950336</v>
      </c>
      <c r="E2" s="31">
        <f t="shared" si="0"/>
        <v>354.04280945805613</v>
      </c>
      <c r="F2" s="31">
        <f t="shared" si="0"/>
        <v>381.12076431437788</v>
      </c>
      <c r="G2" s="31">
        <f t="shared" si="0"/>
        <v>391.15802004973165</v>
      </c>
      <c r="H2" s="31">
        <f t="shared" si="0"/>
        <v>366.99310896690793</v>
      </c>
      <c r="I2" s="31">
        <f t="shared" si="0"/>
        <v>365.70933776814638</v>
      </c>
      <c r="J2" s="31">
        <f t="shared" si="0"/>
        <v>350.5005186836633</v>
      </c>
      <c r="K2" s="31">
        <f t="shared" si="0"/>
        <v>346.80762949372871</v>
      </c>
      <c r="L2" s="31">
        <f t="shared" si="0"/>
        <v>40.528133634926554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16.151033835833719</v>
      </c>
      <c r="D3" s="34">
        <f t="shared" si="1"/>
        <v>8.364302259468424</v>
      </c>
      <c r="E3" s="34">
        <f t="shared" si="1"/>
        <v>4.3507636033667287</v>
      </c>
      <c r="F3" s="34">
        <f t="shared" si="1"/>
        <v>4.6107308887603455</v>
      </c>
      <c r="G3" s="34">
        <f t="shared" si="1"/>
        <v>4.1897577272533901</v>
      </c>
      <c r="H3" s="34">
        <f t="shared" si="1"/>
        <v>4.553847280754928</v>
      </c>
      <c r="I3" s="34">
        <f t="shared" si="1"/>
        <v>8.2248967057347215</v>
      </c>
      <c r="J3" s="34">
        <f t="shared" si="1"/>
        <v>7.6255488302401275</v>
      </c>
      <c r="K3" s="34">
        <f t="shared" si="1"/>
        <v>7.6402626315186009</v>
      </c>
      <c r="L3" s="34">
        <f t="shared" si="1"/>
        <v>1.0872039084760443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12.830800316503849</v>
      </c>
      <c r="D4" s="29">
        <f t="shared" si="2"/>
        <v>6.3644587504014032</v>
      </c>
      <c r="E4" s="29">
        <f t="shared" si="2"/>
        <v>0.81127474828416257</v>
      </c>
      <c r="F4" s="29">
        <f t="shared" si="2"/>
        <v>0.42624081634218131</v>
      </c>
      <c r="G4" s="29">
        <f t="shared" si="2"/>
        <v>0.8696867817490137</v>
      </c>
      <c r="H4" s="29">
        <f t="shared" si="2"/>
        <v>0.84914319490034751</v>
      </c>
      <c r="I4" s="29">
        <f t="shared" si="2"/>
        <v>0.84567694027848739</v>
      </c>
      <c r="J4" s="29">
        <f t="shared" si="2"/>
        <v>1.2121809988918113</v>
      </c>
      <c r="K4" s="29">
        <f t="shared" si="2"/>
        <v>2.0498872119837435</v>
      </c>
      <c r="L4" s="29">
        <f t="shared" si="2"/>
        <v>0.3761822967075486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12.830800316503849</v>
      </c>
      <c r="D7" s="10">
        <v>6.3644587504014032</v>
      </c>
      <c r="E7" s="10">
        <v>0.81127474828416257</v>
      </c>
      <c r="F7" s="10">
        <v>0.42624081634218131</v>
      </c>
      <c r="G7" s="10">
        <v>0.8696867817490137</v>
      </c>
      <c r="H7" s="10">
        <v>0.84914319490034751</v>
      </c>
      <c r="I7" s="10">
        <v>0.84567694027848739</v>
      </c>
      <c r="J7" s="10">
        <v>1.2121809988918113</v>
      </c>
      <c r="K7" s="10">
        <v>2.0498872119837435</v>
      </c>
      <c r="L7" s="10">
        <v>0.3761822967075486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3.3202335193298702</v>
      </c>
      <c r="D11" s="29">
        <f t="shared" si="4"/>
        <v>1.9998435090670199</v>
      </c>
      <c r="E11" s="29">
        <f t="shared" si="4"/>
        <v>3.5394888550825661</v>
      </c>
      <c r="F11" s="29">
        <f t="shared" si="4"/>
        <v>4.1844900724181642</v>
      </c>
      <c r="G11" s="29">
        <f t="shared" si="4"/>
        <v>3.3200709455043764</v>
      </c>
      <c r="H11" s="29">
        <f t="shared" si="4"/>
        <v>3.7047040858545808</v>
      </c>
      <c r="I11" s="29">
        <f t="shared" si="4"/>
        <v>7.3792197654562335</v>
      </c>
      <c r="J11" s="29">
        <f t="shared" si="4"/>
        <v>6.4133678313483165</v>
      </c>
      <c r="K11" s="29">
        <f t="shared" si="4"/>
        <v>5.5903754195348574</v>
      </c>
      <c r="L11" s="29">
        <f t="shared" si="4"/>
        <v>0.71102161176849576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3.3202335193298702</v>
      </c>
      <c r="D13" s="10">
        <v>1.9998435090670199</v>
      </c>
      <c r="E13" s="10">
        <v>3.5394888550825661</v>
      </c>
      <c r="F13" s="10">
        <v>4.1844900724181642</v>
      </c>
      <c r="G13" s="10">
        <v>3.3200709455043764</v>
      </c>
      <c r="H13" s="10">
        <v>3.7047040858545808</v>
      </c>
      <c r="I13" s="10">
        <v>7.3792197654562335</v>
      </c>
      <c r="J13" s="10">
        <v>6.4133678313483165</v>
      </c>
      <c r="K13" s="10">
        <v>5.5903754195348574</v>
      </c>
      <c r="L13" s="10">
        <v>0.71102161176849576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47.128406906656025</v>
      </c>
      <c r="D26" s="37">
        <f t="shared" si="7"/>
        <v>28.802957483927933</v>
      </c>
      <c r="E26" s="37">
        <f t="shared" si="7"/>
        <v>48.793430344764012</v>
      </c>
      <c r="F26" s="37">
        <f t="shared" si="7"/>
        <v>54.657468958697066</v>
      </c>
      <c r="G26" s="37">
        <f t="shared" si="7"/>
        <v>49.366237935789812</v>
      </c>
      <c r="H26" s="37">
        <f t="shared" si="7"/>
        <v>43.081301903881489</v>
      </c>
      <c r="I26" s="37">
        <f t="shared" si="7"/>
        <v>44.417219676713259</v>
      </c>
      <c r="J26" s="37">
        <f t="shared" si="7"/>
        <v>36.476212572773889</v>
      </c>
      <c r="K26" s="37">
        <f t="shared" si="7"/>
        <v>38.60844838702856</v>
      </c>
      <c r="L26" s="37">
        <f t="shared" si="7"/>
        <v>4.398998787016712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47.128406906656025</v>
      </c>
      <c r="D33" s="29">
        <f t="shared" si="9"/>
        <v>28.802957483927933</v>
      </c>
      <c r="E33" s="29">
        <f t="shared" si="9"/>
        <v>48.793430344764012</v>
      </c>
      <c r="F33" s="29">
        <f t="shared" si="9"/>
        <v>54.657468958697066</v>
      </c>
      <c r="G33" s="29">
        <f t="shared" si="9"/>
        <v>49.366237935789812</v>
      </c>
      <c r="H33" s="29">
        <f t="shared" si="9"/>
        <v>43.081301903881489</v>
      </c>
      <c r="I33" s="29">
        <f t="shared" si="9"/>
        <v>44.417219676713259</v>
      </c>
      <c r="J33" s="29">
        <f t="shared" si="9"/>
        <v>36.476212572773889</v>
      </c>
      <c r="K33" s="29">
        <f t="shared" si="9"/>
        <v>38.60844838702856</v>
      </c>
      <c r="L33" s="29">
        <f t="shared" si="9"/>
        <v>4.398998787016712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12.036698071006537</v>
      </c>
      <c r="D36" s="10">
        <v>6.8125475205492068</v>
      </c>
      <c r="E36" s="10">
        <v>11.265277207351025</v>
      </c>
      <c r="F36" s="10">
        <v>13.808242767133839</v>
      </c>
      <c r="G36" s="10">
        <v>13.401404752374377</v>
      </c>
      <c r="H36" s="10">
        <v>12.663770539741847</v>
      </c>
      <c r="I36" s="10">
        <v>11.784508336332854</v>
      </c>
      <c r="J36" s="10">
        <v>11.056216355209957</v>
      </c>
      <c r="K36" s="10">
        <v>9.3803339044486993</v>
      </c>
      <c r="L36" s="10">
        <v>1.1490327793484076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1.6628810880465785</v>
      </c>
      <c r="D41" s="10">
        <v>1.3383497785006147</v>
      </c>
      <c r="E41" s="10">
        <v>1.7112015763341921</v>
      </c>
      <c r="F41" s="10">
        <v>0.87226318067373876</v>
      </c>
      <c r="G41" s="10">
        <v>0</v>
      </c>
      <c r="H41" s="10">
        <v>0.84778132339879941</v>
      </c>
      <c r="I41" s="10">
        <v>0.83792436145605886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2.6515384573020562</v>
      </c>
      <c r="D43" s="10">
        <v>1.5752989579233529</v>
      </c>
      <c r="E43" s="10">
        <v>2.8954240724620628</v>
      </c>
      <c r="F43" s="10">
        <v>3.650451078605732</v>
      </c>
      <c r="G43" s="10">
        <v>4.3401757564413668</v>
      </c>
      <c r="H43" s="10">
        <v>4.101312499650474</v>
      </c>
      <c r="I43" s="10">
        <v>4.017334025325801</v>
      </c>
      <c r="J43" s="10">
        <v>3.4102021591705611</v>
      </c>
      <c r="K43" s="10">
        <v>3.4719454624470512</v>
      </c>
      <c r="L43" s="10">
        <v>0.40857737137746458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30.777289290300853</v>
      </c>
      <c r="D44" s="10">
        <v>19.076761226954758</v>
      </c>
      <c r="E44" s="10">
        <v>32.921527488616732</v>
      </c>
      <c r="F44" s="10">
        <v>36.326511932283758</v>
      </c>
      <c r="G44" s="10">
        <v>31.624657426974071</v>
      </c>
      <c r="H44" s="10">
        <v>25.468437541090367</v>
      </c>
      <c r="I44" s="10">
        <v>27.777452953598544</v>
      </c>
      <c r="J44" s="10">
        <v>22.009794058393368</v>
      </c>
      <c r="K44" s="10">
        <v>25.756169020132806</v>
      </c>
      <c r="L44" s="10">
        <v>2.8413886362908394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195.52558502558631</v>
      </c>
      <c r="D51" s="37">
        <v>116.4028435452347</v>
      </c>
      <c r="E51" s="37">
        <v>217.24122084400449</v>
      </c>
      <c r="F51" s="37">
        <v>236.54665915345527</v>
      </c>
      <c r="G51" s="37">
        <v>246.99803841300698</v>
      </c>
      <c r="H51" s="37">
        <v>229.97562846633039</v>
      </c>
      <c r="I51" s="37">
        <v>224.34516276907536</v>
      </c>
      <c r="J51" s="37">
        <v>219.77792295527738</v>
      </c>
      <c r="K51" s="37">
        <v>210.98181264405355</v>
      </c>
      <c r="L51" s="37">
        <v>28.580113843670986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0.34626337381117384</v>
      </c>
      <c r="H75" s="37">
        <v>0.33516605903291452</v>
      </c>
      <c r="I75" s="37">
        <v>0.35077208701275081</v>
      </c>
      <c r="J75" s="37">
        <v>0.44558882137320771</v>
      </c>
      <c r="K75" s="37">
        <v>0.73895311852295642</v>
      </c>
      <c r="L75" s="37">
        <v>0.12501331640417018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73.15781860295894</v>
      </c>
      <c r="D76" s="40">
        <v>37.449309770872304</v>
      </c>
      <c r="E76" s="40">
        <v>83.657394665920918</v>
      </c>
      <c r="F76" s="40">
        <v>85.305905313465189</v>
      </c>
      <c r="G76" s="40">
        <v>90.257722599870306</v>
      </c>
      <c r="H76" s="40">
        <v>89.047165256908144</v>
      </c>
      <c r="I76" s="40">
        <v>88.371286529610288</v>
      </c>
      <c r="J76" s="40">
        <v>86.175245503998653</v>
      </c>
      <c r="K76" s="40">
        <v>88.838152712605051</v>
      </c>
      <c r="L76" s="40">
        <v>6.3368037793586405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264.5918586917067</v>
      </c>
      <c r="D2" s="31">
        <f t="shared" si="0"/>
        <v>280.94048876060418</v>
      </c>
      <c r="E2" s="31">
        <f t="shared" si="0"/>
        <v>262.32180550736166</v>
      </c>
      <c r="F2" s="31">
        <f t="shared" si="0"/>
        <v>269.46102684298626</v>
      </c>
      <c r="G2" s="31">
        <f t="shared" si="0"/>
        <v>267.3646960113569</v>
      </c>
      <c r="H2" s="31">
        <f t="shared" si="0"/>
        <v>252.39597691349454</v>
      </c>
      <c r="I2" s="31">
        <f t="shared" si="0"/>
        <v>259.07935772513218</v>
      </c>
      <c r="J2" s="31">
        <f t="shared" si="0"/>
        <v>240.85798330624149</v>
      </c>
      <c r="K2" s="31">
        <f t="shared" si="0"/>
        <v>240.36316105502442</v>
      </c>
      <c r="L2" s="31">
        <f t="shared" si="0"/>
        <v>302.47392297179073</v>
      </c>
      <c r="M2" s="31">
        <f t="shared" si="0"/>
        <v>281.25092340297067</v>
      </c>
      <c r="N2" s="31">
        <f t="shared" si="0"/>
        <v>248.6302584353059</v>
      </c>
      <c r="O2" s="31">
        <f t="shared" si="0"/>
        <v>188.972843217339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0.42136052043493594</v>
      </c>
      <c r="D3" s="34">
        <f t="shared" si="1"/>
        <v>0.43549783810162579</v>
      </c>
      <c r="E3" s="34">
        <f t="shared" si="1"/>
        <v>0.10113975031148474</v>
      </c>
      <c r="F3" s="34">
        <f t="shared" si="1"/>
        <v>0.10357582535966288</v>
      </c>
      <c r="G3" s="34">
        <f t="shared" si="1"/>
        <v>8.95829546456922E-2</v>
      </c>
      <c r="H3" s="34">
        <f t="shared" si="1"/>
        <v>9.6254432438838328E-2</v>
      </c>
      <c r="I3" s="34">
        <f t="shared" si="1"/>
        <v>0.18049804470026204</v>
      </c>
      <c r="J3" s="34">
        <f t="shared" si="1"/>
        <v>0.16050973630882959</v>
      </c>
      <c r="K3" s="34">
        <f t="shared" si="1"/>
        <v>0.16040735215991395</v>
      </c>
      <c r="L3" s="34">
        <f t="shared" si="1"/>
        <v>0.32796421814886578</v>
      </c>
      <c r="M3" s="34">
        <f t="shared" si="1"/>
        <v>0.36756237074400355</v>
      </c>
      <c r="N3" s="34">
        <f t="shared" si="1"/>
        <v>0.19125959452467914</v>
      </c>
      <c r="O3" s="34">
        <f t="shared" si="1"/>
        <v>0.11779750520178836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0.33473972959946585</v>
      </c>
      <c r="D4" s="29">
        <f t="shared" si="2"/>
        <v>0.33137348944428707</v>
      </c>
      <c r="E4" s="29">
        <f t="shared" si="2"/>
        <v>1.8859247009416661E-2</v>
      </c>
      <c r="F4" s="29">
        <f t="shared" si="2"/>
        <v>9.5751075956826744E-3</v>
      </c>
      <c r="G4" s="29">
        <f t="shared" si="2"/>
        <v>1.8595135231471601E-2</v>
      </c>
      <c r="H4" s="29">
        <f t="shared" si="2"/>
        <v>1.7948295418217262E-2</v>
      </c>
      <c r="I4" s="29">
        <f t="shared" si="2"/>
        <v>1.85586566773463E-2</v>
      </c>
      <c r="J4" s="29">
        <f t="shared" si="2"/>
        <v>2.5515127739936246E-2</v>
      </c>
      <c r="K4" s="29">
        <f t="shared" si="2"/>
        <v>4.303739226768228E-2</v>
      </c>
      <c r="L4" s="29">
        <f t="shared" si="2"/>
        <v>0.11347855895226877</v>
      </c>
      <c r="M4" s="29">
        <f t="shared" si="2"/>
        <v>0.11164615345123571</v>
      </c>
      <c r="N4" s="29">
        <f t="shared" si="2"/>
        <v>5.8025063816786022E-2</v>
      </c>
      <c r="O4" s="29">
        <f t="shared" si="2"/>
        <v>4.3348249642219387E-2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0.33473972959946585</v>
      </c>
      <c r="D7" s="10">
        <v>0.33137348944428707</v>
      </c>
      <c r="E7" s="10">
        <v>1.8859247009416661E-2</v>
      </c>
      <c r="F7" s="10">
        <v>9.5751075956826744E-3</v>
      </c>
      <c r="G7" s="10">
        <v>1.8595135231471601E-2</v>
      </c>
      <c r="H7" s="10">
        <v>1.7948295418217262E-2</v>
      </c>
      <c r="I7" s="10">
        <v>1.85586566773463E-2</v>
      </c>
      <c r="J7" s="10">
        <v>2.5515127739936246E-2</v>
      </c>
      <c r="K7" s="10">
        <v>4.303739226768228E-2</v>
      </c>
      <c r="L7" s="10">
        <v>0.11347855895226877</v>
      </c>
      <c r="M7" s="10">
        <v>0.11164615345123571</v>
      </c>
      <c r="N7" s="10">
        <v>5.8025063816786022E-2</v>
      </c>
      <c r="O7" s="10">
        <v>4.3348249642219387E-2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8.6620790835470099E-2</v>
      </c>
      <c r="D11" s="29">
        <f t="shared" si="4"/>
        <v>0.10412434865733873</v>
      </c>
      <c r="E11" s="29">
        <f t="shared" si="4"/>
        <v>8.2280503302068084E-2</v>
      </c>
      <c r="F11" s="29">
        <f t="shared" si="4"/>
        <v>9.400071776398021E-2</v>
      </c>
      <c r="G11" s="29">
        <f t="shared" si="4"/>
        <v>7.0987819414220596E-2</v>
      </c>
      <c r="H11" s="29">
        <f t="shared" si="4"/>
        <v>7.8306137020621058E-2</v>
      </c>
      <c r="I11" s="29">
        <f t="shared" si="4"/>
        <v>0.16193938802291574</v>
      </c>
      <c r="J11" s="29">
        <f t="shared" si="4"/>
        <v>0.13499460856889334</v>
      </c>
      <c r="K11" s="29">
        <f t="shared" si="4"/>
        <v>0.11736995989223167</v>
      </c>
      <c r="L11" s="29">
        <f t="shared" si="4"/>
        <v>0.21448565919659698</v>
      </c>
      <c r="M11" s="29">
        <f t="shared" si="4"/>
        <v>0.25591621729276781</v>
      </c>
      <c r="N11" s="29">
        <f t="shared" si="4"/>
        <v>0.13323453070789312</v>
      </c>
      <c r="O11" s="29">
        <f t="shared" si="4"/>
        <v>7.4449255559568966E-2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8.6620790835470099E-2</v>
      </c>
      <c r="D13" s="10">
        <v>0.10412434865733873</v>
      </c>
      <c r="E13" s="10">
        <v>8.2280503302068084E-2</v>
      </c>
      <c r="F13" s="10">
        <v>9.400071776398021E-2</v>
      </c>
      <c r="G13" s="10">
        <v>7.0987819414220596E-2</v>
      </c>
      <c r="H13" s="10">
        <v>7.8306137020621058E-2</v>
      </c>
      <c r="I13" s="10">
        <v>0.16193938802291574</v>
      </c>
      <c r="J13" s="10">
        <v>0.13499460856889334</v>
      </c>
      <c r="K13" s="10">
        <v>0.11736995989223167</v>
      </c>
      <c r="L13" s="10">
        <v>0.21448565919659698</v>
      </c>
      <c r="M13" s="10">
        <v>0.25591621729276781</v>
      </c>
      <c r="N13" s="10">
        <v>0.13323453070789312</v>
      </c>
      <c r="O13" s="10">
        <v>7.4449255559568966E-2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3.7691366288538957</v>
      </c>
      <c r="D26" s="37">
        <f t="shared" si="7"/>
        <v>4.6057496745698785</v>
      </c>
      <c r="E26" s="37">
        <f t="shared" si="7"/>
        <v>3.333866636162127</v>
      </c>
      <c r="F26" s="37">
        <f t="shared" si="7"/>
        <v>3.7366901484590653</v>
      </c>
      <c r="G26" s="37">
        <f t="shared" si="7"/>
        <v>3.2282919000079184</v>
      </c>
      <c r="H26" s="37">
        <f t="shared" si="7"/>
        <v>2.7186465619980122</v>
      </c>
      <c r="I26" s="37">
        <f t="shared" si="7"/>
        <v>2.9176580985347473</v>
      </c>
      <c r="J26" s="37">
        <f t="shared" si="7"/>
        <v>2.3224136122719079</v>
      </c>
      <c r="K26" s="37">
        <f t="shared" si="7"/>
        <v>2.3977449177762202</v>
      </c>
      <c r="L26" s="37">
        <f t="shared" si="7"/>
        <v>4.2836774921067526</v>
      </c>
      <c r="M26" s="37">
        <f t="shared" si="7"/>
        <v>2.3343382102429073</v>
      </c>
      <c r="N26" s="37">
        <f t="shared" si="7"/>
        <v>2.3280761577379865</v>
      </c>
      <c r="O26" s="37">
        <f t="shared" si="7"/>
        <v>1.4059024758027889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3.7691366288538957</v>
      </c>
      <c r="D33" s="29">
        <f t="shared" si="9"/>
        <v>4.6057496745698785</v>
      </c>
      <c r="E33" s="29">
        <f t="shared" si="9"/>
        <v>3.333866636162127</v>
      </c>
      <c r="F33" s="29">
        <f t="shared" si="9"/>
        <v>3.7366901484590653</v>
      </c>
      <c r="G33" s="29">
        <f t="shared" si="9"/>
        <v>3.2282919000079184</v>
      </c>
      <c r="H33" s="29">
        <f t="shared" si="9"/>
        <v>2.7186465619980122</v>
      </c>
      <c r="I33" s="29">
        <f t="shared" si="9"/>
        <v>2.9176580985347473</v>
      </c>
      <c r="J33" s="29">
        <f t="shared" si="9"/>
        <v>2.3224136122719079</v>
      </c>
      <c r="K33" s="29">
        <f t="shared" si="9"/>
        <v>2.3977449177762202</v>
      </c>
      <c r="L33" s="29">
        <f t="shared" si="9"/>
        <v>4.2836774921067526</v>
      </c>
      <c r="M33" s="29">
        <f t="shared" si="9"/>
        <v>2.3343382102429073</v>
      </c>
      <c r="N33" s="29">
        <f t="shared" si="9"/>
        <v>2.3280761577379865</v>
      </c>
      <c r="O33" s="29">
        <f t="shared" si="9"/>
        <v>1.4059024758027889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1.0504848866721148</v>
      </c>
      <c r="D36" s="10">
        <v>1.197902672470867</v>
      </c>
      <c r="E36" s="10">
        <v>0.84096259474330126</v>
      </c>
      <c r="F36" s="10">
        <v>1.0160972090627178</v>
      </c>
      <c r="G36" s="10">
        <v>0.92939734637071447</v>
      </c>
      <c r="H36" s="10">
        <v>0.85536994775795994</v>
      </c>
      <c r="I36" s="10">
        <v>0.83108350795196673</v>
      </c>
      <c r="J36" s="10">
        <v>0.74353585144981305</v>
      </c>
      <c r="K36" s="10">
        <v>0.61924809406818715</v>
      </c>
      <c r="L36" s="10">
        <v>1.178610943956252</v>
      </c>
      <c r="M36" s="10">
        <v>1.7584088075551574</v>
      </c>
      <c r="N36" s="10">
        <v>0.87313138902303433</v>
      </c>
      <c r="O36" s="10">
        <v>0.67061118471952075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4.338251333027128E-2</v>
      </c>
      <c r="D41" s="10">
        <v>6.9682851848284239E-2</v>
      </c>
      <c r="E41" s="10">
        <v>3.9779338971469978E-2</v>
      </c>
      <c r="F41" s="10">
        <v>1.9594589458552809E-2</v>
      </c>
      <c r="G41" s="10">
        <v>0</v>
      </c>
      <c r="H41" s="10">
        <v>1.7919509611325997E-2</v>
      </c>
      <c r="I41" s="10">
        <v>1.8388523802868088E-2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0.23427297259224161</v>
      </c>
      <c r="D43" s="10">
        <v>0.28046807362074061</v>
      </c>
      <c r="E43" s="10">
        <v>0.21876221218594449</v>
      </c>
      <c r="F43" s="10">
        <v>0.2719193337184177</v>
      </c>
      <c r="G43" s="10">
        <v>0.30463142595257775</v>
      </c>
      <c r="H43" s="10">
        <v>0.28032295346693997</v>
      </c>
      <c r="I43" s="10">
        <v>0.28670929931442785</v>
      </c>
      <c r="J43" s="10">
        <v>0.23205338828956981</v>
      </c>
      <c r="K43" s="10">
        <v>0.23190770215391371</v>
      </c>
      <c r="L43" s="10">
        <v>0.42427975522592748</v>
      </c>
      <c r="M43" s="10">
        <v>0.57592940268775017</v>
      </c>
      <c r="N43" s="10">
        <v>0.2919484233978813</v>
      </c>
      <c r="O43" s="10">
        <v>0.26156926307136114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2.4409962562592677</v>
      </c>
      <c r="D44" s="10">
        <v>3.0576960766299872</v>
      </c>
      <c r="E44" s="10">
        <v>2.234362490261411</v>
      </c>
      <c r="F44" s="10">
        <v>2.4290790162193772</v>
      </c>
      <c r="G44" s="10">
        <v>1.9942631276846261</v>
      </c>
      <c r="H44" s="10">
        <v>1.5650341511617865</v>
      </c>
      <c r="I44" s="10">
        <v>1.7814767674654848</v>
      </c>
      <c r="J44" s="10">
        <v>1.3468243725325253</v>
      </c>
      <c r="K44" s="10">
        <v>1.5465891215541194</v>
      </c>
      <c r="L44" s="10">
        <v>2.680786792924573</v>
      </c>
      <c r="M44" s="10">
        <v>0</v>
      </c>
      <c r="N44" s="10">
        <v>1.1629963453170709</v>
      </c>
      <c r="O44" s="10">
        <v>0.47372202801190699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17.275389649972961</v>
      </c>
      <c r="D51" s="37">
        <v>20.72449875555424</v>
      </c>
      <c r="E51" s="37">
        <v>16.41354387490415</v>
      </c>
      <c r="F51" s="37">
        <v>17.620181332464938</v>
      </c>
      <c r="G51" s="37">
        <v>17.336478721529478</v>
      </c>
      <c r="H51" s="37">
        <v>15.71873574681068</v>
      </c>
      <c r="I51" s="37">
        <v>16.011077001964356</v>
      </c>
      <c r="J51" s="37">
        <v>14.955187203746458</v>
      </c>
      <c r="K51" s="37">
        <v>14.092475787930434</v>
      </c>
      <c r="L51" s="37">
        <v>29.678500463794126</v>
      </c>
      <c r="M51" s="37">
        <v>33.057553693321609</v>
      </c>
      <c r="N51" s="37">
        <v>28.318015141555957</v>
      </c>
      <c r="O51" s="37">
        <v>20.550386522676867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7.4036013848288902E-3</v>
      </c>
      <c r="H75" s="37">
        <v>7.084387507089865E-3</v>
      </c>
      <c r="I75" s="37">
        <v>7.6978080219642069E-3</v>
      </c>
      <c r="J75" s="37">
        <v>9.3791733307310738E-3</v>
      </c>
      <c r="K75" s="37">
        <v>1.5514324419109457E-2</v>
      </c>
      <c r="L75" s="37">
        <v>3.7711320068891961E-2</v>
      </c>
      <c r="M75" s="37">
        <v>2.862421208775405E-2</v>
      </c>
      <c r="N75" s="37">
        <v>6.3116584294128614E-2</v>
      </c>
      <c r="O75" s="37">
        <v>4.3807227976375485E-2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243.12597189244494</v>
      </c>
      <c r="D76" s="40">
        <v>255.17474249237844</v>
      </c>
      <c r="E76" s="40">
        <v>242.47325524598392</v>
      </c>
      <c r="F76" s="40">
        <v>248.00057953670262</v>
      </c>
      <c r="G76" s="40">
        <v>246.70293883378901</v>
      </c>
      <c r="H76" s="40">
        <v>233.85525578473991</v>
      </c>
      <c r="I76" s="40">
        <v>239.96242677191086</v>
      </c>
      <c r="J76" s="40">
        <v>223.41049358058356</v>
      </c>
      <c r="K76" s="40">
        <v>223.69701867273875</v>
      </c>
      <c r="L76" s="40">
        <v>268.14606947767209</v>
      </c>
      <c r="M76" s="40">
        <v>245.4628449165744</v>
      </c>
      <c r="N76" s="40">
        <v>217.72979095719316</v>
      </c>
      <c r="O76" s="40">
        <v>166.85494948568117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98.028045551741116</v>
      </c>
      <c r="D2" s="31">
        <f t="shared" ref="D2:W2" si="1">SUM(D3,D17,D22,D25,D26,D51,D52,D71,D74,D75,D76)</f>
        <v>93.71055835124767</v>
      </c>
      <c r="E2" s="31">
        <f t="shared" si="1"/>
        <v>88.436388428213704</v>
      </c>
      <c r="F2" s="31">
        <f t="shared" si="1"/>
        <v>90.781246717837959</v>
      </c>
      <c r="G2" s="31">
        <f t="shared" si="1"/>
        <v>95.902530695419159</v>
      </c>
      <c r="H2" s="31">
        <f t="shared" si="1"/>
        <v>139.65845108231062</v>
      </c>
      <c r="I2" s="31">
        <f t="shared" si="1"/>
        <v>159.82227016345774</v>
      </c>
      <c r="J2" s="31">
        <f t="shared" si="1"/>
        <v>161.74309365850462</v>
      </c>
      <c r="K2" s="31">
        <f t="shared" si="1"/>
        <v>159.24987451406264</v>
      </c>
      <c r="L2" s="31">
        <f t="shared" si="1"/>
        <v>136.26063055739803</v>
      </c>
      <c r="M2" s="31">
        <f t="shared" si="1"/>
        <v>189.80239969310838</v>
      </c>
      <c r="N2" s="31">
        <f t="shared" si="1"/>
        <v>168.29410386642968</v>
      </c>
      <c r="O2" s="31">
        <f t="shared" si="1"/>
        <v>156.72700401364605</v>
      </c>
      <c r="P2" s="31">
        <f t="shared" si="1"/>
        <v>160.77620918392773</v>
      </c>
      <c r="Q2" s="31">
        <f t="shared" si="1"/>
        <v>117.82399529837554</v>
      </c>
      <c r="R2" s="31">
        <f t="shared" si="1"/>
        <v>110.20458432602098</v>
      </c>
      <c r="S2" s="31">
        <f t="shared" si="1"/>
        <v>118.50462815312081</v>
      </c>
      <c r="T2" s="31">
        <f t="shared" si="1"/>
        <v>130.9579837492214</v>
      </c>
      <c r="U2" s="31">
        <f t="shared" si="1"/>
        <v>124.22765985282322</v>
      </c>
      <c r="V2" s="31">
        <f t="shared" si="1"/>
        <v>118.12674489919492</v>
      </c>
      <c r="W2" s="31">
        <f t="shared" si="1"/>
        <v>104.69160669113576</v>
      </c>
      <c r="X2" s="31">
        <f t="shared" ref="X2" si="2">SUM(X3,X17,X22,X25,X26,X51,X52,X71,X74,X75,X76)</f>
        <v>117.71196543913189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1.3582015855348384</v>
      </c>
      <c r="D3" s="34">
        <f t="shared" ref="D3:W3" si="4">SUM(D4,D8,D11)</f>
        <v>1.1917815622457231</v>
      </c>
      <c r="E3" s="34">
        <f t="shared" si="4"/>
        <v>0.30505088612809383</v>
      </c>
      <c r="F3" s="34">
        <f t="shared" si="4"/>
        <v>0.3091641365441668</v>
      </c>
      <c r="G3" s="34">
        <f t="shared" si="4"/>
        <v>0.28792010678878333</v>
      </c>
      <c r="H3" s="34">
        <f t="shared" si="4"/>
        <v>0.48358567933969587</v>
      </c>
      <c r="I3" s="34">
        <f t="shared" si="4"/>
        <v>1.0061322170056861</v>
      </c>
      <c r="J3" s="34">
        <f t="shared" si="4"/>
        <v>0.98158151898127843</v>
      </c>
      <c r="K3" s="34">
        <f t="shared" si="4"/>
        <v>0.97532573586661064</v>
      </c>
      <c r="L3" s="34">
        <f t="shared" si="4"/>
        <v>1.0894056395006759</v>
      </c>
      <c r="M3" s="34">
        <f t="shared" si="4"/>
        <v>1.7499948034122168</v>
      </c>
      <c r="N3" s="34">
        <f t="shared" si="4"/>
        <v>0.94662546715067186</v>
      </c>
      <c r="O3" s="34">
        <f t="shared" si="4"/>
        <v>0.7381522793626385</v>
      </c>
      <c r="P3" s="34">
        <f t="shared" si="4"/>
        <v>0.1396854513669766</v>
      </c>
      <c r="Q3" s="34">
        <f t="shared" si="4"/>
        <v>9.5461446868385355E-2</v>
      </c>
      <c r="R3" s="34">
        <f t="shared" si="4"/>
        <v>0.18500450995809817</v>
      </c>
      <c r="S3" s="34">
        <f t="shared" si="4"/>
        <v>0</v>
      </c>
      <c r="T3" s="34">
        <f t="shared" si="4"/>
        <v>0</v>
      </c>
      <c r="U3" s="34">
        <f t="shared" si="4"/>
        <v>2.0145295745806959</v>
      </c>
      <c r="V3" s="34">
        <f t="shared" si="4"/>
        <v>1.7302528776521142</v>
      </c>
      <c r="W3" s="34">
        <f t="shared" si="4"/>
        <v>0.81203927439491652</v>
      </c>
      <c r="X3" s="34">
        <f t="shared" ref="X3" si="5">SUM(X4,X8,X11)</f>
        <v>0.55700385903177219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1.078990577983447</v>
      </c>
      <c r="D4" s="29">
        <f t="shared" ref="D4:W4" si="7">SUM(D5:D7)</f>
        <v>0.9068353052181426</v>
      </c>
      <c r="E4" s="29">
        <f t="shared" si="7"/>
        <v>5.6881987489718781E-2</v>
      </c>
      <c r="F4" s="29">
        <f t="shared" si="7"/>
        <v>2.8580799253660541E-2</v>
      </c>
      <c r="G4" s="29">
        <f t="shared" si="7"/>
        <v>5.9764866461173655E-2</v>
      </c>
      <c r="H4" s="29">
        <f t="shared" si="7"/>
        <v>9.017287217732306E-2</v>
      </c>
      <c r="I4" s="29">
        <f t="shared" si="7"/>
        <v>0.10344966572038829</v>
      </c>
      <c r="J4" s="29">
        <f t="shared" si="7"/>
        <v>0.15603525630233217</v>
      </c>
      <c r="K4" s="29">
        <f t="shared" si="7"/>
        <v>0.26168050103720208</v>
      </c>
      <c r="L4" s="29">
        <f t="shared" si="7"/>
        <v>0.37694411537571287</v>
      </c>
      <c r="M4" s="29">
        <f t="shared" si="7"/>
        <v>0.53155655723175754</v>
      </c>
      <c r="N4" s="29">
        <f t="shared" si="7"/>
        <v>0.2871908375552108</v>
      </c>
      <c r="O4" s="29">
        <f t="shared" si="7"/>
        <v>0.27163231704247626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1.8406415785429469</v>
      </c>
      <c r="V4" s="29">
        <f t="shared" si="7"/>
        <v>1.6034333617806107</v>
      </c>
      <c r="W4" s="29">
        <f t="shared" si="7"/>
        <v>0.77261833969240223</v>
      </c>
      <c r="X4" s="29">
        <f t="shared" ref="X4" si="8">SUM(X5:X7)</f>
        <v>0.55700385903177219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1.078990577983447</v>
      </c>
      <c r="D7" s="10">
        <v>0.9068353052181426</v>
      </c>
      <c r="E7" s="10">
        <v>5.6881987489718781E-2</v>
      </c>
      <c r="F7" s="10">
        <v>2.8580799253660541E-2</v>
      </c>
      <c r="G7" s="10">
        <v>5.9764866461173655E-2</v>
      </c>
      <c r="H7" s="10">
        <v>9.017287217732306E-2</v>
      </c>
      <c r="I7" s="10">
        <v>0.10344966572038829</v>
      </c>
      <c r="J7" s="10">
        <v>0.15603525630233217</v>
      </c>
      <c r="K7" s="10">
        <v>0.26168050103720208</v>
      </c>
      <c r="L7" s="10">
        <v>0.37694411537571287</v>
      </c>
      <c r="M7" s="10">
        <v>0.53155655723175754</v>
      </c>
      <c r="N7" s="10">
        <v>0.2871908375552108</v>
      </c>
      <c r="O7" s="10">
        <v>0.27163231704247626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1.8406415785429469</v>
      </c>
      <c r="V7" s="10">
        <v>1.6034333617806107</v>
      </c>
      <c r="W7" s="10">
        <v>0.77261833969240223</v>
      </c>
      <c r="X7" s="10">
        <v>0.55700385903177219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0.27921100755139139</v>
      </c>
      <c r="D11" s="29">
        <f t="shared" si="10"/>
        <v>0.28494625702758059</v>
      </c>
      <c r="E11" s="29">
        <f t="shared" si="10"/>
        <v>0.24816889863837507</v>
      </c>
      <c r="F11" s="29">
        <f t="shared" si="10"/>
        <v>0.28058333729050627</v>
      </c>
      <c r="G11" s="29">
        <f t="shared" si="10"/>
        <v>0.22815524032760964</v>
      </c>
      <c r="H11" s="29">
        <f t="shared" si="10"/>
        <v>0.39341280716237281</v>
      </c>
      <c r="I11" s="29">
        <f t="shared" si="10"/>
        <v>0.90268255128529784</v>
      </c>
      <c r="J11" s="29">
        <f t="shared" si="10"/>
        <v>0.82554626267894626</v>
      </c>
      <c r="K11" s="29">
        <f t="shared" si="10"/>
        <v>0.71364523482940856</v>
      </c>
      <c r="L11" s="29">
        <f t="shared" si="10"/>
        <v>0.71246152412496311</v>
      </c>
      <c r="M11" s="29">
        <f t="shared" si="10"/>
        <v>1.2184382461804593</v>
      </c>
      <c r="N11" s="29">
        <f t="shared" si="10"/>
        <v>0.65943462959546106</v>
      </c>
      <c r="O11" s="29">
        <f t="shared" si="10"/>
        <v>0.4665199623201623</v>
      </c>
      <c r="P11" s="29">
        <f t="shared" si="10"/>
        <v>0.1396854513669766</v>
      </c>
      <c r="Q11" s="29">
        <f t="shared" si="10"/>
        <v>9.5461446868385355E-2</v>
      </c>
      <c r="R11" s="29">
        <f t="shared" si="10"/>
        <v>0.18500450995809817</v>
      </c>
      <c r="S11" s="29">
        <f t="shared" si="10"/>
        <v>0</v>
      </c>
      <c r="T11" s="29">
        <f t="shared" si="10"/>
        <v>0</v>
      </c>
      <c r="U11" s="29">
        <f t="shared" si="10"/>
        <v>0.17388799603774915</v>
      </c>
      <c r="V11" s="29">
        <f t="shared" si="10"/>
        <v>0.12681951587150347</v>
      </c>
      <c r="W11" s="29">
        <f t="shared" si="10"/>
        <v>3.9420934702514322E-2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0.27921100755139139</v>
      </c>
      <c r="D13" s="10">
        <v>0.28494625702758059</v>
      </c>
      <c r="E13" s="10">
        <v>0.24816889863837507</v>
      </c>
      <c r="F13" s="10">
        <v>0.28058333729050627</v>
      </c>
      <c r="G13" s="10">
        <v>0.22815524032760964</v>
      </c>
      <c r="H13" s="10">
        <v>0.39341280716237281</v>
      </c>
      <c r="I13" s="10">
        <v>0.90268255128529784</v>
      </c>
      <c r="J13" s="10">
        <v>0.82554626267894626</v>
      </c>
      <c r="K13" s="10">
        <v>0.71364523482940856</v>
      </c>
      <c r="L13" s="10">
        <v>0.71246152412496311</v>
      </c>
      <c r="M13" s="10">
        <v>1.2184382461804593</v>
      </c>
      <c r="N13" s="10">
        <v>0.65943462959546106</v>
      </c>
      <c r="O13" s="10">
        <v>0.4665199623201623</v>
      </c>
      <c r="P13" s="10">
        <v>0.1396854513669766</v>
      </c>
      <c r="Q13" s="10">
        <v>9.5461446868385355E-2</v>
      </c>
      <c r="R13" s="10">
        <v>0.18500450995809817</v>
      </c>
      <c r="S13" s="10">
        <v>0</v>
      </c>
      <c r="T13" s="10">
        <v>0</v>
      </c>
      <c r="U13" s="10">
        <v>0.17388799603774915</v>
      </c>
      <c r="V13" s="10">
        <v>0.12681951587150347</v>
      </c>
      <c r="W13" s="10">
        <v>3.9420934702514322E-2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10.046759753362462</v>
      </c>
      <c r="D26" s="37">
        <f t="shared" si="13"/>
        <v>10.434410769929656</v>
      </c>
      <c r="E26" s="37">
        <f t="shared" si="13"/>
        <v>8.3408905415596841</v>
      </c>
      <c r="F26" s="37">
        <f t="shared" si="13"/>
        <v>9.2244798654244988</v>
      </c>
      <c r="G26" s="37">
        <f t="shared" si="13"/>
        <v>8.5768778453206114</v>
      </c>
      <c r="H26" s="37">
        <f t="shared" si="13"/>
        <v>11.31914362922716</v>
      </c>
      <c r="I26" s="37">
        <f t="shared" si="13"/>
        <v>13.470113099224024</v>
      </c>
      <c r="J26" s="37">
        <f t="shared" si="13"/>
        <v>11.752892710072789</v>
      </c>
      <c r="K26" s="37">
        <f t="shared" si="13"/>
        <v>12.078473747121073</v>
      </c>
      <c r="L26" s="37">
        <f t="shared" si="13"/>
        <v>11.767985015099445</v>
      </c>
      <c r="M26" s="37">
        <f t="shared" si="13"/>
        <v>9.3115823742166359</v>
      </c>
      <c r="N26" s="37">
        <f t="shared" si="13"/>
        <v>9.5052073510994184</v>
      </c>
      <c r="O26" s="37">
        <f t="shared" si="13"/>
        <v>7.2883995740780776</v>
      </c>
      <c r="P26" s="37">
        <f t="shared" si="13"/>
        <v>6.4742476857881677</v>
      </c>
      <c r="Q26" s="37">
        <f t="shared" si="13"/>
        <v>5.046845423479188</v>
      </c>
      <c r="R26" s="37">
        <f t="shared" si="13"/>
        <v>5.4294112945790438</v>
      </c>
      <c r="S26" s="37">
        <f t="shared" si="13"/>
        <v>9.2910577181016638</v>
      </c>
      <c r="T26" s="37">
        <f t="shared" si="13"/>
        <v>8.8502197886035638</v>
      </c>
      <c r="U26" s="37">
        <f t="shared" si="13"/>
        <v>10.991646906281296</v>
      </c>
      <c r="V26" s="37">
        <f t="shared" si="13"/>
        <v>11.256176421807382</v>
      </c>
      <c r="W26" s="37">
        <f t="shared" si="13"/>
        <v>7.8049780027042335</v>
      </c>
      <c r="X26" s="37">
        <f t="shared" si="13"/>
        <v>10.551755603611447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10.046759753362462</v>
      </c>
      <c r="D33" s="29">
        <f t="shared" si="15"/>
        <v>10.434410769929656</v>
      </c>
      <c r="E33" s="29">
        <f t="shared" si="15"/>
        <v>8.3408905415596841</v>
      </c>
      <c r="F33" s="29">
        <f t="shared" si="15"/>
        <v>9.2244798654244988</v>
      </c>
      <c r="G33" s="29">
        <f t="shared" si="15"/>
        <v>8.5768778453206114</v>
      </c>
      <c r="H33" s="29">
        <f t="shared" si="15"/>
        <v>11.31914362922716</v>
      </c>
      <c r="I33" s="29">
        <f t="shared" si="15"/>
        <v>13.470113099224024</v>
      </c>
      <c r="J33" s="29">
        <f t="shared" si="15"/>
        <v>11.752892710072789</v>
      </c>
      <c r="K33" s="29">
        <f t="shared" si="15"/>
        <v>12.078473747121073</v>
      </c>
      <c r="L33" s="29">
        <f t="shared" si="15"/>
        <v>11.767985015099445</v>
      </c>
      <c r="M33" s="29">
        <f t="shared" si="15"/>
        <v>9.3115823742166359</v>
      </c>
      <c r="N33" s="29">
        <f t="shared" si="15"/>
        <v>9.5052073510994184</v>
      </c>
      <c r="O33" s="29">
        <f t="shared" si="15"/>
        <v>7.2883995740780776</v>
      </c>
      <c r="P33" s="29">
        <f t="shared" si="15"/>
        <v>6.4742476857881677</v>
      </c>
      <c r="Q33" s="29">
        <f t="shared" si="15"/>
        <v>5.046845423479188</v>
      </c>
      <c r="R33" s="29">
        <f t="shared" si="15"/>
        <v>5.4294112945790438</v>
      </c>
      <c r="S33" s="29">
        <f t="shared" si="15"/>
        <v>9.2910577181016638</v>
      </c>
      <c r="T33" s="29">
        <f t="shared" si="15"/>
        <v>8.8502197886035638</v>
      </c>
      <c r="U33" s="29">
        <f t="shared" si="15"/>
        <v>10.991646906281296</v>
      </c>
      <c r="V33" s="29">
        <f t="shared" si="15"/>
        <v>11.256176421807382</v>
      </c>
      <c r="W33" s="29">
        <f t="shared" si="15"/>
        <v>7.8049780027042335</v>
      </c>
      <c r="X33" s="29">
        <f t="shared" si="15"/>
        <v>10.551755603611447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2.8151364870819648</v>
      </c>
      <c r="D36" s="10">
        <v>2.7374141374000405</v>
      </c>
      <c r="E36" s="10">
        <v>2.1111087776032553</v>
      </c>
      <c r="F36" s="10">
        <v>2.5220756301633922</v>
      </c>
      <c r="G36" s="10">
        <v>2.4832901897090567</v>
      </c>
      <c r="H36" s="10">
        <v>3.5729956503639904</v>
      </c>
      <c r="I36" s="10">
        <v>3.851589989100058</v>
      </c>
      <c r="J36" s="10">
        <v>3.7794325738926124</v>
      </c>
      <c r="K36" s="10">
        <v>3.1324962650149755</v>
      </c>
      <c r="L36" s="10">
        <v>3.2938572758706064</v>
      </c>
      <c r="M36" s="10">
        <v>7.0337497764132664</v>
      </c>
      <c r="N36" s="10">
        <v>3.6178863918719903</v>
      </c>
      <c r="O36" s="10">
        <v>3.5114298828431272</v>
      </c>
      <c r="P36" s="10">
        <v>2.8401748830396434</v>
      </c>
      <c r="Q36" s="10">
        <v>1.8672341819295961</v>
      </c>
      <c r="R36" s="10">
        <v>2.0055928734808335</v>
      </c>
      <c r="S36" s="10">
        <v>2.4578283521490447</v>
      </c>
      <c r="T36" s="10">
        <v>2.9830748335645967</v>
      </c>
      <c r="U36" s="10">
        <v>2.4282512771264044</v>
      </c>
      <c r="V36" s="10">
        <v>2.5772356630612792</v>
      </c>
      <c r="W36" s="10">
        <v>2.5541843996686961</v>
      </c>
      <c r="X36" s="10">
        <v>2.6751754109759482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0.1398379666154772</v>
      </c>
      <c r="D41" s="10">
        <v>0.19069380091413013</v>
      </c>
      <c r="E41" s="10">
        <v>0.11997975638129289</v>
      </c>
      <c r="F41" s="10">
        <v>5.8488014069450471E-2</v>
      </c>
      <c r="G41" s="10">
        <v>0</v>
      </c>
      <c r="H41" s="10">
        <v>9.0028251263478895E-2</v>
      </c>
      <c r="I41" s="10">
        <v>0.10250131103616687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0.62069503320479735</v>
      </c>
      <c r="D43" s="10">
        <v>0.63354014296452599</v>
      </c>
      <c r="E43" s="10">
        <v>0.54311206783407384</v>
      </c>
      <c r="F43" s="10">
        <v>0.66737021188125956</v>
      </c>
      <c r="G43" s="10">
        <v>0.80498256368042553</v>
      </c>
      <c r="H43" s="10">
        <v>1.158241759592074</v>
      </c>
      <c r="I43" s="10">
        <v>1.3142304649488692</v>
      </c>
      <c r="J43" s="10">
        <v>1.166823031236794</v>
      </c>
      <c r="K43" s="10">
        <v>1.160535850096285</v>
      </c>
      <c r="L43" s="10">
        <v>1.1722156207955789</v>
      </c>
      <c r="M43" s="10">
        <v>2.2778325978033696</v>
      </c>
      <c r="N43" s="10">
        <v>1.195879773364608</v>
      </c>
      <c r="O43" s="10">
        <v>1.3542471845280881</v>
      </c>
      <c r="P43" s="10">
        <v>1.0521714759554699</v>
      </c>
      <c r="Q43" s="10">
        <v>0.96076109367425444</v>
      </c>
      <c r="R43" s="10">
        <v>1.1144940415580482</v>
      </c>
      <c r="S43" s="10">
        <v>0.9484892156202559</v>
      </c>
      <c r="T43" s="10">
        <v>1.578765767792141</v>
      </c>
      <c r="U43" s="10">
        <v>0.93702117785188543</v>
      </c>
      <c r="V43" s="10">
        <v>0.90678761402689001</v>
      </c>
      <c r="W43" s="10">
        <v>1.3335632222935161</v>
      </c>
      <c r="X43" s="10">
        <v>3.0950155170738878</v>
      </c>
    </row>
    <row r="44" spans="1:24" ht="11.25" customHeight="1" x14ac:dyDescent="0.2">
      <c r="A44" s="41" t="s">
        <v>75</v>
      </c>
      <c r="B44" s="9" t="s">
        <v>76</v>
      </c>
      <c r="C44" s="10">
        <v>6.4710902664602212</v>
      </c>
      <c r="D44" s="10">
        <v>6.8727626886509601</v>
      </c>
      <c r="E44" s="10">
        <v>5.566689939741063</v>
      </c>
      <c r="F44" s="10">
        <v>5.9765460093103959</v>
      </c>
      <c r="G44" s="10">
        <v>5.2886050919311289</v>
      </c>
      <c r="H44" s="10">
        <v>6.4978779680076171</v>
      </c>
      <c r="I44" s="10">
        <v>8.2017913341389299</v>
      </c>
      <c r="J44" s="10">
        <v>6.8066371049433814</v>
      </c>
      <c r="K44" s="10">
        <v>7.7854416320098139</v>
      </c>
      <c r="L44" s="10">
        <v>7.3019121184332603</v>
      </c>
      <c r="M44" s="10">
        <v>0</v>
      </c>
      <c r="N44" s="10">
        <v>4.6914411858628187</v>
      </c>
      <c r="O44" s="10">
        <v>2.4227225067068621</v>
      </c>
      <c r="P44" s="10">
        <v>2.5819013267930542</v>
      </c>
      <c r="Q44" s="10">
        <v>2.2188501478753375</v>
      </c>
      <c r="R44" s="10">
        <v>2.3093243795401621</v>
      </c>
      <c r="S44" s="10">
        <v>5.8847401503323633</v>
      </c>
      <c r="T44" s="10">
        <v>4.2883791872468251</v>
      </c>
      <c r="U44" s="10">
        <v>7.6263744513030076</v>
      </c>
      <c r="V44" s="10">
        <v>7.772153144719212</v>
      </c>
      <c r="W44" s="10">
        <v>3.9172303807420215</v>
      </c>
      <c r="X44" s="10">
        <v>4.7815646755616115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45.770318418586903</v>
      </c>
      <c r="D51" s="37">
        <v>46.813891274543387</v>
      </c>
      <c r="E51" s="37">
        <v>40.749239392438547</v>
      </c>
      <c r="F51" s="37">
        <v>43.245119750883163</v>
      </c>
      <c r="G51" s="37">
        <v>45.81130473590872</v>
      </c>
      <c r="H51" s="37">
        <v>64.946861913310912</v>
      </c>
      <c r="I51" s="37">
        <v>73.392266044176012</v>
      </c>
      <c r="J51" s="37">
        <v>75.198457537771247</v>
      </c>
      <c r="K51" s="37">
        <v>70.522984862541151</v>
      </c>
      <c r="L51" s="37">
        <v>81.996846224545848</v>
      </c>
      <c r="M51" s="37">
        <v>130.7444507171794</v>
      </c>
      <c r="N51" s="37">
        <v>115.99631584057813</v>
      </c>
      <c r="O51" s="37">
        <v>106.39745191202559</v>
      </c>
      <c r="P51" s="37">
        <v>104.3824437119536</v>
      </c>
      <c r="Q51" s="37">
        <v>75.016074205243427</v>
      </c>
      <c r="R51" s="37">
        <v>68.969129508389784</v>
      </c>
      <c r="S51" s="37">
        <v>72.791461555050503</v>
      </c>
      <c r="T51" s="37">
        <v>82.914095788612499</v>
      </c>
      <c r="U51" s="37">
        <v>74.148960950712706</v>
      </c>
      <c r="V51" s="37">
        <v>74.294868098194385</v>
      </c>
      <c r="W51" s="37">
        <v>63.910111471291131</v>
      </c>
      <c r="X51" s="37">
        <v>73.254924841816361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1.5480996699137784E-2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1.5480996699137784E-2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2.3795215393066112E-2</v>
      </c>
      <c r="H75" s="37">
        <v>3.5592213870240072E-2</v>
      </c>
      <c r="I75" s="37">
        <v>4.290912216852262E-2</v>
      </c>
      <c r="J75" s="37">
        <v>5.7357412805501322E-2</v>
      </c>
      <c r="K75" s="37">
        <v>9.4331835023723123E-2</v>
      </c>
      <c r="L75" s="37">
        <v>0.12526648482554284</v>
      </c>
      <c r="M75" s="37">
        <v>0.13628223777081502</v>
      </c>
      <c r="N75" s="37">
        <v>0.31239094823383978</v>
      </c>
      <c r="O75" s="37">
        <v>0.27450840429878121</v>
      </c>
      <c r="P75" s="37">
        <v>0.22022447018743896</v>
      </c>
      <c r="Q75" s="37">
        <v>0.20344263265080659</v>
      </c>
      <c r="R75" s="37">
        <v>2.0384588876674433E-2</v>
      </c>
      <c r="S75" s="37">
        <v>4.8565407478898336E-2</v>
      </c>
      <c r="T75" s="37">
        <v>7.3455592718608825E-2</v>
      </c>
      <c r="U75" s="37">
        <v>7.031844922387874E-2</v>
      </c>
      <c r="V75" s="37">
        <v>0.3708350840952499</v>
      </c>
      <c r="W75" s="37">
        <v>0.25729305552629378</v>
      </c>
      <c r="X75" s="37">
        <v>0.35146209638940695</v>
      </c>
    </row>
    <row r="76" spans="1:24" ht="11.25" customHeight="1" x14ac:dyDescent="0.2">
      <c r="A76" s="38" t="s">
        <v>139</v>
      </c>
      <c r="B76" s="39" t="s">
        <v>140</v>
      </c>
      <c r="C76" s="40">
        <v>40.852765794256918</v>
      </c>
      <c r="D76" s="40">
        <v>35.270474744528912</v>
      </c>
      <c r="E76" s="40">
        <v>39.041207608087376</v>
      </c>
      <c r="F76" s="40">
        <v>38.002482964986129</v>
      </c>
      <c r="G76" s="40">
        <v>41.202632792007968</v>
      </c>
      <c r="H76" s="40">
        <v>62.87326764656261</v>
      </c>
      <c r="I76" s="40">
        <v>71.910849680883487</v>
      </c>
      <c r="J76" s="40">
        <v>73.752804478873799</v>
      </c>
      <c r="K76" s="40">
        <v>75.578758333510081</v>
      </c>
      <c r="L76" s="40">
        <v>41.281127193426499</v>
      </c>
      <c r="M76" s="40">
        <v>47.86008956052931</v>
      </c>
      <c r="N76" s="40">
        <v>41.53356425936763</v>
      </c>
      <c r="O76" s="40">
        <v>42.02849184388095</v>
      </c>
      <c r="P76" s="40">
        <v>49.559607864631566</v>
      </c>
      <c r="Q76" s="40">
        <v>37.462171590133735</v>
      </c>
      <c r="R76" s="40">
        <v>35.600654424217367</v>
      </c>
      <c r="S76" s="40">
        <v>36.373543472489729</v>
      </c>
      <c r="T76" s="40">
        <v>39.120212579286736</v>
      </c>
      <c r="U76" s="40">
        <v>37.002203972024645</v>
      </c>
      <c r="V76" s="40">
        <v>30.474612417445787</v>
      </c>
      <c r="W76" s="40">
        <v>31.907184887219188</v>
      </c>
      <c r="X76" s="40">
        <v>32.981338041583747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270.49730297623069</v>
      </c>
      <c r="D2" s="31">
        <f t="shared" ref="D2:W2" si="1">SUM(D3,D17,D22,D25,D26,D51,D52,D71,D74,D75,D76)</f>
        <v>413.34157766183478</v>
      </c>
      <c r="E2" s="31">
        <f t="shared" si="1"/>
        <v>250.1497274748121</v>
      </c>
      <c r="F2" s="31">
        <f t="shared" si="1"/>
        <v>220.35673856503863</v>
      </c>
      <c r="G2" s="31">
        <f t="shared" si="1"/>
        <v>213.34431472242602</v>
      </c>
      <c r="H2" s="31">
        <f t="shared" si="1"/>
        <v>205.18462124880884</v>
      </c>
      <c r="I2" s="31">
        <f t="shared" si="1"/>
        <v>197.37708249459621</v>
      </c>
      <c r="J2" s="31">
        <f t="shared" si="1"/>
        <v>193.99014983740324</v>
      </c>
      <c r="K2" s="31">
        <f t="shared" si="1"/>
        <v>184.70117500597183</v>
      </c>
      <c r="L2" s="31">
        <f t="shared" si="1"/>
        <v>378.31676253493873</v>
      </c>
      <c r="M2" s="31">
        <f t="shared" si="1"/>
        <v>372.31202514123817</v>
      </c>
      <c r="N2" s="31">
        <f t="shared" si="1"/>
        <v>526.81553451683703</v>
      </c>
      <c r="O2" s="31">
        <f t="shared" si="1"/>
        <v>418.00771940702009</v>
      </c>
      <c r="P2" s="31">
        <f t="shared" si="1"/>
        <v>478.24881231220297</v>
      </c>
      <c r="Q2" s="31">
        <f t="shared" si="1"/>
        <v>525.69947847634501</v>
      </c>
      <c r="R2" s="31">
        <f t="shared" si="1"/>
        <v>514.33875187346314</v>
      </c>
      <c r="S2" s="31">
        <f t="shared" si="1"/>
        <v>536.79055671360311</v>
      </c>
      <c r="T2" s="31">
        <f t="shared" si="1"/>
        <v>563.49033955258415</v>
      </c>
      <c r="U2" s="31">
        <f t="shared" si="1"/>
        <v>589.64310540942961</v>
      </c>
      <c r="V2" s="31">
        <f t="shared" si="1"/>
        <v>545.33224048343607</v>
      </c>
      <c r="W2" s="31">
        <f t="shared" si="1"/>
        <v>557.9420132572734</v>
      </c>
      <c r="X2" s="31">
        <f t="shared" ref="X2" si="2">SUM(X3,X17,X22,X25,X26,X51,X52,X71,X74,X75,X76)</f>
        <v>682.95736737686696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9.3114504898388049</v>
      </c>
      <c r="D3" s="34">
        <f t="shared" ref="D3:W3" si="4">SUM(D4,D8,D11)</f>
        <v>13.431376207768064</v>
      </c>
      <c r="E3" s="34">
        <f t="shared" si="4"/>
        <v>2.0543097326786453</v>
      </c>
      <c r="F3" s="34">
        <f t="shared" si="4"/>
        <v>1.8454027520873291</v>
      </c>
      <c r="G3" s="34">
        <f t="shared" si="4"/>
        <v>1.5513978527566734</v>
      </c>
      <c r="H3" s="34">
        <f t="shared" si="4"/>
        <v>1.6775765799514897</v>
      </c>
      <c r="I3" s="34">
        <f t="shared" si="4"/>
        <v>2.9410095759815187</v>
      </c>
      <c r="J3" s="34">
        <f t="shared" si="4"/>
        <v>2.7623685129220426</v>
      </c>
      <c r="K3" s="34">
        <f t="shared" si="4"/>
        <v>2.5836775392682849</v>
      </c>
      <c r="L3" s="34">
        <f t="shared" si="4"/>
        <v>8.0866558125502515</v>
      </c>
      <c r="M3" s="34">
        <f t="shared" si="4"/>
        <v>9.8204479849151429</v>
      </c>
      <c r="N3" s="34">
        <f t="shared" si="4"/>
        <v>8.8052791687631693</v>
      </c>
      <c r="O3" s="34">
        <f t="shared" si="4"/>
        <v>5.7197165954871618</v>
      </c>
      <c r="P3" s="34">
        <f t="shared" si="4"/>
        <v>1.2456111952366342</v>
      </c>
      <c r="Q3" s="34">
        <f t="shared" si="4"/>
        <v>1.2597406167601617</v>
      </c>
      <c r="R3" s="34">
        <f t="shared" si="4"/>
        <v>2.5253996172989948</v>
      </c>
      <c r="S3" s="34">
        <f t="shared" si="4"/>
        <v>0</v>
      </c>
      <c r="T3" s="34">
        <f t="shared" si="4"/>
        <v>0</v>
      </c>
      <c r="U3" s="34">
        <f t="shared" si="4"/>
        <v>29.419950219056449</v>
      </c>
      <c r="V3" s="34">
        <f t="shared" si="4"/>
        <v>26.034063545391735</v>
      </c>
      <c r="W3" s="34">
        <f t="shared" si="4"/>
        <v>13.161047569973098</v>
      </c>
      <c r="X3" s="34">
        <f t="shared" ref="X3" si="5">SUM(X4,X8,X11)</f>
        <v>10.150992701587318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7.3972578539871785</v>
      </c>
      <c r="D4" s="29">
        <f t="shared" ref="D4:W4" si="7">SUM(D5:D7)</f>
        <v>10.220032368951646</v>
      </c>
      <c r="E4" s="29">
        <f t="shared" si="7"/>
        <v>0.383061403287209</v>
      </c>
      <c r="F4" s="29">
        <f t="shared" si="7"/>
        <v>0.17059897758233616</v>
      </c>
      <c r="G4" s="29">
        <f t="shared" si="7"/>
        <v>0.32203060262884792</v>
      </c>
      <c r="H4" s="29">
        <f t="shared" si="7"/>
        <v>0.31281302357461904</v>
      </c>
      <c r="I4" s="29">
        <f t="shared" si="7"/>
        <v>0.30239212339428501</v>
      </c>
      <c r="J4" s="29">
        <f t="shared" si="7"/>
        <v>0.43911470477013331</v>
      </c>
      <c r="K4" s="29">
        <f t="shared" si="7"/>
        <v>0.69320228938033068</v>
      </c>
      <c r="L4" s="29">
        <f t="shared" si="7"/>
        <v>2.7980553900994645</v>
      </c>
      <c r="M4" s="29">
        <f t="shared" si="7"/>
        <v>2.9829365842439182</v>
      </c>
      <c r="N4" s="29">
        <f t="shared" si="7"/>
        <v>2.6713791115256815</v>
      </c>
      <c r="O4" s="29">
        <f t="shared" si="7"/>
        <v>2.1047958735560601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26.880510614062384</v>
      </c>
      <c r="V4" s="29">
        <f t="shared" si="7"/>
        <v>24.125887360489376</v>
      </c>
      <c r="W4" s="29">
        <f t="shared" si="7"/>
        <v>12.522136604417659</v>
      </c>
      <c r="X4" s="29">
        <f t="shared" ref="X4" si="8">SUM(X5:X7)</f>
        <v>10.150992701587318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7.3972578539871785</v>
      </c>
      <c r="D7" s="10">
        <v>10.220032368951646</v>
      </c>
      <c r="E7" s="10">
        <v>0.383061403287209</v>
      </c>
      <c r="F7" s="10">
        <v>0.17059897758233616</v>
      </c>
      <c r="G7" s="10">
        <v>0.32203060262884792</v>
      </c>
      <c r="H7" s="10">
        <v>0.31281302357461904</v>
      </c>
      <c r="I7" s="10">
        <v>0.30239212339428501</v>
      </c>
      <c r="J7" s="10">
        <v>0.43911470477013331</v>
      </c>
      <c r="K7" s="10">
        <v>0.69320228938033068</v>
      </c>
      <c r="L7" s="10">
        <v>2.7980553900994645</v>
      </c>
      <c r="M7" s="10">
        <v>2.9829365842439182</v>
      </c>
      <c r="N7" s="10">
        <v>2.6713791115256815</v>
      </c>
      <c r="O7" s="10">
        <v>2.1047958735560601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26.880510614062384</v>
      </c>
      <c r="V7" s="10">
        <v>24.125887360489376</v>
      </c>
      <c r="W7" s="10">
        <v>12.522136604417659</v>
      </c>
      <c r="X7" s="10">
        <v>10.150992701587318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1.9141926358516255</v>
      </c>
      <c r="D11" s="29">
        <f t="shared" si="10"/>
        <v>3.2113438388164184</v>
      </c>
      <c r="E11" s="29">
        <f t="shared" si="10"/>
        <v>1.6712483293914362</v>
      </c>
      <c r="F11" s="29">
        <f t="shared" si="10"/>
        <v>1.6748037745049928</v>
      </c>
      <c r="G11" s="29">
        <f t="shared" si="10"/>
        <v>1.2293672501278254</v>
      </c>
      <c r="H11" s="29">
        <f t="shared" si="10"/>
        <v>1.3647635563768705</v>
      </c>
      <c r="I11" s="29">
        <f t="shared" si="10"/>
        <v>2.6386174525872335</v>
      </c>
      <c r="J11" s="29">
        <f t="shared" si="10"/>
        <v>2.3232538081519092</v>
      </c>
      <c r="K11" s="29">
        <f t="shared" si="10"/>
        <v>1.8904752498879545</v>
      </c>
      <c r="L11" s="29">
        <f t="shared" si="10"/>
        <v>5.2886004224507861</v>
      </c>
      <c r="M11" s="29">
        <f t="shared" si="10"/>
        <v>6.8375114006712252</v>
      </c>
      <c r="N11" s="29">
        <f t="shared" si="10"/>
        <v>6.1339000572374873</v>
      </c>
      <c r="O11" s="29">
        <f t="shared" si="10"/>
        <v>3.6149207219311021</v>
      </c>
      <c r="P11" s="29">
        <f t="shared" si="10"/>
        <v>1.2456111952366342</v>
      </c>
      <c r="Q11" s="29">
        <f t="shared" si="10"/>
        <v>1.2597406167601617</v>
      </c>
      <c r="R11" s="29">
        <f t="shared" si="10"/>
        <v>2.5253996172989948</v>
      </c>
      <c r="S11" s="29">
        <f t="shared" si="10"/>
        <v>0</v>
      </c>
      <c r="T11" s="29">
        <f t="shared" si="10"/>
        <v>0</v>
      </c>
      <c r="U11" s="29">
        <f t="shared" si="10"/>
        <v>2.5394396049940653</v>
      </c>
      <c r="V11" s="29">
        <f t="shared" si="10"/>
        <v>1.9081761849023577</v>
      </c>
      <c r="W11" s="29">
        <f t="shared" si="10"/>
        <v>0.63891096555543914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1.9141926358516255</v>
      </c>
      <c r="D13" s="10">
        <v>3.2113438388164184</v>
      </c>
      <c r="E13" s="10">
        <v>1.6712483293914362</v>
      </c>
      <c r="F13" s="10">
        <v>1.6748037745049928</v>
      </c>
      <c r="G13" s="10">
        <v>1.2293672501278254</v>
      </c>
      <c r="H13" s="10">
        <v>1.3647635563768705</v>
      </c>
      <c r="I13" s="10">
        <v>2.6386174525872335</v>
      </c>
      <c r="J13" s="10">
        <v>2.3232538081519092</v>
      </c>
      <c r="K13" s="10">
        <v>1.8904752498879545</v>
      </c>
      <c r="L13" s="10">
        <v>5.2886004224507861</v>
      </c>
      <c r="M13" s="10">
        <v>6.8375114006712252</v>
      </c>
      <c r="N13" s="10">
        <v>6.1339000572374873</v>
      </c>
      <c r="O13" s="10">
        <v>3.6149207219311021</v>
      </c>
      <c r="P13" s="10">
        <v>1.2456111952366342</v>
      </c>
      <c r="Q13" s="10">
        <v>1.2597406167601617</v>
      </c>
      <c r="R13" s="10">
        <v>2.5253996172989948</v>
      </c>
      <c r="S13" s="10">
        <v>0</v>
      </c>
      <c r="T13" s="10">
        <v>0</v>
      </c>
      <c r="U13" s="10">
        <v>2.5394396049940653</v>
      </c>
      <c r="V13" s="10">
        <v>1.9081761849023577</v>
      </c>
      <c r="W13" s="10">
        <v>0.63891096555543914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26.592756040448347</v>
      </c>
      <c r="D26" s="37">
        <f t="shared" si="13"/>
        <v>44.506065218606068</v>
      </c>
      <c r="E26" s="37">
        <f t="shared" si="13"/>
        <v>22.817453062208926</v>
      </c>
      <c r="F26" s="37">
        <f t="shared" si="13"/>
        <v>21.8195381555363</v>
      </c>
      <c r="G26" s="37">
        <f t="shared" si="13"/>
        <v>18.560148638744081</v>
      </c>
      <c r="H26" s="37">
        <f t="shared" si="13"/>
        <v>15.996385118994814</v>
      </c>
      <c r="I26" s="37">
        <f t="shared" si="13"/>
        <v>15.988732255364589</v>
      </c>
      <c r="J26" s="37">
        <f t="shared" si="13"/>
        <v>13.545127708492766</v>
      </c>
      <c r="K26" s="37">
        <f t="shared" si="13"/>
        <v>13.448265020301136</v>
      </c>
      <c r="L26" s="37">
        <f t="shared" si="13"/>
        <v>32.358195111624042</v>
      </c>
      <c r="M26" s="37">
        <f t="shared" si="13"/>
        <v>17.450296096537876</v>
      </c>
      <c r="N26" s="37">
        <f t="shared" si="13"/>
        <v>29.654248735358635</v>
      </c>
      <c r="O26" s="37">
        <f t="shared" si="13"/>
        <v>19.131235353386547</v>
      </c>
      <c r="P26" s="37">
        <f t="shared" si="13"/>
        <v>19.091788427711396</v>
      </c>
      <c r="Q26" s="37">
        <f t="shared" si="13"/>
        <v>22.348769365858729</v>
      </c>
      <c r="R26" s="37">
        <f t="shared" si="13"/>
        <v>25.037828602239522</v>
      </c>
      <c r="S26" s="37">
        <f t="shared" si="13"/>
        <v>42.419088455587072</v>
      </c>
      <c r="T26" s="37">
        <f t="shared" si="13"/>
        <v>38.064913487406756</v>
      </c>
      <c r="U26" s="37">
        <f t="shared" si="13"/>
        <v>51.227699611345528</v>
      </c>
      <c r="V26" s="37">
        <f t="shared" si="13"/>
        <v>51.447434928149619</v>
      </c>
      <c r="W26" s="37">
        <f t="shared" si="13"/>
        <v>41.013852607785864</v>
      </c>
      <c r="X26" s="37">
        <f t="shared" si="13"/>
        <v>60.754607251074702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26.592756040448347</v>
      </c>
      <c r="D33" s="29">
        <f t="shared" si="15"/>
        <v>44.506065218606068</v>
      </c>
      <c r="E33" s="29">
        <f t="shared" si="15"/>
        <v>22.817453062208926</v>
      </c>
      <c r="F33" s="29">
        <f t="shared" si="15"/>
        <v>21.8195381555363</v>
      </c>
      <c r="G33" s="29">
        <f t="shared" si="15"/>
        <v>18.560148638744081</v>
      </c>
      <c r="H33" s="29">
        <f t="shared" si="15"/>
        <v>15.996385118994814</v>
      </c>
      <c r="I33" s="29">
        <f t="shared" si="15"/>
        <v>15.988732255364589</v>
      </c>
      <c r="J33" s="29">
        <f t="shared" si="15"/>
        <v>13.545127708492766</v>
      </c>
      <c r="K33" s="29">
        <f t="shared" si="15"/>
        <v>13.448265020301136</v>
      </c>
      <c r="L33" s="29">
        <f t="shared" si="15"/>
        <v>32.358195111624042</v>
      </c>
      <c r="M33" s="29">
        <f t="shared" si="15"/>
        <v>17.450296096537876</v>
      </c>
      <c r="N33" s="29">
        <f t="shared" si="15"/>
        <v>29.654248735358635</v>
      </c>
      <c r="O33" s="29">
        <f t="shared" si="15"/>
        <v>19.131235353386547</v>
      </c>
      <c r="P33" s="29">
        <f t="shared" si="15"/>
        <v>19.091788427711396</v>
      </c>
      <c r="Q33" s="29">
        <f t="shared" si="15"/>
        <v>22.348769365858729</v>
      </c>
      <c r="R33" s="29">
        <f t="shared" si="15"/>
        <v>25.037828602239522</v>
      </c>
      <c r="S33" s="29">
        <f t="shared" si="15"/>
        <v>42.419088455587072</v>
      </c>
      <c r="T33" s="29">
        <f t="shared" si="15"/>
        <v>38.064913487406756</v>
      </c>
      <c r="U33" s="29">
        <f t="shared" si="15"/>
        <v>51.227699611345528</v>
      </c>
      <c r="V33" s="29">
        <f t="shared" si="15"/>
        <v>51.447434928149619</v>
      </c>
      <c r="W33" s="29">
        <f t="shared" si="15"/>
        <v>41.013852607785864</v>
      </c>
      <c r="X33" s="29">
        <f t="shared" si="15"/>
        <v>60.754607251074702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7.1701655079478952</v>
      </c>
      <c r="D36" s="10">
        <v>11.225996374652976</v>
      </c>
      <c r="E36" s="10">
        <v>5.5590916610590817</v>
      </c>
      <c r="F36" s="10">
        <v>5.7260693463485604</v>
      </c>
      <c r="G36" s="10">
        <v>5.1597684166189417</v>
      </c>
      <c r="H36" s="10">
        <v>4.8817245672092966</v>
      </c>
      <c r="I36" s="10">
        <v>4.4079686395299893</v>
      </c>
      <c r="J36" s="10">
        <v>4.1972554602042802</v>
      </c>
      <c r="K36" s="10">
        <v>3.3483172652729452</v>
      </c>
      <c r="L36" s="10">
        <v>8.6614740653131257</v>
      </c>
      <c r="M36" s="10">
        <v>13.181702121104664</v>
      </c>
      <c r="N36" s="10">
        <v>10.890667515751574</v>
      </c>
      <c r="O36" s="10">
        <v>9.0022237647675336</v>
      </c>
      <c r="P36" s="10">
        <v>8.1467554694968971</v>
      </c>
      <c r="Q36" s="10">
        <v>8.0209859384487352</v>
      </c>
      <c r="R36" s="10">
        <v>8.9813374790557052</v>
      </c>
      <c r="S36" s="10">
        <v>10.726436480181134</v>
      </c>
      <c r="T36" s="10">
        <v>12.398610463082004</v>
      </c>
      <c r="U36" s="10">
        <v>10.756013555203777</v>
      </c>
      <c r="V36" s="10">
        <v>11.182781533843279</v>
      </c>
      <c r="W36" s="10">
        <v>12.949426950288304</v>
      </c>
      <c r="X36" s="10">
        <v>14.904962164260514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0.20798269684000259</v>
      </c>
      <c r="D41" s="10">
        <v>0.45535783356930037</v>
      </c>
      <c r="E41" s="10">
        <v>0.18312359314537502</v>
      </c>
      <c r="F41" s="10">
        <v>7.6653355953030064E-2</v>
      </c>
      <c r="G41" s="10">
        <v>0</v>
      </c>
      <c r="H41" s="10">
        <v>7.1270055881167693E-2</v>
      </c>
      <c r="I41" s="10">
        <v>6.818494385967816E-2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1.5809397965741636</v>
      </c>
      <c r="D43" s="10">
        <v>2.5981390851646391</v>
      </c>
      <c r="E43" s="10">
        <v>1.430147907191178</v>
      </c>
      <c r="F43" s="10">
        <v>1.5151604935933869</v>
      </c>
      <c r="G43" s="10">
        <v>1.6725662298499628</v>
      </c>
      <c r="H43" s="10">
        <v>1.5824787632148449</v>
      </c>
      <c r="I43" s="10">
        <v>1.5040821863352365</v>
      </c>
      <c r="J43" s="10">
        <v>1.2958225391018721</v>
      </c>
      <c r="K43" s="10">
        <v>1.2405121031015469</v>
      </c>
      <c r="L43" s="10">
        <v>3.0823735122742879</v>
      </c>
      <c r="M43" s="10">
        <v>4.2685939754332125</v>
      </c>
      <c r="N43" s="10">
        <v>3.599618062910769</v>
      </c>
      <c r="O43" s="10">
        <v>3.4716298120738101</v>
      </c>
      <c r="P43" s="10">
        <v>3.0177339410694648</v>
      </c>
      <c r="Q43" s="10">
        <v>4.126685165999004</v>
      </c>
      <c r="R43" s="10">
        <v>4.9904070762407482</v>
      </c>
      <c r="S43" s="10">
        <v>4.1389570440530035</v>
      </c>
      <c r="T43" s="10">
        <v>6.5611310507805154</v>
      </c>
      <c r="U43" s="10">
        <v>4.1504250818213739</v>
      </c>
      <c r="V43" s="10">
        <v>3.9343989723875561</v>
      </c>
      <c r="W43" s="10">
        <v>6.7605038456342568</v>
      </c>
      <c r="X43" s="10">
        <v>17.242473734860763</v>
      </c>
    </row>
    <row r="44" spans="1:24" ht="11.25" customHeight="1" x14ac:dyDescent="0.2">
      <c r="A44" s="41" t="s">
        <v>75</v>
      </c>
      <c r="B44" s="9" t="s">
        <v>76</v>
      </c>
      <c r="C44" s="10">
        <v>17.633668039086285</v>
      </c>
      <c r="D44" s="10">
        <v>30.226571925219154</v>
      </c>
      <c r="E44" s="10">
        <v>15.645089900813291</v>
      </c>
      <c r="F44" s="10">
        <v>14.501654959641321</v>
      </c>
      <c r="G44" s="10">
        <v>11.727813992275175</v>
      </c>
      <c r="H44" s="10">
        <v>9.4609117326895049</v>
      </c>
      <c r="I44" s="10">
        <v>10.008496485639684</v>
      </c>
      <c r="J44" s="10">
        <v>8.0520497091866137</v>
      </c>
      <c r="K44" s="10">
        <v>8.8594356519266437</v>
      </c>
      <c r="L44" s="10">
        <v>20.614347534036629</v>
      </c>
      <c r="M44" s="10">
        <v>0</v>
      </c>
      <c r="N44" s="10">
        <v>15.16396315669629</v>
      </c>
      <c r="O44" s="10">
        <v>6.6573817765452032</v>
      </c>
      <c r="P44" s="10">
        <v>7.9272990171450353</v>
      </c>
      <c r="Q44" s="10">
        <v>10.201098261410992</v>
      </c>
      <c r="R44" s="10">
        <v>11.066084046943066</v>
      </c>
      <c r="S44" s="10">
        <v>27.553694931352933</v>
      </c>
      <c r="T44" s="10">
        <v>19.105171973544234</v>
      </c>
      <c r="U44" s="10">
        <v>36.321260974320381</v>
      </c>
      <c r="V44" s="10">
        <v>36.330254421918788</v>
      </c>
      <c r="W44" s="10">
        <v>21.303921811863308</v>
      </c>
      <c r="X44" s="10">
        <v>28.607171351953422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116.5791798207291</v>
      </c>
      <c r="D51" s="37">
        <v>191.98310004461609</v>
      </c>
      <c r="E51" s="37">
        <v>107.3027886659529</v>
      </c>
      <c r="F51" s="37">
        <v>98.181332970419348</v>
      </c>
      <c r="G51" s="37">
        <v>95.185218542280523</v>
      </c>
      <c r="H51" s="37">
        <v>88.735386083350235</v>
      </c>
      <c r="I51" s="37">
        <v>83.994400461654351</v>
      </c>
      <c r="J51" s="37">
        <v>83.512112440780129</v>
      </c>
      <c r="K51" s="37">
        <v>75.382950265234129</v>
      </c>
      <c r="L51" s="37">
        <v>215.61298314812655</v>
      </c>
      <c r="M51" s="37">
        <v>245.01140917505359</v>
      </c>
      <c r="N51" s="37">
        <v>349.15084528613767</v>
      </c>
      <c r="O51" s="37">
        <v>272.75121573554685</v>
      </c>
      <c r="P51" s="37">
        <v>299.3793791599295</v>
      </c>
      <c r="Q51" s="37">
        <v>322.21092493491142</v>
      </c>
      <c r="R51" s="37">
        <v>308.82536748215188</v>
      </c>
      <c r="S51" s="37">
        <v>317.64276028501814</v>
      </c>
      <c r="T51" s="37">
        <v>344.57945537217853</v>
      </c>
      <c r="U51" s="37">
        <v>328.43410009829847</v>
      </c>
      <c r="V51" s="37">
        <v>322.35293929647452</v>
      </c>
      <c r="W51" s="37">
        <v>323.99255404891517</v>
      </c>
      <c r="X51" s="37">
        <v>408.10655409197551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8.3344510615291204E-2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8.3344510615291204E-2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2.8556726005944059E-2</v>
      </c>
      <c r="H75" s="37">
        <v>2.8176256184768409E-2</v>
      </c>
      <c r="I75" s="37">
        <v>2.8543596726255099E-2</v>
      </c>
      <c r="J75" s="37">
        <v>3.7029708569665462E-2</v>
      </c>
      <c r="K75" s="37">
        <v>5.8853344562155893E-2</v>
      </c>
      <c r="L75" s="37">
        <v>0.18973888729984736</v>
      </c>
      <c r="M75" s="37">
        <v>0.14558366192131053</v>
      </c>
      <c r="N75" s="37">
        <v>0.53214508999997656</v>
      </c>
      <c r="O75" s="37">
        <v>0.39819339609973581</v>
      </c>
      <c r="P75" s="37">
        <v>0.35303434322614663</v>
      </c>
      <c r="Q75" s="37">
        <v>0.48924868291239193</v>
      </c>
      <c r="R75" s="37">
        <v>5.1240518603979025E-2</v>
      </c>
      <c r="S75" s="37">
        <v>0.11858850481688836</v>
      </c>
      <c r="T75" s="37">
        <v>0.17039651390219937</v>
      </c>
      <c r="U75" s="37">
        <v>0.17877871328686926</v>
      </c>
      <c r="V75" s="37">
        <v>0.91790094341979711</v>
      </c>
      <c r="W75" s="37">
        <v>0.73746188858376649</v>
      </c>
      <c r="X75" s="37">
        <v>1.0983229423036283</v>
      </c>
    </row>
    <row r="76" spans="1:24" ht="11.25" customHeight="1" x14ac:dyDescent="0.2">
      <c r="A76" s="38" t="s">
        <v>139</v>
      </c>
      <c r="B76" s="39" t="s">
        <v>140</v>
      </c>
      <c r="C76" s="40">
        <v>118.01391662521448</v>
      </c>
      <c r="D76" s="40">
        <v>163.42103619084455</v>
      </c>
      <c r="E76" s="40">
        <v>117.97517601397162</v>
      </c>
      <c r="F76" s="40">
        <v>98.510464686995647</v>
      </c>
      <c r="G76" s="40">
        <v>98.018992962638805</v>
      </c>
      <c r="H76" s="40">
        <v>98.747097210327539</v>
      </c>
      <c r="I76" s="40">
        <v>94.4243966048695</v>
      </c>
      <c r="J76" s="40">
        <v>94.133511466638652</v>
      </c>
      <c r="K76" s="40">
        <v>93.227428836606109</v>
      </c>
      <c r="L76" s="40">
        <v>122.06918957533809</v>
      </c>
      <c r="M76" s="40">
        <v>99.884288222810255</v>
      </c>
      <c r="N76" s="40">
        <v>138.67301623657764</v>
      </c>
      <c r="O76" s="40">
        <v>120.0073583264998</v>
      </c>
      <c r="P76" s="40">
        <v>158.17899918609925</v>
      </c>
      <c r="Q76" s="40">
        <v>179.39079487590234</v>
      </c>
      <c r="R76" s="40">
        <v>177.89891565316873</v>
      </c>
      <c r="S76" s="40">
        <v>176.61011946818101</v>
      </c>
      <c r="T76" s="40">
        <v>180.67557417909677</v>
      </c>
      <c r="U76" s="40">
        <v>180.38257676744223</v>
      </c>
      <c r="V76" s="40">
        <v>144.57990177000042</v>
      </c>
      <c r="W76" s="40">
        <v>179.03709714201551</v>
      </c>
      <c r="X76" s="40">
        <v>202.76354587931047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6162.4705932932065</v>
      </c>
      <c r="D2" s="31">
        <f t="shared" ref="D2:W2" si="1">SUM(D3,D17,D22,D25,D26,D51,D52,D71,D74,D75,D76)</f>
        <v>5385.54539982803</v>
      </c>
      <c r="E2" s="31">
        <f t="shared" si="1"/>
        <v>5311.8672398968183</v>
      </c>
      <c r="F2" s="31">
        <f t="shared" si="1"/>
        <v>5763.021238177128</v>
      </c>
      <c r="G2" s="31">
        <f t="shared" si="1"/>
        <v>5547.8780739466893</v>
      </c>
      <c r="H2" s="31">
        <f t="shared" si="1"/>
        <v>5424.7555460017193</v>
      </c>
      <c r="I2" s="31">
        <f t="shared" si="1"/>
        <v>5179.5466895958734</v>
      </c>
      <c r="J2" s="31">
        <f t="shared" si="1"/>
        <v>5674.4850386930348</v>
      </c>
      <c r="K2" s="31">
        <f t="shared" si="1"/>
        <v>4718.4742906276861</v>
      </c>
      <c r="L2" s="31">
        <f t="shared" si="1"/>
        <v>4364.8111779879619</v>
      </c>
      <c r="M2" s="31">
        <f t="shared" si="1"/>
        <v>4241.645227858985</v>
      </c>
      <c r="N2" s="31">
        <f t="shared" si="1"/>
        <v>4098.3835769561474</v>
      </c>
      <c r="O2" s="31">
        <f t="shared" si="1"/>
        <v>4112.313757523646</v>
      </c>
      <c r="P2" s="31">
        <f t="shared" si="1"/>
        <v>4136.6198624247636</v>
      </c>
      <c r="Q2" s="31">
        <f t="shared" si="1"/>
        <v>3722.698624247636</v>
      </c>
      <c r="R2" s="31">
        <f t="shared" si="1"/>
        <v>3292.0074806534817</v>
      </c>
      <c r="S2" s="31">
        <f t="shared" si="1"/>
        <v>3506.4344797936378</v>
      </c>
      <c r="T2" s="31">
        <f t="shared" si="1"/>
        <v>3654.1467755803951</v>
      </c>
      <c r="U2" s="31">
        <f t="shared" si="1"/>
        <v>3646.0620808254516</v>
      </c>
      <c r="V2" s="31">
        <f t="shared" si="1"/>
        <v>3495.9568357695616</v>
      </c>
      <c r="W2" s="31">
        <f t="shared" si="1"/>
        <v>3410.5478933791915</v>
      </c>
      <c r="X2" s="31">
        <f t="shared" ref="X2" si="2">SUM(X3,X17,X22,X25,X26,X51,X52,X71,X74,X75,X76)</f>
        <v>4115.7379224373144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7.5098022355975926</v>
      </c>
      <c r="D3" s="34">
        <f t="shared" ref="D3:W3" si="4">SUM(D4,D8,D11)</f>
        <v>7.5098022355975926</v>
      </c>
      <c r="E3" s="34">
        <f t="shared" si="4"/>
        <v>7.4462596732588135</v>
      </c>
      <c r="F3" s="34">
        <f t="shared" si="4"/>
        <v>6.1186586414445401</v>
      </c>
      <c r="G3" s="34">
        <f t="shared" si="4"/>
        <v>4.6756663800515916</v>
      </c>
      <c r="H3" s="34">
        <f t="shared" si="4"/>
        <v>5.3683576956147885</v>
      </c>
      <c r="I3" s="34">
        <f t="shared" si="4"/>
        <v>6.0609630266552017</v>
      </c>
      <c r="J3" s="34">
        <f t="shared" si="4"/>
        <v>5.9887360275150474</v>
      </c>
      <c r="K3" s="34">
        <f t="shared" si="4"/>
        <v>5.208856405846948</v>
      </c>
      <c r="L3" s="34">
        <f t="shared" si="4"/>
        <v>3.2176268271711095</v>
      </c>
      <c r="M3" s="34">
        <f t="shared" si="4"/>
        <v>3.2866723989681859</v>
      </c>
      <c r="N3" s="34">
        <f t="shared" si="4"/>
        <v>3.2846087704213245</v>
      </c>
      <c r="O3" s="34">
        <f t="shared" si="4"/>
        <v>3.2878761822871883</v>
      </c>
      <c r="P3" s="34">
        <f t="shared" si="4"/>
        <v>1.385296646603611</v>
      </c>
      <c r="Q3" s="34">
        <f t="shared" si="4"/>
        <v>1.3552020636285469</v>
      </c>
      <c r="R3" s="34">
        <f t="shared" si="4"/>
        <v>0.67764402407566637</v>
      </c>
      <c r="S3" s="34">
        <f t="shared" si="4"/>
        <v>0</v>
      </c>
      <c r="T3" s="34">
        <f t="shared" si="4"/>
        <v>0</v>
      </c>
      <c r="U3" s="34">
        <f t="shared" si="4"/>
        <v>1.3566638005159068</v>
      </c>
      <c r="V3" s="34">
        <f t="shared" si="4"/>
        <v>0.67833190025795342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1.909544282029235</v>
      </c>
      <c r="D4" s="29">
        <f t="shared" ref="D4:W4" si="7">SUM(D5:D7)</f>
        <v>1.909544282029235</v>
      </c>
      <c r="E4" s="29">
        <f t="shared" si="7"/>
        <v>1.9050730868443679</v>
      </c>
      <c r="F4" s="29">
        <f t="shared" si="7"/>
        <v>1.2700773860705072</v>
      </c>
      <c r="G4" s="29">
        <f t="shared" si="7"/>
        <v>1.9050730868443679</v>
      </c>
      <c r="H4" s="29">
        <f t="shared" si="7"/>
        <v>1.9050730868443679</v>
      </c>
      <c r="I4" s="29">
        <f t="shared" si="7"/>
        <v>1.9050730868443679</v>
      </c>
      <c r="J4" s="29">
        <f t="shared" si="7"/>
        <v>1.8328460877042132</v>
      </c>
      <c r="K4" s="29">
        <f t="shared" si="7"/>
        <v>2.4382631126397252</v>
      </c>
      <c r="L4" s="29">
        <f t="shared" si="7"/>
        <v>1.8323301805674985</v>
      </c>
      <c r="M4" s="29">
        <f t="shared" si="7"/>
        <v>1.208684436801376</v>
      </c>
      <c r="N4" s="29">
        <f t="shared" si="7"/>
        <v>1.206620808254514</v>
      </c>
      <c r="O4" s="29">
        <f t="shared" si="7"/>
        <v>1.2098882201203782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1.909544282029235</v>
      </c>
      <c r="D7" s="10">
        <f>FC_IND_CPC_BC_E!D7+FC_IND_CPC_OC_E!D7+FC_IND_CPC_PH_E!D7</f>
        <v>1.909544282029235</v>
      </c>
      <c r="E7" s="10">
        <f>FC_IND_CPC_BC_E!E7+FC_IND_CPC_OC_E!E7+FC_IND_CPC_PH_E!E7</f>
        <v>1.9050730868443679</v>
      </c>
      <c r="F7" s="10">
        <f>FC_IND_CPC_BC_E!F7+FC_IND_CPC_OC_E!F7+FC_IND_CPC_PH_E!F7</f>
        <v>1.2700773860705072</v>
      </c>
      <c r="G7" s="10">
        <f>FC_IND_CPC_BC_E!G7+FC_IND_CPC_OC_E!G7+FC_IND_CPC_PH_E!G7</f>
        <v>1.9050730868443679</v>
      </c>
      <c r="H7" s="10">
        <f>FC_IND_CPC_BC_E!H7+FC_IND_CPC_OC_E!H7+FC_IND_CPC_PH_E!H7</f>
        <v>1.9050730868443679</v>
      </c>
      <c r="I7" s="10">
        <f>FC_IND_CPC_BC_E!I7+FC_IND_CPC_OC_E!I7+FC_IND_CPC_PH_E!I7</f>
        <v>1.9050730868443679</v>
      </c>
      <c r="J7" s="10">
        <f>FC_IND_CPC_BC_E!J7+FC_IND_CPC_OC_E!J7+FC_IND_CPC_PH_E!J7</f>
        <v>1.8328460877042132</v>
      </c>
      <c r="K7" s="10">
        <f>FC_IND_CPC_BC_E!K7+FC_IND_CPC_OC_E!K7+FC_IND_CPC_PH_E!K7</f>
        <v>2.4382631126397252</v>
      </c>
      <c r="L7" s="10">
        <f>FC_IND_CPC_BC_E!L7+FC_IND_CPC_OC_E!L7+FC_IND_CPC_PH_E!L7</f>
        <v>1.8323301805674985</v>
      </c>
      <c r="M7" s="10">
        <f>FC_IND_CPC_BC_E!M7+FC_IND_CPC_OC_E!M7+FC_IND_CPC_PH_E!M7</f>
        <v>1.208684436801376</v>
      </c>
      <c r="N7" s="10">
        <f>FC_IND_CPC_BC_E!N7+FC_IND_CPC_OC_E!N7+FC_IND_CPC_PH_E!N7</f>
        <v>1.206620808254514</v>
      </c>
      <c r="O7" s="10">
        <f>FC_IND_CPC_BC_E!O7+FC_IND_CPC_OC_E!O7+FC_IND_CPC_PH_E!O7</f>
        <v>1.2098882201203782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5.6002579535683576</v>
      </c>
      <c r="D11" s="29">
        <f t="shared" ref="D11:W11" si="13">SUM(D12:D16)</f>
        <v>5.6002579535683576</v>
      </c>
      <c r="E11" s="29">
        <f t="shared" si="13"/>
        <v>5.5411865864144456</v>
      </c>
      <c r="F11" s="29">
        <f t="shared" si="13"/>
        <v>4.8485812553740324</v>
      </c>
      <c r="G11" s="29">
        <f t="shared" si="13"/>
        <v>2.7705932932072233</v>
      </c>
      <c r="H11" s="29">
        <f t="shared" si="13"/>
        <v>3.463284608770421</v>
      </c>
      <c r="I11" s="29">
        <f t="shared" si="13"/>
        <v>4.1558899398108338</v>
      </c>
      <c r="J11" s="29">
        <f t="shared" si="13"/>
        <v>4.1558899398108347</v>
      </c>
      <c r="K11" s="29">
        <f t="shared" si="13"/>
        <v>2.7705932932072228</v>
      </c>
      <c r="L11" s="29">
        <f t="shared" si="13"/>
        <v>1.385296646603611</v>
      </c>
      <c r="M11" s="29">
        <f t="shared" si="13"/>
        <v>2.0779879621668096</v>
      </c>
      <c r="N11" s="29">
        <f t="shared" si="13"/>
        <v>2.0779879621668105</v>
      </c>
      <c r="O11" s="29">
        <f t="shared" si="13"/>
        <v>2.07798796216681</v>
      </c>
      <c r="P11" s="29">
        <f t="shared" si="13"/>
        <v>1.385296646603611</v>
      </c>
      <c r="Q11" s="29">
        <f t="shared" si="13"/>
        <v>1.3552020636285469</v>
      </c>
      <c r="R11" s="29">
        <f t="shared" si="13"/>
        <v>0.67764402407566637</v>
      </c>
      <c r="S11" s="29">
        <f t="shared" si="13"/>
        <v>0</v>
      </c>
      <c r="T11" s="29">
        <f t="shared" si="13"/>
        <v>0</v>
      </c>
      <c r="U11" s="29">
        <f t="shared" si="13"/>
        <v>1.3566638005159068</v>
      </c>
      <c r="V11" s="29">
        <f t="shared" si="13"/>
        <v>0.67833190025795342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5.6002579535683576</v>
      </c>
      <c r="D13" s="10">
        <f>FC_IND_CPC_BC_E!D13+FC_IND_CPC_OC_E!D13+FC_IND_CPC_PH_E!D13</f>
        <v>5.6002579535683576</v>
      </c>
      <c r="E13" s="10">
        <f>FC_IND_CPC_BC_E!E13+FC_IND_CPC_OC_E!E13+FC_IND_CPC_PH_E!E13</f>
        <v>5.5411865864144456</v>
      </c>
      <c r="F13" s="10">
        <f>FC_IND_CPC_BC_E!F13+FC_IND_CPC_OC_E!F13+FC_IND_CPC_PH_E!F13</f>
        <v>4.8485812553740324</v>
      </c>
      <c r="G13" s="10">
        <f>FC_IND_CPC_BC_E!G13+FC_IND_CPC_OC_E!G13+FC_IND_CPC_PH_E!G13</f>
        <v>2.7705932932072233</v>
      </c>
      <c r="H13" s="10">
        <f>FC_IND_CPC_BC_E!H13+FC_IND_CPC_OC_E!H13+FC_IND_CPC_PH_E!H13</f>
        <v>3.463284608770421</v>
      </c>
      <c r="I13" s="10">
        <f>FC_IND_CPC_BC_E!I13+FC_IND_CPC_OC_E!I13+FC_IND_CPC_PH_E!I13</f>
        <v>4.1558899398108338</v>
      </c>
      <c r="J13" s="10">
        <f>FC_IND_CPC_BC_E!J13+FC_IND_CPC_OC_E!J13+FC_IND_CPC_PH_E!J13</f>
        <v>4.1558899398108347</v>
      </c>
      <c r="K13" s="10">
        <f>FC_IND_CPC_BC_E!K13+FC_IND_CPC_OC_E!K13+FC_IND_CPC_PH_E!K13</f>
        <v>2.7705932932072228</v>
      </c>
      <c r="L13" s="10">
        <f>FC_IND_CPC_BC_E!L13+FC_IND_CPC_OC_E!L13+FC_IND_CPC_PH_E!L13</f>
        <v>1.385296646603611</v>
      </c>
      <c r="M13" s="10">
        <f>FC_IND_CPC_BC_E!M13+FC_IND_CPC_OC_E!M13+FC_IND_CPC_PH_E!M13</f>
        <v>2.0779879621668096</v>
      </c>
      <c r="N13" s="10">
        <f>FC_IND_CPC_BC_E!N13+FC_IND_CPC_OC_E!N13+FC_IND_CPC_PH_E!N13</f>
        <v>2.0779879621668105</v>
      </c>
      <c r="O13" s="10">
        <f>FC_IND_CPC_BC_E!O13+FC_IND_CPC_OC_E!O13+FC_IND_CPC_PH_E!O13</f>
        <v>2.07798796216681</v>
      </c>
      <c r="P13" s="10">
        <f>FC_IND_CPC_BC_E!P13+FC_IND_CPC_OC_E!P13+FC_IND_CPC_PH_E!P13</f>
        <v>1.385296646603611</v>
      </c>
      <c r="Q13" s="10">
        <f>FC_IND_CPC_BC_E!Q13+FC_IND_CPC_OC_E!Q13+FC_IND_CPC_PH_E!Q13</f>
        <v>1.3552020636285469</v>
      </c>
      <c r="R13" s="10">
        <f>FC_IND_CPC_BC_E!R13+FC_IND_CPC_OC_E!R13+FC_IND_CPC_PH_E!R13</f>
        <v>0.67764402407566637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1.3566638005159068</v>
      </c>
      <c r="V13" s="10">
        <f>FC_IND_CPC_BC_E!V13+FC_IND_CPC_OC_E!V13+FC_IND_CPC_PH_E!V13</f>
        <v>0.67833190025795342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1255.4217540842649</v>
      </c>
      <c r="D26" s="37">
        <f t="shared" ref="D26:W26" si="22">SUM(D27,D33)</f>
        <v>534.91917454858105</v>
      </c>
      <c r="E26" s="37">
        <f t="shared" si="22"/>
        <v>664.37368873602736</v>
      </c>
      <c r="F26" s="37">
        <f t="shared" si="22"/>
        <v>1072.7882201203784</v>
      </c>
      <c r="G26" s="37">
        <f t="shared" si="22"/>
        <v>522.02158211521919</v>
      </c>
      <c r="H26" s="37">
        <f t="shared" si="22"/>
        <v>518.13800515907121</v>
      </c>
      <c r="I26" s="37">
        <f t="shared" si="22"/>
        <v>438.10068787618206</v>
      </c>
      <c r="J26" s="37">
        <f t="shared" si="22"/>
        <v>1055.5842648323303</v>
      </c>
      <c r="K26" s="37">
        <f t="shared" si="22"/>
        <v>755.40980223559734</v>
      </c>
      <c r="L26" s="37">
        <f t="shared" si="22"/>
        <v>430.35253654342216</v>
      </c>
      <c r="M26" s="37">
        <f t="shared" si="22"/>
        <v>197.66878761822872</v>
      </c>
      <c r="N26" s="37">
        <f t="shared" si="22"/>
        <v>659.70670679277725</v>
      </c>
      <c r="O26" s="37">
        <f t="shared" si="22"/>
        <v>730.57222699913996</v>
      </c>
      <c r="P26" s="37">
        <f t="shared" si="22"/>
        <v>484.77351676698191</v>
      </c>
      <c r="Q26" s="37">
        <f t="shared" si="22"/>
        <v>486.34290627687005</v>
      </c>
      <c r="R26" s="37">
        <f t="shared" si="22"/>
        <v>265.62527944969906</v>
      </c>
      <c r="S26" s="37">
        <f t="shared" si="22"/>
        <v>393.20722269991404</v>
      </c>
      <c r="T26" s="37">
        <f t="shared" si="22"/>
        <v>303.32278589853826</v>
      </c>
      <c r="U26" s="37">
        <f t="shared" si="22"/>
        <v>373.03903697334482</v>
      </c>
      <c r="V26" s="37">
        <f t="shared" si="22"/>
        <v>327.36001719690444</v>
      </c>
      <c r="W26" s="37">
        <f t="shared" si="22"/>
        <v>246.88675838349093</v>
      </c>
      <c r="X26" s="37">
        <f t="shared" ref="X26" si="23">SUM(X27,X33)</f>
        <v>211.88985382631125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1255.4217540842649</v>
      </c>
      <c r="D33" s="29">
        <f t="shared" ref="D33:W33" si="28">SUM(D34:D50)</f>
        <v>534.91917454858105</v>
      </c>
      <c r="E33" s="29">
        <f t="shared" si="28"/>
        <v>664.37368873602736</v>
      </c>
      <c r="F33" s="29">
        <f t="shared" si="28"/>
        <v>1072.7882201203784</v>
      </c>
      <c r="G33" s="29">
        <f t="shared" si="28"/>
        <v>522.02158211521919</v>
      </c>
      <c r="H33" s="29">
        <f t="shared" si="28"/>
        <v>518.13800515907121</v>
      </c>
      <c r="I33" s="29">
        <f t="shared" si="28"/>
        <v>438.10068787618206</v>
      </c>
      <c r="J33" s="29">
        <f t="shared" si="28"/>
        <v>1055.5842648323303</v>
      </c>
      <c r="K33" s="29">
        <f t="shared" si="28"/>
        <v>755.40980223559734</v>
      </c>
      <c r="L33" s="29">
        <f t="shared" si="28"/>
        <v>430.35253654342216</v>
      </c>
      <c r="M33" s="29">
        <f t="shared" si="28"/>
        <v>197.66878761822872</v>
      </c>
      <c r="N33" s="29">
        <f t="shared" si="28"/>
        <v>659.70670679277725</v>
      </c>
      <c r="O33" s="29">
        <f t="shared" si="28"/>
        <v>730.57222699913996</v>
      </c>
      <c r="P33" s="29">
        <f t="shared" si="28"/>
        <v>484.77351676698191</v>
      </c>
      <c r="Q33" s="29">
        <f t="shared" si="28"/>
        <v>486.34290627687005</v>
      </c>
      <c r="R33" s="29">
        <f t="shared" si="28"/>
        <v>265.62527944969906</v>
      </c>
      <c r="S33" s="29">
        <f t="shared" si="28"/>
        <v>393.20722269991404</v>
      </c>
      <c r="T33" s="29">
        <f t="shared" si="28"/>
        <v>303.32278589853826</v>
      </c>
      <c r="U33" s="29">
        <f t="shared" si="28"/>
        <v>373.03903697334482</v>
      </c>
      <c r="V33" s="29">
        <f t="shared" si="28"/>
        <v>327.36001719690444</v>
      </c>
      <c r="W33" s="29">
        <f t="shared" si="28"/>
        <v>246.88675838349093</v>
      </c>
      <c r="X33" s="29">
        <f t="shared" ref="X33" si="29">SUM(X34:X50)</f>
        <v>211.88985382631125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133.59845227858978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316.85296646603609</v>
      </c>
      <c r="K34" s="10">
        <f>FC_IND_CPC_BC_E!K34+FC_IND_CPC_OC_E!K34+FC_IND_CPC_PH_E!K34</f>
        <v>228.18142734307821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21.281169389509891</v>
      </c>
      <c r="O34" s="10">
        <f>FC_IND_CPC_BC_E!O34+FC_IND_CPC_OC_E!O34+FC_IND_CPC_PH_E!O34</f>
        <v>0</v>
      </c>
      <c r="P34" s="10">
        <f>FC_IND_CPC_BC_E!P34+FC_IND_CPC_OC_E!P34+FC_IND_CPC_PH_E!P34</f>
        <v>1.1822871883061052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14.28297506448839</v>
      </c>
      <c r="D36" s="10">
        <f>FC_IND_CPC_BC_E!D36+FC_IND_CPC_OC_E!D36+FC_IND_CPC_PH_E!D36</f>
        <v>72.513585554600155</v>
      </c>
      <c r="E36" s="10">
        <f>FC_IND_CPC_BC_E!E36+FC_IND_CPC_OC_E!E36+FC_IND_CPC_PH_E!E36</f>
        <v>59.329320722269983</v>
      </c>
      <c r="F36" s="10">
        <f>FC_IND_CPC_BC_E!F36+FC_IND_CPC_OC_E!F36+FC_IND_CPC_PH_E!F36</f>
        <v>34.059415305245047</v>
      </c>
      <c r="G36" s="10">
        <f>FC_IND_CPC_BC_E!G36+FC_IND_CPC_OC_E!G36+FC_IND_CPC_PH_E!G36</f>
        <v>15.381685296646598</v>
      </c>
      <c r="H36" s="10">
        <f>FC_IND_CPC_BC_E!H36+FC_IND_CPC_OC_E!H36+FC_IND_CPC_PH_E!H36</f>
        <v>24.171195184866718</v>
      </c>
      <c r="I36" s="10">
        <f>FC_IND_CPC_BC_E!I36+FC_IND_CPC_OC_E!I36+FC_IND_CPC_PH_E!I36</f>
        <v>28.56595012897678</v>
      </c>
      <c r="J36" s="10">
        <f>FC_IND_CPC_BC_E!J36+FC_IND_CPC_OC_E!J36+FC_IND_CPC_PH_E!J36</f>
        <v>27.467239896818569</v>
      </c>
      <c r="K36" s="10">
        <f>FC_IND_CPC_BC_E!K36+FC_IND_CPC_OC_E!K36+FC_IND_CPC_PH_E!K36</f>
        <v>18.677730008598449</v>
      </c>
      <c r="L36" s="10">
        <f>FC_IND_CPC_BC_E!L36+FC_IND_CPC_OC_E!L36+FC_IND_CPC_PH_E!L36</f>
        <v>16.480395528804813</v>
      </c>
      <c r="M36" s="10">
        <f>FC_IND_CPC_BC_E!M36+FC_IND_CPC_OC_E!M36+FC_IND_CPC_PH_E!M36</f>
        <v>0</v>
      </c>
      <c r="N36" s="10">
        <f>FC_IND_CPC_BC_E!N36+FC_IND_CPC_OC_E!N36+FC_IND_CPC_PH_E!N36</f>
        <v>29.664660361134999</v>
      </c>
      <c r="O36" s="10">
        <f>FC_IND_CPC_BC_E!O36+FC_IND_CPC_OC_E!O36+FC_IND_CPC_PH_E!O36</f>
        <v>19.77644024075666</v>
      </c>
      <c r="P36" s="10">
        <f>FC_IND_CPC_BC_E!P36+FC_IND_CPC_OC_E!P36+FC_IND_CPC_PH_E!P36</f>
        <v>5.4934651762682716</v>
      </c>
      <c r="Q36" s="10">
        <f>FC_IND_CPC_BC_E!Q36+FC_IND_CPC_OC_E!Q36+FC_IND_CPC_PH_E!Q36</f>
        <v>2.1974204643164228</v>
      </c>
      <c r="R36" s="10">
        <f>FC_IND_CPC_BC_E!R36+FC_IND_CPC_OC_E!R36+FC_IND_CPC_PH_E!R36</f>
        <v>5.4934651762682716</v>
      </c>
      <c r="S36" s="10">
        <f>FC_IND_CPC_BC_E!S36+FC_IND_CPC_OC_E!S36+FC_IND_CPC_PH_E!S36</f>
        <v>9.8882201203783318</v>
      </c>
      <c r="T36" s="10">
        <f>FC_IND_CPC_BC_E!T36+FC_IND_CPC_OC_E!T36+FC_IND_CPC_PH_E!T36</f>
        <v>7.6907996560619099</v>
      </c>
      <c r="U36" s="10">
        <f>FC_IND_CPC_BC_E!U36+FC_IND_CPC_OC_E!U36+FC_IND_CPC_PH_E!U36</f>
        <v>10.98693035253654</v>
      </c>
      <c r="V36" s="10">
        <f>FC_IND_CPC_BC_E!V36+FC_IND_CPC_OC_E!V36+FC_IND_CPC_PH_E!V36</f>
        <v>11.465950128976779</v>
      </c>
      <c r="W36" s="10">
        <f>FC_IND_CPC_BC_E!W36+FC_IND_CPC_OC_E!W36+FC_IND_CPC_PH_E!W36</f>
        <v>14.48400687876182</v>
      </c>
      <c r="X36" s="10">
        <f>FC_IND_CPC_BC_E!X36+FC_IND_CPC_OC_E!X36+FC_IND_CPC_PH_E!X36</f>
        <v>5.1901977644024075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171.30025795356826</v>
      </c>
      <c r="F37" s="10">
        <f>FC_IND_CPC_BC_E!F37+FC_IND_CPC_OC_E!F37+FC_IND_CPC_PH_E!F37</f>
        <v>266.934135855546</v>
      </c>
      <c r="G37" s="10">
        <f>FC_IND_CPC_BC_E!G37+FC_IND_CPC_OC_E!G37+FC_IND_CPC_PH_E!G37</f>
        <v>280.59613069647457</v>
      </c>
      <c r="H37" s="10">
        <f>FC_IND_CPC_BC_E!H37+FC_IND_CPC_OC_E!H37+FC_IND_CPC_PH_E!H37</f>
        <v>270.08693035253646</v>
      </c>
      <c r="I37" s="10">
        <f>FC_IND_CPC_BC_E!I37+FC_IND_CPC_OC_E!I37+FC_IND_CPC_PH_E!I37</f>
        <v>253.27222699914006</v>
      </c>
      <c r="J37" s="10">
        <f>FC_IND_CPC_BC_E!J37+FC_IND_CPC_OC_E!J37+FC_IND_CPC_PH_E!J37</f>
        <v>340.4987102321582</v>
      </c>
      <c r="K37" s="10">
        <f>FC_IND_CPC_BC_E!K37+FC_IND_CPC_OC_E!K37+FC_IND_CPC_PH_E!K37</f>
        <v>210.18435081685291</v>
      </c>
      <c r="L37" s="10">
        <f>FC_IND_CPC_BC_E!L37+FC_IND_CPC_OC_E!L37+FC_IND_CPC_PH_E!L37</f>
        <v>210.18435081685297</v>
      </c>
      <c r="M37" s="10">
        <f>FC_IND_CPC_BC_E!M37+FC_IND_CPC_OC_E!M37+FC_IND_CPC_PH_E!M37</f>
        <v>143.97626827171109</v>
      </c>
      <c r="N37" s="10">
        <f>FC_IND_CPC_BC_E!N37+FC_IND_CPC_OC_E!N37+FC_IND_CPC_PH_E!N37</f>
        <v>0</v>
      </c>
      <c r="O37" s="10">
        <f>FC_IND_CPC_BC_E!O37+FC_IND_CPC_OC_E!O37+FC_IND_CPC_PH_E!O37</f>
        <v>460.30378331900249</v>
      </c>
      <c r="P37" s="10">
        <f>FC_IND_CPC_BC_E!P37+FC_IND_CPC_OC_E!P37+FC_IND_CPC_PH_E!P37</f>
        <v>297.41092003439383</v>
      </c>
      <c r="Q37" s="10">
        <f>FC_IND_CPC_BC_E!Q37+FC_IND_CPC_OC_E!Q37+FC_IND_CPC_PH_E!Q37</f>
        <v>300.56371453138428</v>
      </c>
      <c r="R37" s="10">
        <f>FC_IND_CPC_BC_E!R37+FC_IND_CPC_OC_E!R37+FC_IND_CPC_PH_E!R37</f>
        <v>0</v>
      </c>
      <c r="S37" s="10">
        <f>FC_IND_CPC_BC_E!S37+FC_IND_CPC_OC_E!S37+FC_IND_CPC_PH_E!S37</f>
        <v>131.36526225279454</v>
      </c>
      <c r="T37" s="10">
        <f>FC_IND_CPC_BC_E!T37+FC_IND_CPC_OC_E!T37+FC_IND_CPC_PH_E!T37</f>
        <v>120.85606190885642</v>
      </c>
      <c r="U37" s="10">
        <f>FC_IND_CPC_BC_E!U37+FC_IND_CPC_OC_E!U37+FC_IND_CPC_PH_E!U37</f>
        <v>125.05967325881339</v>
      </c>
      <c r="V37" s="10">
        <f>FC_IND_CPC_BC_E!V37+FC_IND_CPC_OC_E!V37+FC_IND_CPC_PH_E!V37</f>
        <v>119.45511607910566</v>
      </c>
      <c r="W37" s="10">
        <f>FC_IND_CPC_BC_E!W37+FC_IND_CPC_OC_E!W37+FC_IND_CPC_PH_E!W37</f>
        <v>47.242132416165092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589.56723989681859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40.69931212381772</v>
      </c>
      <c r="H43" s="10">
        <f>FC_IND_CPC_BC_E!H43+FC_IND_CPC_OC_E!H43+FC_IND_CPC_PH_E!H43</f>
        <v>39.681857265692173</v>
      </c>
      <c r="I43" s="10">
        <f>FC_IND_CPC_BC_E!I43+FC_IND_CPC_OC_E!I43+FC_IND_CPC_PH_E!I43</f>
        <v>24.419604471195179</v>
      </c>
      <c r="J43" s="10">
        <f>FC_IND_CPC_BC_E!J43+FC_IND_CPC_OC_E!J43+FC_IND_CPC_PH_E!J43</f>
        <v>32.559501289767837</v>
      </c>
      <c r="K43" s="10">
        <f>FC_IND_CPC_BC_E!K43+FC_IND_CPC_OC_E!K43+FC_IND_CPC_PH_E!K43</f>
        <v>20.349699054170252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372.39896818572652</v>
      </c>
      <c r="O43" s="10">
        <f>FC_IND_CPC_BC_E!O43+FC_IND_CPC_OC_E!O43+FC_IND_CPC_PH_E!O43</f>
        <v>168.90223559759241</v>
      </c>
      <c r="P43" s="10">
        <f>FC_IND_CPC_BC_E!P43+FC_IND_CPC_OC_E!P43+FC_IND_CPC_PH_E!P43</f>
        <v>86.486070507308682</v>
      </c>
      <c r="Q43" s="10">
        <f>FC_IND_CPC_BC_E!Q43+FC_IND_CPC_OC_E!Q43+FC_IND_CPC_PH_E!Q43</f>
        <v>108.8707652622528</v>
      </c>
      <c r="R43" s="10">
        <f>FC_IND_CPC_BC_E!R43+FC_IND_CPC_OC_E!R43+FC_IND_CPC_PH_E!R43</f>
        <v>113.9581255374033</v>
      </c>
      <c r="S43" s="10">
        <f>FC_IND_CPC_BC_E!S43+FC_IND_CPC_OC_E!S43+FC_IND_CPC_PH_E!S43</f>
        <v>89.538521066208091</v>
      </c>
      <c r="T43" s="10">
        <f>FC_IND_CPC_BC_E!T43+FC_IND_CPC_OC_E!T43+FC_IND_CPC_PH_E!T43</f>
        <v>64.101461736887359</v>
      </c>
      <c r="U43" s="10">
        <f>FC_IND_CPC_BC_E!U43+FC_IND_CPC_OC_E!U43+FC_IND_CPC_PH_E!U43</f>
        <v>126.16792777300091</v>
      </c>
      <c r="V43" s="10">
        <f>FC_IND_CPC_BC_E!V43+FC_IND_CPC_OC_E!V43+FC_IND_CPC_PH_E!V43</f>
        <v>120.0579535683577</v>
      </c>
      <c r="W43" s="10">
        <f>FC_IND_CPC_BC_E!W43+FC_IND_CPC_OC_E!W43+FC_IND_CPC_PH_E!W43</f>
        <v>114.82811693895098</v>
      </c>
      <c r="X43" s="10">
        <f>FC_IND_CPC_BC_E!X43+FC_IND_CPC_OC_E!X43+FC_IND_CPC_PH_E!X43</f>
        <v>125.0018916595013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647.75004299226146</v>
      </c>
      <c r="D44" s="10">
        <f>FC_IND_CPC_BC_E!D44+FC_IND_CPC_OC_E!D44+FC_IND_CPC_PH_E!D44</f>
        <v>458.58409286328447</v>
      </c>
      <c r="E44" s="10">
        <f>FC_IND_CPC_BC_E!E44+FC_IND_CPC_OC_E!E44+FC_IND_CPC_PH_E!E44</f>
        <v>397.43955288048141</v>
      </c>
      <c r="F44" s="10">
        <f>FC_IND_CPC_BC_E!F44+FC_IND_CPC_OC_E!F44+FC_IND_CPC_PH_E!F44</f>
        <v>568.45322441960457</v>
      </c>
      <c r="G44" s="10">
        <f>FC_IND_CPC_BC_E!G44+FC_IND_CPC_OC_E!G44+FC_IND_CPC_PH_E!G44</f>
        <v>177.70137575236458</v>
      </c>
      <c r="H44" s="10">
        <f>FC_IND_CPC_BC_E!H44+FC_IND_CPC_OC_E!H44+FC_IND_CPC_PH_E!H44</f>
        <v>159.54909716251069</v>
      </c>
      <c r="I44" s="10">
        <f>FC_IND_CPC_BC_E!I44+FC_IND_CPC_OC_E!I44+FC_IND_CPC_PH_E!I44</f>
        <v>124.19982803095436</v>
      </c>
      <c r="J44" s="10">
        <f>FC_IND_CPC_BC_E!J44+FC_IND_CPC_OC_E!J44+FC_IND_CPC_PH_E!J44</f>
        <v>308.58890799656058</v>
      </c>
      <c r="K44" s="10">
        <f>FC_IND_CPC_BC_E!K44+FC_IND_CPC_OC_E!K44+FC_IND_CPC_PH_E!K44</f>
        <v>270.37351676698188</v>
      </c>
      <c r="L44" s="10">
        <f>FC_IND_CPC_BC_E!L44+FC_IND_CPC_OC_E!L44+FC_IND_CPC_PH_E!L44</f>
        <v>196.80902837489253</v>
      </c>
      <c r="M44" s="10">
        <f>FC_IND_CPC_BC_E!M44+FC_IND_CPC_OC_E!M44+FC_IND_CPC_PH_E!M44</f>
        <v>46.813757523645727</v>
      </c>
      <c r="N44" s="10">
        <f>FC_IND_CPC_BC_E!N44+FC_IND_CPC_OC_E!N44+FC_IND_CPC_PH_E!N44</f>
        <v>230.24746345657783</v>
      </c>
      <c r="O44" s="10">
        <f>FC_IND_CPC_BC_E!O44+FC_IND_CPC_OC_E!O44+FC_IND_CPC_PH_E!O44</f>
        <v>75.475322441960429</v>
      </c>
      <c r="P44" s="10">
        <f>FC_IND_CPC_BC_E!P44+FC_IND_CPC_OC_E!P44+FC_IND_CPC_PH_E!P44</f>
        <v>88.850644883920893</v>
      </c>
      <c r="Q44" s="10">
        <f>FC_IND_CPC_BC_E!Q44+FC_IND_CPC_OC_E!Q44+FC_IND_CPC_PH_E!Q44</f>
        <v>67.832244196044712</v>
      </c>
      <c r="R44" s="10">
        <f>FC_IND_CPC_BC_E!R44+FC_IND_CPC_OC_E!R44+FC_IND_CPC_PH_E!R44</f>
        <v>142.35219260533103</v>
      </c>
      <c r="S44" s="10">
        <f>FC_IND_CPC_BC_E!S44+FC_IND_CPC_OC_E!S44+FC_IND_CPC_PH_E!S44</f>
        <v>162.41521926053309</v>
      </c>
      <c r="T44" s="10">
        <f>FC_IND_CPC_BC_E!T44+FC_IND_CPC_OC_E!T44+FC_IND_CPC_PH_E!T44</f>
        <v>110.67446259673258</v>
      </c>
      <c r="U44" s="10">
        <f>FC_IND_CPC_BC_E!U44+FC_IND_CPC_OC_E!U44+FC_IND_CPC_PH_E!U44</f>
        <v>110.824505588994</v>
      </c>
      <c r="V44" s="10">
        <f>FC_IND_CPC_BC_E!V44+FC_IND_CPC_OC_E!V44+FC_IND_CPC_PH_E!V44</f>
        <v>76.380997420464297</v>
      </c>
      <c r="W44" s="10">
        <f>FC_IND_CPC_BC_E!W44+FC_IND_CPC_OC_E!W44+FC_IND_CPC_PH_E!W44</f>
        <v>70.332502149613063</v>
      </c>
      <c r="X44" s="10">
        <f>FC_IND_CPC_BC_E!X44+FC_IND_CPC_OC_E!X44+FC_IND_CPC_PH_E!X44</f>
        <v>49.198452278589848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3.8214961306964756</v>
      </c>
      <c r="D48" s="10">
        <f>FC_IND_CPC_BC_E!D48+FC_IND_CPC_OC_E!D48+FC_IND_CPC_PH_E!D48</f>
        <v>3.8214961306964748</v>
      </c>
      <c r="E48" s="10">
        <f>FC_IND_CPC_BC_E!E48+FC_IND_CPC_OC_E!E48+FC_IND_CPC_PH_E!E48</f>
        <v>11.464574376612211</v>
      </c>
      <c r="F48" s="10">
        <f>FC_IND_CPC_BC_E!F48+FC_IND_CPC_OC_E!F48+FC_IND_CPC_PH_E!F48</f>
        <v>38.215305245055887</v>
      </c>
      <c r="G48" s="10">
        <f>FC_IND_CPC_BC_E!G48+FC_IND_CPC_OC_E!G48+FC_IND_CPC_PH_E!G48</f>
        <v>7.6430782459157349</v>
      </c>
      <c r="H48" s="10">
        <f>FC_IND_CPC_BC_E!H48+FC_IND_CPC_OC_E!H48+FC_IND_CPC_PH_E!H48</f>
        <v>8.4073946689595864</v>
      </c>
      <c r="I48" s="10">
        <f>FC_IND_CPC_BC_E!I48+FC_IND_CPC_OC_E!I48+FC_IND_CPC_PH_E!I48</f>
        <v>7.643078245915734</v>
      </c>
      <c r="J48" s="10">
        <f>FC_IND_CPC_BC_E!J48+FC_IND_CPC_OC_E!J48+FC_IND_CPC_PH_E!J48</f>
        <v>7.643078245915734</v>
      </c>
      <c r="K48" s="10">
        <f>FC_IND_CPC_BC_E!K48+FC_IND_CPC_OC_E!K48+FC_IND_CPC_PH_E!K48</f>
        <v>7.643078245915734</v>
      </c>
      <c r="L48" s="10">
        <f>FC_IND_CPC_BC_E!L48+FC_IND_CPC_OC_E!L48+FC_IND_CPC_PH_E!L48</f>
        <v>6.8787618228718834</v>
      </c>
      <c r="M48" s="10">
        <f>FC_IND_CPC_BC_E!M48+FC_IND_CPC_OC_E!M48+FC_IND_CPC_PH_E!M48</f>
        <v>6.8787618228718834</v>
      </c>
      <c r="N48" s="10">
        <f>FC_IND_CPC_BC_E!N48+FC_IND_CPC_OC_E!N48+FC_IND_CPC_PH_E!N48</f>
        <v>6.1144453998280301</v>
      </c>
      <c r="O48" s="10">
        <f>FC_IND_CPC_BC_E!O48+FC_IND_CPC_OC_E!O48+FC_IND_CPC_PH_E!O48</f>
        <v>6.1144453998280319</v>
      </c>
      <c r="P48" s="10">
        <f>FC_IND_CPC_BC_E!P48+FC_IND_CPC_OC_E!P48+FC_IND_CPC_PH_E!P48</f>
        <v>5.3501289767841786</v>
      </c>
      <c r="Q48" s="10">
        <f>FC_IND_CPC_BC_E!Q48+FC_IND_CPC_OC_E!Q48+FC_IND_CPC_PH_E!Q48</f>
        <v>6.8787618228718834</v>
      </c>
      <c r="R48" s="10">
        <f>FC_IND_CPC_BC_E!R48+FC_IND_CPC_OC_E!R48+FC_IND_CPC_PH_E!R48</f>
        <v>3.8214961306964756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24.839982803095438</v>
      </c>
      <c r="F50" s="10">
        <f>FC_IND_CPC_BC_E!F50+FC_IND_CPC_OC_E!F50+FC_IND_CPC_PH_E!F50</f>
        <v>31.527687016337048</v>
      </c>
      <c r="G50" s="10">
        <f>FC_IND_CPC_BC_E!G50+FC_IND_CPC_OC_E!G50+FC_IND_CPC_PH_E!G50</f>
        <v>0</v>
      </c>
      <c r="H50" s="10">
        <f>FC_IND_CPC_BC_E!H50+FC_IND_CPC_OC_E!H50+FC_IND_CPC_PH_E!H50</f>
        <v>16.241530524505588</v>
      </c>
      <c r="I50" s="10">
        <f>FC_IND_CPC_BC_E!I50+FC_IND_CPC_OC_E!I50+FC_IND_CPC_PH_E!I50</f>
        <v>0</v>
      </c>
      <c r="J50" s="10">
        <f>FC_IND_CPC_BC_E!J50+FC_IND_CPC_OC_E!J50+FC_IND_CPC_PH_E!J50</f>
        <v>21.973860705073093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32.49931212381771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3007.3731728288903</v>
      </c>
      <c r="D51" s="37">
        <f>FC_IND_CPC_BC_E!D51+FC_IND_CPC_OC_E!D51+FC_IND_CPC_PH_E!D51</f>
        <v>3012.2957867583832</v>
      </c>
      <c r="E51" s="37">
        <f>FC_IND_CPC_BC_E!E51+FC_IND_CPC_OC_E!E51+FC_IND_CPC_PH_E!E51</f>
        <v>2900.0644883920891</v>
      </c>
      <c r="F51" s="37">
        <f>FC_IND_CPC_BC_E!F51+FC_IND_CPC_OC_E!F51+FC_IND_CPC_PH_E!F51</f>
        <v>2954.965606190885</v>
      </c>
      <c r="G51" s="37">
        <f>FC_IND_CPC_BC_E!G51+FC_IND_CPC_OC_E!G51+FC_IND_CPC_PH_E!G51</f>
        <v>2264.57437661221</v>
      </c>
      <c r="H51" s="37">
        <f>FC_IND_CPC_BC_E!H51+FC_IND_CPC_OC_E!H51+FC_IND_CPC_PH_E!H51</f>
        <v>2160.468615649183</v>
      </c>
      <c r="I51" s="37">
        <f>FC_IND_CPC_BC_E!I51+FC_IND_CPC_OC_E!I51+FC_IND_CPC_PH_E!I51</f>
        <v>2077.751504729149</v>
      </c>
      <c r="J51" s="37">
        <f>FC_IND_CPC_BC_E!J51+FC_IND_CPC_OC_E!J51+FC_IND_CPC_PH_E!J51</f>
        <v>1987.4892519346517</v>
      </c>
      <c r="K51" s="37">
        <f>FC_IND_CPC_BC_E!K51+FC_IND_CPC_OC_E!K51+FC_IND_CPC_PH_E!K51</f>
        <v>1342.626827171109</v>
      </c>
      <c r="L51" s="37">
        <f>FC_IND_CPC_BC_E!L51+FC_IND_CPC_OC_E!L51+FC_IND_CPC_PH_E!L51</f>
        <v>1586.0275150472908</v>
      </c>
      <c r="M51" s="37">
        <f>FC_IND_CPC_BC_E!M51+FC_IND_CPC_OC_E!M51+FC_IND_CPC_PH_E!M51</f>
        <v>1578.0309544282031</v>
      </c>
      <c r="N51" s="37">
        <f>FC_IND_CPC_BC_E!N51+FC_IND_CPC_OC_E!N51+FC_IND_CPC_PH_E!N51</f>
        <v>927.34307824591565</v>
      </c>
      <c r="O51" s="37">
        <f>FC_IND_CPC_BC_E!O51+FC_IND_CPC_OC_E!O51+FC_IND_CPC_PH_E!O51</f>
        <v>1119.153052450559</v>
      </c>
      <c r="P51" s="37">
        <f>FC_IND_CPC_BC_E!P51+FC_IND_CPC_OC_E!P51+FC_IND_CPC_PH_E!P51</f>
        <v>1053.1599312123819</v>
      </c>
      <c r="Q51" s="37">
        <f>FC_IND_CPC_BC_E!Q51+FC_IND_CPC_OC_E!Q51+FC_IND_CPC_PH_E!Q51</f>
        <v>1028.331900257954</v>
      </c>
      <c r="R51" s="37">
        <f>FC_IND_CPC_BC_E!R51+FC_IND_CPC_OC_E!R51+FC_IND_CPC_PH_E!R51</f>
        <v>935.81255374032673</v>
      </c>
      <c r="S51" s="37">
        <f>FC_IND_CPC_BC_E!S51+FC_IND_CPC_OC_E!S51+FC_IND_CPC_PH_E!S51</f>
        <v>956.57781599312125</v>
      </c>
      <c r="T51" s="37">
        <f>FC_IND_CPC_BC_E!T51+FC_IND_CPC_OC_E!T51+FC_IND_CPC_PH_E!T51</f>
        <v>1008.197506448839</v>
      </c>
      <c r="U51" s="37">
        <f>FC_IND_CPC_BC_E!U51+FC_IND_CPC_OC_E!U51+FC_IND_CPC_PH_E!U51</f>
        <v>941.76087704213251</v>
      </c>
      <c r="V51" s="37">
        <f>FC_IND_CPC_BC_E!V51+FC_IND_CPC_OC_E!V51+FC_IND_CPC_PH_E!V51</f>
        <v>931.44832330180566</v>
      </c>
      <c r="W51" s="37">
        <f>FC_IND_CPC_BC_E!W51+FC_IND_CPC_OC_E!W51+FC_IND_CPC_PH_E!W51</f>
        <v>908.67411865864131</v>
      </c>
      <c r="X51" s="37">
        <f>FC_IND_CPC_BC_E!X51+FC_IND_CPC_OC_E!X51+FC_IND_CPC_PH_E!X51</f>
        <v>1980.5331900257947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5.1495270851246762</v>
      </c>
      <c r="D52" s="37">
        <f t="shared" ref="D52:W52" si="31">SUM(D53:D70)</f>
        <v>5.8851246775580393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5.8851246775580393</v>
      </c>
      <c r="L52" s="37">
        <f t="shared" si="31"/>
        <v>4.4138435081685294</v>
      </c>
      <c r="M52" s="37">
        <f t="shared" si="31"/>
        <v>9.5528804815133275E-2</v>
      </c>
      <c r="N52" s="37">
        <f t="shared" si="31"/>
        <v>4.7807394668959592E-2</v>
      </c>
      <c r="O52" s="37">
        <f t="shared" si="31"/>
        <v>6.7593293207222711</v>
      </c>
      <c r="P52" s="37">
        <f t="shared" si="31"/>
        <v>6.7832330180567508</v>
      </c>
      <c r="Q52" s="37">
        <f t="shared" si="31"/>
        <v>6.7832330180567499</v>
      </c>
      <c r="R52" s="37">
        <f t="shared" si="31"/>
        <v>7.8102321582115222</v>
      </c>
      <c r="S52" s="37">
        <f t="shared" si="31"/>
        <v>7.7863284608770433</v>
      </c>
      <c r="T52" s="37">
        <f t="shared" si="31"/>
        <v>7.3819432502149605</v>
      </c>
      <c r="U52" s="37">
        <f t="shared" si="31"/>
        <v>7.4677558039552885</v>
      </c>
      <c r="V52" s="37">
        <f t="shared" si="31"/>
        <v>6.8056749785038679</v>
      </c>
      <c r="W52" s="37">
        <f t="shared" si="31"/>
        <v>6.7955288048151328</v>
      </c>
      <c r="X52" s="37">
        <f t="shared" ref="X52" si="32">SUM(X53:X70)</f>
        <v>7.2981975877878122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9.5528804815133275E-2</v>
      </c>
      <c r="N59" s="10">
        <f>FC_IND_CPC_BC_E!N59+FC_IND_CPC_OC_E!N59+FC_IND_CPC_PH_E!N59</f>
        <v>4.7807394668959592E-2</v>
      </c>
      <c r="O59" s="10">
        <f>FC_IND_CPC_BC_E!O59+FC_IND_CPC_OC_E!O59+FC_IND_CPC_PH_E!O59</f>
        <v>0</v>
      </c>
      <c r="P59" s="10">
        <f>FC_IND_CPC_BC_E!P59+FC_IND_CPC_OC_E!P59+FC_IND_CPC_PH_E!P59</f>
        <v>2.3903697334479789E-2</v>
      </c>
      <c r="Q59" s="10">
        <f>FC_IND_CPC_BC_E!Q59+FC_IND_CPC_OC_E!Q59+FC_IND_CPC_PH_E!Q59</f>
        <v>2.3903697334479786E-2</v>
      </c>
      <c r="R59" s="10">
        <f>FC_IND_CPC_BC_E!R59+FC_IND_CPC_OC_E!R59+FC_IND_CPC_PH_E!R59</f>
        <v>1.050902837489252</v>
      </c>
      <c r="S59" s="10">
        <f>FC_IND_CPC_BC_E!S59+FC_IND_CPC_OC_E!S59+FC_IND_CPC_PH_E!S59</f>
        <v>1.026999140154772</v>
      </c>
      <c r="T59" s="10">
        <f>FC_IND_CPC_BC_E!T59+FC_IND_CPC_OC_E!T59+FC_IND_CPC_PH_E!T59</f>
        <v>1.0286328460877039</v>
      </c>
      <c r="U59" s="10">
        <f>FC_IND_CPC_BC_E!U59+FC_IND_CPC_OC_E!U59+FC_IND_CPC_PH_E!U59</f>
        <v>1.0466895958727429</v>
      </c>
      <c r="V59" s="10">
        <f>FC_IND_CPC_BC_E!V59+FC_IND_CPC_OC_E!V59+FC_IND_CPC_PH_E!V59</f>
        <v>1.2302665520206362</v>
      </c>
      <c r="W59" s="10">
        <f>FC_IND_CPC_BC_E!W59+FC_IND_CPC_OC_E!W59+FC_IND_CPC_PH_E!W59</f>
        <v>1.2106620808254509</v>
      </c>
      <c r="X59" s="10">
        <f>FC_IND_CPC_BC_E!X59+FC_IND_CPC_OC_E!X59+FC_IND_CPC_PH_E!X59</f>
        <v>1.3391229578675843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5.1495270851246762</v>
      </c>
      <c r="D60" s="10">
        <f>FC_IND_CPC_BC_E!D60+FC_IND_CPC_OC_E!D60+FC_IND_CPC_PH_E!D60</f>
        <v>5.8851246775580393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5.8851246775580393</v>
      </c>
      <c r="L60" s="10">
        <f>FC_IND_CPC_BC_E!L60+FC_IND_CPC_OC_E!L60+FC_IND_CPC_PH_E!L60</f>
        <v>4.4138435081685294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6.7593293207222711</v>
      </c>
      <c r="P61" s="10">
        <f>FC_IND_CPC_BC_E!P61+FC_IND_CPC_OC_E!P61+FC_IND_CPC_PH_E!P61</f>
        <v>6.7593293207222711</v>
      </c>
      <c r="Q61" s="10">
        <f>FC_IND_CPC_BC_E!Q61+FC_IND_CPC_OC_E!Q61+FC_IND_CPC_PH_E!Q61</f>
        <v>6.7593293207222702</v>
      </c>
      <c r="R61" s="10">
        <f>FC_IND_CPC_BC_E!R61+FC_IND_CPC_OC_E!R61+FC_IND_CPC_PH_E!R61</f>
        <v>6.7593293207222702</v>
      </c>
      <c r="S61" s="10">
        <f>FC_IND_CPC_BC_E!S61+FC_IND_CPC_OC_E!S61+FC_IND_CPC_PH_E!S61</f>
        <v>6.7593293207222711</v>
      </c>
      <c r="T61" s="10">
        <f>FC_IND_CPC_BC_E!T61+FC_IND_CPC_OC_E!T61+FC_IND_CPC_PH_E!T61</f>
        <v>6.3533104041272566</v>
      </c>
      <c r="U61" s="10">
        <f>FC_IND_CPC_BC_E!U61+FC_IND_CPC_OC_E!U61+FC_IND_CPC_PH_E!U61</f>
        <v>6.4210662080825456</v>
      </c>
      <c r="V61" s="10">
        <f>FC_IND_CPC_BC_E!V61+FC_IND_CPC_OC_E!V61+FC_IND_CPC_PH_E!V61</f>
        <v>5.5754084264832322</v>
      </c>
      <c r="W61" s="10">
        <f>FC_IND_CPC_BC_E!W61+FC_IND_CPC_OC_E!W61+FC_IND_CPC_PH_E!W61</f>
        <v>5.5848667239896814</v>
      </c>
      <c r="X61" s="10">
        <f>FC_IND_CPC_BC_E!X61+FC_IND_CPC_OC_E!X61+FC_IND_CPC_PH_E!X61</f>
        <v>5.4510748065348231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0.50799982338540495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77.959329320722262</v>
      </c>
      <c r="N71" s="37">
        <f t="shared" si="34"/>
        <v>78.580309544282045</v>
      </c>
      <c r="O71" s="37">
        <f t="shared" si="34"/>
        <v>65.109372312983638</v>
      </c>
      <c r="P71" s="37">
        <f t="shared" si="34"/>
        <v>71.080567497850382</v>
      </c>
      <c r="Q71" s="37">
        <f t="shared" si="34"/>
        <v>76.621754084264822</v>
      </c>
      <c r="R71" s="37">
        <f t="shared" si="34"/>
        <v>70.626741186586415</v>
      </c>
      <c r="S71" s="37">
        <f t="shared" si="34"/>
        <v>77.959329320722262</v>
      </c>
      <c r="T71" s="37">
        <f t="shared" si="34"/>
        <v>73.728976784178826</v>
      </c>
      <c r="U71" s="37">
        <f t="shared" si="34"/>
        <v>77.451418744625968</v>
      </c>
      <c r="V71" s="37">
        <f t="shared" si="34"/>
        <v>81.323301805674987</v>
      </c>
      <c r="W71" s="37">
        <f t="shared" si="34"/>
        <v>80.046603611349951</v>
      </c>
      <c r="X71" s="37">
        <f t="shared" ref="X71" si="35">SUM(X72:X73)</f>
        <v>75.864746345657778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77.959329320722262</v>
      </c>
      <c r="N72" s="10">
        <f>FC_IND_CPC_BC_E!N72+FC_IND_CPC_OC_E!N72+FC_IND_CPC_PH_E!N72</f>
        <v>78.580309544282045</v>
      </c>
      <c r="O72" s="10">
        <f>FC_IND_CPC_BC_E!O72+FC_IND_CPC_OC_E!O72+FC_IND_CPC_PH_E!O72</f>
        <v>65.109372312983638</v>
      </c>
      <c r="P72" s="10">
        <f>FC_IND_CPC_BC_E!P72+FC_IND_CPC_OC_E!P72+FC_IND_CPC_PH_E!P72</f>
        <v>71.080567497850382</v>
      </c>
      <c r="Q72" s="10">
        <f>FC_IND_CPC_BC_E!Q72+FC_IND_CPC_OC_E!Q72+FC_IND_CPC_PH_E!Q72</f>
        <v>76.621754084264822</v>
      </c>
      <c r="R72" s="10">
        <f>FC_IND_CPC_BC_E!R72+FC_IND_CPC_OC_E!R72+FC_IND_CPC_PH_E!R72</f>
        <v>70.626741186586415</v>
      </c>
      <c r="S72" s="10">
        <f>FC_IND_CPC_BC_E!S72+FC_IND_CPC_OC_E!S72+FC_IND_CPC_PH_E!S72</f>
        <v>77.959329320722262</v>
      </c>
      <c r="T72" s="10">
        <f>FC_IND_CPC_BC_E!T72+FC_IND_CPC_OC_E!T72+FC_IND_CPC_PH_E!T72</f>
        <v>73.728976784178826</v>
      </c>
      <c r="U72" s="10">
        <f>FC_IND_CPC_BC_E!U72+FC_IND_CPC_OC_E!U72+FC_IND_CPC_PH_E!U72</f>
        <v>77.451418744625968</v>
      </c>
      <c r="V72" s="10">
        <f>FC_IND_CPC_BC_E!V72+FC_IND_CPC_OC_E!V72+FC_IND_CPC_PH_E!V72</f>
        <v>81.323301805674987</v>
      </c>
      <c r="W72" s="10">
        <f>FC_IND_CPC_BC_E!W72+FC_IND_CPC_OC_E!W72+FC_IND_CPC_PH_E!W72</f>
        <v>80.046603611349951</v>
      </c>
      <c r="X72" s="10">
        <f>FC_IND_CPC_BC_E!X72+FC_IND_CPC_OC_E!X72+FC_IND_CPC_PH_E!X72</f>
        <v>75.864746345657778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1085.8411865864143</v>
      </c>
      <c r="H75" s="37">
        <f>FC_IND_CPC_BC_E!H75+FC_IND_CPC_OC_E!H75+FC_IND_CPC_PH_E!H75</f>
        <v>1105.78486672399</v>
      </c>
      <c r="I75" s="37">
        <f>FC_IND_CPC_BC_E!I75+FC_IND_CPC_OC_E!I75+FC_IND_CPC_PH_E!I75</f>
        <v>1037.8570937231302</v>
      </c>
      <c r="J75" s="37">
        <f>FC_IND_CPC_BC_E!J75+FC_IND_CPC_OC_E!J75+FC_IND_CPC_PH_E!J75</f>
        <v>1061.1923473774721</v>
      </c>
      <c r="K75" s="37">
        <f>FC_IND_CPC_BC_E!K75+FC_IND_CPC_OC_E!K75+FC_IND_CPC_PH_E!K75</f>
        <v>1102.464918314703</v>
      </c>
      <c r="L75" s="37">
        <f>FC_IND_CPC_BC_E!L75+FC_IND_CPC_OC_E!L75+FC_IND_CPC_PH_E!L75</f>
        <v>1086.199484092863</v>
      </c>
      <c r="M75" s="37">
        <f>FC_IND_CPC_BC_E!M75+FC_IND_CPC_OC_E!M75+FC_IND_CPC_PH_E!M75</f>
        <v>1048.3184866723989</v>
      </c>
      <c r="N75" s="37">
        <f>FC_IND_CPC_BC_E!N75+FC_IND_CPC_OC_E!N75+FC_IND_CPC_PH_E!N75</f>
        <v>1132.3445399828033</v>
      </c>
      <c r="O75" s="37">
        <f>FC_IND_CPC_BC_E!O75+FC_IND_CPC_OC_E!O75+FC_IND_CPC_PH_E!O75</f>
        <v>909.35795356835774</v>
      </c>
      <c r="P75" s="37">
        <f>FC_IND_CPC_BC_E!P75+FC_IND_CPC_OC_E!P75+FC_IND_CPC_PH_E!P75</f>
        <v>1243.1690455717969</v>
      </c>
      <c r="Q75" s="37">
        <f>FC_IND_CPC_BC_E!Q75+FC_IND_CPC_OC_E!Q75+FC_IND_CPC_PH_E!Q75</f>
        <v>902.02545141874464</v>
      </c>
      <c r="R75" s="37">
        <f>FC_IND_CPC_BC_E!R75+FC_IND_CPC_OC_E!R75+FC_IND_CPC_PH_E!R75</f>
        <v>811.02510748065333</v>
      </c>
      <c r="S75" s="37">
        <f>FC_IND_CPC_BC_E!S75+FC_IND_CPC_OC_E!S75+FC_IND_CPC_PH_E!S75</f>
        <v>874.77308684436809</v>
      </c>
      <c r="T75" s="37">
        <f>FC_IND_CPC_BC_E!T75+FC_IND_CPC_OC_E!T75+FC_IND_CPC_PH_E!T75</f>
        <v>1033.3461736887359</v>
      </c>
      <c r="U75" s="37">
        <f>FC_IND_CPC_BC_E!U75+FC_IND_CPC_OC_E!U75+FC_IND_CPC_PH_E!U75</f>
        <v>1001.3405846947551</v>
      </c>
      <c r="V75" s="37">
        <f>FC_IND_CPC_BC_E!V75+FC_IND_CPC_OC_E!V75+FC_IND_CPC_PH_E!V75</f>
        <v>973.65279449699051</v>
      </c>
      <c r="W75" s="37">
        <f>FC_IND_CPC_BC_E!W75+FC_IND_CPC_OC_E!W75+FC_IND_CPC_PH_E!W75</f>
        <v>978.7103181427342</v>
      </c>
      <c r="X75" s="37">
        <f>FC_IND_CPC_BC_E!X75+FC_IND_CPC_OC_E!X75+FC_IND_CPC_PH_E!X75</f>
        <v>613.20816852966459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1887.0163370593293</v>
      </c>
      <c r="D76" s="40">
        <f>FC_IND_CPC_BC_E!D76+FC_IND_CPC_OC_E!D76+FC_IND_CPC_PH_E!D76</f>
        <v>1824.93551160791</v>
      </c>
      <c r="E76" s="40">
        <f>FC_IND_CPC_BC_E!E76+FC_IND_CPC_OC_E!E76+FC_IND_CPC_PH_E!E76</f>
        <v>1739.9828030954429</v>
      </c>
      <c r="F76" s="40">
        <f>FC_IND_CPC_BC_E!F76+FC_IND_CPC_OC_E!F76+FC_IND_CPC_PH_E!F76</f>
        <v>1729.14875322442</v>
      </c>
      <c r="G76" s="40">
        <f>FC_IND_CPC_BC_E!G76+FC_IND_CPC_OC_E!G76+FC_IND_CPC_PH_E!G76</f>
        <v>1670.7652622527942</v>
      </c>
      <c r="H76" s="40">
        <f>FC_IND_CPC_BC_E!H76+FC_IND_CPC_OC_E!H76+FC_IND_CPC_PH_E!H76</f>
        <v>1634.9957007738608</v>
      </c>
      <c r="I76" s="40">
        <f>FC_IND_CPC_BC_E!I76+FC_IND_CPC_OC_E!I76+FC_IND_CPC_PH_E!I76</f>
        <v>1619.776440240757</v>
      </c>
      <c r="J76" s="40">
        <f>FC_IND_CPC_BC_E!J76+FC_IND_CPC_OC_E!J76+FC_IND_CPC_PH_E!J76</f>
        <v>1564.2304385210657</v>
      </c>
      <c r="K76" s="40">
        <f>FC_IND_CPC_BC_E!K76+FC_IND_CPC_OC_E!K76+FC_IND_CPC_PH_E!K76</f>
        <v>1506.8787618228721</v>
      </c>
      <c r="L76" s="40">
        <f>FC_IND_CPC_BC_E!L76+FC_IND_CPC_OC_E!L76+FC_IND_CPC_PH_E!L76</f>
        <v>1254.600171969046</v>
      </c>
      <c r="M76" s="40">
        <f>FC_IND_CPC_BC_E!M76+FC_IND_CPC_OC_E!M76+FC_IND_CPC_PH_E!M76</f>
        <v>1336.2854686156488</v>
      </c>
      <c r="N76" s="40">
        <f>FC_IND_CPC_BC_E!N76+FC_IND_CPC_OC_E!N76+FC_IND_CPC_PH_E!N76</f>
        <v>1297.0765262252792</v>
      </c>
      <c r="O76" s="40">
        <f>FC_IND_CPC_BC_E!O76+FC_IND_CPC_OC_E!O76+FC_IND_CPC_PH_E!O76</f>
        <v>1278.0739466895959</v>
      </c>
      <c r="P76" s="40">
        <f>FC_IND_CPC_BC_E!P76+FC_IND_CPC_OC_E!P76+FC_IND_CPC_PH_E!P76</f>
        <v>1276.268271711092</v>
      </c>
      <c r="Q76" s="40">
        <f>FC_IND_CPC_BC_E!Q76+FC_IND_CPC_OC_E!Q76+FC_IND_CPC_PH_E!Q76</f>
        <v>1221.2381771281171</v>
      </c>
      <c r="R76" s="40">
        <f>FC_IND_CPC_BC_E!R76+FC_IND_CPC_OC_E!R76+FC_IND_CPC_PH_E!R76</f>
        <v>1200.4299226139287</v>
      </c>
      <c r="S76" s="40">
        <f>FC_IND_CPC_BC_E!S76+FC_IND_CPC_OC_E!S76+FC_IND_CPC_PH_E!S76</f>
        <v>1196.130696474635</v>
      </c>
      <c r="T76" s="40">
        <f>FC_IND_CPC_BC_E!T76+FC_IND_CPC_OC_E!T76+FC_IND_CPC_PH_E!T76</f>
        <v>1228.1693895098881</v>
      </c>
      <c r="U76" s="40">
        <f>FC_IND_CPC_BC_E!U76+FC_IND_CPC_OC_E!U76+FC_IND_CPC_PH_E!U76</f>
        <v>1243.645743766122</v>
      </c>
      <c r="V76" s="40">
        <f>FC_IND_CPC_BC_E!V76+FC_IND_CPC_OC_E!V76+FC_IND_CPC_PH_E!V76</f>
        <v>1174.6883920894243</v>
      </c>
      <c r="W76" s="40">
        <f>FC_IND_CPC_BC_E!W76+FC_IND_CPC_OC_E!W76+FC_IND_CPC_PH_E!W76</f>
        <v>1189.43456577816</v>
      </c>
      <c r="X76" s="40">
        <f>FC_IND_CPC_BC_E!X76+FC_IND_CPC_OC_E!X76+FC_IND_CPC_PH_E!X76</f>
        <v>1226.9437661220982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2302.4007700777397</v>
      </c>
      <c r="D2" s="31">
        <f t="shared" si="0"/>
        <v>2062.7689876761142</v>
      </c>
      <c r="E2" s="31">
        <f t="shared" si="0"/>
        <v>2025.9986586439195</v>
      </c>
      <c r="F2" s="31">
        <f t="shared" si="0"/>
        <v>2002.4747364870545</v>
      </c>
      <c r="G2" s="31">
        <f t="shared" si="0"/>
        <v>1898.3563148658759</v>
      </c>
      <c r="H2" s="31">
        <f t="shared" si="0"/>
        <v>2061.5654939026335</v>
      </c>
      <c r="I2" s="31">
        <f t="shared" si="0"/>
        <v>1991.3821004011827</v>
      </c>
      <c r="J2" s="31">
        <f t="shared" si="0"/>
        <v>2144.1681683652359</v>
      </c>
      <c r="K2" s="31">
        <f t="shared" si="0"/>
        <v>2124.8879200005026</v>
      </c>
      <c r="L2" s="31">
        <f t="shared" si="0"/>
        <v>1624.7755252892302</v>
      </c>
      <c r="M2" s="31">
        <f t="shared" si="0"/>
        <v>1989.966687142741</v>
      </c>
      <c r="N2" s="31">
        <f t="shared" si="0"/>
        <v>1885.9783845780296</v>
      </c>
      <c r="O2" s="31">
        <f t="shared" si="0"/>
        <v>1748.2027200922271</v>
      </c>
      <c r="P2" s="31">
        <f t="shared" si="0"/>
        <v>1854.7147461253653</v>
      </c>
      <c r="Q2" s="31">
        <f t="shared" si="0"/>
        <v>1719.3452624528188</v>
      </c>
      <c r="R2" s="31">
        <f t="shared" si="0"/>
        <v>1619.6734544277915</v>
      </c>
      <c r="S2" s="31">
        <f t="shared" si="0"/>
        <v>1799.7305337028549</v>
      </c>
      <c r="T2" s="31">
        <f t="shared" si="0"/>
        <v>1976.411307936411</v>
      </c>
      <c r="U2" s="31">
        <f t="shared" si="0"/>
        <v>1934.5780552859578</v>
      </c>
      <c r="V2" s="31">
        <f t="shared" si="0"/>
        <v>1799.4434961237298</v>
      </c>
      <c r="W2" s="31">
        <f t="shared" si="0"/>
        <v>1637.4216098151819</v>
      </c>
      <c r="X2" s="31">
        <f t="shared" si="0"/>
        <v>2103.7860246759324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2.6641361357667828</v>
      </c>
      <c r="D3" s="34">
        <f t="shared" si="1"/>
        <v>2.6705605733073008</v>
      </c>
      <c r="E3" s="34">
        <f t="shared" si="1"/>
        <v>2.6384509528944813</v>
      </c>
      <c r="F3" s="34">
        <f t="shared" si="1"/>
        <v>1.9969153818171883</v>
      </c>
      <c r="G3" s="34">
        <f t="shared" si="1"/>
        <v>1.5092964986393644</v>
      </c>
      <c r="H3" s="34">
        <f t="shared" si="1"/>
        <v>1.9504653137259029</v>
      </c>
      <c r="I3" s="34">
        <f t="shared" si="1"/>
        <v>2.2260243556598933</v>
      </c>
      <c r="J3" s="34">
        <f t="shared" si="1"/>
        <v>2.1969435406894871</v>
      </c>
      <c r="K3" s="34">
        <f t="shared" si="1"/>
        <v>2.2535469250359119</v>
      </c>
      <c r="L3" s="34">
        <f t="shared" si="1"/>
        <v>1.1610838549901739</v>
      </c>
      <c r="M3" s="34">
        <f t="shared" si="1"/>
        <v>1.4937613241408392</v>
      </c>
      <c r="N3" s="34">
        <f t="shared" si="1"/>
        <v>1.4477781751291703</v>
      </c>
      <c r="O3" s="34">
        <f t="shared" si="1"/>
        <v>1.3604696088846084</v>
      </c>
      <c r="P3" s="34">
        <f t="shared" si="1"/>
        <v>0.60842232778717908</v>
      </c>
      <c r="Q3" s="34">
        <f t="shared" si="1"/>
        <v>0.6035136052345903</v>
      </c>
      <c r="R3" s="34">
        <f t="shared" si="1"/>
        <v>0.33044813464827211</v>
      </c>
      <c r="S3" s="34">
        <f t="shared" si="1"/>
        <v>0</v>
      </c>
      <c r="T3" s="34">
        <f t="shared" si="1"/>
        <v>0</v>
      </c>
      <c r="U3" s="34">
        <f t="shared" si="1"/>
        <v>0.71514515731189754</v>
      </c>
      <c r="V3" s="34">
        <f t="shared" si="1"/>
        <v>0.34924037570750632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0.6774194266376844</v>
      </c>
      <c r="D4" s="29">
        <f t="shared" si="2"/>
        <v>0.67905299135562058</v>
      </c>
      <c r="E4" s="29">
        <f t="shared" si="2"/>
        <v>0.67502909136639866</v>
      </c>
      <c r="F4" s="29">
        <f t="shared" si="2"/>
        <v>0.41450867207450376</v>
      </c>
      <c r="G4" s="29">
        <f t="shared" si="2"/>
        <v>0.61495408481102198</v>
      </c>
      <c r="H4" s="29">
        <f t="shared" si="2"/>
        <v>0.69216307606290017</v>
      </c>
      <c r="I4" s="29">
        <f t="shared" si="2"/>
        <v>0.69968073917917117</v>
      </c>
      <c r="J4" s="29">
        <f t="shared" si="2"/>
        <v>0.67237215916003246</v>
      </c>
      <c r="K4" s="29">
        <f t="shared" si="2"/>
        <v>1.0548842033253003</v>
      </c>
      <c r="L4" s="29">
        <f t="shared" si="2"/>
        <v>0.66119817615351295</v>
      </c>
      <c r="M4" s="29">
        <f t="shared" si="2"/>
        <v>0.54933557276705158</v>
      </c>
      <c r="N4" s="29">
        <f t="shared" si="2"/>
        <v>0.53185002962271322</v>
      </c>
      <c r="O4" s="29">
        <f t="shared" si="2"/>
        <v>0.50063203793648525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0.6774194266376844</v>
      </c>
      <c r="D7" s="10">
        <v>0.67905299135562058</v>
      </c>
      <c r="E7" s="10">
        <v>0.67502909136639866</v>
      </c>
      <c r="F7" s="10">
        <v>0.41450867207450376</v>
      </c>
      <c r="G7" s="10">
        <v>0.61495408481102198</v>
      </c>
      <c r="H7" s="10">
        <v>0.69216307606290017</v>
      </c>
      <c r="I7" s="10">
        <v>0.69968073917917117</v>
      </c>
      <c r="J7" s="10">
        <v>0.67237215916003246</v>
      </c>
      <c r="K7" s="10">
        <v>1.0548842033253003</v>
      </c>
      <c r="L7" s="10">
        <v>0.66119817615351295</v>
      </c>
      <c r="M7" s="10">
        <v>0.54933557276705158</v>
      </c>
      <c r="N7" s="10">
        <v>0.53185002962271322</v>
      </c>
      <c r="O7" s="10">
        <v>0.50063203793648525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1.9867167091290983</v>
      </c>
      <c r="D11" s="29">
        <f t="shared" si="4"/>
        <v>1.9915075819516803</v>
      </c>
      <c r="E11" s="29">
        <f t="shared" si="4"/>
        <v>1.9634218615280827</v>
      </c>
      <c r="F11" s="29">
        <f t="shared" si="4"/>
        <v>1.5824067097426846</v>
      </c>
      <c r="G11" s="29">
        <f t="shared" si="4"/>
        <v>0.89434241382834234</v>
      </c>
      <c r="H11" s="29">
        <f t="shared" si="4"/>
        <v>1.2583022376630029</v>
      </c>
      <c r="I11" s="29">
        <f t="shared" si="4"/>
        <v>1.5263436164807223</v>
      </c>
      <c r="J11" s="29">
        <f t="shared" si="4"/>
        <v>1.5245713815294544</v>
      </c>
      <c r="K11" s="29">
        <f t="shared" si="4"/>
        <v>1.1986627217106118</v>
      </c>
      <c r="L11" s="29">
        <f t="shared" si="4"/>
        <v>0.49988567883666085</v>
      </c>
      <c r="M11" s="29">
        <f t="shared" si="4"/>
        <v>0.94442575137378759</v>
      </c>
      <c r="N11" s="29">
        <f t="shared" si="4"/>
        <v>0.91592814550645718</v>
      </c>
      <c r="O11" s="29">
        <f t="shared" si="4"/>
        <v>0.85983757094812319</v>
      </c>
      <c r="P11" s="29">
        <f t="shared" si="4"/>
        <v>0.60842232778717908</v>
      </c>
      <c r="Q11" s="29">
        <f t="shared" si="4"/>
        <v>0.6035136052345903</v>
      </c>
      <c r="R11" s="29">
        <f t="shared" si="4"/>
        <v>0.33044813464827211</v>
      </c>
      <c r="S11" s="29">
        <f t="shared" si="4"/>
        <v>0</v>
      </c>
      <c r="T11" s="29">
        <f t="shared" si="4"/>
        <v>0</v>
      </c>
      <c r="U11" s="29">
        <f t="shared" si="4"/>
        <v>0.71514515731189754</v>
      </c>
      <c r="V11" s="29">
        <f t="shared" si="4"/>
        <v>0.34924037570750632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1.9867167091290983</v>
      </c>
      <c r="D13" s="10">
        <v>1.9915075819516803</v>
      </c>
      <c r="E13" s="10">
        <v>1.9634218615280827</v>
      </c>
      <c r="F13" s="10">
        <v>1.5824067097426846</v>
      </c>
      <c r="G13" s="10">
        <v>0.89434241382834234</v>
      </c>
      <c r="H13" s="10">
        <v>1.2583022376630029</v>
      </c>
      <c r="I13" s="10">
        <v>1.5263436164807223</v>
      </c>
      <c r="J13" s="10">
        <v>1.5245713815294544</v>
      </c>
      <c r="K13" s="10">
        <v>1.1986627217106118</v>
      </c>
      <c r="L13" s="10">
        <v>0.49988567883666085</v>
      </c>
      <c r="M13" s="10">
        <v>0.94442575137378759</v>
      </c>
      <c r="N13" s="10">
        <v>0.91592814550645718</v>
      </c>
      <c r="O13" s="10">
        <v>0.85983757094812319</v>
      </c>
      <c r="P13" s="10">
        <v>0.60842232778717908</v>
      </c>
      <c r="Q13" s="10">
        <v>0.6035136052345903</v>
      </c>
      <c r="R13" s="10">
        <v>0.33044813464827211</v>
      </c>
      <c r="S13" s="10">
        <v>0</v>
      </c>
      <c r="T13" s="10">
        <v>0</v>
      </c>
      <c r="U13" s="10">
        <v>0.71514515731189754</v>
      </c>
      <c r="V13" s="10">
        <v>0.34924037570750632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441.2757936913352</v>
      </c>
      <c r="D26" s="37">
        <f t="shared" si="7"/>
        <v>190.2002670041569</v>
      </c>
      <c r="E26" s="37">
        <f t="shared" si="7"/>
        <v>234.14588524945682</v>
      </c>
      <c r="F26" s="37">
        <f t="shared" si="7"/>
        <v>347.1130746171591</v>
      </c>
      <c r="G26" s="37">
        <f t="shared" si="7"/>
        <v>165.92988815571658</v>
      </c>
      <c r="H26" s="37">
        <f t="shared" si="7"/>
        <v>185.43020161900671</v>
      </c>
      <c r="I26" s="37">
        <f t="shared" si="7"/>
        <v>158.49580973918256</v>
      </c>
      <c r="J26" s="37">
        <f t="shared" si="7"/>
        <v>380.44131204943153</v>
      </c>
      <c r="K26" s="37">
        <f t="shared" si="7"/>
        <v>322.17007897441101</v>
      </c>
      <c r="L26" s="37">
        <f t="shared" si="7"/>
        <v>153.31241439836663</v>
      </c>
      <c r="M26" s="37">
        <f t="shared" si="7"/>
        <v>88.404122963637221</v>
      </c>
      <c r="N26" s="37">
        <f t="shared" si="7"/>
        <v>287.32028740484276</v>
      </c>
      <c r="O26" s="37">
        <f t="shared" si="7"/>
        <v>296.20351908198052</v>
      </c>
      <c r="P26" s="37">
        <f t="shared" si="7"/>
        <v>208.80046944774037</v>
      </c>
      <c r="Q26" s="37">
        <f t="shared" si="7"/>
        <v>212.59553149408862</v>
      </c>
      <c r="R26" s="37">
        <f t="shared" si="7"/>
        <v>128.75587455575845</v>
      </c>
      <c r="S26" s="37">
        <f t="shared" si="7"/>
        <v>198.16584922696057</v>
      </c>
      <c r="T26" s="37">
        <f t="shared" si="7"/>
        <v>160.17740011583268</v>
      </c>
      <c r="U26" s="37">
        <f t="shared" si="7"/>
        <v>194.40996750379003</v>
      </c>
      <c r="V26" s="37">
        <f t="shared" si="7"/>
        <v>166.34369883946385</v>
      </c>
      <c r="W26" s="37">
        <f t="shared" si="7"/>
        <v>117.69096879123181</v>
      </c>
      <c r="X26" s="37">
        <f t="shared" si="7"/>
        <v>107.74620119033453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441.2757936913352</v>
      </c>
      <c r="D33" s="29">
        <f t="shared" si="9"/>
        <v>190.2002670041569</v>
      </c>
      <c r="E33" s="29">
        <f t="shared" si="9"/>
        <v>234.14588524945682</v>
      </c>
      <c r="F33" s="29">
        <f t="shared" si="9"/>
        <v>347.1130746171591</v>
      </c>
      <c r="G33" s="29">
        <f t="shared" si="9"/>
        <v>165.92988815571658</v>
      </c>
      <c r="H33" s="29">
        <f t="shared" si="9"/>
        <v>185.43020161900671</v>
      </c>
      <c r="I33" s="29">
        <f t="shared" si="9"/>
        <v>158.49580973918256</v>
      </c>
      <c r="J33" s="29">
        <f t="shared" si="9"/>
        <v>380.44131204943153</v>
      </c>
      <c r="K33" s="29">
        <f t="shared" si="9"/>
        <v>322.17007897441101</v>
      </c>
      <c r="L33" s="29">
        <f t="shared" si="9"/>
        <v>153.31241439836663</v>
      </c>
      <c r="M33" s="29">
        <f t="shared" si="9"/>
        <v>88.404122963637221</v>
      </c>
      <c r="N33" s="29">
        <f t="shared" si="9"/>
        <v>287.32028740484276</v>
      </c>
      <c r="O33" s="29">
        <f t="shared" si="9"/>
        <v>296.20351908198052</v>
      </c>
      <c r="P33" s="29">
        <f t="shared" si="9"/>
        <v>208.80046944774037</v>
      </c>
      <c r="Q33" s="29">
        <f t="shared" si="9"/>
        <v>212.59553149408862</v>
      </c>
      <c r="R33" s="29">
        <f t="shared" si="9"/>
        <v>128.75587455575845</v>
      </c>
      <c r="S33" s="29">
        <f t="shared" si="9"/>
        <v>198.16584922696057</v>
      </c>
      <c r="T33" s="29">
        <f t="shared" si="9"/>
        <v>160.17740011583268</v>
      </c>
      <c r="U33" s="29">
        <f t="shared" si="9"/>
        <v>194.40996750379003</v>
      </c>
      <c r="V33" s="29">
        <f t="shared" si="9"/>
        <v>166.34369883946385</v>
      </c>
      <c r="W33" s="29">
        <f t="shared" si="9"/>
        <v>117.69096879123181</v>
      </c>
      <c r="X33" s="29">
        <f t="shared" si="9"/>
        <v>107.74620119033453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42.747503331405575</v>
      </c>
      <c r="G34" s="10">
        <v>0</v>
      </c>
      <c r="H34" s="10">
        <v>0</v>
      </c>
      <c r="I34" s="10">
        <v>0</v>
      </c>
      <c r="J34" s="10">
        <v>113.20420816172035</v>
      </c>
      <c r="K34" s="10">
        <v>96.427263176194629</v>
      </c>
      <c r="L34" s="10">
        <v>0</v>
      </c>
      <c r="M34" s="10">
        <v>0</v>
      </c>
      <c r="N34" s="10">
        <v>9.1812845573199606</v>
      </c>
      <c r="O34" s="10">
        <v>0</v>
      </c>
      <c r="P34" s="10">
        <v>0.50600968972006166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5.0669496748114344</v>
      </c>
      <c r="D36" s="10">
        <v>25.786554230858677</v>
      </c>
      <c r="E36" s="10">
        <v>21.022299740152331</v>
      </c>
      <c r="F36" s="10">
        <v>11.115797481829516</v>
      </c>
      <c r="G36" s="10">
        <v>4.9651796929842416</v>
      </c>
      <c r="H36" s="10">
        <v>8.7820299004837459</v>
      </c>
      <c r="I36" s="10">
        <v>10.491484678262443</v>
      </c>
      <c r="J36" s="10">
        <v>10.076245637582911</v>
      </c>
      <c r="K36" s="10">
        <v>8.0806875344616245</v>
      </c>
      <c r="L36" s="10">
        <v>5.9469671904652888</v>
      </c>
      <c r="M36" s="10">
        <v>0</v>
      </c>
      <c r="N36" s="10">
        <v>13.075483518836741</v>
      </c>
      <c r="O36" s="10">
        <v>8.1831688384188492</v>
      </c>
      <c r="P36" s="10">
        <v>2.4127300664139466</v>
      </c>
      <c r="Q36" s="10">
        <v>0.97857963932334169</v>
      </c>
      <c r="R36" s="10">
        <v>2.6788479729150434</v>
      </c>
      <c r="S36" s="10">
        <v>5.0334353409253172</v>
      </c>
      <c r="T36" s="10">
        <v>4.1058534040717447</v>
      </c>
      <c r="U36" s="10">
        <v>5.7915970282038041</v>
      </c>
      <c r="V36" s="10">
        <v>5.9032646546102487</v>
      </c>
      <c r="W36" s="10">
        <v>6.9830149316978813</v>
      </c>
      <c r="X36" s="10">
        <v>2.6656090477160217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59.654905391925809</v>
      </c>
      <c r="F37" s="10">
        <v>85.410928548455075</v>
      </c>
      <c r="G37" s="10">
        <v>88.294919792509589</v>
      </c>
      <c r="H37" s="10">
        <v>95.768356842491144</v>
      </c>
      <c r="I37" s="10">
        <v>90.828878590903983</v>
      </c>
      <c r="J37" s="10">
        <v>121.65228339766961</v>
      </c>
      <c r="K37" s="10">
        <v>88.821872786611351</v>
      </c>
      <c r="L37" s="10">
        <v>73.927274202134612</v>
      </c>
      <c r="M37" s="10">
        <v>64.066793141489583</v>
      </c>
      <c r="N37" s="10">
        <v>0</v>
      </c>
      <c r="O37" s="10">
        <v>185.75791680700809</v>
      </c>
      <c r="P37" s="10">
        <v>127.28955270299156</v>
      </c>
      <c r="Q37" s="10">
        <v>130.83533173840578</v>
      </c>
      <c r="R37" s="10">
        <v>0</v>
      </c>
      <c r="S37" s="10">
        <v>65.535119248802843</v>
      </c>
      <c r="T37" s="10">
        <v>63.268746895473029</v>
      </c>
      <c r="U37" s="10">
        <v>64.607086292489754</v>
      </c>
      <c r="V37" s="10">
        <v>60.261244869199665</v>
      </c>
      <c r="W37" s="10">
        <v>22.289793873305246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205.08725331942648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12.903071538483845</v>
      </c>
      <c r="H43" s="10">
        <v>14.171337369137079</v>
      </c>
      <c r="I43" s="10">
        <v>8.8193066520832009</v>
      </c>
      <c r="J43" s="10">
        <v>11.72253996049861</v>
      </c>
      <c r="K43" s="10">
        <v>8.6366260271883277</v>
      </c>
      <c r="L43" s="10">
        <v>0</v>
      </c>
      <c r="M43" s="10">
        <v>0</v>
      </c>
      <c r="N43" s="10">
        <v>160.93792033838511</v>
      </c>
      <c r="O43" s="10">
        <v>68.56445908175769</v>
      </c>
      <c r="P43" s="10">
        <v>37.279157703378303</v>
      </c>
      <c r="Q43" s="10">
        <v>47.579489414309272</v>
      </c>
      <c r="R43" s="10">
        <v>54.833003676412822</v>
      </c>
      <c r="S43" s="10">
        <v>44.922506396492572</v>
      </c>
      <c r="T43" s="10">
        <v>33.717510988300319</v>
      </c>
      <c r="U43" s="10">
        <v>65.591793331114289</v>
      </c>
      <c r="V43" s="10">
        <v>60.854298025869348</v>
      </c>
      <c r="W43" s="10">
        <v>54.509524288562801</v>
      </c>
      <c r="X43" s="10">
        <v>63.389625043628449</v>
      </c>
    </row>
    <row r="44" spans="1:24" ht="11.25" customHeight="1" x14ac:dyDescent="0.2">
      <c r="A44" s="41" t="s">
        <v>75</v>
      </c>
      <c r="B44" s="9" t="s">
        <v>76</v>
      </c>
      <c r="C44" s="10">
        <v>229.79224250408618</v>
      </c>
      <c r="D44" s="10">
        <v>163.07707706887803</v>
      </c>
      <c r="E44" s="10">
        <v>140.82570485438606</v>
      </c>
      <c r="F44" s="10">
        <v>185.52317659922454</v>
      </c>
      <c r="G44" s="10">
        <v>57.361676908924906</v>
      </c>
      <c r="H44" s="10">
        <v>57.968376456353603</v>
      </c>
      <c r="I44" s="10">
        <v>45.615167251440617</v>
      </c>
      <c r="J44" s="10">
        <v>113.20459025688163</v>
      </c>
      <c r="K44" s="10">
        <v>116.97373854219485</v>
      </c>
      <c r="L44" s="10">
        <v>71.018734501071691</v>
      </c>
      <c r="M44" s="10">
        <v>21.276407240491178</v>
      </c>
      <c r="N44" s="10">
        <v>101.48765827856123</v>
      </c>
      <c r="O44" s="10">
        <v>31.230459028911383</v>
      </c>
      <c r="P44" s="10">
        <v>39.023205836962902</v>
      </c>
      <c r="Q44" s="10">
        <v>30.207806898033802</v>
      </c>
      <c r="R44" s="10">
        <v>69.417001904041967</v>
      </c>
      <c r="S44" s="10">
        <v>82.674788240739844</v>
      </c>
      <c r="T44" s="10">
        <v>59.085288827987597</v>
      </c>
      <c r="U44" s="10">
        <v>58.419490851982161</v>
      </c>
      <c r="V44" s="10">
        <v>39.324891289784595</v>
      </c>
      <c r="W44" s="10">
        <v>33.908635697665886</v>
      </c>
      <c r="X44" s="10">
        <v>25.267599710149728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1.3293481930110638</v>
      </c>
      <c r="D48" s="10">
        <v>1.3366357044201853</v>
      </c>
      <c r="E48" s="10">
        <v>3.9925106241280583</v>
      </c>
      <c r="F48" s="10">
        <v>12.227753094528218</v>
      </c>
      <c r="G48" s="10">
        <v>2.4050402228140326</v>
      </c>
      <c r="H48" s="10">
        <v>2.9811230470190644</v>
      </c>
      <c r="I48" s="10">
        <v>2.7409725664923243</v>
      </c>
      <c r="J48" s="10">
        <v>2.7306943987210737</v>
      </c>
      <c r="K48" s="10">
        <v>3.2298909077602502</v>
      </c>
      <c r="L48" s="10">
        <v>2.4194385046950431</v>
      </c>
      <c r="M48" s="10">
        <v>3.0609225816564591</v>
      </c>
      <c r="N48" s="10">
        <v>2.6379407117397156</v>
      </c>
      <c r="O48" s="10">
        <v>2.4675153258844826</v>
      </c>
      <c r="P48" s="10">
        <v>2.2898134482735757</v>
      </c>
      <c r="Q48" s="10">
        <v>2.9943238040164326</v>
      </c>
      <c r="R48" s="10">
        <v>1.8270210023886315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8.650464638864575</v>
      </c>
      <c r="F50" s="10">
        <v>10.08791556171616</v>
      </c>
      <c r="G50" s="10">
        <v>0</v>
      </c>
      <c r="H50" s="10">
        <v>5.7589780035221017</v>
      </c>
      <c r="I50" s="10">
        <v>0</v>
      </c>
      <c r="J50" s="10">
        <v>7.8507502363572881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16.423367388840337</v>
      </c>
    </row>
    <row r="51" spans="1:24" ht="11.25" customHeight="1" x14ac:dyDescent="0.2">
      <c r="A51" s="35" t="s">
        <v>89</v>
      </c>
      <c r="B51" s="36" t="s">
        <v>90</v>
      </c>
      <c r="C51" s="37">
        <v>1008.7034837072342</v>
      </c>
      <c r="D51" s="37">
        <v>1014.3074541397282</v>
      </c>
      <c r="E51" s="37">
        <v>968.8380262619695</v>
      </c>
      <c r="F51" s="37">
        <v>906.97040126225647</v>
      </c>
      <c r="G51" s="37">
        <v>684.6908344421222</v>
      </c>
      <c r="H51" s="37">
        <v>737.31430679462846</v>
      </c>
      <c r="I51" s="37">
        <v>717.81327826048425</v>
      </c>
      <c r="J51" s="37">
        <v>681.90144700650319</v>
      </c>
      <c r="K51" s="37">
        <v>541.50320455539747</v>
      </c>
      <c r="L51" s="37">
        <v>532.46880089705087</v>
      </c>
      <c r="M51" s="37">
        <v>672.83072446649828</v>
      </c>
      <c r="N51" s="37">
        <v>377.0026537804444</v>
      </c>
      <c r="O51" s="37">
        <v>430.40513200062372</v>
      </c>
      <c r="P51" s="37">
        <v>431.33914033381677</v>
      </c>
      <c r="Q51" s="37">
        <v>426.26413803760789</v>
      </c>
      <c r="R51" s="37">
        <v>433.64404934485083</v>
      </c>
      <c r="S51" s="37">
        <v>461.0634293417184</v>
      </c>
      <c r="T51" s="37">
        <v>509.09649073316592</v>
      </c>
      <c r="U51" s="37">
        <v>470.88359867862641</v>
      </c>
      <c r="V51" s="37">
        <v>451.74344984114958</v>
      </c>
      <c r="W51" s="37">
        <v>412.92069425934392</v>
      </c>
      <c r="X51" s="37">
        <v>969.4240386134627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1.7913179266321564</v>
      </c>
      <c r="D52" s="37">
        <f t="shared" si="10"/>
        <v>2.0584262027120679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2.4869967407749289</v>
      </c>
      <c r="L52" s="37">
        <f t="shared" si="10"/>
        <v>1.552462959518883</v>
      </c>
      <c r="M52" s="37">
        <f t="shared" si="10"/>
        <v>4.2508562352754069E-2</v>
      </c>
      <c r="N52" s="37">
        <f t="shared" si="10"/>
        <v>2.0625431167151105E-2</v>
      </c>
      <c r="O52" s="37">
        <f t="shared" si="10"/>
        <v>2.5995104263450846</v>
      </c>
      <c r="P52" s="37">
        <f t="shared" si="10"/>
        <v>2.7786261757490434</v>
      </c>
      <c r="Q52" s="37">
        <f t="shared" si="10"/>
        <v>2.8122824569802658</v>
      </c>
      <c r="R52" s="37">
        <f t="shared" si="10"/>
        <v>3.6346168943446795</v>
      </c>
      <c r="S52" s="37">
        <f t="shared" si="10"/>
        <v>3.7702930570384652</v>
      </c>
      <c r="T52" s="37">
        <f t="shared" si="10"/>
        <v>3.746643596238759</v>
      </c>
      <c r="U52" s="37">
        <f t="shared" si="10"/>
        <v>3.7512850336503196</v>
      </c>
      <c r="V52" s="37">
        <f t="shared" si="10"/>
        <v>3.324649002353274</v>
      </c>
      <c r="W52" s="37">
        <f t="shared" si="10"/>
        <v>3.1090961543813616</v>
      </c>
      <c r="X52" s="37">
        <f t="shared" si="10"/>
        <v>3.5444212293562081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4.2508562352754069E-2</v>
      </c>
      <c r="N59" s="10">
        <v>2.0625431167151105E-2</v>
      </c>
      <c r="O59" s="10">
        <v>0</v>
      </c>
      <c r="P59" s="10">
        <v>1.023059590852197E-2</v>
      </c>
      <c r="Q59" s="10">
        <v>1.0405275218957104E-2</v>
      </c>
      <c r="R59" s="10">
        <v>0.50242666481850962</v>
      </c>
      <c r="S59" s="10">
        <v>0.51234633847830047</v>
      </c>
      <c r="T59" s="10">
        <v>0.53849438877607392</v>
      </c>
      <c r="U59" s="10">
        <v>0.54073038318318056</v>
      </c>
      <c r="V59" s="10">
        <v>0.62062970912527682</v>
      </c>
      <c r="W59" s="10">
        <v>0.5712148637598834</v>
      </c>
      <c r="X59" s="10">
        <v>0.67671919430479244</v>
      </c>
    </row>
    <row r="60" spans="1:24" ht="11.25" customHeight="1" x14ac:dyDescent="0.2">
      <c r="A60" s="42" t="s">
        <v>107</v>
      </c>
      <c r="B60" s="9" t="s">
        <v>108</v>
      </c>
      <c r="C60" s="10">
        <v>1.7913179266321564</v>
      </c>
      <c r="D60" s="10">
        <v>2.0584262027120679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2.4869967407749289</v>
      </c>
      <c r="L60" s="10">
        <v>1.552462959518883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2.5995104263450846</v>
      </c>
      <c r="P61" s="10">
        <v>2.7683955798405213</v>
      </c>
      <c r="Q61" s="10">
        <v>2.8018771817613088</v>
      </c>
      <c r="R61" s="10">
        <v>3.1321902295261697</v>
      </c>
      <c r="S61" s="10">
        <v>3.2579467185601647</v>
      </c>
      <c r="T61" s="10">
        <v>3.2081492074626849</v>
      </c>
      <c r="U61" s="10">
        <v>3.2105546504671389</v>
      </c>
      <c r="V61" s="10">
        <v>2.7040192932279972</v>
      </c>
      <c r="W61" s="10">
        <v>2.537881290621478</v>
      </c>
      <c r="X61" s="10">
        <v>2.6681718742952558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0.19953016075615973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34.690468679283946</v>
      </c>
      <c r="N71" s="37">
        <f t="shared" si="11"/>
        <v>33.901717021432653</v>
      </c>
      <c r="O71" s="37">
        <f t="shared" si="11"/>
        <v>26.27521607201275</v>
      </c>
      <c r="P71" s="37">
        <f t="shared" si="11"/>
        <v>30.421928157950116</v>
      </c>
      <c r="Q71" s="37">
        <f t="shared" si="11"/>
        <v>33.353435991511098</v>
      </c>
      <c r="R71" s="37">
        <f t="shared" si="11"/>
        <v>33.765974127688658</v>
      </c>
      <c r="S71" s="37">
        <f t="shared" si="11"/>
        <v>38.892123046643107</v>
      </c>
      <c r="T71" s="37">
        <f t="shared" si="11"/>
        <v>38.597484456661597</v>
      </c>
      <c r="U71" s="37">
        <f t="shared" si="11"/>
        <v>40.012182695808896</v>
      </c>
      <c r="V71" s="37">
        <f t="shared" si="11"/>
        <v>41.024977117248788</v>
      </c>
      <c r="W71" s="37">
        <f t="shared" si="11"/>
        <v>37.767607080848975</v>
      </c>
      <c r="X71" s="37">
        <f t="shared" si="11"/>
        <v>38.337876086392598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34.690468679283946</v>
      </c>
      <c r="N72" s="10">
        <v>33.901717021432653</v>
      </c>
      <c r="O72" s="10">
        <v>26.27521607201275</v>
      </c>
      <c r="P72" s="10">
        <v>30.421928157950116</v>
      </c>
      <c r="Q72" s="10">
        <v>33.353435991511098</v>
      </c>
      <c r="R72" s="10">
        <v>33.765974127688658</v>
      </c>
      <c r="S72" s="10">
        <v>38.892123046643107</v>
      </c>
      <c r="T72" s="10">
        <v>38.597484456661597</v>
      </c>
      <c r="U72" s="10">
        <v>40.012182695808896</v>
      </c>
      <c r="V72" s="10">
        <v>41.024977117248788</v>
      </c>
      <c r="W72" s="10">
        <v>37.767607080848975</v>
      </c>
      <c r="X72" s="10">
        <v>38.337876086392598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341.68062203523277</v>
      </c>
      <c r="H75" s="37">
        <v>392.09301823387938</v>
      </c>
      <c r="I75" s="37">
        <v>372.19791951687893</v>
      </c>
      <c r="J75" s="37">
        <v>379.13938673829978</v>
      </c>
      <c r="K75" s="37">
        <v>465.89100637457545</v>
      </c>
      <c r="L75" s="37">
        <v>382.04446138200154</v>
      </c>
      <c r="M75" s="37">
        <v>466.48245879863703</v>
      </c>
      <c r="N75" s="37">
        <v>488.52472569643481</v>
      </c>
      <c r="O75" s="37">
        <v>366.97599543663932</v>
      </c>
      <c r="P75" s="37">
        <v>532.06664949201979</v>
      </c>
      <c r="Q75" s="37">
        <v>392.65151935209275</v>
      </c>
      <c r="R75" s="37">
        <v>387.74340053082739</v>
      </c>
      <c r="S75" s="37">
        <v>436.40424857271944</v>
      </c>
      <c r="T75" s="37">
        <v>540.96183911588423</v>
      </c>
      <c r="U75" s="37">
        <v>517.30262743979301</v>
      </c>
      <c r="V75" s="37">
        <v>491.17636307773415</v>
      </c>
      <c r="W75" s="37">
        <v>461.77532929512535</v>
      </c>
      <c r="X75" s="37">
        <v>309.88172916496683</v>
      </c>
    </row>
    <row r="76" spans="1:24" ht="11.25" customHeight="1" x14ac:dyDescent="0.2">
      <c r="A76" s="38" t="s">
        <v>139</v>
      </c>
      <c r="B76" s="39" t="s">
        <v>140</v>
      </c>
      <c r="C76" s="40">
        <v>847.96603861677124</v>
      </c>
      <c r="D76" s="40">
        <v>853.53227975620939</v>
      </c>
      <c r="E76" s="40">
        <v>820.37629617959863</v>
      </c>
      <c r="F76" s="40">
        <v>746.39434522582167</v>
      </c>
      <c r="G76" s="40">
        <v>704.54567373416501</v>
      </c>
      <c r="H76" s="40">
        <v>744.77750194139287</v>
      </c>
      <c r="I76" s="40">
        <v>740.64906852897707</v>
      </c>
      <c r="J76" s="40">
        <v>700.48907903031204</v>
      </c>
      <c r="K76" s="40">
        <v>790.58308643030807</v>
      </c>
      <c r="L76" s="40">
        <v>554.23630179730219</v>
      </c>
      <c r="M76" s="40">
        <v>726.02264234819086</v>
      </c>
      <c r="N76" s="40">
        <v>697.76059706857882</v>
      </c>
      <c r="O76" s="40">
        <v>624.38287746574122</v>
      </c>
      <c r="P76" s="40">
        <v>648.69951019030202</v>
      </c>
      <c r="Q76" s="40">
        <v>651.06484151530367</v>
      </c>
      <c r="R76" s="40">
        <v>631.79909083967334</v>
      </c>
      <c r="S76" s="40">
        <v>661.43459045777513</v>
      </c>
      <c r="T76" s="40">
        <v>723.83144991862798</v>
      </c>
      <c r="U76" s="40">
        <v>707.5032487769771</v>
      </c>
      <c r="V76" s="40">
        <v>645.48111787007281</v>
      </c>
      <c r="W76" s="40">
        <v>604.1579142342506</v>
      </c>
      <c r="X76" s="40">
        <v>674.85175839141971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2435.8751931452525</v>
      </c>
      <c r="D2" s="31">
        <f t="shared" ref="D2:W2" si="1">SUM(D3,D17,D22,D25,D26,D51,D52,D71,D74,D75,D76)</f>
        <v>1834.5125092945827</v>
      </c>
      <c r="E2" s="31">
        <f t="shared" si="1"/>
        <v>1745.1780485145105</v>
      </c>
      <c r="F2" s="31">
        <f t="shared" si="1"/>
        <v>2251.9690077940231</v>
      </c>
      <c r="G2" s="31">
        <f t="shared" si="1"/>
        <v>2215.2461677630918</v>
      </c>
      <c r="H2" s="31">
        <f t="shared" si="1"/>
        <v>2026.4086112105406</v>
      </c>
      <c r="I2" s="31">
        <f t="shared" si="1"/>
        <v>1879.6321586171521</v>
      </c>
      <c r="J2" s="31">
        <f t="shared" si="1"/>
        <v>2242.8154635523965</v>
      </c>
      <c r="K2" s="31">
        <f t="shared" si="1"/>
        <v>1273.4731576720969</v>
      </c>
      <c r="L2" s="31">
        <f t="shared" si="1"/>
        <v>1542.5077077286974</v>
      </c>
      <c r="M2" s="31">
        <f t="shared" si="1"/>
        <v>1028.1689391110795</v>
      </c>
      <c r="N2" s="31">
        <f t="shared" si="1"/>
        <v>977.40710314516866</v>
      </c>
      <c r="O2" s="31">
        <f t="shared" si="1"/>
        <v>1151.0676630164667</v>
      </c>
      <c r="P2" s="31">
        <f t="shared" si="1"/>
        <v>1118.0663850487188</v>
      </c>
      <c r="Q2" s="31">
        <f t="shared" si="1"/>
        <v>797.80736007498683</v>
      </c>
      <c r="R2" s="31">
        <f t="shared" si="1"/>
        <v>876.47083715523195</v>
      </c>
      <c r="S2" s="31">
        <f t="shared" si="1"/>
        <v>877.50742368697649</v>
      </c>
      <c r="T2" s="31">
        <f t="shared" si="1"/>
        <v>772.96093817031681</v>
      </c>
      <c r="U2" s="31">
        <f t="shared" si="1"/>
        <v>874.51306920045215</v>
      </c>
      <c r="V2" s="31">
        <f t="shared" si="1"/>
        <v>747.92969581277725</v>
      </c>
      <c r="W2" s="31">
        <f t="shared" si="1"/>
        <v>813.51751314261969</v>
      </c>
      <c r="X2" s="31">
        <f t="shared" ref="X2" si="2">SUM(X3,X17,X22,X25,X26,X51,X52,X71,X74,X75,X76)</f>
        <v>1086.6630609225465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2.8770378134699595</v>
      </c>
      <c r="D3" s="34">
        <f t="shared" ref="D3:W3" si="4">SUM(D4,D8,D11)</f>
        <v>2.4408910784762323</v>
      </c>
      <c r="E3" s="34">
        <f t="shared" si="4"/>
        <v>2.3307124892762081</v>
      </c>
      <c r="F3" s="34">
        <f t="shared" si="4"/>
        <v>2.3109075137787389</v>
      </c>
      <c r="G3" s="34">
        <f t="shared" si="4"/>
        <v>1.7983422084480032</v>
      </c>
      <c r="H3" s="34">
        <f t="shared" si="4"/>
        <v>1.9248434842560025</v>
      </c>
      <c r="I3" s="34">
        <f t="shared" si="4"/>
        <v>2.09889429564292</v>
      </c>
      <c r="J3" s="34">
        <f t="shared" si="4"/>
        <v>2.2816734442416662</v>
      </c>
      <c r="K3" s="34">
        <f t="shared" si="4"/>
        <v>1.316396866131043</v>
      </c>
      <c r="L3" s="34">
        <f t="shared" si="4"/>
        <v>1.0767398408907591</v>
      </c>
      <c r="M3" s="34">
        <f t="shared" si="4"/>
        <v>0.73517466282902877</v>
      </c>
      <c r="N3" s="34">
        <f t="shared" si="4"/>
        <v>0.71474987535451495</v>
      </c>
      <c r="O3" s="34">
        <f t="shared" si="4"/>
        <v>0.8513968147252795</v>
      </c>
      <c r="P3" s="34">
        <f t="shared" si="4"/>
        <v>0.34776524699739697</v>
      </c>
      <c r="Q3" s="34">
        <f t="shared" si="4"/>
        <v>0.26521524675639185</v>
      </c>
      <c r="R3" s="34">
        <f t="shared" si="4"/>
        <v>0.17009770072996697</v>
      </c>
      <c r="S3" s="34">
        <f t="shared" si="4"/>
        <v>0</v>
      </c>
      <c r="T3" s="34">
        <f t="shared" si="4"/>
        <v>0</v>
      </c>
      <c r="U3" s="34">
        <f t="shared" si="4"/>
        <v>0.30730817771939956</v>
      </c>
      <c r="V3" s="34">
        <f t="shared" si="4"/>
        <v>0.13807162607348558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0.73155469791892358</v>
      </c>
      <c r="D4" s="29">
        <f t="shared" ref="D4:W4" si="7">SUM(D5:D7)</f>
        <v>0.62065410722357905</v>
      </c>
      <c r="E4" s="29">
        <f t="shared" si="7"/>
        <v>0.5962963731224441</v>
      </c>
      <c r="F4" s="29">
        <f t="shared" si="7"/>
        <v>0.47968542560463395</v>
      </c>
      <c r="G4" s="29">
        <f t="shared" si="7"/>
        <v>0.7327240790461943</v>
      </c>
      <c r="H4" s="29">
        <f t="shared" si="7"/>
        <v>0.68307063838895465</v>
      </c>
      <c r="I4" s="29">
        <f t="shared" si="7"/>
        <v>0.65972140354189357</v>
      </c>
      <c r="J4" s="29">
        <f t="shared" si="7"/>
        <v>0.69830365313867193</v>
      </c>
      <c r="K4" s="29">
        <f t="shared" si="7"/>
        <v>0.61620472330144094</v>
      </c>
      <c r="L4" s="29">
        <f t="shared" si="7"/>
        <v>0.61316709893861954</v>
      </c>
      <c r="M4" s="29">
        <f t="shared" si="7"/>
        <v>0.2703628671878312</v>
      </c>
      <c r="N4" s="29">
        <f t="shared" si="7"/>
        <v>0.26256767017931693</v>
      </c>
      <c r="O4" s="29">
        <f t="shared" si="7"/>
        <v>0.31330102463516413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0.73155469791892358</v>
      </c>
      <c r="D7" s="10">
        <v>0.62065410722357905</v>
      </c>
      <c r="E7" s="10">
        <v>0.5962963731224441</v>
      </c>
      <c r="F7" s="10">
        <v>0.47968542560463395</v>
      </c>
      <c r="G7" s="10">
        <v>0.7327240790461943</v>
      </c>
      <c r="H7" s="10">
        <v>0.68307063838895465</v>
      </c>
      <c r="I7" s="10">
        <v>0.65972140354189357</v>
      </c>
      <c r="J7" s="10">
        <v>0.69830365313867193</v>
      </c>
      <c r="K7" s="10">
        <v>0.61620472330144094</v>
      </c>
      <c r="L7" s="10">
        <v>0.61316709893861954</v>
      </c>
      <c r="M7" s="10">
        <v>0.2703628671878312</v>
      </c>
      <c r="N7" s="10">
        <v>0.26256767017931693</v>
      </c>
      <c r="O7" s="10">
        <v>0.31330102463516413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2.1454831155510359</v>
      </c>
      <c r="D11" s="29">
        <f t="shared" si="10"/>
        <v>1.8202369712526532</v>
      </c>
      <c r="E11" s="29">
        <f t="shared" si="10"/>
        <v>1.7344161161537639</v>
      </c>
      <c r="F11" s="29">
        <f t="shared" si="10"/>
        <v>1.831222088174105</v>
      </c>
      <c r="G11" s="29">
        <f t="shared" si="10"/>
        <v>1.0656181294018088</v>
      </c>
      <c r="H11" s="29">
        <f t="shared" si="10"/>
        <v>1.2417728458670478</v>
      </c>
      <c r="I11" s="29">
        <f t="shared" si="10"/>
        <v>1.4391728921010265</v>
      </c>
      <c r="J11" s="29">
        <f t="shared" si="10"/>
        <v>1.5833697911029945</v>
      </c>
      <c r="K11" s="29">
        <f t="shared" si="10"/>
        <v>0.70019214282960218</v>
      </c>
      <c r="L11" s="29">
        <f t="shared" si="10"/>
        <v>0.46357274195213954</v>
      </c>
      <c r="M11" s="29">
        <f t="shared" si="10"/>
        <v>0.46481179564119762</v>
      </c>
      <c r="N11" s="29">
        <f t="shared" si="10"/>
        <v>0.45218220517519803</v>
      </c>
      <c r="O11" s="29">
        <f t="shared" si="10"/>
        <v>0.53809579009011543</v>
      </c>
      <c r="P11" s="29">
        <f t="shared" si="10"/>
        <v>0.34776524699739697</v>
      </c>
      <c r="Q11" s="29">
        <f t="shared" si="10"/>
        <v>0.26521524675639185</v>
      </c>
      <c r="R11" s="29">
        <f t="shared" si="10"/>
        <v>0.17009770072996697</v>
      </c>
      <c r="S11" s="29">
        <f t="shared" si="10"/>
        <v>0</v>
      </c>
      <c r="T11" s="29">
        <f t="shared" si="10"/>
        <v>0</v>
      </c>
      <c r="U11" s="29">
        <f t="shared" si="10"/>
        <v>0.30730817771939956</v>
      </c>
      <c r="V11" s="29">
        <f t="shared" si="10"/>
        <v>0.13807162607348558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2.1454831155510359</v>
      </c>
      <c r="D13" s="10">
        <v>1.8202369712526532</v>
      </c>
      <c r="E13" s="10">
        <v>1.7344161161537639</v>
      </c>
      <c r="F13" s="10">
        <v>1.831222088174105</v>
      </c>
      <c r="G13" s="10">
        <v>1.0656181294018088</v>
      </c>
      <c r="H13" s="10">
        <v>1.2417728458670478</v>
      </c>
      <c r="I13" s="10">
        <v>1.4391728921010265</v>
      </c>
      <c r="J13" s="10">
        <v>1.5833697911029945</v>
      </c>
      <c r="K13" s="10">
        <v>0.70019214282960218</v>
      </c>
      <c r="L13" s="10">
        <v>0.46357274195213954</v>
      </c>
      <c r="M13" s="10">
        <v>0.46481179564119762</v>
      </c>
      <c r="N13" s="10">
        <v>0.45218220517519803</v>
      </c>
      <c r="O13" s="10">
        <v>0.53809579009011543</v>
      </c>
      <c r="P13" s="10">
        <v>0.34776524699739697</v>
      </c>
      <c r="Q13" s="10">
        <v>0.26521524675639185</v>
      </c>
      <c r="R13" s="10">
        <v>0.17009770072996697</v>
      </c>
      <c r="S13" s="10">
        <v>0</v>
      </c>
      <c r="T13" s="10">
        <v>0</v>
      </c>
      <c r="U13" s="10">
        <v>0.30730817771939956</v>
      </c>
      <c r="V13" s="10">
        <v>0.13807162607348558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484.50011349759802</v>
      </c>
      <c r="D26" s="37">
        <f t="shared" si="13"/>
        <v>173.8811157389803</v>
      </c>
      <c r="E26" s="37">
        <f t="shared" si="13"/>
        <v>208.93633166841889</v>
      </c>
      <c r="F26" s="37">
        <f t="shared" si="13"/>
        <v>407.77951531388067</v>
      </c>
      <c r="G26" s="37">
        <f t="shared" si="13"/>
        <v>202.66231350729214</v>
      </c>
      <c r="H26" s="37">
        <f t="shared" si="13"/>
        <v>187.79945291895899</v>
      </c>
      <c r="I26" s="37">
        <f t="shared" si="13"/>
        <v>153.48904565450312</v>
      </c>
      <c r="J26" s="37">
        <f t="shared" si="13"/>
        <v>407.7298164120495</v>
      </c>
      <c r="K26" s="37">
        <f t="shared" si="13"/>
        <v>193.9488646191889</v>
      </c>
      <c r="L26" s="37">
        <f t="shared" si="13"/>
        <v>145.61894404244291</v>
      </c>
      <c r="M26" s="37">
        <f t="shared" si="13"/>
        <v>45.137010151120968</v>
      </c>
      <c r="N26" s="37">
        <f t="shared" si="13"/>
        <v>142.70803194570922</v>
      </c>
      <c r="O26" s="37">
        <f t="shared" si="13"/>
        <v>192.0051691186419</v>
      </c>
      <c r="P26" s="37">
        <f t="shared" si="13"/>
        <v>123.81413020215072</v>
      </c>
      <c r="Q26" s="37">
        <f t="shared" si="13"/>
        <v>96.722077012820989</v>
      </c>
      <c r="R26" s="37">
        <f t="shared" si="13"/>
        <v>66.493104039583756</v>
      </c>
      <c r="S26" s="37">
        <f t="shared" si="13"/>
        <v>93.669755547965934</v>
      </c>
      <c r="T26" s="37">
        <f t="shared" si="13"/>
        <v>60.843019105006462</v>
      </c>
      <c r="U26" s="37">
        <f t="shared" si="13"/>
        <v>85.196592008101291</v>
      </c>
      <c r="V26" s="37">
        <f t="shared" si="13"/>
        <v>67.199004138235352</v>
      </c>
      <c r="W26" s="37">
        <f t="shared" si="13"/>
        <v>56.290968703106245</v>
      </c>
      <c r="X26" s="37">
        <f t="shared" si="13"/>
        <v>54.426834483155872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484.50011349759802</v>
      </c>
      <c r="D33" s="29">
        <f t="shared" si="15"/>
        <v>173.8811157389803</v>
      </c>
      <c r="E33" s="29">
        <f t="shared" si="15"/>
        <v>208.93633166841889</v>
      </c>
      <c r="F33" s="29">
        <f t="shared" si="15"/>
        <v>407.77951531388067</v>
      </c>
      <c r="G33" s="29">
        <f t="shared" si="15"/>
        <v>202.66231350729214</v>
      </c>
      <c r="H33" s="29">
        <f t="shared" si="15"/>
        <v>187.79945291895899</v>
      </c>
      <c r="I33" s="29">
        <f t="shared" si="15"/>
        <v>153.48904565450312</v>
      </c>
      <c r="J33" s="29">
        <f t="shared" si="15"/>
        <v>407.7298164120495</v>
      </c>
      <c r="K33" s="29">
        <f t="shared" si="15"/>
        <v>193.9488646191889</v>
      </c>
      <c r="L33" s="29">
        <f t="shared" si="15"/>
        <v>145.61894404244291</v>
      </c>
      <c r="M33" s="29">
        <f t="shared" si="15"/>
        <v>45.137010151120968</v>
      </c>
      <c r="N33" s="29">
        <f t="shared" si="15"/>
        <v>142.70803194570922</v>
      </c>
      <c r="O33" s="29">
        <f t="shared" si="15"/>
        <v>192.0051691186419</v>
      </c>
      <c r="P33" s="29">
        <f t="shared" si="15"/>
        <v>123.81413020215072</v>
      </c>
      <c r="Q33" s="29">
        <f t="shared" si="15"/>
        <v>96.722077012820989</v>
      </c>
      <c r="R33" s="29">
        <f t="shared" si="15"/>
        <v>66.493104039583756</v>
      </c>
      <c r="S33" s="29">
        <f t="shared" si="15"/>
        <v>93.669755547965934</v>
      </c>
      <c r="T33" s="29">
        <f t="shared" si="15"/>
        <v>60.843019105006462</v>
      </c>
      <c r="U33" s="29">
        <f t="shared" si="15"/>
        <v>85.196592008101291</v>
      </c>
      <c r="V33" s="29">
        <f t="shared" si="15"/>
        <v>67.199004138235352</v>
      </c>
      <c r="W33" s="29">
        <f t="shared" si="15"/>
        <v>56.290968703106245</v>
      </c>
      <c r="X33" s="29">
        <f t="shared" si="15"/>
        <v>54.426834483155872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51.198252548986801</v>
      </c>
      <c r="G34" s="10">
        <v>0</v>
      </c>
      <c r="H34" s="10">
        <v>0</v>
      </c>
      <c r="I34" s="10">
        <v>0</v>
      </c>
      <c r="J34" s="10">
        <v>123.34196545994199</v>
      </c>
      <c r="K34" s="10">
        <v>59.252159703600135</v>
      </c>
      <c r="L34" s="10">
        <v>0</v>
      </c>
      <c r="M34" s="10">
        <v>0</v>
      </c>
      <c r="N34" s="10">
        <v>4.7556252696455088</v>
      </c>
      <c r="O34" s="10">
        <v>0</v>
      </c>
      <c r="P34" s="10">
        <v>0.3059609110929663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5.4718697057821615</v>
      </c>
      <c r="D36" s="10">
        <v>23.568898154141859</v>
      </c>
      <c r="E36" s="10">
        <v>18.57034200462568</v>
      </c>
      <c r="F36" s="10">
        <v>12.863629654165399</v>
      </c>
      <c r="G36" s="10">
        <v>5.9160623657923201</v>
      </c>
      <c r="H36" s="10">
        <v>8.6666668274127705</v>
      </c>
      <c r="I36" s="10">
        <v>9.8923074619739548</v>
      </c>
      <c r="J36" s="10">
        <v>10.46485795520876</v>
      </c>
      <c r="K36" s="10">
        <v>4.720288549740296</v>
      </c>
      <c r="L36" s="10">
        <v>5.5149647279337559</v>
      </c>
      <c r="M36" s="10">
        <v>0</v>
      </c>
      <c r="N36" s="10">
        <v>6.4552017538562252</v>
      </c>
      <c r="O36" s="10">
        <v>5.1211168833833964</v>
      </c>
      <c r="P36" s="10">
        <v>1.3790809922051208</v>
      </c>
      <c r="Q36" s="10">
        <v>0.43003875681151865</v>
      </c>
      <c r="R36" s="10">
        <v>1.378933130559175</v>
      </c>
      <c r="S36" s="10">
        <v>2.336474437640824</v>
      </c>
      <c r="T36" s="10">
        <v>1.5253825793277467</v>
      </c>
      <c r="U36" s="10">
        <v>2.4887326868189525</v>
      </c>
      <c r="V36" s="10">
        <v>2.3338462752279412</v>
      </c>
      <c r="W36" s="10">
        <v>3.2970720866791092</v>
      </c>
      <c r="X36" s="10">
        <v>1.333494389319946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54.430002604399284</v>
      </c>
      <c r="F37" s="10">
        <v>102.2958055904662</v>
      </c>
      <c r="G37" s="10">
        <v>109.92396001587517</v>
      </c>
      <c r="H37" s="10">
        <v>98.823383777985313</v>
      </c>
      <c r="I37" s="10">
        <v>89.513980500319121</v>
      </c>
      <c r="J37" s="10">
        <v>132.54658974799736</v>
      </c>
      <c r="K37" s="10">
        <v>54.578836090252324</v>
      </c>
      <c r="L37" s="10">
        <v>71.891411754092942</v>
      </c>
      <c r="M37" s="10">
        <v>33.084844687330509</v>
      </c>
      <c r="N37" s="10">
        <v>0</v>
      </c>
      <c r="O37" s="10">
        <v>122.48888116634932</v>
      </c>
      <c r="P37" s="10">
        <v>76.966169440686457</v>
      </c>
      <c r="Q37" s="10">
        <v>60.579702186908797</v>
      </c>
      <c r="R37" s="10">
        <v>0</v>
      </c>
      <c r="S37" s="10">
        <v>31.959751078532445</v>
      </c>
      <c r="T37" s="10">
        <v>24.752739493765635</v>
      </c>
      <c r="U37" s="10">
        <v>29.223690679923553</v>
      </c>
      <c r="V37" s="10">
        <v>25.091060336057563</v>
      </c>
      <c r="W37" s="10">
        <v>11.07531804385123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229.38554594422106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15.481079149025877</v>
      </c>
      <c r="H43" s="10">
        <v>14.083602052551679</v>
      </c>
      <c r="I43" s="10">
        <v>8.3714172536470546</v>
      </c>
      <c r="J43" s="10">
        <v>12.276788918856701</v>
      </c>
      <c r="K43" s="10">
        <v>5.0833355871409989</v>
      </c>
      <c r="L43" s="10">
        <v>0</v>
      </c>
      <c r="M43" s="10">
        <v>0</v>
      </c>
      <c r="N43" s="10">
        <v>80.027651708283031</v>
      </c>
      <c r="O43" s="10">
        <v>43.223725922794991</v>
      </c>
      <c r="P43" s="10">
        <v>21.473283356263789</v>
      </c>
      <c r="Q43" s="10">
        <v>21.051016328553278</v>
      </c>
      <c r="R43" s="10">
        <v>28.39685341421783</v>
      </c>
      <c r="S43" s="10">
        <v>20.996652953175829</v>
      </c>
      <c r="T43" s="10">
        <v>12.613877011719083</v>
      </c>
      <c r="U43" s="10">
        <v>28.380471729672937</v>
      </c>
      <c r="V43" s="10">
        <v>24.227064413885579</v>
      </c>
      <c r="W43" s="10">
        <v>25.908414288284217</v>
      </c>
      <c r="X43" s="10">
        <v>31.908033870000029</v>
      </c>
    </row>
    <row r="44" spans="1:24" ht="11.25" customHeight="1" x14ac:dyDescent="0.2">
      <c r="A44" s="41" t="s">
        <v>75</v>
      </c>
      <c r="B44" s="9" t="s">
        <v>76</v>
      </c>
      <c r="C44" s="10">
        <v>248.15585136606884</v>
      </c>
      <c r="D44" s="10">
        <v>149.05236994060931</v>
      </c>
      <c r="E44" s="10">
        <v>124.40035269754333</v>
      </c>
      <c r="F44" s="10">
        <v>214.69457678928157</v>
      </c>
      <c r="G44" s="10">
        <v>68.347024475093065</v>
      </c>
      <c r="H44" s="10">
        <v>57.206888494604364</v>
      </c>
      <c r="I44" s="10">
        <v>43.010047978771745</v>
      </c>
      <c r="J44" s="10">
        <v>117.57057137404745</v>
      </c>
      <c r="K44" s="10">
        <v>68.329556898010196</v>
      </c>
      <c r="L44" s="10">
        <v>65.859757293407668</v>
      </c>
      <c r="M44" s="10">
        <v>10.471469080402041</v>
      </c>
      <c r="N44" s="10">
        <v>50.103180411703207</v>
      </c>
      <c r="O44" s="10">
        <v>19.544364068097874</v>
      </c>
      <c r="P44" s="10">
        <v>22.305090061173185</v>
      </c>
      <c r="Q44" s="10">
        <v>13.274880451646663</v>
      </c>
      <c r="R44" s="10">
        <v>35.732301615239329</v>
      </c>
      <c r="S44" s="10">
        <v>38.37687707861685</v>
      </c>
      <c r="T44" s="10">
        <v>21.951020020193997</v>
      </c>
      <c r="U44" s="10">
        <v>25.103696911685841</v>
      </c>
      <c r="V44" s="10">
        <v>15.547033113064275</v>
      </c>
      <c r="W44" s="10">
        <v>16.01016428429169</v>
      </c>
      <c r="X44" s="10">
        <v>12.640339165241505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1.4868464815259312</v>
      </c>
      <c r="D48" s="10">
        <v>1.2598476442291293</v>
      </c>
      <c r="E48" s="10">
        <v>3.6428247139386944</v>
      </c>
      <c r="F48" s="10">
        <v>14.645056254791246</v>
      </c>
      <c r="G48" s="10">
        <v>2.9941875015057087</v>
      </c>
      <c r="H48" s="10">
        <v>3.0762213812386281</v>
      </c>
      <c r="I48" s="10">
        <v>2.7012924597912473</v>
      </c>
      <c r="J48" s="10">
        <v>2.9752358121489233</v>
      </c>
      <c r="K48" s="10">
        <v>1.9846877904449598</v>
      </c>
      <c r="L48" s="10">
        <v>2.3528102670085453</v>
      </c>
      <c r="M48" s="10">
        <v>1.5806963833884209</v>
      </c>
      <c r="N48" s="10">
        <v>1.3663728022212598</v>
      </c>
      <c r="O48" s="10">
        <v>1.6270810780163063</v>
      </c>
      <c r="P48" s="10">
        <v>1.3845454407292028</v>
      </c>
      <c r="Q48" s="10">
        <v>1.3864392889007371</v>
      </c>
      <c r="R48" s="10">
        <v>0.98501587956740688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7.8928096479118848</v>
      </c>
      <c r="F50" s="10">
        <v>12.082194476189443</v>
      </c>
      <c r="G50" s="10">
        <v>0</v>
      </c>
      <c r="H50" s="10">
        <v>5.9426903851662267</v>
      </c>
      <c r="I50" s="10">
        <v>0</v>
      </c>
      <c r="J50" s="10">
        <v>8.5538071438482888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8.5449670585943913</v>
      </c>
    </row>
    <row r="51" spans="1:24" ht="11.25" customHeight="1" x14ac:dyDescent="0.2">
      <c r="A51" s="35" t="s">
        <v>89</v>
      </c>
      <c r="B51" s="36" t="s">
        <v>90</v>
      </c>
      <c r="C51" s="37">
        <v>1107.9585814175182</v>
      </c>
      <c r="D51" s="37">
        <v>939.94638910805099</v>
      </c>
      <c r="E51" s="37">
        <v>868.33232729879774</v>
      </c>
      <c r="F51" s="37">
        <v>1067.2508100193211</v>
      </c>
      <c r="G51" s="37">
        <v>831.19935364762489</v>
      </c>
      <c r="H51" s="37">
        <v>741.48803424042899</v>
      </c>
      <c r="I51" s="37">
        <v>689.10674575782809</v>
      </c>
      <c r="J51" s="37">
        <v>724.06212428165736</v>
      </c>
      <c r="K51" s="37">
        <v>322.71782729385001</v>
      </c>
      <c r="L51" s="37">
        <v>504.02815377623386</v>
      </c>
      <c r="M51" s="37">
        <v>337.08444573987214</v>
      </c>
      <c r="N51" s="37">
        <v>190.0927272216812</v>
      </c>
      <c r="O51" s="37">
        <v>274.83286326445813</v>
      </c>
      <c r="P51" s="37">
        <v>251.68718588181309</v>
      </c>
      <c r="Q51" s="37">
        <v>190.80750356373019</v>
      </c>
      <c r="R51" s="37">
        <v>226.99546324558969</v>
      </c>
      <c r="S51" s="37">
        <v>218.07084072422546</v>
      </c>
      <c r="T51" s="37">
        <v>192.70557986022251</v>
      </c>
      <c r="U51" s="37">
        <v>206.20047827856214</v>
      </c>
      <c r="V51" s="37">
        <v>182.03921712027309</v>
      </c>
      <c r="W51" s="37">
        <v>198.54350476567151</v>
      </c>
      <c r="X51" s="37">
        <v>493.39765145554702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2.0035493864662604</v>
      </c>
      <c r="D52" s="37">
        <f t="shared" si="16"/>
        <v>1.9401721753581702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1.5281977649564604</v>
      </c>
      <c r="L52" s="37">
        <f t="shared" si="16"/>
        <v>1.5097101179543702</v>
      </c>
      <c r="M52" s="37">
        <f t="shared" si="16"/>
        <v>2.1951921024306705E-2</v>
      </c>
      <c r="N52" s="37">
        <f t="shared" si="16"/>
        <v>1.0683344040092534E-2</v>
      </c>
      <c r="O52" s="37">
        <f t="shared" si="16"/>
        <v>1.6599032874849564</v>
      </c>
      <c r="P52" s="37">
        <f t="shared" si="16"/>
        <v>1.6215499126153636</v>
      </c>
      <c r="Q52" s="37">
        <f t="shared" si="16"/>
        <v>1.2590148465233599</v>
      </c>
      <c r="R52" s="37">
        <f t="shared" si="16"/>
        <v>1.9104545256086627</v>
      </c>
      <c r="S52" s="37">
        <f t="shared" si="16"/>
        <v>1.7907806749064064</v>
      </c>
      <c r="T52" s="37">
        <f t="shared" si="16"/>
        <v>1.4250396878380358</v>
      </c>
      <c r="U52" s="37">
        <f t="shared" si="16"/>
        <v>1.6504939351197154</v>
      </c>
      <c r="V52" s="37">
        <f t="shared" si="16"/>
        <v>1.3480520828927693</v>
      </c>
      <c r="W52" s="37">
        <f t="shared" si="16"/>
        <v>1.5041067278907598</v>
      </c>
      <c r="X52" s="37">
        <f t="shared" si="16"/>
        <v>1.8248220297769144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2.1951921024306705E-2</v>
      </c>
      <c r="N59" s="10">
        <v>1.0683344040092534E-2</v>
      </c>
      <c r="O59" s="10">
        <v>0</v>
      </c>
      <c r="P59" s="10">
        <v>6.1859733297341514E-3</v>
      </c>
      <c r="Q59" s="10">
        <v>4.8178765289300608E-3</v>
      </c>
      <c r="R59" s="10">
        <v>0.27087715057314482</v>
      </c>
      <c r="S59" s="10">
        <v>0.24985781107071273</v>
      </c>
      <c r="T59" s="10">
        <v>0.21067607591865289</v>
      </c>
      <c r="U59" s="10">
        <v>0.24458830085359734</v>
      </c>
      <c r="V59" s="10">
        <v>0.25841247574311826</v>
      </c>
      <c r="W59" s="10">
        <v>0.28382435133653178</v>
      </c>
      <c r="X59" s="10">
        <v>0.35209242333470669</v>
      </c>
    </row>
    <row r="60" spans="1:24" ht="11.25" customHeight="1" x14ac:dyDescent="0.2">
      <c r="A60" s="42" t="s">
        <v>107</v>
      </c>
      <c r="B60" s="9" t="s">
        <v>108</v>
      </c>
      <c r="C60" s="10">
        <v>2.0035493864662604</v>
      </c>
      <c r="D60" s="10">
        <v>1.9401721753581702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1.5281977649564604</v>
      </c>
      <c r="L60" s="10">
        <v>1.5097101179543702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1.6599032874849564</v>
      </c>
      <c r="P61" s="10">
        <v>1.6153639392856294</v>
      </c>
      <c r="Q61" s="10">
        <v>1.25419696999443</v>
      </c>
      <c r="R61" s="10">
        <v>1.6395773750355178</v>
      </c>
      <c r="S61" s="10">
        <v>1.5409228638356935</v>
      </c>
      <c r="T61" s="10">
        <v>1.214363611919383</v>
      </c>
      <c r="U61" s="10">
        <v>1.405905634266118</v>
      </c>
      <c r="V61" s="10">
        <v>1.089639607149651</v>
      </c>
      <c r="W61" s="10">
        <v>1.2202823765542281</v>
      </c>
      <c r="X61" s="10">
        <v>1.357991636291515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0.11473797015069287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17.914565597970373</v>
      </c>
      <c r="N71" s="37">
        <f t="shared" si="17"/>
        <v>17.560055038590153</v>
      </c>
      <c r="O71" s="37">
        <f t="shared" si="17"/>
        <v>17.325893153768934</v>
      </c>
      <c r="P71" s="37">
        <f t="shared" si="17"/>
        <v>18.394748253853749</v>
      </c>
      <c r="Q71" s="37">
        <f t="shared" si="17"/>
        <v>15.443391264645307</v>
      </c>
      <c r="R71" s="37">
        <f t="shared" si="17"/>
        <v>18.204509231887158</v>
      </c>
      <c r="S71" s="37">
        <f t="shared" si="17"/>
        <v>18.966663763400025</v>
      </c>
      <c r="T71" s="37">
        <f t="shared" si="17"/>
        <v>15.100559513986081</v>
      </c>
      <c r="U71" s="37">
        <f t="shared" si="17"/>
        <v>18.098690370236291</v>
      </c>
      <c r="V71" s="37">
        <f t="shared" si="17"/>
        <v>17.081628140416822</v>
      </c>
      <c r="W71" s="37">
        <f t="shared" si="17"/>
        <v>18.765909750137332</v>
      </c>
      <c r="X71" s="37">
        <f t="shared" si="17"/>
        <v>19.94693782940638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17.914565597970373</v>
      </c>
      <c r="N72" s="10">
        <v>17.560055038590153</v>
      </c>
      <c r="O72" s="10">
        <v>17.325893153768934</v>
      </c>
      <c r="P72" s="10">
        <v>18.394748253853749</v>
      </c>
      <c r="Q72" s="10">
        <v>15.443391264645307</v>
      </c>
      <c r="R72" s="10">
        <v>18.204509231887158</v>
      </c>
      <c r="S72" s="10">
        <v>18.966663763400025</v>
      </c>
      <c r="T72" s="10">
        <v>15.100559513986081</v>
      </c>
      <c r="U72" s="10">
        <v>18.098690370236291</v>
      </c>
      <c r="V72" s="10">
        <v>17.081628140416822</v>
      </c>
      <c r="W72" s="10">
        <v>18.765909750137332</v>
      </c>
      <c r="X72" s="10">
        <v>19.94693782940638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425.37993265142001</v>
      </c>
      <c r="H75" s="37">
        <v>404.60085246448858</v>
      </c>
      <c r="I75" s="37">
        <v>366.80973966389752</v>
      </c>
      <c r="J75" s="37">
        <v>413.09239208469637</v>
      </c>
      <c r="K75" s="37">
        <v>286.27845906750053</v>
      </c>
      <c r="L75" s="37">
        <v>371.52344622481797</v>
      </c>
      <c r="M75" s="37">
        <v>240.89702234092707</v>
      </c>
      <c r="N75" s="37">
        <v>253.04090248639091</v>
      </c>
      <c r="O75" s="37">
        <v>241.98419033005339</v>
      </c>
      <c r="P75" s="37">
        <v>321.71636264677278</v>
      </c>
      <c r="Q75" s="37">
        <v>181.80648751016707</v>
      </c>
      <c r="R75" s="37">
        <v>209.04708058691935</v>
      </c>
      <c r="S75" s="37">
        <v>212.82285458346664</v>
      </c>
      <c r="T75" s="37">
        <v>211.64142071323269</v>
      </c>
      <c r="U75" s="37">
        <v>233.99123594232694</v>
      </c>
      <c r="V75" s="37">
        <v>204.51180171234347</v>
      </c>
      <c r="W75" s="37">
        <v>229.44620599980757</v>
      </c>
      <c r="X75" s="37">
        <v>161.22936941507962</v>
      </c>
    </row>
    <row r="76" spans="1:24" ht="11.25" customHeight="1" x14ac:dyDescent="0.2">
      <c r="A76" s="38" t="s">
        <v>139</v>
      </c>
      <c r="B76" s="39" t="s">
        <v>140</v>
      </c>
      <c r="C76" s="40">
        <v>838.53591103019994</v>
      </c>
      <c r="D76" s="40">
        <v>716.30394119371715</v>
      </c>
      <c r="E76" s="40">
        <v>665.57867705801743</v>
      </c>
      <c r="F76" s="40">
        <v>774.62777494704289</v>
      </c>
      <c r="G76" s="40">
        <v>754.20622574830668</v>
      </c>
      <c r="H76" s="40">
        <v>690.59542810240805</v>
      </c>
      <c r="I76" s="40">
        <v>668.12773324528041</v>
      </c>
      <c r="J76" s="40">
        <v>695.64945732975184</v>
      </c>
      <c r="K76" s="40">
        <v>467.68341206046989</v>
      </c>
      <c r="L76" s="40">
        <v>518.7507137263575</v>
      </c>
      <c r="M76" s="40">
        <v>386.3787686973356</v>
      </c>
      <c r="N76" s="40">
        <v>373.27995323340258</v>
      </c>
      <c r="O76" s="40">
        <v>422.40824704733393</v>
      </c>
      <c r="P76" s="40">
        <v>400.48464290451551</v>
      </c>
      <c r="Q76" s="40">
        <v>311.50367063034349</v>
      </c>
      <c r="R76" s="40">
        <v>353.65012782491328</v>
      </c>
      <c r="S76" s="40">
        <v>332.18652839301205</v>
      </c>
      <c r="T76" s="40">
        <v>291.24531929003103</v>
      </c>
      <c r="U76" s="40">
        <v>329.06827048838636</v>
      </c>
      <c r="V76" s="40">
        <v>275.61192099254231</v>
      </c>
      <c r="W76" s="40">
        <v>308.96681719600622</v>
      </c>
      <c r="X76" s="40">
        <v>355.83744570958072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1424.1946300702152</v>
      </c>
      <c r="D2" s="31">
        <f t="shared" ref="D2:W2" si="1">SUM(D3,D17,D22,D25,D26,D51,D52,D71,D74,D75,D76)</f>
        <v>1488.2639028573335</v>
      </c>
      <c r="E2" s="31">
        <f t="shared" si="1"/>
        <v>1540.6905327383886</v>
      </c>
      <c r="F2" s="31">
        <f t="shared" si="1"/>
        <v>1508.5774938960501</v>
      </c>
      <c r="G2" s="31">
        <f t="shared" si="1"/>
        <v>1434.2755913177216</v>
      </c>
      <c r="H2" s="31">
        <f t="shared" si="1"/>
        <v>1336.7814408885461</v>
      </c>
      <c r="I2" s="31">
        <f t="shared" si="1"/>
        <v>1308.5324305775389</v>
      </c>
      <c r="J2" s="31">
        <f t="shared" si="1"/>
        <v>1287.5014067754018</v>
      </c>
      <c r="K2" s="31">
        <f t="shared" si="1"/>
        <v>1320.1132129550865</v>
      </c>
      <c r="L2" s="31">
        <f t="shared" si="1"/>
        <v>1197.5279449700338</v>
      </c>
      <c r="M2" s="31">
        <f t="shared" si="1"/>
        <v>1223.5096016051648</v>
      </c>
      <c r="N2" s="31">
        <f t="shared" si="1"/>
        <v>1234.9980892329493</v>
      </c>
      <c r="O2" s="31">
        <f t="shared" si="1"/>
        <v>1213.0433744149523</v>
      </c>
      <c r="P2" s="31">
        <f t="shared" si="1"/>
        <v>1163.8387312506798</v>
      </c>
      <c r="Q2" s="31">
        <f t="shared" si="1"/>
        <v>1205.5460017198302</v>
      </c>
      <c r="R2" s="31">
        <f t="shared" si="1"/>
        <v>795.86318907045813</v>
      </c>
      <c r="S2" s="31">
        <f t="shared" si="1"/>
        <v>829.19652240380606</v>
      </c>
      <c r="T2" s="31">
        <f t="shared" si="1"/>
        <v>904.77452947366714</v>
      </c>
      <c r="U2" s="31">
        <f t="shared" si="1"/>
        <v>836.97095633904189</v>
      </c>
      <c r="V2" s="31">
        <f t="shared" si="1"/>
        <v>948.58364383305434</v>
      </c>
      <c r="W2" s="31">
        <f t="shared" si="1"/>
        <v>959.60877042138998</v>
      </c>
      <c r="X2" s="31">
        <f t="shared" ref="X2" si="2">SUM(X3,X17,X22,X25,X26,X51,X52,X71,X74,X75,X76)</f>
        <v>925.2888368388351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1.9686282863608509</v>
      </c>
      <c r="D3" s="34">
        <f t="shared" ref="D3:W3" si="4">SUM(D4,D8,D11)</f>
        <v>2.3983505838140591</v>
      </c>
      <c r="E3" s="34">
        <f t="shared" si="4"/>
        <v>2.4770962310881246</v>
      </c>
      <c r="F3" s="34">
        <f t="shared" si="4"/>
        <v>1.8108357458486122</v>
      </c>
      <c r="G3" s="34">
        <f t="shared" si="4"/>
        <v>1.3680276729642236</v>
      </c>
      <c r="H3" s="34">
        <f t="shared" si="4"/>
        <v>1.4930488976328835</v>
      </c>
      <c r="I3" s="34">
        <f t="shared" si="4"/>
        <v>1.736044375352388</v>
      </c>
      <c r="J3" s="34">
        <f t="shared" si="4"/>
        <v>1.5101190425838942</v>
      </c>
      <c r="K3" s="34">
        <f t="shared" si="4"/>
        <v>1.6389126146799922</v>
      </c>
      <c r="L3" s="34">
        <f t="shared" si="4"/>
        <v>0.97980313129017649</v>
      </c>
      <c r="M3" s="34">
        <f t="shared" si="4"/>
        <v>1.0577364119983179</v>
      </c>
      <c r="N3" s="34">
        <f t="shared" si="4"/>
        <v>1.122080719937639</v>
      </c>
      <c r="O3" s="34">
        <f t="shared" si="4"/>
        <v>1.0760097586773001</v>
      </c>
      <c r="P3" s="34">
        <f t="shared" si="4"/>
        <v>0.42910907181903485</v>
      </c>
      <c r="Q3" s="34">
        <f t="shared" si="4"/>
        <v>0.4864732116375648</v>
      </c>
      <c r="R3" s="34">
        <f t="shared" si="4"/>
        <v>0.1770981886974273</v>
      </c>
      <c r="S3" s="34">
        <f t="shared" si="4"/>
        <v>0</v>
      </c>
      <c r="T3" s="34">
        <f t="shared" si="4"/>
        <v>0</v>
      </c>
      <c r="U3" s="34">
        <f t="shared" si="4"/>
        <v>0.33421046548460992</v>
      </c>
      <c r="V3" s="34">
        <f t="shared" si="4"/>
        <v>0.19101989847696155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0.50057015747262723</v>
      </c>
      <c r="D4" s="29">
        <f t="shared" ref="D4:W4" si="7">SUM(D5:D7)</f>
        <v>0.60983718345003535</v>
      </c>
      <c r="E4" s="29">
        <f t="shared" si="7"/>
        <v>0.63374762235552518</v>
      </c>
      <c r="F4" s="29">
        <f t="shared" si="7"/>
        <v>0.37588328839136942</v>
      </c>
      <c r="G4" s="29">
        <f t="shared" si="7"/>
        <v>0.55739492298715165</v>
      </c>
      <c r="H4" s="29">
        <f t="shared" si="7"/>
        <v>0.52983937239251322</v>
      </c>
      <c r="I4" s="29">
        <f t="shared" si="7"/>
        <v>0.54567094412330308</v>
      </c>
      <c r="J4" s="29">
        <f t="shared" si="7"/>
        <v>0.46217027540550892</v>
      </c>
      <c r="K4" s="29">
        <f t="shared" si="7"/>
        <v>0.76717418601298371</v>
      </c>
      <c r="L4" s="29">
        <f t="shared" si="7"/>
        <v>0.55796490547536581</v>
      </c>
      <c r="M4" s="29">
        <f t="shared" si="7"/>
        <v>0.38898599684649321</v>
      </c>
      <c r="N4" s="29">
        <f t="shared" si="7"/>
        <v>0.41220310845248392</v>
      </c>
      <c r="O4" s="29">
        <f t="shared" si="7"/>
        <v>0.39595515754872868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0.50057015747262723</v>
      </c>
      <c r="D7" s="10">
        <v>0.60983718345003535</v>
      </c>
      <c r="E7" s="10">
        <v>0.63374762235552518</v>
      </c>
      <c r="F7" s="10">
        <v>0.37588328839136942</v>
      </c>
      <c r="G7" s="10">
        <v>0.55739492298715165</v>
      </c>
      <c r="H7" s="10">
        <v>0.52983937239251322</v>
      </c>
      <c r="I7" s="10">
        <v>0.54567094412330308</v>
      </c>
      <c r="J7" s="10">
        <v>0.46217027540550892</v>
      </c>
      <c r="K7" s="10">
        <v>0.76717418601298371</v>
      </c>
      <c r="L7" s="10">
        <v>0.55796490547536581</v>
      </c>
      <c r="M7" s="10">
        <v>0.38898599684649321</v>
      </c>
      <c r="N7" s="10">
        <v>0.41220310845248392</v>
      </c>
      <c r="O7" s="10">
        <v>0.39595515754872868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1.4680581288882237</v>
      </c>
      <c r="D11" s="29">
        <f t="shared" si="10"/>
        <v>1.788513400364024</v>
      </c>
      <c r="E11" s="29">
        <f t="shared" si="10"/>
        <v>1.8433486087325994</v>
      </c>
      <c r="F11" s="29">
        <f t="shared" si="10"/>
        <v>1.4349524574572428</v>
      </c>
      <c r="G11" s="29">
        <f t="shared" si="10"/>
        <v>0.81063274997707191</v>
      </c>
      <c r="H11" s="29">
        <f t="shared" si="10"/>
        <v>0.96320952524037029</v>
      </c>
      <c r="I11" s="29">
        <f t="shared" si="10"/>
        <v>1.190373431229085</v>
      </c>
      <c r="J11" s="29">
        <f t="shared" si="10"/>
        <v>1.0479487671783854</v>
      </c>
      <c r="K11" s="29">
        <f t="shared" si="10"/>
        <v>0.87173842866700846</v>
      </c>
      <c r="L11" s="29">
        <f t="shared" si="10"/>
        <v>0.42183822581481067</v>
      </c>
      <c r="M11" s="29">
        <f t="shared" si="10"/>
        <v>0.66875041515182465</v>
      </c>
      <c r="N11" s="29">
        <f t="shared" si="10"/>
        <v>0.70987761148515505</v>
      </c>
      <c r="O11" s="29">
        <f t="shared" si="10"/>
        <v>0.68005460112857141</v>
      </c>
      <c r="P11" s="29">
        <f t="shared" si="10"/>
        <v>0.42910907181903485</v>
      </c>
      <c r="Q11" s="29">
        <f t="shared" si="10"/>
        <v>0.4864732116375648</v>
      </c>
      <c r="R11" s="29">
        <f t="shared" si="10"/>
        <v>0.1770981886974273</v>
      </c>
      <c r="S11" s="29">
        <f t="shared" si="10"/>
        <v>0</v>
      </c>
      <c r="T11" s="29">
        <f t="shared" si="10"/>
        <v>0</v>
      </c>
      <c r="U11" s="29">
        <f t="shared" si="10"/>
        <v>0.33421046548460992</v>
      </c>
      <c r="V11" s="29">
        <f t="shared" si="10"/>
        <v>0.19101989847696155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1.4680581288882237</v>
      </c>
      <c r="D13" s="10">
        <v>1.788513400364024</v>
      </c>
      <c r="E13" s="10">
        <v>1.8433486087325994</v>
      </c>
      <c r="F13" s="10">
        <v>1.4349524574572428</v>
      </c>
      <c r="G13" s="10">
        <v>0.81063274997707191</v>
      </c>
      <c r="H13" s="10">
        <v>0.96320952524037029</v>
      </c>
      <c r="I13" s="10">
        <v>1.190373431229085</v>
      </c>
      <c r="J13" s="10">
        <v>1.0479487671783854</v>
      </c>
      <c r="K13" s="10">
        <v>0.87173842866700846</v>
      </c>
      <c r="L13" s="10">
        <v>0.42183822581481067</v>
      </c>
      <c r="M13" s="10">
        <v>0.66875041515182465</v>
      </c>
      <c r="N13" s="10">
        <v>0.70987761148515505</v>
      </c>
      <c r="O13" s="10">
        <v>0.68005460112857141</v>
      </c>
      <c r="P13" s="10">
        <v>0.42910907181903485</v>
      </c>
      <c r="Q13" s="10">
        <v>0.4864732116375648</v>
      </c>
      <c r="R13" s="10">
        <v>0.1770981886974273</v>
      </c>
      <c r="S13" s="10">
        <v>0</v>
      </c>
      <c r="T13" s="10">
        <v>0</v>
      </c>
      <c r="U13" s="10">
        <v>0.33421046548460992</v>
      </c>
      <c r="V13" s="10">
        <v>0.19101989847696155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329.64584689533172</v>
      </c>
      <c r="D26" s="37">
        <f t="shared" si="13"/>
        <v>170.83779180544397</v>
      </c>
      <c r="E26" s="37">
        <f t="shared" si="13"/>
        <v>221.29147181815162</v>
      </c>
      <c r="F26" s="37">
        <f t="shared" si="13"/>
        <v>317.89563018933853</v>
      </c>
      <c r="G26" s="37">
        <f t="shared" si="13"/>
        <v>153.42938045221049</v>
      </c>
      <c r="H26" s="37">
        <f t="shared" si="13"/>
        <v>144.90835062110551</v>
      </c>
      <c r="I26" s="37">
        <f t="shared" si="13"/>
        <v>126.11583248249646</v>
      </c>
      <c r="J26" s="37">
        <f t="shared" si="13"/>
        <v>267.41313637084914</v>
      </c>
      <c r="K26" s="37">
        <f t="shared" si="13"/>
        <v>239.29085864199746</v>
      </c>
      <c r="L26" s="37">
        <f t="shared" si="13"/>
        <v>131.4211781026126</v>
      </c>
      <c r="M26" s="37">
        <f t="shared" si="13"/>
        <v>64.127654503470495</v>
      </c>
      <c r="N26" s="37">
        <f t="shared" si="13"/>
        <v>229.6783874422253</v>
      </c>
      <c r="O26" s="37">
        <f t="shared" si="13"/>
        <v>242.36353879851771</v>
      </c>
      <c r="P26" s="37">
        <f t="shared" si="13"/>
        <v>152.15891711709085</v>
      </c>
      <c r="Q26" s="37">
        <f t="shared" si="13"/>
        <v>177.02529776996042</v>
      </c>
      <c r="R26" s="37">
        <f t="shared" si="13"/>
        <v>70.37630085435687</v>
      </c>
      <c r="S26" s="37">
        <f t="shared" si="13"/>
        <v>101.3716179249875</v>
      </c>
      <c r="T26" s="37">
        <f t="shared" si="13"/>
        <v>82.302366677699126</v>
      </c>
      <c r="U26" s="37">
        <f t="shared" si="13"/>
        <v>93.432477461453558</v>
      </c>
      <c r="V26" s="37">
        <f t="shared" si="13"/>
        <v>93.817314219205258</v>
      </c>
      <c r="W26" s="37">
        <f t="shared" si="13"/>
        <v>72.904820889152901</v>
      </c>
      <c r="X26" s="37">
        <f t="shared" si="13"/>
        <v>49.716818152820856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329.64584689533172</v>
      </c>
      <c r="D33" s="29">
        <f t="shared" si="15"/>
        <v>170.83779180544397</v>
      </c>
      <c r="E33" s="29">
        <f t="shared" si="15"/>
        <v>221.29147181815162</v>
      </c>
      <c r="F33" s="29">
        <f t="shared" si="15"/>
        <v>317.89563018933853</v>
      </c>
      <c r="G33" s="29">
        <f t="shared" si="15"/>
        <v>153.42938045221049</v>
      </c>
      <c r="H33" s="29">
        <f t="shared" si="15"/>
        <v>144.90835062110551</v>
      </c>
      <c r="I33" s="29">
        <f t="shared" si="15"/>
        <v>126.11583248249646</v>
      </c>
      <c r="J33" s="29">
        <f t="shared" si="15"/>
        <v>267.41313637084914</v>
      </c>
      <c r="K33" s="29">
        <f t="shared" si="15"/>
        <v>239.29085864199746</v>
      </c>
      <c r="L33" s="29">
        <f t="shared" si="15"/>
        <v>131.4211781026126</v>
      </c>
      <c r="M33" s="29">
        <f t="shared" si="15"/>
        <v>64.127654503470495</v>
      </c>
      <c r="N33" s="29">
        <f t="shared" si="15"/>
        <v>229.6783874422253</v>
      </c>
      <c r="O33" s="29">
        <f t="shared" si="15"/>
        <v>242.36353879851771</v>
      </c>
      <c r="P33" s="29">
        <f t="shared" si="15"/>
        <v>152.15891711709085</v>
      </c>
      <c r="Q33" s="29">
        <f t="shared" si="15"/>
        <v>177.02529776996042</v>
      </c>
      <c r="R33" s="29">
        <f t="shared" si="15"/>
        <v>70.37630085435687</v>
      </c>
      <c r="S33" s="29">
        <f t="shared" si="15"/>
        <v>101.3716179249875</v>
      </c>
      <c r="T33" s="29">
        <f t="shared" si="15"/>
        <v>82.302366677699126</v>
      </c>
      <c r="U33" s="29">
        <f t="shared" si="15"/>
        <v>93.432477461453558</v>
      </c>
      <c r="V33" s="29">
        <f t="shared" si="15"/>
        <v>93.817314219205258</v>
      </c>
      <c r="W33" s="29">
        <f t="shared" si="15"/>
        <v>72.904820889152901</v>
      </c>
      <c r="X33" s="29">
        <f t="shared" si="15"/>
        <v>49.716818152820856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39.652696398197421</v>
      </c>
      <c r="G34" s="10">
        <v>0</v>
      </c>
      <c r="H34" s="10">
        <v>0</v>
      </c>
      <c r="I34" s="10">
        <v>0</v>
      </c>
      <c r="J34" s="10">
        <v>80.306792844373774</v>
      </c>
      <c r="K34" s="10">
        <v>72.502004463283441</v>
      </c>
      <c r="L34" s="10">
        <v>0</v>
      </c>
      <c r="M34" s="10">
        <v>0</v>
      </c>
      <c r="N34" s="10">
        <v>7.3442595625444209</v>
      </c>
      <c r="O34" s="10">
        <v>0</v>
      </c>
      <c r="P34" s="10">
        <v>0.37031658749307722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3.7441556838947934</v>
      </c>
      <c r="D36" s="10">
        <v>23.158133169599626</v>
      </c>
      <c r="E36" s="10">
        <v>19.736678977491977</v>
      </c>
      <c r="F36" s="10">
        <v>10.079988169250134</v>
      </c>
      <c r="G36" s="10">
        <v>4.5004432378700381</v>
      </c>
      <c r="H36" s="10">
        <v>6.7224984569701993</v>
      </c>
      <c r="I36" s="10">
        <v>8.1821579887403839</v>
      </c>
      <c r="J36" s="10">
        <v>6.9261363040268993</v>
      </c>
      <c r="K36" s="10">
        <v>5.8767539243965272</v>
      </c>
      <c r="L36" s="10">
        <v>5.0184636104057674</v>
      </c>
      <c r="M36" s="10">
        <v>0</v>
      </c>
      <c r="N36" s="10">
        <v>10.133975088442034</v>
      </c>
      <c r="O36" s="10">
        <v>6.4721545189544161</v>
      </c>
      <c r="P36" s="10">
        <v>1.7016541176492044</v>
      </c>
      <c r="Q36" s="10">
        <v>0.7888020681815624</v>
      </c>
      <c r="R36" s="10">
        <v>1.4356840727940536</v>
      </c>
      <c r="S36" s="10">
        <v>2.5183103418121897</v>
      </c>
      <c r="T36" s="10">
        <v>2.059563672662418</v>
      </c>
      <c r="U36" s="10">
        <v>2.7066006375137834</v>
      </c>
      <c r="V36" s="10">
        <v>3.2288391991385894</v>
      </c>
      <c r="W36" s="10">
        <v>4.2039198603848291</v>
      </c>
      <c r="X36" s="10">
        <v>1.1910943273664403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57.215349957243184</v>
      </c>
      <c r="F37" s="10">
        <v>79.227401716624726</v>
      </c>
      <c r="G37" s="10">
        <v>82.377250888089833</v>
      </c>
      <c r="H37" s="10">
        <v>75.495189732060012</v>
      </c>
      <c r="I37" s="10">
        <v>72.929367907916983</v>
      </c>
      <c r="J37" s="10">
        <v>86.299837086491223</v>
      </c>
      <c r="K37" s="10">
        <v>66.783641939989224</v>
      </c>
      <c r="L37" s="10">
        <v>64.365664860625401</v>
      </c>
      <c r="M37" s="10">
        <v>46.824630442890985</v>
      </c>
      <c r="N37" s="10">
        <v>0</v>
      </c>
      <c r="O37" s="10">
        <v>152.05698534564513</v>
      </c>
      <c r="P37" s="10">
        <v>93.155197890715797</v>
      </c>
      <c r="Q37" s="10">
        <v>109.14868060606968</v>
      </c>
      <c r="R37" s="10">
        <v>0</v>
      </c>
      <c r="S37" s="10">
        <v>33.870391925459231</v>
      </c>
      <c r="T37" s="10">
        <v>32.834575519617758</v>
      </c>
      <c r="U37" s="10">
        <v>31.228896286400083</v>
      </c>
      <c r="V37" s="10">
        <v>34.102810873848448</v>
      </c>
      <c r="W37" s="10">
        <v>13.877020499008612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155.09444063317108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12.315161436307996</v>
      </c>
      <c r="H43" s="10">
        <v>11.426917844003411</v>
      </c>
      <c r="I43" s="10">
        <v>7.2288805654649213</v>
      </c>
      <c r="J43" s="10">
        <v>8.5601724104125303</v>
      </c>
      <c r="K43" s="10">
        <v>6.629737439840925</v>
      </c>
      <c r="L43" s="10">
        <v>0</v>
      </c>
      <c r="M43" s="10">
        <v>0</v>
      </c>
      <c r="N43" s="10">
        <v>131.4333961390584</v>
      </c>
      <c r="O43" s="10">
        <v>57.114050593039742</v>
      </c>
      <c r="P43" s="10">
        <v>27.733629447666591</v>
      </c>
      <c r="Q43" s="10">
        <v>40.240259519390243</v>
      </c>
      <c r="R43" s="10">
        <v>30.72826844677266</v>
      </c>
      <c r="S43" s="10">
        <v>23.619361716539679</v>
      </c>
      <c r="T43" s="10">
        <v>17.770073736867964</v>
      </c>
      <c r="U43" s="10">
        <v>32.195662712213689</v>
      </c>
      <c r="V43" s="10">
        <v>34.976591128602777</v>
      </c>
      <c r="W43" s="10">
        <v>34.41017836210397</v>
      </c>
      <c r="X43" s="10">
        <v>29.704232745872819</v>
      </c>
    </row>
    <row r="44" spans="1:24" ht="11.25" customHeight="1" x14ac:dyDescent="0.2">
      <c r="A44" s="41" t="s">
        <v>75</v>
      </c>
      <c r="B44" s="9" t="s">
        <v>76</v>
      </c>
      <c r="C44" s="10">
        <v>169.80194912210638</v>
      </c>
      <c r="D44" s="10">
        <v>146.45464585379716</v>
      </c>
      <c r="E44" s="10">
        <v>132.21349532855203</v>
      </c>
      <c r="F44" s="10">
        <v>168.2354710310984</v>
      </c>
      <c r="G44" s="10">
        <v>51.992674368346627</v>
      </c>
      <c r="H44" s="10">
        <v>44.373832211552724</v>
      </c>
      <c r="I44" s="10">
        <v>35.57461280074201</v>
      </c>
      <c r="J44" s="10">
        <v>77.813746365631488</v>
      </c>
      <c r="K44" s="10">
        <v>85.070221326776831</v>
      </c>
      <c r="L44" s="10">
        <v>59.930536580413147</v>
      </c>
      <c r="M44" s="10">
        <v>15.065881202752509</v>
      </c>
      <c r="N44" s="10">
        <v>78.656624766313399</v>
      </c>
      <c r="O44" s="10">
        <v>24.700499344951169</v>
      </c>
      <c r="P44" s="10">
        <v>27.522348985784799</v>
      </c>
      <c r="Q44" s="10">
        <v>24.349556846364244</v>
      </c>
      <c r="R44" s="10">
        <v>37.202889086049723</v>
      </c>
      <c r="S44" s="10">
        <v>41.363553941176399</v>
      </c>
      <c r="T44" s="10">
        <v>29.638153748550991</v>
      </c>
      <c r="U44" s="10">
        <v>27.301317825325995</v>
      </c>
      <c r="V44" s="10">
        <v>21.509073017615432</v>
      </c>
      <c r="W44" s="10">
        <v>20.413702167655483</v>
      </c>
      <c r="X44" s="10">
        <v>11.290513403198615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1.0053014561594804</v>
      </c>
      <c r="D48" s="10">
        <v>1.2250127820471601</v>
      </c>
      <c r="E48" s="10">
        <v>3.8292390385454582</v>
      </c>
      <c r="F48" s="10">
        <v>11.34249589573642</v>
      </c>
      <c r="G48" s="10">
        <v>2.2438505215959936</v>
      </c>
      <c r="H48" s="10">
        <v>2.3500502407018931</v>
      </c>
      <c r="I48" s="10">
        <v>2.2008132196321624</v>
      </c>
      <c r="J48" s="10">
        <v>1.9371480350457366</v>
      </c>
      <c r="K48" s="10">
        <v>2.4284995477105236</v>
      </c>
      <c r="L48" s="10">
        <v>2.1065130511682955</v>
      </c>
      <c r="M48" s="10">
        <v>2.2371428578270036</v>
      </c>
      <c r="N48" s="10">
        <v>2.1101318858670552</v>
      </c>
      <c r="O48" s="10">
        <v>2.0198489959272425</v>
      </c>
      <c r="P48" s="10">
        <v>1.6757700877813997</v>
      </c>
      <c r="Q48" s="10">
        <v>2.4979987299547131</v>
      </c>
      <c r="R48" s="10">
        <v>1.009459248740437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8.2967085163189811</v>
      </c>
      <c r="F50" s="10">
        <v>9.3575769784314442</v>
      </c>
      <c r="G50" s="10">
        <v>0</v>
      </c>
      <c r="H50" s="10">
        <v>4.5398621358172591</v>
      </c>
      <c r="I50" s="10">
        <v>0</v>
      </c>
      <c r="J50" s="10">
        <v>5.5693033248675139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7.5309776763829843</v>
      </c>
    </row>
    <row r="51" spans="1:24" ht="11.25" customHeight="1" x14ac:dyDescent="0.2">
      <c r="A51" s="35" t="s">
        <v>89</v>
      </c>
      <c r="B51" s="36" t="s">
        <v>90</v>
      </c>
      <c r="C51" s="37">
        <v>890.71110770413827</v>
      </c>
      <c r="D51" s="37">
        <v>1058.0419435106041</v>
      </c>
      <c r="E51" s="37">
        <v>1062.8941348313219</v>
      </c>
      <c r="F51" s="37">
        <v>980.7443949093074</v>
      </c>
      <c r="G51" s="37">
        <v>748.68418852246293</v>
      </c>
      <c r="H51" s="37">
        <v>681.66627461412554</v>
      </c>
      <c r="I51" s="37">
        <v>670.83148071083679</v>
      </c>
      <c r="J51" s="37">
        <v>581.5256806464912</v>
      </c>
      <c r="K51" s="37">
        <v>478.40579532186149</v>
      </c>
      <c r="L51" s="37">
        <v>549.53056037400597</v>
      </c>
      <c r="M51" s="37">
        <v>568.11578422183266</v>
      </c>
      <c r="N51" s="37">
        <v>360.24769724379013</v>
      </c>
      <c r="O51" s="37">
        <v>413.91505718547722</v>
      </c>
      <c r="P51" s="37">
        <v>370.13360499675213</v>
      </c>
      <c r="Q51" s="37">
        <v>411.26025865661592</v>
      </c>
      <c r="R51" s="37">
        <v>275.17304114988622</v>
      </c>
      <c r="S51" s="37">
        <v>277.44354592717735</v>
      </c>
      <c r="T51" s="37">
        <v>306.39543585545061</v>
      </c>
      <c r="U51" s="37">
        <v>264.67680008494398</v>
      </c>
      <c r="V51" s="37">
        <v>297.66565634038301</v>
      </c>
      <c r="W51" s="37">
        <v>297.20991963362587</v>
      </c>
      <c r="X51" s="37">
        <v>517.71149995678502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1.3546597720262599</v>
      </c>
      <c r="D52" s="37">
        <f t="shared" si="16"/>
        <v>1.8865262994878009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1.8699301718266497</v>
      </c>
      <c r="L52" s="37">
        <f t="shared" si="16"/>
        <v>1.3516704306952763</v>
      </c>
      <c r="M52" s="37">
        <f t="shared" si="16"/>
        <v>3.1068321438072508E-2</v>
      </c>
      <c r="N52" s="37">
        <f t="shared" si="16"/>
        <v>1.6498619461715956E-2</v>
      </c>
      <c r="O52" s="37">
        <f t="shared" si="16"/>
        <v>2.4999156068922304</v>
      </c>
      <c r="P52" s="37">
        <f t="shared" si="16"/>
        <v>2.3830569296923443</v>
      </c>
      <c r="Q52" s="37">
        <f t="shared" si="16"/>
        <v>2.7119357145531238</v>
      </c>
      <c r="R52" s="37">
        <f t="shared" si="16"/>
        <v>2.2651607382581802</v>
      </c>
      <c r="S52" s="37">
        <f t="shared" si="16"/>
        <v>2.2252547289321711</v>
      </c>
      <c r="T52" s="37">
        <f t="shared" si="16"/>
        <v>2.2102599661381648</v>
      </c>
      <c r="U52" s="37">
        <f t="shared" si="16"/>
        <v>2.065976835185253</v>
      </c>
      <c r="V52" s="37">
        <f t="shared" si="16"/>
        <v>2.1329738932578248</v>
      </c>
      <c r="W52" s="37">
        <f t="shared" si="16"/>
        <v>2.1823259225430105</v>
      </c>
      <c r="X52" s="37">
        <f t="shared" si="16"/>
        <v>1.9289543286546895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3.1068321438072508E-2</v>
      </c>
      <c r="N59" s="10">
        <v>1.6498619461715956E-2</v>
      </c>
      <c r="O59" s="10">
        <v>0</v>
      </c>
      <c r="P59" s="10">
        <v>7.4871280962236679E-3</v>
      </c>
      <c r="Q59" s="10">
        <v>8.6805455865926213E-3</v>
      </c>
      <c r="R59" s="10">
        <v>0.27759902209759751</v>
      </c>
      <c r="S59" s="10">
        <v>0.26479499060575884</v>
      </c>
      <c r="T59" s="10">
        <v>0.27946238139297697</v>
      </c>
      <c r="U59" s="10">
        <v>0.26137091183596495</v>
      </c>
      <c r="V59" s="10">
        <v>0.35122436715224103</v>
      </c>
      <c r="W59" s="10">
        <v>0.35562286572903562</v>
      </c>
      <c r="X59" s="10">
        <v>0.3103113402280851</v>
      </c>
    </row>
    <row r="60" spans="1:24" ht="11.25" customHeight="1" x14ac:dyDescent="0.2">
      <c r="A60" s="42" t="s">
        <v>107</v>
      </c>
      <c r="B60" s="9" t="s">
        <v>108</v>
      </c>
      <c r="C60" s="10">
        <v>1.3546597720262599</v>
      </c>
      <c r="D60" s="10">
        <v>1.8865262994878009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1.8699301718266497</v>
      </c>
      <c r="L60" s="10">
        <v>1.3516704306952763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2.4999156068922304</v>
      </c>
      <c r="P61" s="10">
        <v>2.3755698015961206</v>
      </c>
      <c r="Q61" s="10">
        <v>2.703255168966531</v>
      </c>
      <c r="R61" s="10">
        <v>1.9875617161605827</v>
      </c>
      <c r="S61" s="10">
        <v>1.9604597383264124</v>
      </c>
      <c r="T61" s="10">
        <v>1.9307975847451879</v>
      </c>
      <c r="U61" s="10">
        <v>1.8046059233492879</v>
      </c>
      <c r="V61" s="10">
        <v>1.781749526105584</v>
      </c>
      <c r="W61" s="10">
        <v>1.826703056813975</v>
      </c>
      <c r="X61" s="10">
        <v>1.4249112959480521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0.1937316924785524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25.354295043467939</v>
      </c>
      <c r="N71" s="37">
        <f t="shared" si="17"/>
        <v>27.118537484259232</v>
      </c>
      <c r="O71" s="37">
        <f t="shared" si="17"/>
        <v>21.508263087201957</v>
      </c>
      <c r="P71" s="37">
        <f t="shared" si="17"/>
        <v>22.263891086046517</v>
      </c>
      <c r="Q71" s="37">
        <f t="shared" si="17"/>
        <v>27.824926828108413</v>
      </c>
      <c r="R71" s="37">
        <f t="shared" si="17"/>
        <v>18.656257827010595</v>
      </c>
      <c r="S71" s="37">
        <f t="shared" si="17"/>
        <v>20.10054251067913</v>
      </c>
      <c r="T71" s="37">
        <f t="shared" si="17"/>
        <v>20.030932813531155</v>
      </c>
      <c r="U71" s="37">
        <f t="shared" si="17"/>
        <v>19.340545678580778</v>
      </c>
      <c r="V71" s="37">
        <f t="shared" si="17"/>
        <v>23.216696548009374</v>
      </c>
      <c r="W71" s="37">
        <f t="shared" si="17"/>
        <v>23.513086780363636</v>
      </c>
      <c r="X71" s="37">
        <f t="shared" si="17"/>
        <v>17.5799324298588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25.354295043467939</v>
      </c>
      <c r="N72" s="10">
        <v>27.118537484259232</v>
      </c>
      <c r="O72" s="10">
        <v>21.508263087201957</v>
      </c>
      <c r="P72" s="10">
        <v>22.263891086046517</v>
      </c>
      <c r="Q72" s="10">
        <v>27.824926828108413</v>
      </c>
      <c r="R72" s="10">
        <v>18.656257827010595</v>
      </c>
      <c r="S72" s="10">
        <v>20.10054251067913</v>
      </c>
      <c r="T72" s="10">
        <v>20.030932813531155</v>
      </c>
      <c r="U72" s="10">
        <v>19.340545678580778</v>
      </c>
      <c r="V72" s="10">
        <v>23.216696548009374</v>
      </c>
      <c r="W72" s="10">
        <v>23.513086780363636</v>
      </c>
      <c r="X72" s="10">
        <v>17.5799324298588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318.78063189976154</v>
      </c>
      <c r="H75" s="37">
        <v>309.09099602562208</v>
      </c>
      <c r="I75" s="37">
        <v>298.84943454235366</v>
      </c>
      <c r="J75" s="37">
        <v>268.96056855447586</v>
      </c>
      <c r="K75" s="37">
        <v>350.29545287262692</v>
      </c>
      <c r="L75" s="37">
        <v>332.63157648604357</v>
      </c>
      <c r="M75" s="37">
        <v>340.93900553283481</v>
      </c>
      <c r="N75" s="37">
        <v>390.77891179997749</v>
      </c>
      <c r="O75" s="37">
        <v>300.39776780166505</v>
      </c>
      <c r="P75" s="37">
        <v>389.38603343300434</v>
      </c>
      <c r="Q75" s="37">
        <v>327.56744455648482</v>
      </c>
      <c r="R75" s="37">
        <v>214.2346263629066</v>
      </c>
      <c r="S75" s="37">
        <v>225.54598368818199</v>
      </c>
      <c r="T75" s="37">
        <v>280.74291385961897</v>
      </c>
      <c r="U75" s="37">
        <v>250.04672131263513</v>
      </c>
      <c r="V75" s="37">
        <v>277.96462970691283</v>
      </c>
      <c r="W75" s="37">
        <v>287.4887828478013</v>
      </c>
      <c r="X75" s="37">
        <v>142.09706994961815</v>
      </c>
    </row>
    <row r="76" spans="1:24" ht="11.25" customHeight="1" x14ac:dyDescent="0.2">
      <c r="A76" s="38" t="s">
        <v>139</v>
      </c>
      <c r="B76" s="39" t="s">
        <v>140</v>
      </c>
      <c r="C76" s="40">
        <v>200.51438741235805</v>
      </c>
      <c r="D76" s="40">
        <v>255.0992906579836</v>
      </c>
      <c r="E76" s="40">
        <v>254.02782985782679</v>
      </c>
      <c r="F76" s="40">
        <v>208.12663305155544</v>
      </c>
      <c r="G76" s="40">
        <v>212.01336277032237</v>
      </c>
      <c r="H76" s="40">
        <v>199.6227707300601</v>
      </c>
      <c r="I76" s="40">
        <v>210.99963846649962</v>
      </c>
      <c r="J76" s="40">
        <v>168.09190216100183</v>
      </c>
      <c r="K76" s="40">
        <v>248.61226333209413</v>
      </c>
      <c r="L76" s="40">
        <v>181.61315644538627</v>
      </c>
      <c r="M76" s="40">
        <v>223.88405757012245</v>
      </c>
      <c r="N76" s="40">
        <v>226.03597592329757</v>
      </c>
      <c r="O76" s="40">
        <v>231.28282217652071</v>
      </c>
      <c r="P76" s="40">
        <v>227.08411861627445</v>
      </c>
      <c r="Q76" s="40">
        <v>258.6696649824699</v>
      </c>
      <c r="R76" s="40">
        <v>214.9807039493422</v>
      </c>
      <c r="S76" s="40">
        <v>202.50957762384789</v>
      </c>
      <c r="T76" s="40">
        <v>213.09262030122909</v>
      </c>
      <c r="U76" s="40">
        <v>207.07422450075853</v>
      </c>
      <c r="V76" s="40">
        <v>253.59535322680904</v>
      </c>
      <c r="W76" s="40">
        <v>276.30983434790323</v>
      </c>
      <c r="X76" s="40">
        <v>196.25456202109766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8089.6926053310399</v>
      </c>
      <c r="D2" s="31">
        <f t="shared" ref="D2:W2" si="1">SUM(D3,D17,D22,D25,D26,D51,D52,D71,D74,D75,D76)</f>
        <v>7624.1777300085987</v>
      </c>
      <c r="E2" s="31">
        <f t="shared" si="1"/>
        <v>7685.5558899398111</v>
      </c>
      <c r="F2" s="31">
        <f t="shared" si="1"/>
        <v>8463.0878761822878</v>
      </c>
      <c r="G2" s="31">
        <f t="shared" si="1"/>
        <v>8814.1635425623372</v>
      </c>
      <c r="H2" s="31">
        <f t="shared" si="1"/>
        <v>8893.126483233018</v>
      </c>
      <c r="I2" s="31">
        <f t="shared" si="1"/>
        <v>8152.925795356834</v>
      </c>
      <c r="J2" s="31">
        <f t="shared" si="1"/>
        <v>8122.7839208942378</v>
      </c>
      <c r="K2" s="31">
        <f t="shared" si="1"/>
        <v>8218.053826311263</v>
      </c>
      <c r="L2" s="31">
        <f t="shared" si="1"/>
        <v>5942.8233877901985</v>
      </c>
      <c r="M2" s="31">
        <f t="shared" si="1"/>
        <v>5947.8480653482366</v>
      </c>
      <c r="N2" s="31">
        <f t="shared" si="1"/>
        <v>5841.6398968185713</v>
      </c>
      <c r="O2" s="31">
        <f t="shared" si="1"/>
        <v>5395.9010318142718</v>
      </c>
      <c r="P2" s="31">
        <f t="shared" si="1"/>
        <v>4984.130868443679</v>
      </c>
      <c r="Q2" s="31">
        <f t="shared" si="1"/>
        <v>4486.751504729149</v>
      </c>
      <c r="R2" s="31">
        <f t="shared" si="1"/>
        <v>4970.6382631126389</v>
      </c>
      <c r="S2" s="31">
        <f t="shared" si="1"/>
        <v>4621.9447979363713</v>
      </c>
      <c r="T2" s="31">
        <f t="shared" si="1"/>
        <v>4193.0898538263109</v>
      </c>
      <c r="U2" s="31">
        <f t="shared" si="1"/>
        <v>4298.927343078245</v>
      </c>
      <c r="V2" s="31">
        <f t="shared" si="1"/>
        <v>4236.9904557179707</v>
      </c>
      <c r="W2" s="31">
        <f t="shared" si="1"/>
        <v>4219.5325881341359</v>
      </c>
      <c r="X2" s="31">
        <f t="shared" ref="X2" si="2">SUM(X3,X17,X22,X25,X26,X51,X52,X71,X74,X75,X76)</f>
        <v>4730.2089506123812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371.61435941530516</v>
      </c>
      <c r="D3" s="34">
        <f t="shared" ref="D3:W3" si="4">SUM(D4,D8,D11)</f>
        <v>375.57016337059326</v>
      </c>
      <c r="E3" s="34">
        <f t="shared" si="4"/>
        <v>339.21023215821157</v>
      </c>
      <c r="F3" s="34">
        <f t="shared" si="4"/>
        <v>502.49028374892521</v>
      </c>
      <c r="G3" s="34">
        <f t="shared" si="4"/>
        <v>265.89750644883924</v>
      </c>
      <c r="H3" s="34">
        <f t="shared" si="4"/>
        <v>354.60791057609629</v>
      </c>
      <c r="I3" s="34">
        <f t="shared" si="4"/>
        <v>110.9343078245916</v>
      </c>
      <c r="J3" s="34">
        <f t="shared" si="4"/>
        <v>562.33680137575243</v>
      </c>
      <c r="K3" s="34">
        <f t="shared" si="4"/>
        <v>581.63224419604455</v>
      </c>
      <c r="L3" s="34">
        <f t="shared" si="4"/>
        <v>108.79982803095437</v>
      </c>
      <c r="M3" s="34">
        <f t="shared" si="4"/>
        <v>62.804643164230434</v>
      </c>
      <c r="N3" s="34">
        <f t="shared" si="4"/>
        <v>333.86070507308676</v>
      </c>
      <c r="O3" s="34">
        <f t="shared" si="4"/>
        <v>301.58091143594146</v>
      </c>
      <c r="P3" s="34">
        <f t="shared" si="4"/>
        <v>241.00240756663803</v>
      </c>
      <c r="Q3" s="34">
        <f t="shared" si="4"/>
        <v>310.95606190885633</v>
      </c>
      <c r="R3" s="34">
        <f t="shared" si="4"/>
        <v>137.62983662940675</v>
      </c>
      <c r="S3" s="34">
        <f t="shared" si="4"/>
        <v>225.4773000859845</v>
      </c>
      <c r="T3" s="34">
        <f t="shared" si="4"/>
        <v>147.75932932072223</v>
      </c>
      <c r="U3" s="34">
        <f t="shared" si="4"/>
        <v>168.73396388650045</v>
      </c>
      <c r="V3" s="34">
        <f t="shared" si="4"/>
        <v>172.25580395528806</v>
      </c>
      <c r="W3" s="34">
        <f t="shared" si="4"/>
        <v>147.20292347377472</v>
      </c>
      <c r="X3" s="34">
        <f t="shared" ref="X3" si="5">SUM(X4,X8,X11)</f>
        <v>34.430438521066193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341.81358555460008</v>
      </c>
      <c r="D4" s="29">
        <f t="shared" ref="D4:W4" si="7">SUM(D5:D7)</f>
        <v>346.26921754084259</v>
      </c>
      <c r="E4" s="29">
        <f t="shared" si="7"/>
        <v>309.25451418744632</v>
      </c>
      <c r="F4" s="29">
        <f t="shared" si="7"/>
        <v>488.96509028374891</v>
      </c>
      <c r="G4" s="29">
        <f t="shared" si="7"/>
        <v>254.64282029234741</v>
      </c>
      <c r="H4" s="29">
        <f t="shared" si="7"/>
        <v>342.91057609630263</v>
      </c>
      <c r="I4" s="29">
        <f t="shared" si="7"/>
        <v>104.7782459157352</v>
      </c>
      <c r="J4" s="29">
        <f t="shared" si="7"/>
        <v>557.18082545141874</v>
      </c>
      <c r="K4" s="29">
        <f t="shared" si="7"/>
        <v>577.86156491831457</v>
      </c>
      <c r="L4" s="29">
        <f t="shared" si="7"/>
        <v>105.66440240756658</v>
      </c>
      <c r="M4" s="29">
        <f t="shared" si="7"/>
        <v>59.226483233018051</v>
      </c>
      <c r="N4" s="29">
        <f t="shared" si="7"/>
        <v>331.22527944969897</v>
      </c>
      <c r="O4" s="29">
        <f t="shared" si="7"/>
        <v>296.42493551160783</v>
      </c>
      <c r="P4" s="29">
        <f t="shared" si="7"/>
        <v>234.2110920034394</v>
      </c>
      <c r="Q4" s="29">
        <f t="shared" si="7"/>
        <v>306.14041272570927</v>
      </c>
      <c r="R4" s="29">
        <f t="shared" si="7"/>
        <v>135.5245915735168</v>
      </c>
      <c r="S4" s="29">
        <f t="shared" si="7"/>
        <v>224.9772141014617</v>
      </c>
      <c r="T4" s="29">
        <f t="shared" si="7"/>
        <v>147.19578675838346</v>
      </c>
      <c r="U4" s="29">
        <f t="shared" si="7"/>
        <v>166.94153052450559</v>
      </c>
      <c r="V4" s="29">
        <f t="shared" si="7"/>
        <v>170.5316423043852</v>
      </c>
      <c r="W4" s="29">
        <f t="shared" si="7"/>
        <v>146.8756663800516</v>
      </c>
      <c r="X4" s="29">
        <f t="shared" ref="X4" si="8">SUM(X5:X7)</f>
        <v>34.104127257093708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15.916852966466028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341.81358555460008</v>
      </c>
      <c r="D7" s="10">
        <f>FC_IND_NMM_CM_E!D7+FC_IND_NMM_CR_E!D7+FC_IND_NMM_GL_E!D7</f>
        <v>346.26921754084259</v>
      </c>
      <c r="E7" s="10">
        <f>FC_IND_NMM_CM_E!E7+FC_IND_NMM_CR_E!E7+FC_IND_NMM_GL_E!E7</f>
        <v>309.25451418744632</v>
      </c>
      <c r="F7" s="10">
        <f>FC_IND_NMM_CM_E!F7+FC_IND_NMM_CR_E!F7+FC_IND_NMM_GL_E!F7</f>
        <v>488.96509028374891</v>
      </c>
      <c r="G7" s="10">
        <f>FC_IND_NMM_CM_E!G7+FC_IND_NMM_CR_E!G7+FC_IND_NMM_GL_E!G7</f>
        <v>254.64282029234741</v>
      </c>
      <c r="H7" s="10">
        <f>FC_IND_NMM_CM_E!H7+FC_IND_NMM_CR_E!H7+FC_IND_NMM_GL_E!H7</f>
        <v>342.91057609630263</v>
      </c>
      <c r="I7" s="10">
        <f>FC_IND_NMM_CM_E!I7+FC_IND_NMM_CR_E!I7+FC_IND_NMM_GL_E!I7</f>
        <v>104.7782459157352</v>
      </c>
      <c r="J7" s="10">
        <f>FC_IND_NMM_CM_E!J7+FC_IND_NMM_CR_E!J7+FC_IND_NMM_GL_E!J7</f>
        <v>557.18082545141874</v>
      </c>
      <c r="K7" s="10">
        <f>FC_IND_NMM_CM_E!K7+FC_IND_NMM_CR_E!K7+FC_IND_NMM_GL_E!K7</f>
        <v>577.86156491831457</v>
      </c>
      <c r="L7" s="10">
        <f>FC_IND_NMM_CM_E!L7+FC_IND_NMM_CR_E!L7+FC_IND_NMM_GL_E!L7</f>
        <v>105.66440240756658</v>
      </c>
      <c r="M7" s="10">
        <f>FC_IND_NMM_CM_E!M7+FC_IND_NMM_CR_E!M7+FC_IND_NMM_GL_E!M7</f>
        <v>59.226483233018051</v>
      </c>
      <c r="N7" s="10">
        <f>FC_IND_NMM_CM_E!N7+FC_IND_NMM_CR_E!N7+FC_IND_NMM_GL_E!N7</f>
        <v>331.22527944969897</v>
      </c>
      <c r="O7" s="10">
        <f>FC_IND_NMM_CM_E!O7+FC_IND_NMM_CR_E!O7+FC_IND_NMM_GL_E!O7</f>
        <v>296.42493551160783</v>
      </c>
      <c r="P7" s="10">
        <f>FC_IND_NMM_CM_E!P7+FC_IND_NMM_CR_E!P7+FC_IND_NMM_GL_E!P7</f>
        <v>234.2110920034394</v>
      </c>
      <c r="Q7" s="10">
        <f>FC_IND_NMM_CM_E!Q7+FC_IND_NMM_CR_E!Q7+FC_IND_NMM_GL_E!Q7</f>
        <v>306.14041272570927</v>
      </c>
      <c r="R7" s="10">
        <f>FC_IND_NMM_CM_E!R7+FC_IND_NMM_CR_E!R7+FC_IND_NMM_GL_E!R7</f>
        <v>135.5245915735168</v>
      </c>
      <c r="S7" s="10">
        <f>FC_IND_NMM_CM_E!S7+FC_IND_NMM_CR_E!S7+FC_IND_NMM_GL_E!S7</f>
        <v>224.9772141014617</v>
      </c>
      <c r="T7" s="10">
        <f>FC_IND_NMM_CM_E!T7+FC_IND_NMM_CR_E!T7+FC_IND_NMM_GL_E!T7</f>
        <v>147.19578675838346</v>
      </c>
      <c r="U7" s="10">
        <f>FC_IND_NMM_CM_E!U7+FC_IND_NMM_CR_E!U7+FC_IND_NMM_GL_E!U7</f>
        <v>166.94153052450559</v>
      </c>
      <c r="V7" s="10">
        <f>FC_IND_NMM_CM_E!V7+FC_IND_NMM_CR_E!V7+FC_IND_NMM_GL_E!V7</f>
        <v>170.5316423043852</v>
      </c>
      <c r="W7" s="10">
        <f>FC_IND_NMM_CM_E!W7+FC_IND_NMM_CR_E!W7+FC_IND_NMM_GL_E!W7</f>
        <v>146.8756663800516</v>
      </c>
      <c r="X7" s="10">
        <f>FC_IND_NMM_CM_E!X7+FC_IND_NMM_CR_E!X7+FC_IND_NMM_GL_E!X7</f>
        <v>18.187274290627677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2.4994840928632844</v>
      </c>
      <c r="D8" s="29">
        <f t="shared" ref="D8:W8" si="10">SUM(D9:D10)</f>
        <v>1.9996560619088561</v>
      </c>
      <c r="E8" s="29">
        <f t="shared" si="10"/>
        <v>2.249613069647463</v>
      </c>
      <c r="F8" s="29">
        <f t="shared" si="10"/>
        <v>1.750128976784179</v>
      </c>
      <c r="G8" s="29">
        <f t="shared" si="10"/>
        <v>2.2502149613069653</v>
      </c>
      <c r="H8" s="29">
        <f t="shared" si="10"/>
        <v>2.0001719690455726</v>
      </c>
      <c r="I8" s="29">
        <f t="shared" si="10"/>
        <v>2.0001719690455722</v>
      </c>
      <c r="J8" s="29">
        <f t="shared" si="10"/>
        <v>1.0000859845227861</v>
      </c>
      <c r="K8" s="29">
        <f t="shared" si="10"/>
        <v>1.0000859845227859</v>
      </c>
      <c r="L8" s="29">
        <f t="shared" si="10"/>
        <v>1.7501289767841786</v>
      </c>
      <c r="M8" s="29">
        <f t="shared" si="10"/>
        <v>1.5001719690455717</v>
      </c>
      <c r="N8" s="29">
        <f t="shared" si="10"/>
        <v>1.250128976784179</v>
      </c>
      <c r="O8" s="29">
        <f t="shared" si="10"/>
        <v>1.0000859845227861</v>
      </c>
      <c r="P8" s="29">
        <f t="shared" si="10"/>
        <v>1.250128976784179</v>
      </c>
      <c r="Q8" s="29">
        <f t="shared" si="10"/>
        <v>0.75004299226139293</v>
      </c>
      <c r="R8" s="29">
        <f t="shared" si="10"/>
        <v>0.75004299226139293</v>
      </c>
      <c r="S8" s="29">
        <f t="shared" si="10"/>
        <v>0.50008598452278585</v>
      </c>
      <c r="T8" s="29">
        <f t="shared" si="10"/>
        <v>0.56354256233877886</v>
      </c>
      <c r="U8" s="29">
        <f t="shared" si="10"/>
        <v>0.43576956147893381</v>
      </c>
      <c r="V8" s="29">
        <f t="shared" si="10"/>
        <v>0.36749785038693028</v>
      </c>
      <c r="W8" s="29">
        <f t="shared" si="10"/>
        <v>0.32725709372312972</v>
      </c>
      <c r="X8" s="29">
        <f t="shared" ref="X8" si="11">SUM(X9:X10)</f>
        <v>0.32631126397248483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2.4994840928632844</v>
      </c>
      <c r="D10" s="10">
        <f>FC_IND_NMM_CM_E!D10+FC_IND_NMM_CR_E!D10+FC_IND_NMM_GL_E!D10</f>
        <v>1.9996560619088561</v>
      </c>
      <c r="E10" s="10">
        <f>FC_IND_NMM_CM_E!E10+FC_IND_NMM_CR_E!E10+FC_IND_NMM_GL_E!E10</f>
        <v>2.249613069647463</v>
      </c>
      <c r="F10" s="10">
        <f>FC_IND_NMM_CM_E!F10+FC_IND_NMM_CR_E!F10+FC_IND_NMM_GL_E!F10</f>
        <v>1.750128976784179</v>
      </c>
      <c r="G10" s="10">
        <f>FC_IND_NMM_CM_E!G10+FC_IND_NMM_CR_E!G10+FC_IND_NMM_GL_E!G10</f>
        <v>2.2502149613069653</v>
      </c>
      <c r="H10" s="10">
        <f>FC_IND_NMM_CM_E!H10+FC_IND_NMM_CR_E!H10+FC_IND_NMM_GL_E!H10</f>
        <v>2.0001719690455726</v>
      </c>
      <c r="I10" s="10">
        <f>FC_IND_NMM_CM_E!I10+FC_IND_NMM_CR_E!I10+FC_IND_NMM_GL_E!I10</f>
        <v>2.0001719690455722</v>
      </c>
      <c r="J10" s="10">
        <f>FC_IND_NMM_CM_E!J10+FC_IND_NMM_CR_E!J10+FC_IND_NMM_GL_E!J10</f>
        <v>1.0000859845227861</v>
      </c>
      <c r="K10" s="10">
        <f>FC_IND_NMM_CM_E!K10+FC_IND_NMM_CR_E!K10+FC_IND_NMM_GL_E!K10</f>
        <v>1.0000859845227859</v>
      </c>
      <c r="L10" s="10">
        <f>FC_IND_NMM_CM_E!L10+FC_IND_NMM_CR_E!L10+FC_IND_NMM_GL_E!L10</f>
        <v>1.7501289767841786</v>
      </c>
      <c r="M10" s="10">
        <f>FC_IND_NMM_CM_E!M10+FC_IND_NMM_CR_E!M10+FC_IND_NMM_GL_E!M10</f>
        <v>1.5001719690455717</v>
      </c>
      <c r="N10" s="10">
        <f>FC_IND_NMM_CM_E!N10+FC_IND_NMM_CR_E!N10+FC_IND_NMM_GL_E!N10</f>
        <v>1.250128976784179</v>
      </c>
      <c r="O10" s="10">
        <f>FC_IND_NMM_CM_E!O10+FC_IND_NMM_CR_E!O10+FC_IND_NMM_GL_E!O10</f>
        <v>1.0000859845227861</v>
      </c>
      <c r="P10" s="10">
        <f>FC_IND_NMM_CM_E!P10+FC_IND_NMM_CR_E!P10+FC_IND_NMM_GL_E!P10</f>
        <v>1.250128976784179</v>
      </c>
      <c r="Q10" s="10">
        <f>FC_IND_NMM_CM_E!Q10+FC_IND_NMM_CR_E!Q10+FC_IND_NMM_GL_E!Q10</f>
        <v>0.75004299226139293</v>
      </c>
      <c r="R10" s="10">
        <f>FC_IND_NMM_CM_E!R10+FC_IND_NMM_CR_E!R10+FC_IND_NMM_GL_E!R10</f>
        <v>0.75004299226139293</v>
      </c>
      <c r="S10" s="10">
        <f>FC_IND_NMM_CM_E!S10+FC_IND_NMM_CR_E!S10+FC_IND_NMM_GL_E!S10</f>
        <v>0.50008598452278585</v>
      </c>
      <c r="T10" s="10">
        <f>FC_IND_NMM_CM_E!T10+FC_IND_NMM_CR_E!T10+FC_IND_NMM_GL_E!T10</f>
        <v>0.56354256233877886</v>
      </c>
      <c r="U10" s="10">
        <f>FC_IND_NMM_CM_E!U10+FC_IND_NMM_CR_E!U10+FC_IND_NMM_GL_E!U10</f>
        <v>0.43576956147893381</v>
      </c>
      <c r="V10" s="10">
        <f>FC_IND_NMM_CM_E!V10+FC_IND_NMM_CR_E!V10+FC_IND_NMM_GL_E!V10</f>
        <v>0.36749785038693028</v>
      </c>
      <c r="W10" s="10">
        <f>FC_IND_NMM_CM_E!W10+FC_IND_NMM_CR_E!W10+FC_IND_NMM_GL_E!W10</f>
        <v>0.32725709372312972</v>
      </c>
      <c r="X10" s="10">
        <f>FC_IND_NMM_CM_E!X10+FC_IND_NMM_CR_E!X10+FC_IND_NMM_GL_E!X10</f>
        <v>0.32631126397248483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27.301289767841787</v>
      </c>
      <c r="D11" s="29">
        <f t="shared" ref="D11:W11" si="13">SUM(D12:D16)</f>
        <v>27.301289767841787</v>
      </c>
      <c r="E11" s="29">
        <f t="shared" si="13"/>
        <v>27.70610490111779</v>
      </c>
      <c r="F11" s="29">
        <f t="shared" si="13"/>
        <v>11.77506448839209</v>
      </c>
      <c r="G11" s="29">
        <f t="shared" si="13"/>
        <v>9.0044711951848662</v>
      </c>
      <c r="H11" s="29">
        <f t="shared" si="13"/>
        <v>9.6971625107480666</v>
      </c>
      <c r="I11" s="29">
        <f t="shared" si="13"/>
        <v>4.1558899398108338</v>
      </c>
      <c r="J11" s="29">
        <f t="shared" si="13"/>
        <v>4.1558899398108338</v>
      </c>
      <c r="K11" s="29">
        <f t="shared" si="13"/>
        <v>2.7705932932072224</v>
      </c>
      <c r="L11" s="29">
        <f t="shared" si="13"/>
        <v>1.3852966466036107</v>
      </c>
      <c r="M11" s="29">
        <f t="shared" si="13"/>
        <v>2.07798796216681</v>
      </c>
      <c r="N11" s="29">
        <f t="shared" si="13"/>
        <v>1.385296646603611</v>
      </c>
      <c r="O11" s="29">
        <f t="shared" si="13"/>
        <v>4.1558899398108329</v>
      </c>
      <c r="P11" s="29">
        <f t="shared" si="13"/>
        <v>5.5411865864144456</v>
      </c>
      <c r="Q11" s="29">
        <f t="shared" si="13"/>
        <v>4.0656061908856387</v>
      </c>
      <c r="R11" s="29">
        <f t="shared" si="13"/>
        <v>1.3552020636285469</v>
      </c>
      <c r="S11" s="29">
        <f t="shared" si="13"/>
        <v>0</v>
      </c>
      <c r="T11" s="29">
        <f t="shared" si="13"/>
        <v>0</v>
      </c>
      <c r="U11" s="29">
        <f t="shared" si="13"/>
        <v>1.3566638005159071</v>
      </c>
      <c r="V11" s="29">
        <f t="shared" si="13"/>
        <v>1.3566638005159068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27.301289767841787</v>
      </c>
      <c r="D13" s="10">
        <f>FC_IND_NMM_CM_E!D13+FC_IND_NMM_CR_E!D13+FC_IND_NMM_GL_E!D13</f>
        <v>27.301289767841787</v>
      </c>
      <c r="E13" s="10">
        <f>FC_IND_NMM_CM_E!E13+FC_IND_NMM_CR_E!E13+FC_IND_NMM_GL_E!E13</f>
        <v>27.70610490111779</v>
      </c>
      <c r="F13" s="10">
        <f>FC_IND_NMM_CM_E!F13+FC_IND_NMM_CR_E!F13+FC_IND_NMM_GL_E!F13</f>
        <v>11.77506448839209</v>
      </c>
      <c r="G13" s="10">
        <f>FC_IND_NMM_CM_E!G13+FC_IND_NMM_CR_E!G13+FC_IND_NMM_GL_E!G13</f>
        <v>9.0044711951848662</v>
      </c>
      <c r="H13" s="10">
        <f>FC_IND_NMM_CM_E!H13+FC_IND_NMM_CR_E!H13+FC_IND_NMM_GL_E!H13</f>
        <v>9.6971625107480666</v>
      </c>
      <c r="I13" s="10">
        <f>FC_IND_NMM_CM_E!I13+FC_IND_NMM_CR_E!I13+FC_IND_NMM_GL_E!I13</f>
        <v>4.1558899398108338</v>
      </c>
      <c r="J13" s="10">
        <f>FC_IND_NMM_CM_E!J13+FC_IND_NMM_CR_E!J13+FC_IND_NMM_GL_E!J13</f>
        <v>4.1558899398108338</v>
      </c>
      <c r="K13" s="10">
        <f>FC_IND_NMM_CM_E!K13+FC_IND_NMM_CR_E!K13+FC_IND_NMM_GL_E!K13</f>
        <v>2.7705932932072224</v>
      </c>
      <c r="L13" s="10">
        <f>FC_IND_NMM_CM_E!L13+FC_IND_NMM_CR_E!L13+FC_IND_NMM_GL_E!L13</f>
        <v>1.3852966466036107</v>
      </c>
      <c r="M13" s="10">
        <f>FC_IND_NMM_CM_E!M13+FC_IND_NMM_CR_E!M13+FC_IND_NMM_GL_E!M13</f>
        <v>2.07798796216681</v>
      </c>
      <c r="N13" s="10">
        <f>FC_IND_NMM_CM_E!N13+FC_IND_NMM_CR_E!N13+FC_IND_NMM_GL_E!N13</f>
        <v>1.385296646603611</v>
      </c>
      <c r="O13" s="10">
        <f>FC_IND_NMM_CM_E!O13+FC_IND_NMM_CR_E!O13+FC_IND_NMM_GL_E!O13</f>
        <v>4.1558899398108329</v>
      </c>
      <c r="P13" s="10">
        <f>FC_IND_NMM_CM_E!P13+FC_IND_NMM_CR_E!P13+FC_IND_NMM_GL_E!P13</f>
        <v>5.5411865864144456</v>
      </c>
      <c r="Q13" s="10">
        <f>FC_IND_NMM_CM_E!Q13+FC_IND_NMM_CR_E!Q13+FC_IND_NMM_GL_E!Q13</f>
        <v>4.0656061908856387</v>
      </c>
      <c r="R13" s="10">
        <f>FC_IND_NMM_CM_E!R13+FC_IND_NMM_CR_E!R13+FC_IND_NMM_GL_E!R13</f>
        <v>1.3552020636285469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1.3566638005159071</v>
      </c>
      <c r="V13" s="10">
        <f>FC_IND_NMM_CM_E!V13+FC_IND_NMM_CR_E!V13+FC_IND_NMM_GL_E!V13</f>
        <v>1.3566638005159068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2891.3490111779884</v>
      </c>
      <c r="D26" s="37">
        <f t="shared" ref="D26:W26" si="22">SUM(D27,D33)</f>
        <v>2388.7217540842653</v>
      </c>
      <c r="E26" s="37">
        <f t="shared" si="22"/>
        <v>2477.1759243336201</v>
      </c>
      <c r="F26" s="37">
        <f t="shared" si="22"/>
        <v>3003.4967325881344</v>
      </c>
      <c r="G26" s="37">
        <f t="shared" si="22"/>
        <v>3533.863628546861</v>
      </c>
      <c r="H26" s="37">
        <f t="shared" si="22"/>
        <v>3627.2427343078243</v>
      </c>
      <c r="I26" s="37">
        <f t="shared" si="22"/>
        <v>3337.8380051590707</v>
      </c>
      <c r="J26" s="37">
        <f t="shared" si="22"/>
        <v>3081.584952708512</v>
      </c>
      <c r="K26" s="37">
        <f t="shared" si="22"/>
        <v>3395.8440240756663</v>
      </c>
      <c r="L26" s="37">
        <f t="shared" si="22"/>
        <v>2368.3242476354258</v>
      </c>
      <c r="M26" s="37">
        <f t="shared" si="22"/>
        <v>2226.0771281169386</v>
      </c>
      <c r="N26" s="37">
        <f t="shared" si="22"/>
        <v>2056.4870163370588</v>
      </c>
      <c r="O26" s="37">
        <f t="shared" si="22"/>
        <v>1806.7257953568349</v>
      </c>
      <c r="P26" s="37">
        <f t="shared" si="22"/>
        <v>1519.575838349097</v>
      </c>
      <c r="Q26" s="37">
        <f t="shared" si="22"/>
        <v>1010.6764402407566</v>
      </c>
      <c r="R26" s="37">
        <f t="shared" si="22"/>
        <v>1687.484436801376</v>
      </c>
      <c r="S26" s="37">
        <f t="shared" si="22"/>
        <v>1317.0440240756661</v>
      </c>
      <c r="T26" s="37">
        <f t="shared" si="22"/>
        <v>882.25030094582962</v>
      </c>
      <c r="U26" s="37">
        <f t="shared" si="22"/>
        <v>899.07747205502994</v>
      </c>
      <c r="V26" s="37">
        <f t="shared" si="22"/>
        <v>826.70481513327593</v>
      </c>
      <c r="W26" s="37">
        <f t="shared" si="22"/>
        <v>955.11470335339641</v>
      </c>
      <c r="X26" s="37">
        <f t="shared" ref="X26" si="23">SUM(X27,X33)</f>
        <v>1181.9220980223561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2891.3490111779884</v>
      </c>
      <c r="D33" s="29">
        <f t="shared" ref="D33:W33" si="28">SUM(D34:D50)</f>
        <v>2388.7217540842653</v>
      </c>
      <c r="E33" s="29">
        <f t="shared" si="28"/>
        <v>2477.1759243336201</v>
      </c>
      <c r="F33" s="29">
        <f t="shared" si="28"/>
        <v>3003.4967325881344</v>
      </c>
      <c r="G33" s="29">
        <f t="shared" si="28"/>
        <v>3533.863628546861</v>
      </c>
      <c r="H33" s="29">
        <f t="shared" si="28"/>
        <v>3627.2427343078243</v>
      </c>
      <c r="I33" s="29">
        <f t="shared" si="28"/>
        <v>3337.8380051590707</v>
      </c>
      <c r="J33" s="29">
        <f t="shared" si="28"/>
        <v>3081.584952708512</v>
      </c>
      <c r="K33" s="29">
        <f t="shared" si="28"/>
        <v>3395.8440240756663</v>
      </c>
      <c r="L33" s="29">
        <f t="shared" si="28"/>
        <v>2368.3242476354258</v>
      </c>
      <c r="M33" s="29">
        <f t="shared" si="28"/>
        <v>2226.0771281169386</v>
      </c>
      <c r="N33" s="29">
        <f t="shared" si="28"/>
        <v>2056.4870163370588</v>
      </c>
      <c r="O33" s="29">
        <f t="shared" si="28"/>
        <v>1806.7257953568349</v>
      </c>
      <c r="P33" s="29">
        <f t="shared" si="28"/>
        <v>1519.575838349097</v>
      </c>
      <c r="Q33" s="29">
        <f t="shared" si="28"/>
        <v>1010.6764402407566</v>
      </c>
      <c r="R33" s="29">
        <f t="shared" si="28"/>
        <v>1687.484436801376</v>
      </c>
      <c r="S33" s="29">
        <f t="shared" si="28"/>
        <v>1317.0440240756661</v>
      </c>
      <c r="T33" s="29">
        <f t="shared" si="28"/>
        <v>882.25030094582962</v>
      </c>
      <c r="U33" s="29">
        <f t="shared" si="28"/>
        <v>899.07747205502994</v>
      </c>
      <c r="V33" s="29">
        <f t="shared" si="28"/>
        <v>826.70481513327593</v>
      </c>
      <c r="W33" s="29">
        <f t="shared" si="28"/>
        <v>955.11470335339641</v>
      </c>
      <c r="X33" s="29">
        <f t="shared" ref="X33" si="29">SUM(X34:X50)</f>
        <v>1181.9220980223561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161.50756663800519</v>
      </c>
      <c r="D36" s="10">
        <f>FC_IND_NMM_CM_E!D36+FC_IND_NMM_CR_E!D36+FC_IND_NMM_GL_E!D36</f>
        <v>159.31023215821148</v>
      </c>
      <c r="E36" s="10">
        <f>FC_IND_NMM_CM_E!E36+FC_IND_NMM_CR_E!E36+FC_IND_NMM_GL_E!E36</f>
        <v>149.42201203783321</v>
      </c>
      <c r="F36" s="10">
        <f>FC_IND_NMM_CM_E!F36+FC_IND_NMM_CR_E!F36+FC_IND_NMM_GL_E!F36</f>
        <v>170.29716251074808</v>
      </c>
      <c r="G36" s="10">
        <f>FC_IND_NMM_CM_E!G36+FC_IND_NMM_CR_E!G36+FC_IND_NMM_GL_E!G36</f>
        <v>171.39578675838348</v>
      </c>
      <c r="H36" s="10">
        <f>FC_IND_NMM_CM_E!H36+FC_IND_NMM_CR_E!H36+FC_IND_NMM_GL_E!H36</f>
        <v>167.0010318142734</v>
      </c>
      <c r="I36" s="10">
        <f>FC_IND_NMM_CM_E!I36+FC_IND_NMM_CR_E!I36+FC_IND_NMM_GL_E!I36</f>
        <v>158.21152192605331</v>
      </c>
      <c r="J36" s="10">
        <f>FC_IND_NMM_CM_E!J36+FC_IND_NMM_CR_E!J36+FC_IND_NMM_GL_E!J36</f>
        <v>158.21152192605334</v>
      </c>
      <c r="K36" s="10">
        <f>FC_IND_NMM_CM_E!K36+FC_IND_NMM_CR_E!K36+FC_IND_NMM_GL_E!K36</f>
        <v>126.34944110060189</v>
      </c>
      <c r="L36" s="10">
        <f>FC_IND_NMM_CM_E!L36+FC_IND_NMM_CR_E!L36+FC_IND_NMM_GL_E!L36</f>
        <v>109.8691315563199</v>
      </c>
      <c r="M36" s="10">
        <f>FC_IND_NMM_CM_E!M36+FC_IND_NMM_CR_E!M36+FC_IND_NMM_GL_E!M36</f>
        <v>137.33637145313841</v>
      </c>
      <c r="N36" s="10">
        <f>FC_IND_NMM_CM_E!N36+FC_IND_NMM_CR_E!N36+FC_IND_NMM_GL_E!N36</f>
        <v>115.36259673258812</v>
      </c>
      <c r="O36" s="10">
        <f>FC_IND_NMM_CM_E!O36+FC_IND_NMM_CR_E!O36+FC_IND_NMM_GL_E!O36</f>
        <v>103.2769561478934</v>
      </c>
      <c r="P36" s="10">
        <f>FC_IND_NMM_CM_E!P36+FC_IND_NMM_CR_E!P36+FC_IND_NMM_GL_E!P36</f>
        <v>86.796560619088552</v>
      </c>
      <c r="Q36" s="10">
        <f>FC_IND_NMM_CM_E!Q36+FC_IND_NMM_CR_E!Q36+FC_IND_NMM_GL_E!Q36</f>
        <v>48.342390369733437</v>
      </c>
      <c r="R36" s="10">
        <f>FC_IND_NMM_CM_E!R36+FC_IND_NMM_CR_E!R36+FC_IND_NMM_GL_E!R36</f>
        <v>94.487446259673234</v>
      </c>
      <c r="S36" s="10">
        <f>FC_IND_NMM_CM_E!S36+FC_IND_NMM_CR_E!S36+FC_IND_NMM_GL_E!S36</f>
        <v>97.783490971625099</v>
      </c>
      <c r="T36" s="10">
        <f>FC_IND_NMM_CM_E!T36+FC_IND_NMM_CR_E!T36+FC_IND_NMM_GL_E!T36</f>
        <v>41.75030094582975</v>
      </c>
      <c r="U36" s="10">
        <f>FC_IND_NMM_CM_E!U36+FC_IND_NMM_CR_E!U36+FC_IND_NMM_GL_E!U36</f>
        <v>41.75030094582975</v>
      </c>
      <c r="V36" s="10">
        <f>FC_IND_NMM_CM_E!V36+FC_IND_NMM_CR_E!V36+FC_IND_NMM_GL_E!V36</f>
        <v>43.571883061049007</v>
      </c>
      <c r="W36" s="10">
        <f>FC_IND_NMM_CM_E!W36+FC_IND_NMM_CR_E!W36+FC_IND_NMM_GL_E!W36</f>
        <v>37.842218400687877</v>
      </c>
      <c r="X36" s="10">
        <f>FC_IND_NMM_CM_E!X36+FC_IND_NMM_CR_E!X36+FC_IND_NMM_GL_E!X36</f>
        <v>52.73611349957006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5.0874462596732588</v>
      </c>
      <c r="D43" s="10">
        <f>FC_IND_NMM_CM_E!D43+FC_IND_NMM_CR_E!D43+FC_IND_NMM_GL_E!D43</f>
        <v>45.786758383490969</v>
      </c>
      <c r="E43" s="10">
        <f>FC_IND_NMM_CM_E!E43+FC_IND_NMM_CR_E!E43+FC_IND_NMM_GL_E!E43</f>
        <v>44.769303525365444</v>
      </c>
      <c r="F43" s="10">
        <f>FC_IND_NMM_CM_E!F43+FC_IND_NMM_CR_E!F43+FC_IND_NMM_GL_E!F43</f>
        <v>54.944110060189161</v>
      </c>
      <c r="G43" s="10">
        <f>FC_IND_NMM_CM_E!G43+FC_IND_NMM_CR_E!G43+FC_IND_NMM_GL_E!G43</f>
        <v>64.101461736887359</v>
      </c>
      <c r="H43" s="10">
        <f>FC_IND_NMM_CM_E!H43+FC_IND_NMM_CR_E!H43+FC_IND_NMM_GL_E!H43</f>
        <v>60.031556319862418</v>
      </c>
      <c r="I43" s="10">
        <f>FC_IND_NMM_CM_E!I43+FC_IND_NMM_CR_E!I43+FC_IND_NMM_GL_E!I43</f>
        <v>51.891659501289787</v>
      </c>
      <c r="J43" s="10">
        <f>FC_IND_NMM_CM_E!J43+FC_IND_NMM_CR_E!J43+FC_IND_NMM_GL_E!J43</f>
        <v>64.101461736887359</v>
      </c>
      <c r="K43" s="10">
        <f>FC_IND_NMM_CM_E!K43+FC_IND_NMM_CR_E!K43+FC_IND_NMM_GL_E!K43</f>
        <v>52.909114359415298</v>
      </c>
      <c r="L43" s="10">
        <f>FC_IND_NMM_CM_E!L43+FC_IND_NMM_CR_E!L43+FC_IND_NMM_GL_E!L43</f>
        <v>45.786758383490977</v>
      </c>
      <c r="M43" s="10">
        <f>FC_IND_NMM_CM_E!M43+FC_IND_NMM_CR_E!M43+FC_IND_NMM_GL_E!M43</f>
        <v>70.206362854686148</v>
      </c>
      <c r="N43" s="10">
        <f>FC_IND_NMM_CM_E!N43+FC_IND_NMM_CR_E!N43+FC_IND_NMM_GL_E!N43</f>
        <v>55.9615649183147</v>
      </c>
      <c r="O43" s="10">
        <f>FC_IND_NMM_CM_E!O43+FC_IND_NMM_CR_E!O43+FC_IND_NMM_GL_E!O43</f>
        <v>40.699312123817712</v>
      </c>
      <c r="P43" s="10">
        <f>FC_IND_NMM_CM_E!P43+FC_IND_NMM_CR_E!P43+FC_IND_NMM_GL_E!P43</f>
        <v>26.454600171969041</v>
      </c>
      <c r="Q43" s="10">
        <f>FC_IND_NMM_CM_E!Q43+FC_IND_NMM_CR_E!Q43+FC_IND_NMM_GL_E!Q43</f>
        <v>35.611951848667232</v>
      </c>
      <c r="R43" s="10">
        <f>FC_IND_NMM_CM_E!R43+FC_IND_NMM_CR_E!R43+FC_IND_NMM_GL_E!R43</f>
        <v>46.804213241616502</v>
      </c>
      <c r="S43" s="10">
        <f>FC_IND_NMM_CM_E!S43+FC_IND_NMM_CR_E!S43+FC_IND_NMM_GL_E!S43</f>
        <v>40.699312123817712</v>
      </c>
      <c r="T43" s="10">
        <f>FC_IND_NMM_CM_E!T43+FC_IND_NMM_CR_E!T43+FC_IND_NMM_GL_E!T43</f>
        <v>41.716852966466028</v>
      </c>
      <c r="U43" s="10">
        <f>FC_IND_NMM_CM_E!U43+FC_IND_NMM_CR_E!U43+FC_IND_NMM_GL_E!U43</f>
        <v>42.734307824591575</v>
      </c>
      <c r="V43" s="10">
        <f>FC_IND_NMM_CM_E!V43+FC_IND_NMM_CR_E!V43+FC_IND_NMM_GL_E!V43</f>
        <v>40.664746345657782</v>
      </c>
      <c r="W43" s="10">
        <f>FC_IND_NMM_CM_E!W43+FC_IND_NMM_CR_E!W43+FC_IND_NMM_GL_E!W43</f>
        <v>38.607394668959586</v>
      </c>
      <c r="X43" s="10">
        <f>FC_IND_NMM_CM_E!X43+FC_IND_NMM_CR_E!X43+FC_IND_NMM_GL_E!X43</f>
        <v>53.31306964746345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875.13138435081692</v>
      </c>
      <c r="D44" s="10">
        <f>FC_IND_NMM_CM_E!D44+FC_IND_NMM_CR_E!D44+FC_IND_NMM_GL_E!D44</f>
        <v>378.33190025795352</v>
      </c>
      <c r="E44" s="10">
        <f>FC_IND_NMM_CM_E!E44+FC_IND_NMM_CR_E!E44+FC_IND_NMM_GL_E!E44</f>
        <v>385.97497850386924</v>
      </c>
      <c r="F44" s="10">
        <f>FC_IND_NMM_CM_E!F44+FC_IND_NMM_CR_E!F44+FC_IND_NMM_GL_E!F44</f>
        <v>385.97497850386924</v>
      </c>
      <c r="G44" s="10">
        <f>FC_IND_NMM_CM_E!G44+FC_IND_NMM_CR_E!G44+FC_IND_NMM_GL_E!G44</f>
        <v>400.30576096302661</v>
      </c>
      <c r="H44" s="10">
        <f>FC_IND_NMM_CM_E!H44+FC_IND_NMM_CR_E!H44+FC_IND_NMM_GL_E!H44</f>
        <v>397.43955288048136</v>
      </c>
      <c r="I44" s="10">
        <f>FC_IND_NMM_CM_E!I44+FC_IND_NMM_CR_E!I44+FC_IND_NMM_GL_E!I44</f>
        <v>362.09036973344803</v>
      </c>
      <c r="J44" s="10">
        <f>FC_IND_NMM_CM_E!J44+FC_IND_NMM_CR_E!J44+FC_IND_NMM_GL_E!J44</f>
        <v>315.27661220980218</v>
      </c>
      <c r="K44" s="10">
        <f>FC_IND_NMM_CM_E!K44+FC_IND_NMM_CR_E!K44+FC_IND_NMM_GL_E!K44</f>
        <v>359.22424763542557</v>
      </c>
      <c r="L44" s="10">
        <f>FC_IND_NMM_CM_E!L44+FC_IND_NMM_CR_E!L44+FC_IND_NMM_GL_E!L44</f>
        <v>259.86431642304387</v>
      </c>
      <c r="M44" s="10">
        <f>FC_IND_NMM_CM_E!M44+FC_IND_NMM_CR_E!M44+FC_IND_NMM_GL_E!M44</f>
        <v>191.07669819432502</v>
      </c>
      <c r="N44" s="10">
        <f>FC_IND_NMM_CM_E!N44+FC_IND_NMM_CR_E!N44+FC_IND_NMM_GL_E!N44</f>
        <v>63.055288048151333</v>
      </c>
      <c r="O44" s="10">
        <f>FC_IND_NMM_CM_E!O44+FC_IND_NMM_CR_E!O44+FC_IND_NMM_GL_E!O44</f>
        <v>89.806018916595022</v>
      </c>
      <c r="P44" s="10">
        <f>FC_IND_NMM_CM_E!P44+FC_IND_NMM_CR_E!P44+FC_IND_NMM_GL_E!P44</f>
        <v>76.430696474634559</v>
      </c>
      <c r="Q44" s="10">
        <f>FC_IND_NMM_CM_E!Q44+FC_IND_NMM_CR_E!Q44+FC_IND_NMM_GL_E!Q44</f>
        <v>82.163026655202074</v>
      </c>
      <c r="R44" s="10">
        <f>FC_IND_NMM_CM_E!R44+FC_IND_NMM_CR_E!R44+FC_IND_NMM_GL_E!R44</f>
        <v>164.32596732588138</v>
      </c>
      <c r="S44" s="10">
        <f>FC_IND_NMM_CM_E!S44+FC_IND_NMM_CR_E!S44+FC_IND_NMM_GL_E!S44</f>
        <v>256.04282029234741</v>
      </c>
      <c r="T44" s="10">
        <f>FC_IND_NMM_CM_E!T44+FC_IND_NMM_CR_E!T44+FC_IND_NMM_GL_E!T44</f>
        <v>175.48099742046429</v>
      </c>
      <c r="U44" s="10">
        <f>FC_IND_NMM_CM_E!U44+FC_IND_NMM_CR_E!U44+FC_IND_NMM_GL_E!U44</f>
        <v>166.23671539122961</v>
      </c>
      <c r="V44" s="10">
        <f>FC_IND_NMM_CM_E!V44+FC_IND_NMM_CR_E!V44+FC_IND_NMM_GL_E!V44</f>
        <v>109.4478073946689</v>
      </c>
      <c r="W44" s="10">
        <f>FC_IND_NMM_CM_E!W44+FC_IND_NMM_CR_E!W44+FC_IND_NMM_GL_E!W44</f>
        <v>83.503353396388647</v>
      </c>
      <c r="X44" s="10">
        <f>FC_IND_NMM_CM_E!X44+FC_IND_NMM_CR_E!X44+FC_IND_NMM_GL_E!X44</f>
        <v>107.20928632846091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1849.6226139294931</v>
      </c>
      <c r="D48" s="10">
        <f>FC_IND_NMM_CM_E!D48+FC_IND_NMM_CR_E!D48+FC_IND_NMM_GL_E!D48</f>
        <v>1805.2928632846092</v>
      </c>
      <c r="E48" s="10">
        <f>FC_IND_NMM_CM_E!E48+FC_IND_NMM_CR_E!E48+FC_IND_NMM_GL_E!E48</f>
        <v>1897.009630266552</v>
      </c>
      <c r="F48" s="10">
        <f>FC_IND_NMM_CM_E!F48+FC_IND_NMM_CR_E!F48+FC_IND_NMM_GL_E!F48</f>
        <v>2392.2804815133281</v>
      </c>
      <c r="G48" s="10">
        <f>FC_IND_NMM_CM_E!G48+FC_IND_NMM_CR_E!G48+FC_IND_NMM_GL_E!G48</f>
        <v>2444.2533963886499</v>
      </c>
      <c r="H48" s="10">
        <f>FC_IND_NMM_CM_E!H48+FC_IND_NMM_CR_E!H48+FC_IND_NMM_GL_E!H48</f>
        <v>2587.1787618228718</v>
      </c>
      <c r="I48" s="10">
        <f>FC_IND_NMM_CM_E!I48+FC_IND_NMM_CR_E!I48+FC_IND_NMM_GL_E!I48</f>
        <v>2373.9371453138428</v>
      </c>
      <c r="J48" s="10">
        <f>FC_IND_NMM_CM_E!J48+FC_IND_NMM_CR_E!J48+FC_IND_NMM_GL_E!J48</f>
        <v>2171.3957867583831</v>
      </c>
      <c r="K48" s="10">
        <f>FC_IND_NMM_CM_E!K48+FC_IND_NMM_CR_E!K48+FC_IND_NMM_GL_E!K48</f>
        <v>2427.4386070507308</v>
      </c>
      <c r="L48" s="10">
        <f>FC_IND_NMM_CM_E!L48+FC_IND_NMM_CR_E!L48+FC_IND_NMM_GL_E!L48</f>
        <v>1952.8040412725709</v>
      </c>
      <c r="M48" s="10">
        <f>FC_IND_NMM_CM_E!M48+FC_IND_NMM_CR_E!M48+FC_IND_NMM_GL_E!M48</f>
        <v>1827.4576956147889</v>
      </c>
      <c r="N48" s="10">
        <f>FC_IND_NMM_CM_E!N48+FC_IND_NMM_CR_E!N48+FC_IND_NMM_GL_E!N48</f>
        <v>1822.1075666380048</v>
      </c>
      <c r="O48" s="10">
        <f>FC_IND_NMM_CM_E!O48+FC_IND_NMM_CR_E!O48+FC_IND_NMM_GL_E!O48</f>
        <v>1572.9435081685288</v>
      </c>
      <c r="P48" s="10">
        <f>FC_IND_NMM_CM_E!P48+FC_IND_NMM_CR_E!P48+FC_IND_NMM_GL_E!P48</f>
        <v>1329.8939810834049</v>
      </c>
      <c r="Q48" s="10">
        <f>FC_IND_NMM_CM_E!Q48+FC_IND_NMM_CR_E!Q48+FC_IND_NMM_GL_E!Q48</f>
        <v>844.55907136715382</v>
      </c>
      <c r="R48" s="10">
        <f>FC_IND_NMM_CM_E!R48+FC_IND_NMM_CR_E!R48+FC_IND_NMM_GL_E!R48</f>
        <v>1381.8668099742049</v>
      </c>
      <c r="S48" s="10">
        <f>FC_IND_NMM_CM_E!S48+FC_IND_NMM_CR_E!S48+FC_IND_NMM_GL_E!S48</f>
        <v>922.51840068787601</v>
      </c>
      <c r="T48" s="10">
        <f>FC_IND_NMM_CM_E!T48+FC_IND_NMM_CR_E!T48+FC_IND_NMM_GL_E!T48</f>
        <v>623.30214961306956</v>
      </c>
      <c r="U48" s="10">
        <f>FC_IND_NMM_CM_E!U48+FC_IND_NMM_CR_E!U48+FC_IND_NMM_GL_E!U48</f>
        <v>648.35614789337899</v>
      </c>
      <c r="V48" s="10">
        <f>FC_IND_NMM_CM_E!V48+FC_IND_NMM_CR_E!V48+FC_IND_NMM_GL_E!V48</f>
        <v>633.02037833190025</v>
      </c>
      <c r="W48" s="10">
        <f>FC_IND_NMM_CM_E!W48+FC_IND_NMM_CR_E!W48+FC_IND_NMM_GL_E!W48</f>
        <v>795.16173688736035</v>
      </c>
      <c r="X48" s="10">
        <f>FC_IND_NMM_CM_E!X48+FC_IND_NMM_CR_E!X48+FC_IND_NMM_GL_E!X48</f>
        <v>968.66362854686156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453.80722269991406</v>
      </c>
      <c r="H50" s="10">
        <f>FC_IND_NMM_CM_E!H50+FC_IND_NMM_CR_E!H50+FC_IND_NMM_GL_E!H50</f>
        <v>415.59183147033525</v>
      </c>
      <c r="I50" s="10">
        <f>FC_IND_NMM_CM_E!I50+FC_IND_NMM_CR_E!I50+FC_IND_NMM_GL_E!I50</f>
        <v>391.70730868443673</v>
      </c>
      <c r="J50" s="10">
        <f>FC_IND_NMM_CM_E!J50+FC_IND_NMM_CR_E!J50+FC_IND_NMM_GL_E!J50</f>
        <v>372.59957007738592</v>
      </c>
      <c r="K50" s="10">
        <f>FC_IND_NMM_CM_E!K50+FC_IND_NMM_CR_E!K50+FC_IND_NMM_GL_E!K50</f>
        <v>429.92261392949263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3584.7592433361992</v>
      </c>
      <c r="D51" s="37">
        <f>FC_IND_NMM_CM_E!D51+FC_IND_NMM_CR_E!D51+FC_IND_NMM_GL_E!D51</f>
        <v>3595.4213241616508</v>
      </c>
      <c r="E51" s="37">
        <f>FC_IND_NMM_CM_E!E51+FC_IND_NMM_CR_E!E51+FC_IND_NMM_GL_E!E51</f>
        <v>3574.1186586414437</v>
      </c>
      <c r="F51" s="37">
        <f>FC_IND_NMM_CM_E!F51+FC_IND_NMM_CR_E!F51+FC_IND_NMM_GL_E!F51</f>
        <v>3642.9277730008607</v>
      </c>
      <c r="G51" s="37">
        <f>FC_IND_NMM_CM_E!G51+FC_IND_NMM_CR_E!G51+FC_IND_NMM_GL_E!G51</f>
        <v>3597.2914875322444</v>
      </c>
      <c r="H51" s="37">
        <f>FC_IND_NMM_CM_E!H51+FC_IND_NMM_CR_E!H51+FC_IND_NMM_GL_E!H51</f>
        <v>3487.6397248495268</v>
      </c>
      <c r="I51" s="37">
        <f>FC_IND_NMM_CM_E!I51+FC_IND_NMM_CR_E!I51+FC_IND_NMM_GL_E!I51</f>
        <v>3244.6904557179705</v>
      </c>
      <c r="J51" s="37">
        <f>FC_IND_NMM_CM_E!J51+FC_IND_NMM_CR_E!J51+FC_IND_NMM_GL_E!J51</f>
        <v>3058.0395528804806</v>
      </c>
      <c r="K51" s="37">
        <f>FC_IND_NMM_CM_E!K51+FC_IND_NMM_CR_E!K51+FC_IND_NMM_GL_E!K51</f>
        <v>2862.7042132416159</v>
      </c>
      <c r="L51" s="37">
        <f>FC_IND_NMM_CM_E!L51+FC_IND_NMM_CR_E!L51+FC_IND_NMM_GL_E!L51</f>
        <v>2268.594153052451</v>
      </c>
      <c r="M51" s="37">
        <f>FC_IND_NMM_CM_E!M51+FC_IND_NMM_CR_E!M51+FC_IND_NMM_GL_E!M51</f>
        <v>2348.538263112639</v>
      </c>
      <c r="N51" s="37">
        <f>FC_IND_NMM_CM_E!N51+FC_IND_NMM_CR_E!N51+FC_IND_NMM_GL_E!N51</f>
        <v>2126.117798796216</v>
      </c>
      <c r="O51" s="37">
        <f>FC_IND_NMM_CM_E!O51+FC_IND_NMM_CR_E!O51+FC_IND_NMM_GL_E!O51</f>
        <v>2023.47377472055</v>
      </c>
      <c r="P51" s="37">
        <f>FC_IND_NMM_CM_E!P51+FC_IND_NMM_CR_E!P51+FC_IND_NMM_GL_E!P51</f>
        <v>2004.2777300085977</v>
      </c>
      <c r="Q51" s="37">
        <f>FC_IND_NMM_CM_E!Q51+FC_IND_NMM_CR_E!Q51+FC_IND_NMM_GL_E!Q51</f>
        <v>1965.1332760103185</v>
      </c>
      <c r="R51" s="37">
        <f>FC_IND_NMM_CM_E!R51+FC_IND_NMM_CR_E!R51+FC_IND_NMM_GL_E!R51</f>
        <v>1892.734307824591</v>
      </c>
      <c r="S51" s="37">
        <f>FC_IND_NMM_CM_E!S51+FC_IND_NMM_CR_E!S51+FC_IND_NMM_GL_E!S51</f>
        <v>1902.2570937231301</v>
      </c>
      <c r="T51" s="37">
        <f>FC_IND_NMM_CM_E!T51+FC_IND_NMM_CR_E!T51+FC_IND_NMM_GL_E!T51</f>
        <v>2004.0465176268274</v>
      </c>
      <c r="U51" s="37">
        <f>FC_IND_NMM_CM_E!U51+FC_IND_NMM_CR_E!U51+FC_IND_NMM_GL_E!U51</f>
        <v>2033.1560619088559</v>
      </c>
      <c r="V51" s="37">
        <f>FC_IND_NMM_CM_E!V51+FC_IND_NMM_CR_E!V51+FC_IND_NMM_GL_E!V51</f>
        <v>2016.1458297506447</v>
      </c>
      <c r="W51" s="37">
        <f>FC_IND_NMM_CM_E!W51+FC_IND_NMM_CR_E!W51+FC_IND_NMM_GL_E!W51</f>
        <v>1864.2141014617371</v>
      </c>
      <c r="X51" s="37">
        <f>FC_IND_NMM_CM_E!X51+FC_IND_NMM_CR_E!X51+FC_IND_NMM_GL_E!X51</f>
        <v>2126.1601891659502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64.153998280309537</v>
      </c>
      <c r="D52" s="37">
        <f t="shared" ref="D52:W52" si="31">SUM(D53:D70)</f>
        <v>66.61410146173688</v>
      </c>
      <c r="E52" s="37">
        <f t="shared" si="31"/>
        <v>64.440584694754932</v>
      </c>
      <c r="F52" s="37">
        <f t="shared" si="31"/>
        <v>63.700171969045556</v>
      </c>
      <c r="G52" s="37">
        <f t="shared" si="31"/>
        <v>62.912037833190027</v>
      </c>
      <c r="H52" s="37">
        <f t="shared" si="31"/>
        <v>61.431126397248491</v>
      </c>
      <c r="I52" s="37">
        <f t="shared" si="31"/>
        <v>61.431126397248491</v>
      </c>
      <c r="J52" s="37">
        <f t="shared" si="31"/>
        <v>51.829578675838349</v>
      </c>
      <c r="K52" s="37">
        <f t="shared" si="31"/>
        <v>75.331986242476347</v>
      </c>
      <c r="L52" s="37">
        <f t="shared" si="31"/>
        <v>116.07910576096299</v>
      </c>
      <c r="M52" s="37">
        <f t="shared" si="31"/>
        <v>68.238263112639714</v>
      </c>
      <c r="N52" s="37">
        <f t="shared" si="31"/>
        <v>86.151676698194322</v>
      </c>
      <c r="O52" s="37">
        <f t="shared" si="31"/>
        <v>95.180051590713674</v>
      </c>
      <c r="P52" s="37">
        <f t="shared" si="31"/>
        <v>95.705588993981081</v>
      </c>
      <c r="Q52" s="37">
        <f t="shared" si="31"/>
        <v>105.259415305245</v>
      </c>
      <c r="R52" s="37">
        <f t="shared" si="31"/>
        <v>146.29312123817709</v>
      </c>
      <c r="S52" s="37">
        <f t="shared" si="31"/>
        <v>128.88125537403269</v>
      </c>
      <c r="T52" s="37">
        <f t="shared" si="31"/>
        <v>133.72080825451422</v>
      </c>
      <c r="U52" s="37">
        <f t="shared" si="31"/>
        <v>132.54944110060188</v>
      </c>
      <c r="V52" s="37">
        <f t="shared" si="31"/>
        <v>134.08417884780744</v>
      </c>
      <c r="W52" s="37">
        <f t="shared" si="31"/>
        <v>188.89707652622533</v>
      </c>
      <c r="X52" s="37">
        <f t="shared" ref="X52" si="32">SUM(X53:X70)</f>
        <v>241.62640547050728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64.153998280309537</v>
      </c>
      <c r="D59" s="10">
        <f>FC_IND_NMM_CM_E!D59+FC_IND_NMM_CR_E!D59+FC_IND_NMM_GL_E!D59</f>
        <v>66.61410146173688</v>
      </c>
      <c r="E59" s="10">
        <f>FC_IND_NMM_CM_E!E59+FC_IND_NMM_CR_E!E59+FC_IND_NMM_GL_E!E59</f>
        <v>64.440584694754932</v>
      </c>
      <c r="F59" s="10">
        <f>FC_IND_NMM_CM_E!F59+FC_IND_NMM_CR_E!F59+FC_IND_NMM_GL_E!F59</f>
        <v>63.700171969045556</v>
      </c>
      <c r="G59" s="10">
        <f>FC_IND_NMM_CM_E!G59+FC_IND_NMM_CR_E!G59+FC_IND_NMM_GL_E!G59</f>
        <v>62.912037833190027</v>
      </c>
      <c r="H59" s="10">
        <f>FC_IND_NMM_CM_E!H59+FC_IND_NMM_CR_E!H59+FC_IND_NMM_GL_E!H59</f>
        <v>61.431126397248491</v>
      </c>
      <c r="I59" s="10">
        <f>FC_IND_NMM_CM_E!I59+FC_IND_NMM_CR_E!I59+FC_IND_NMM_GL_E!I59</f>
        <v>61.431126397248491</v>
      </c>
      <c r="J59" s="10">
        <f>FC_IND_NMM_CM_E!J59+FC_IND_NMM_CR_E!J59+FC_IND_NMM_GL_E!J59</f>
        <v>51.829578675838349</v>
      </c>
      <c r="K59" s="10">
        <f>FC_IND_NMM_CM_E!K59+FC_IND_NMM_CR_E!K59+FC_IND_NMM_GL_E!K59</f>
        <v>75.331986242476347</v>
      </c>
      <c r="L59" s="10">
        <f>FC_IND_NMM_CM_E!L59+FC_IND_NMM_CR_E!L59+FC_IND_NMM_GL_E!L59</f>
        <v>116.07910576096299</v>
      </c>
      <c r="M59" s="10">
        <f>FC_IND_NMM_CM_E!M59+FC_IND_NMM_CR_E!M59+FC_IND_NMM_GL_E!M59</f>
        <v>68.238263112639714</v>
      </c>
      <c r="N59" s="10">
        <f>FC_IND_NMM_CM_E!N59+FC_IND_NMM_CR_E!N59+FC_IND_NMM_GL_E!N59</f>
        <v>86.151676698194322</v>
      </c>
      <c r="O59" s="10">
        <f>FC_IND_NMM_CM_E!O59+FC_IND_NMM_CR_E!O59+FC_IND_NMM_GL_E!O59</f>
        <v>95.180051590713674</v>
      </c>
      <c r="P59" s="10">
        <f>FC_IND_NMM_CM_E!P59+FC_IND_NMM_CR_E!P59+FC_IND_NMM_GL_E!P59</f>
        <v>95.705588993981081</v>
      </c>
      <c r="Q59" s="10">
        <f>FC_IND_NMM_CM_E!Q59+FC_IND_NMM_CR_E!Q59+FC_IND_NMM_GL_E!Q59</f>
        <v>105.259415305245</v>
      </c>
      <c r="R59" s="10">
        <f>FC_IND_NMM_CM_E!R59+FC_IND_NMM_CR_E!R59+FC_IND_NMM_GL_E!R59</f>
        <v>146.29312123817709</v>
      </c>
      <c r="S59" s="10">
        <f>FC_IND_NMM_CM_E!S59+FC_IND_NMM_CR_E!S59+FC_IND_NMM_GL_E!S59</f>
        <v>128.88125537403269</v>
      </c>
      <c r="T59" s="10">
        <f>FC_IND_NMM_CM_E!T59+FC_IND_NMM_CR_E!T59+FC_IND_NMM_GL_E!T59</f>
        <v>133.72080825451422</v>
      </c>
      <c r="U59" s="10">
        <f>FC_IND_NMM_CM_E!U59+FC_IND_NMM_CR_E!U59+FC_IND_NMM_GL_E!U59</f>
        <v>132.54944110060188</v>
      </c>
      <c r="V59" s="10">
        <f>FC_IND_NMM_CM_E!V59+FC_IND_NMM_CR_E!V59+FC_IND_NMM_GL_E!V59</f>
        <v>134.08417884780744</v>
      </c>
      <c r="W59" s="10">
        <f>FC_IND_NMM_CM_E!W59+FC_IND_NMM_CR_E!W59+FC_IND_NMM_GL_E!W59</f>
        <v>188.89707652622533</v>
      </c>
      <c r="X59" s="10">
        <f>FC_IND_NMM_CM_E!X59+FC_IND_NMM_CR_E!X59+FC_IND_NMM_GL_E!X59</f>
        <v>241.04256233877902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0.58384313172824509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143.59415305245051</v>
      </c>
      <c r="N71" s="37">
        <f t="shared" si="34"/>
        <v>168.3386070507309</v>
      </c>
      <c r="O71" s="37">
        <f t="shared" si="34"/>
        <v>209.70670679277731</v>
      </c>
      <c r="P71" s="37">
        <f t="shared" si="34"/>
        <v>201.82476354256241</v>
      </c>
      <c r="Q71" s="37">
        <f t="shared" si="34"/>
        <v>175.52785898538264</v>
      </c>
      <c r="R71" s="37">
        <f t="shared" si="34"/>
        <v>167.76534823731731</v>
      </c>
      <c r="S71" s="37">
        <f t="shared" si="34"/>
        <v>155.10653482373169</v>
      </c>
      <c r="T71" s="37">
        <f t="shared" si="34"/>
        <v>133.17188306104902</v>
      </c>
      <c r="U71" s="37">
        <f t="shared" si="34"/>
        <v>150.92631126397248</v>
      </c>
      <c r="V71" s="37">
        <f t="shared" si="34"/>
        <v>163.3720550300946</v>
      </c>
      <c r="W71" s="37">
        <f t="shared" si="34"/>
        <v>173.20971625107481</v>
      </c>
      <c r="X71" s="37">
        <f t="shared" ref="X71" si="35">SUM(X72:X73)</f>
        <v>194.66689595872742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143.59415305245051</v>
      </c>
      <c r="N72" s="10">
        <f>FC_IND_NMM_CM_E!N72+FC_IND_NMM_CR_E!N72+FC_IND_NMM_GL_E!N72</f>
        <v>168.3386070507309</v>
      </c>
      <c r="O72" s="10">
        <f>FC_IND_NMM_CM_E!O72+FC_IND_NMM_CR_E!O72+FC_IND_NMM_GL_E!O72</f>
        <v>209.70670679277731</v>
      </c>
      <c r="P72" s="10">
        <f>FC_IND_NMM_CM_E!P72+FC_IND_NMM_CR_E!P72+FC_IND_NMM_GL_E!P72</f>
        <v>201.82476354256241</v>
      </c>
      <c r="Q72" s="10">
        <f>FC_IND_NMM_CM_E!Q72+FC_IND_NMM_CR_E!Q72+FC_IND_NMM_GL_E!Q72</f>
        <v>175.52785898538264</v>
      </c>
      <c r="R72" s="10">
        <f>FC_IND_NMM_CM_E!R72+FC_IND_NMM_CR_E!R72+FC_IND_NMM_GL_E!R72</f>
        <v>167.76534823731731</v>
      </c>
      <c r="S72" s="10">
        <f>FC_IND_NMM_CM_E!S72+FC_IND_NMM_CR_E!S72+FC_IND_NMM_GL_E!S72</f>
        <v>155.10653482373169</v>
      </c>
      <c r="T72" s="10">
        <f>FC_IND_NMM_CM_E!T72+FC_IND_NMM_CR_E!T72+FC_IND_NMM_GL_E!T72</f>
        <v>133.17188306104902</v>
      </c>
      <c r="U72" s="10">
        <f>FC_IND_NMM_CM_E!U72+FC_IND_NMM_CR_E!U72+FC_IND_NMM_GL_E!U72</f>
        <v>150.92631126397248</v>
      </c>
      <c r="V72" s="10">
        <f>FC_IND_NMM_CM_E!V72+FC_IND_NMM_CR_E!V72+FC_IND_NMM_GL_E!V72</f>
        <v>163.3720550300946</v>
      </c>
      <c r="W72" s="10">
        <f>FC_IND_NMM_CM_E!W72+FC_IND_NMM_CR_E!W72+FC_IND_NMM_GL_E!W72</f>
        <v>173.20971625107481</v>
      </c>
      <c r="X72" s="10">
        <f>FC_IND_NMM_CM_E!X72+FC_IND_NMM_CR_E!X72+FC_IND_NMM_GL_E!X72</f>
        <v>194.66689595872742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98.308942390369737</v>
      </c>
      <c r="H75" s="37">
        <f>FC_IND_NMM_CM_E!H75+FC_IND_NMM_CR_E!H75+FC_IND_NMM_GL_E!H75</f>
        <v>100.12416165090282</v>
      </c>
      <c r="I75" s="37">
        <f>FC_IND_NMM_CM_E!I75+FC_IND_NMM_CR_E!I75+FC_IND_NMM_GL_E!I75</f>
        <v>113.16517626827168</v>
      </c>
      <c r="J75" s="37">
        <f>FC_IND_NMM_CM_E!J75+FC_IND_NMM_CR_E!J75+FC_IND_NMM_GL_E!J75</f>
        <v>97.281943250214937</v>
      </c>
      <c r="K75" s="37">
        <f>FC_IND_NMM_CM_E!K75+FC_IND_NMM_CR_E!K75+FC_IND_NMM_GL_E!K75</f>
        <v>101.07962166809972</v>
      </c>
      <c r="L75" s="37">
        <f>FC_IND_NMM_CM_E!L75+FC_IND_NMM_CR_E!L75+FC_IND_NMM_GL_E!L75</f>
        <v>73.803353396388644</v>
      </c>
      <c r="M75" s="37">
        <f>FC_IND_NMM_CM_E!M75+FC_IND_NMM_CR_E!M75+FC_IND_NMM_GL_E!M75</f>
        <v>77.959329320722276</v>
      </c>
      <c r="N75" s="37">
        <f>FC_IND_NMM_CM_E!N75+FC_IND_NMM_CR_E!N75+FC_IND_NMM_GL_E!N75</f>
        <v>84.097678417884779</v>
      </c>
      <c r="O75" s="37">
        <f>FC_IND_NMM_CM_E!O75+FC_IND_NMM_CR_E!O75+FC_IND_NMM_GL_E!O75</f>
        <v>100.07644024075668</v>
      </c>
      <c r="P75" s="37">
        <f>FC_IND_NMM_CM_E!P75+FC_IND_NMM_CR_E!P75+FC_IND_NMM_GL_E!P75</f>
        <v>108.24496990541698</v>
      </c>
      <c r="Q75" s="37">
        <f>FC_IND_NMM_CM_E!Q75+FC_IND_NMM_CR_E!Q75+FC_IND_NMM_GL_E!Q75</f>
        <v>130.29045571797076</v>
      </c>
      <c r="R75" s="37">
        <f>FC_IND_NMM_CM_E!R75+FC_IND_NMM_CR_E!R75+FC_IND_NMM_GL_E!R75</f>
        <v>165.90232158211521</v>
      </c>
      <c r="S75" s="37">
        <f>FC_IND_NMM_CM_E!S75+FC_IND_NMM_CR_E!S75+FC_IND_NMM_GL_E!S75</f>
        <v>134.2791917454858</v>
      </c>
      <c r="T75" s="37">
        <f>FC_IND_NMM_CM_E!T75+FC_IND_NMM_CR_E!T75+FC_IND_NMM_GL_E!T75</f>
        <v>126.43637145313841</v>
      </c>
      <c r="U75" s="37">
        <f>FC_IND_NMM_CM_E!U75+FC_IND_NMM_CR_E!U75+FC_IND_NMM_GL_E!U75</f>
        <v>146.98392089423899</v>
      </c>
      <c r="V75" s="37">
        <f>FC_IND_NMM_CM_E!V75+FC_IND_NMM_CR_E!V75+FC_IND_NMM_GL_E!V75</f>
        <v>158.96225279449703</v>
      </c>
      <c r="W75" s="37">
        <f>FC_IND_NMM_CM_E!W75+FC_IND_NMM_CR_E!W75+FC_IND_NMM_GL_E!W75</f>
        <v>149.89621668099741</v>
      </c>
      <c r="X75" s="37">
        <f>FC_IND_NMM_CM_E!X75+FC_IND_NMM_CR_E!X75+FC_IND_NMM_GL_E!X75</f>
        <v>111.6588993981083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1177.8159931212381</v>
      </c>
      <c r="D76" s="40">
        <f>FC_IND_NMM_CM_E!D76+FC_IND_NMM_CR_E!D76+FC_IND_NMM_GL_E!D76</f>
        <v>1197.850386930352</v>
      </c>
      <c r="E76" s="40">
        <f>FC_IND_NMM_CM_E!E76+FC_IND_NMM_CR_E!E76+FC_IND_NMM_GL_E!E76</f>
        <v>1230.6104901117801</v>
      </c>
      <c r="F76" s="40">
        <f>FC_IND_NMM_CM_E!F76+FC_IND_NMM_CR_E!F76+FC_IND_NMM_GL_E!F76</f>
        <v>1250.472914875322</v>
      </c>
      <c r="G76" s="40">
        <f>FC_IND_NMM_CM_E!G76+FC_IND_NMM_CR_E!G76+FC_IND_NMM_GL_E!G76</f>
        <v>1255.889939810834</v>
      </c>
      <c r="H76" s="40">
        <f>FC_IND_NMM_CM_E!H76+FC_IND_NMM_CR_E!H76+FC_IND_NMM_GL_E!H76</f>
        <v>1262.0808254514191</v>
      </c>
      <c r="I76" s="40">
        <f>FC_IND_NMM_CM_E!I76+FC_IND_NMM_CR_E!I76+FC_IND_NMM_GL_E!I76</f>
        <v>1284.8667239896818</v>
      </c>
      <c r="J76" s="40">
        <f>FC_IND_NMM_CM_E!J76+FC_IND_NMM_CR_E!J76+FC_IND_NMM_GL_E!J76</f>
        <v>1271.7110920034393</v>
      </c>
      <c r="K76" s="40">
        <f>FC_IND_NMM_CM_E!K76+FC_IND_NMM_CR_E!K76+FC_IND_NMM_GL_E!K76</f>
        <v>1201.4617368873598</v>
      </c>
      <c r="L76" s="40">
        <f>FC_IND_NMM_CM_E!L76+FC_IND_NMM_CR_E!L76+FC_IND_NMM_GL_E!L76</f>
        <v>1007.222699914015</v>
      </c>
      <c r="M76" s="40">
        <f>FC_IND_NMM_CM_E!M76+FC_IND_NMM_CR_E!M76+FC_IND_NMM_GL_E!M76</f>
        <v>1020.6362854686161</v>
      </c>
      <c r="N76" s="40">
        <f>FC_IND_NMM_CM_E!N76+FC_IND_NMM_CR_E!N76+FC_IND_NMM_GL_E!N76</f>
        <v>986.5864144453999</v>
      </c>
      <c r="O76" s="40">
        <f>FC_IND_NMM_CM_E!O76+FC_IND_NMM_CR_E!O76+FC_IND_NMM_GL_E!O76</f>
        <v>859.15735167669811</v>
      </c>
      <c r="P76" s="40">
        <f>FC_IND_NMM_CM_E!P76+FC_IND_NMM_CR_E!P76+FC_IND_NMM_GL_E!P76</f>
        <v>813.49957007738601</v>
      </c>
      <c r="Q76" s="40">
        <f>FC_IND_NMM_CM_E!Q76+FC_IND_NMM_CR_E!Q76+FC_IND_NMM_GL_E!Q76</f>
        <v>788.90799656061904</v>
      </c>
      <c r="R76" s="40">
        <f>FC_IND_NMM_CM_E!R76+FC_IND_NMM_CR_E!R76+FC_IND_NMM_GL_E!R76</f>
        <v>772.82889079965605</v>
      </c>
      <c r="S76" s="40">
        <f>FC_IND_NMM_CM_E!S76+FC_IND_NMM_CR_E!S76+FC_IND_NMM_GL_E!S76</f>
        <v>758.89939810834051</v>
      </c>
      <c r="T76" s="40">
        <f>FC_IND_NMM_CM_E!T76+FC_IND_NMM_CR_E!T76+FC_IND_NMM_GL_E!T76</f>
        <v>765.70464316423045</v>
      </c>
      <c r="U76" s="40">
        <f>FC_IND_NMM_CM_E!U76+FC_IND_NMM_CR_E!U76+FC_IND_NMM_GL_E!U76</f>
        <v>767.50017196904548</v>
      </c>
      <c r="V76" s="40">
        <f>FC_IND_NMM_CM_E!V76+FC_IND_NMM_CR_E!V76+FC_IND_NMM_GL_E!V76</f>
        <v>765.46552020636273</v>
      </c>
      <c r="W76" s="40">
        <f>FC_IND_NMM_CM_E!W76+FC_IND_NMM_CR_E!W76+FC_IND_NMM_GL_E!W76</f>
        <v>740.99785038693039</v>
      </c>
      <c r="X76" s="40">
        <f>FC_IND_NMM_CM_E!X76+FC_IND_NMM_CR_E!X76+FC_IND_NMM_GL_E!X76</f>
        <v>839.74402407566618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3172.3875000001422</v>
      </c>
      <c r="D2" s="31">
        <f t="shared" ref="D2:W2" si="1">SUM(D3,D17,D22,D25,D26,D51,D52,D71,D74,D75,D76)</f>
        <v>3111.4583230020858</v>
      </c>
      <c r="E2" s="31">
        <f t="shared" si="1"/>
        <v>3287.1945575477012</v>
      </c>
      <c r="F2" s="31">
        <f t="shared" si="1"/>
        <v>3382.4000353355482</v>
      </c>
      <c r="G2" s="31">
        <f t="shared" si="1"/>
        <v>3365.5381605284697</v>
      </c>
      <c r="H2" s="31">
        <f t="shared" si="1"/>
        <v>2962.0809820542099</v>
      </c>
      <c r="I2" s="31">
        <f t="shared" si="1"/>
        <v>3469.8039074198755</v>
      </c>
      <c r="J2" s="31">
        <f t="shared" si="1"/>
        <v>3451.5426953360134</v>
      </c>
      <c r="K2" s="31">
        <f t="shared" si="1"/>
        <v>3159.3135616367367</v>
      </c>
      <c r="L2" s="31">
        <f t="shared" si="1"/>
        <v>2548.9433515203159</v>
      </c>
      <c r="M2" s="31">
        <f t="shared" si="1"/>
        <v>2685.7198405436275</v>
      </c>
      <c r="N2" s="31">
        <f t="shared" si="1"/>
        <v>2486.1356329529744</v>
      </c>
      <c r="O2" s="31">
        <f t="shared" si="1"/>
        <v>2032.4428282739434</v>
      </c>
      <c r="P2" s="31">
        <f t="shared" si="1"/>
        <v>1656.5677492646619</v>
      </c>
      <c r="Q2" s="31">
        <f t="shared" si="1"/>
        <v>1502.9791747563049</v>
      </c>
      <c r="R2" s="31">
        <f t="shared" si="1"/>
        <v>1441.0917342702433</v>
      </c>
      <c r="S2" s="31">
        <f t="shared" si="1"/>
        <v>1417.0812623168267</v>
      </c>
      <c r="T2" s="31">
        <f t="shared" si="1"/>
        <v>1425.8757753851471</v>
      </c>
      <c r="U2" s="31">
        <f t="shared" si="1"/>
        <v>1302.4322619901775</v>
      </c>
      <c r="V2" s="31">
        <f t="shared" si="1"/>
        <v>1375.1969395358426</v>
      </c>
      <c r="W2" s="31">
        <f t="shared" si="1"/>
        <v>1490.4276927940375</v>
      </c>
      <c r="X2" s="31">
        <f t="shared" ref="X2" si="2">SUM(X3,X17,X22,X25,X26,X51,X52,X71,X74,X75,X76)</f>
        <v>1422.8962127342643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140.03881159440164</v>
      </c>
      <c r="D3" s="34">
        <f t="shared" ref="D3:W3" si="4">SUM(D4,D8,D11)</f>
        <v>147.05028048987091</v>
      </c>
      <c r="E3" s="34">
        <f t="shared" si="4"/>
        <v>139.0104997055339</v>
      </c>
      <c r="F3" s="34">
        <f t="shared" si="4"/>
        <v>186.60017764827597</v>
      </c>
      <c r="G3" s="34">
        <f t="shared" si="4"/>
        <v>90.087282784470005</v>
      </c>
      <c r="H3" s="34">
        <f t="shared" si="4"/>
        <v>102.72504229540711</v>
      </c>
      <c r="I3" s="34">
        <f t="shared" si="4"/>
        <v>41.868928338838792</v>
      </c>
      <c r="J3" s="34">
        <f t="shared" si="4"/>
        <v>217.22153277310869</v>
      </c>
      <c r="K3" s="34">
        <f t="shared" si="4"/>
        <v>194.23453819427843</v>
      </c>
      <c r="L3" s="34">
        <f t="shared" si="4"/>
        <v>40.592676029655529</v>
      </c>
      <c r="M3" s="34">
        <f t="shared" si="4"/>
        <v>25.013749714131404</v>
      </c>
      <c r="N3" s="34">
        <f t="shared" si="4"/>
        <v>121.63478889175035</v>
      </c>
      <c r="O3" s="34">
        <f t="shared" si="4"/>
        <v>96.336716198841373</v>
      </c>
      <c r="P3" s="34">
        <f t="shared" si="4"/>
        <v>69.116435391087691</v>
      </c>
      <c r="Q3" s="34">
        <f t="shared" si="4"/>
        <v>96.805188449873199</v>
      </c>
      <c r="R3" s="34">
        <f t="shared" si="4"/>
        <v>32.703696546866603</v>
      </c>
      <c r="S3" s="34">
        <f t="shared" si="4"/>
        <v>63.155871401908946</v>
      </c>
      <c r="T3" s="34">
        <f t="shared" si="4"/>
        <v>48.196563108018672</v>
      </c>
      <c r="U3" s="34">
        <f t="shared" si="4"/>
        <v>48.665271011898753</v>
      </c>
      <c r="V3" s="34">
        <f t="shared" si="4"/>
        <v>53.12725039112599</v>
      </c>
      <c r="W3" s="34">
        <f t="shared" si="4"/>
        <v>46.429414491846792</v>
      </c>
      <c r="X3" s="34">
        <f t="shared" ref="X3" si="5">SUM(X4,X8,X11)</f>
        <v>9.1564425717448898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128.80871552757358</v>
      </c>
      <c r="D4" s="29">
        <f t="shared" ref="D4:W4" si="7">SUM(D5:D7)</f>
        <v>135.57782414718821</v>
      </c>
      <c r="E4" s="29">
        <f t="shared" si="7"/>
        <v>126.73445691737913</v>
      </c>
      <c r="F4" s="29">
        <f t="shared" si="7"/>
        <v>181.5775859983442</v>
      </c>
      <c r="G4" s="29">
        <f t="shared" si="7"/>
        <v>86.274144000389597</v>
      </c>
      <c r="H4" s="29">
        <f t="shared" si="7"/>
        <v>99.336485121856782</v>
      </c>
      <c r="I4" s="29">
        <f t="shared" si="7"/>
        <v>39.5455017996034</v>
      </c>
      <c r="J4" s="29">
        <f t="shared" si="7"/>
        <v>215.22986338479024</v>
      </c>
      <c r="K4" s="29">
        <f t="shared" si="7"/>
        <v>192.97532989642869</v>
      </c>
      <c r="L4" s="29">
        <f t="shared" si="7"/>
        <v>39.422864285936136</v>
      </c>
      <c r="M4" s="29">
        <f t="shared" si="7"/>
        <v>23.588644937683036</v>
      </c>
      <c r="N4" s="29">
        <f t="shared" si="7"/>
        <v>120.67462965626767</v>
      </c>
      <c r="O4" s="29">
        <f t="shared" si="7"/>
        <v>94.689696210124055</v>
      </c>
      <c r="P4" s="29">
        <f t="shared" si="7"/>
        <v>67.168772178575935</v>
      </c>
      <c r="Q4" s="29">
        <f t="shared" si="7"/>
        <v>95.306006141539015</v>
      </c>
      <c r="R4" s="29">
        <f t="shared" si="7"/>
        <v>32.203446767089524</v>
      </c>
      <c r="S4" s="29">
        <f t="shared" si="7"/>
        <v>63.015798028153036</v>
      </c>
      <c r="T4" s="29">
        <f t="shared" si="7"/>
        <v>48.012745173850462</v>
      </c>
      <c r="U4" s="29">
        <f t="shared" si="7"/>
        <v>48.148307779819866</v>
      </c>
      <c r="V4" s="29">
        <f t="shared" si="7"/>
        <v>52.595483300328468</v>
      </c>
      <c r="W4" s="29">
        <f t="shared" si="7"/>
        <v>46.326194019784801</v>
      </c>
      <c r="X4" s="29">
        <f t="shared" ref="X4" si="8">SUM(X5:X7)</f>
        <v>9.0696632428307531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4.2329333104828653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128.80871552757358</v>
      </c>
      <c r="D7" s="10">
        <v>135.57782414718821</v>
      </c>
      <c r="E7" s="10">
        <v>126.73445691737913</v>
      </c>
      <c r="F7" s="10">
        <v>181.5775859983442</v>
      </c>
      <c r="G7" s="10">
        <v>86.274144000389597</v>
      </c>
      <c r="H7" s="10">
        <v>99.336485121856782</v>
      </c>
      <c r="I7" s="10">
        <v>39.5455017996034</v>
      </c>
      <c r="J7" s="10">
        <v>215.22986338479024</v>
      </c>
      <c r="K7" s="10">
        <v>192.97532989642869</v>
      </c>
      <c r="L7" s="10">
        <v>39.422864285936136</v>
      </c>
      <c r="M7" s="10">
        <v>23.588644937683036</v>
      </c>
      <c r="N7" s="10">
        <v>120.67462965626767</v>
      </c>
      <c r="O7" s="10">
        <v>94.689696210124055</v>
      </c>
      <c r="P7" s="10">
        <v>67.168772178575935</v>
      </c>
      <c r="Q7" s="10">
        <v>95.306006141539015</v>
      </c>
      <c r="R7" s="10">
        <v>32.203446767089524</v>
      </c>
      <c r="S7" s="10">
        <v>63.015798028153036</v>
      </c>
      <c r="T7" s="10">
        <v>48.012745173850462</v>
      </c>
      <c r="U7" s="10">
        <v>48.148307779819866</v>
      </c>
      <c r="V7" s="10">
        <v>52.595483300328468</v>
      </c>
      <c r="W7" s="10">
        <v>46.326194019784801</v>
      </c>
      <c r="X7" s="10">
        <v>4.8367299323478887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0.94190327444399968</v>
      </c>
      <c r="D8" s="29">
        <f t="shared" si="9"/>
        <v>0.78294287849701916</v>
      </c>
      <c r="E8" s="29">
        <f t="shared" si="9"/>
        <v>0.92190567178981131</v>
      </c>
      <c r="F8" s="29">
        <f t="shared" si="9"/>
        <v>0.6499118262324447</v>
      </c>
      <c r="G8" s="29">
        <f t="shared" si="9"/>
        <v>0.76238304846273486</v>
      </c>
      <c r="H8" s="29">
        <f t="shared" si="9"/>
        <v>0.57942235350726135</v>
      </c>
      <c r="I8" s="29">
        <f t="shared" si="9"/>
        <v>0.75490674147208026</v>
      </c>
      <c r="J8" s="29">
        <f t="shared" si="9"/>
        <v>0.38631690106617</v>
      </c>
      <c r="K8" s="29">
        <f t="shared" si="9"/>
        <v>0.33397604980936957</v>
      </c>
      <c r="L8" s="29">
        <f t="shared" si="9"/>
        <v>0.65296443799985227</v>
      </c>
      <c r="M8" s="29">
        <f t="shared" si="9"/>
        <v>0.59748649576331725</v>
      </c>
      <c r="N8" s="29">
        <f t="shared" si="9"/>
        <v>0.45545693718377434</v>
      </c>
      <c r="O8" s="29">
        <f t="shared" si="9"/>
        <v>0.31946650471568411</v>
      </c>
      <c r="P8" s="29">
        <f t="shared" si="9"/>
        <v>0.35852114311571404</v>
      </c>
      <c r="Q8" s="29">
        <f t="shared" si="9"/>
        <v>0.23349939784307183</v>
      </c>
      <c r="R8" s="29">
        <f t="shared" si="9"/>
        <v>0.17822573227395205</v>
      </c>
      <c r="S8" s="29">
        <f t="shared" si="9"/>
        <v>0.14007337375591225</v>
      </c>
      <c r="T8" s="29">
        <f t="shared" si="9"/>
        <v>0.18381793416821082</v>
      </c>
      <c r="U8" s="29">
        <f t="shared" si="9"/>
        <v>0.12568212895403474</v>
      </c>
      <c r="V8" s="29">
        <f t="shared" si="9"/>
        <v>0.11334393307742961</v>
      </c>
      <c r="W8" s="29">
        <f t="shared" si="9"/>
        <v>0.10322047206199224</v>
      </c>
      <c r="X8" s="29">
        <f t="shared" si="9"/>
        <v>8.6779328914136103E-2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0.94190327444399968</v>
      </c>
      <c r="D10" s="10">
        <v>0.78294287849701916</v>
      </c>
      <c r="E10" s="10">
        <v>0.92190567178981131</v>
      </c>
      <c r="F10" s="10">
        <v>0.6499118262324447</v>
      </c>
      <c r="G10" s="10">
        <v>0.76238304846273486</v>
      </c>
      <c r="H10" s="10">
        <v>0.57942235350726135</v>
      </c>
      <c r="I10" s="10">
        <v>0.75490674147208026</v>
      </c>
      <c r="J10" s="10">
        <v>0.38631690106617</v>
      </c>
      <c r="K10" s="10">
        <v>0.33397604980936957</v>
      </c>
      <c r="L10" s="10">
        <v>0.65296443799985227</v>
      </c>
      <c r="M10" s="10">
        <v>0.59748649576331725</v>
      </c>
      <c r="N10" s="10">
        <v>0.45545693718377434</v>
      </c>
      <c r="O10" s="10">
        <v>0.31946650471568411</v>
      </c>
      <c r="P10" s="10">
        <v>0.35852114311571404</v>
      </c>
      <c r="Q10" s="10">
        <v>0.23349939784307183</v>
      </c>
      <c r="R10" s="10">
        <v>0.17822573227395205</v>
      </c>
      <c r="S10" s="10">
        <v>0.14007337375591225</v>
      </c>
      <c r="T10" s="10">
        <v>0.18381793416821082</v>
      </c>
      <c r="U10" s="10">
        <v>0.12568212895403474</v>
      </c>
      <c r="V10" s="10">
        <v>0.11334393307742961</v>
      </c>
      <c r="W10" s="10">
        <v>0.10322047206199224</v>
      </c>
      <c r="X10" s="10">
        <v>8.6779328914136103E-2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10.288192792384057</v>
      </c>
      <c r="D11" s="29">
        <f t="shared" si="10"/>
        <v>10.689513464185698</v>
      </c>
      <c r="E11" s="29">
        <f t="shared" si="10"/>
        <v>11.354137116364964</v>
      </c>
      <c r="F11" s="29">
        <f t="shared" si="10"/>
        <v>4.3726798236993165</v>
      </c>
      <c r="G11" s="29">
        <f t="shared" si="10"/>
        <v>3.0507557356176731</v>
      </c>
      <c r="H11" s="29">
        <f t="shared" si="10"/>
        <v>2.8091348200430706</v>
      </c>
      <c r="I11" s="29">
        <f t="shared" si="10"/>
        <v>1.568519797763307</v>
      </c>
      <c r="J11" s="29">
        <f t="shared" si="10"/>
        <v>1.6053524872522733</v>
      </c>
      <c r="K11" s="29">
        <f t="shared" si="10"/>
        <v>0.92523224804036663</v>
      </c>
      <c r="L11" s="29">
        <f t="shared" si="10"/>
        <v>0.51684730571954485</v>
      </c>
      <c r="M11" s="29">
        <f t="shared" si="10"/>
        <v>0.82761828068505128</v>
      </c>
      <c r="N11" s="29">
        <f t="shared" si="10"/>
        <v>0.50470229829890545</v>
      </c>
      <c r="O11" s="29">
        <f t="shared" si="10"/>
        <v>1.327553484001647</v>
      </c>
      <c r="P11" s="29">
        <f t="shared" si="10"/>
        <v>1.5891420693960432</v>
      </c>
      <c r="Q11" s="29">
        <f t="shared" si="10"/>
        <v>1.2656829104911111</v>
      </c>
      <c r="R11" s="29">
        <f t="shared" si="10"/>
        <v>0.32202404750312491</v>
      </c>
      <c r="S11" s="29">
        <f t="shared" si="10"/>
        <v>0</v>
      </c>
      <c r="T11" s="29">
        <f t="shared" si="10"/>
        <v>0</v>
      </c>
      <c r="U11" s="29">
        <f t="shared" si="10"/>
        <v>0.39128110312485398</v>
      </c>
      <c r="V11" s="29">
        <f t="shared" si="10"/>
        <v>0.41842315772009464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10.288192792384057</v>
      </c>
      <c r="D13" s="10">
        <v>10.689513464185698</v>
      </c>
      <c r="E13" s="10">
        <v>11.354137116364964</v>
      </c>
      <c r="F13" s="10">
        <v>4.3726798236993165</v>
      </c>
      <c r="G13" s="10">
        <v>3.0507557356176731</v>
      </c>
      <c r="H13" s="10">
        <v>2.8091348200430706</v>
      </c>
      <c r="I13" s="10">
        <v>1.568519797763307</v>
      </c>
      <c r="J13" s="10">
        <v>1.6053524872522733</v>
      </c>
      <c r="K13" s="10">
        <v>0.92523224804036663</v>
      </c>
      <c r="L13" s="10">
        <v>0.51684730571954485</v>
      </c>
      <c r="M13" s="10">
        <v>0.82761828068505128</v>
      </c>
      <c r="N13" s="10">
        <v>0.50470229829890545</v>
      </c>
      <c r="O13" s="10">
        <v>1.327553484001647</v>
      </c>
      <c r="P13" s="10">
        <v>1.5891420693960432</v>
      </c>
      <c r="Q13" s="10">
        <v>1.2656829104911111</v>
      </c>
      <c r="R13" s="10">
        <v>0.32202404750312491</v>
      </c>
      <c r="S13" s="10">
        <v>0</v>
      </c>
      <c r="T13" s="10">
        <v>0</v>
      </c>
      <c r="U13" s="10">
        <v>0.39128110312485398</v>
      </c>
      <c r="V13" s="10">
        <v>0.41842315772009464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1381.7173862878944</v>
      </c>
      <c r="D26" s="37">
        <f t="shared" si="13"/>
        <v>1233.8076941662255</v>
      </c>
      <c r="E26" s="37">
        <f t="shared" si="13"/>
        <v>1332.4983442282255</v>
      </c>
      <c r="F26" s="37">
        <f t="shared" si="13"/>
        <v>1518.5299600084068</v>
      </c>
      <c r="G26" s="37">
        <f t="shared" si="13"/>
        <v>1721.5731821636227</v>
      </c>
      <c r="H26" s="37">
        <f t="shared" si="13"/>
        <v>1563.6067881086219</v>
      </c>
      <c r="I26" s="37">
        <f t="shared" si="13"/>
        <v>1805.3368435924267</v>
      </c>
      <c r="J26" s="37">
        <f t="shared" si="13"/>
        <v>1669.9968257964665</v>
      </c>
      <c r="K26" s="37">
        <f t="shared" si="13"/>
        <v>1675.4121948054171</v>
      </c>
      <c r="L26" s="37">
        <f t="shared" si="13"/>
        <v>1314.7927566765461</v>
      </c>
      <c r="M26" s="37">
        <f t="shared" si="13"/>
        <v>1290.3799238657921</v>
      </c>
      <c r="N26" s="37">
        <f t="shared" si="13"/>
        <v>1166.5270083293969</v>
      </c>
      <c r="O26" s="37">
        <f t="shared" si="13"/>
        <v>916.49315401434558</v>
      </c>
      <c r="P26" s="37">
        <f t="shared" si="13"/>
        <v>693.86415427656618</v>
      </c>
      <c r="Q26" s="37">
        <f t="shared" si="13"/>
        <v>473.57518305406757</v>
      </c>
      <c r="R26" s="37">
        <f t="shared" si="13"/>
        <v>669.21433856921772</v>
      </c>
      <c r="S26" s="37">
        <f t="shared" si="13"/>
        <v>533.79597710119879</v>
      </c>
      <c r="T26" s="37">
        <f t="shared" si="13"/>
        <v>407.2082646200742</v>
      </c>
      <c r="U26" s="37">
        <f t="shared" si="13"/>
        <v>374.29606868233191</v>
      </c>
      <c r="V26" s="37">
        <f t="shared" si="13"/>
        <v>374.51415614092582</v>
      </c>
      <c r="W26" s="37">
        <f t="shared" si="13"/>
        <v>475.68192616736002</v>
      </c>
      <c r="X26" s="37">
        <f t="shared" si="13"/>
        <v>490.44433739173149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1381.7173862878944</v>
      </c>
      <c r="D33" s="29">
        <f t="shared" si="15"/>
        <v>1233.8076941662255</v>
      </c>
      <c r="E33" s="29">
        <f t="shared" si="15"/>
        <v>1332.4983442282255</v>
      </c>
      <c r="F33" s="29">
        <f t="shared" si="15"/>
        <v>1518.5299600084068</v>
      </c>
      <c r="G33" s="29">
        <f t="shared" si="15"/>
        <v>1721.5731821636227</v>
      </c>
      <c r="H33" s="29">
        <f t="shared" si="15"/>
        <v>1563.6067881086219</v>
      </c>
      <c r="I33" s="29">
        <f t="shared" si="15"/>
        <v>1805.3368435924267</v>
      </c>
      <c r="J33" s="29">
        <f t="shared" si="15"/>
        <v>1669.9968257964665</v>
      </c>
      <c r="K33" s="29">
        <f t="shared" si="15"/>
        <v>1675.4121948054171</v>
      </c>
      <c r="L33" s="29">
        <f t="shared" si="15"/>
        <v>1314.7927566765461</v>
      </c>
      <c r="M33" s="29">
        <f t="shared" si="15"/>
        <v>1290.3799238657921</v>
      </c>
      <c r="N33" s="29">
        <f t="shared" si="15"/>
        <v>1166.5270083293969</v>
      </c>
      <c r="O33" s="29">
        <f t="shared" si="15"/>
        <v>916.49315401434558</v>
      </c>
      <c r="P33" s="29">
        <f t="shared" si="15"/>
        <v>693.86415427656618</v>
      </c>
      <c r="Q33" s="29">
        <f t="shared" si="15"/>
        <v>473.57518305406757</v>
      </c>
      <c r="R33" s="29">
        <f t="shared" si="15"/>
        <v>669.21433856921772</v>
      </c>
      <c r="S33" s="29">
        <f t="shared" si="15"/>
        <v>533.79597710119879</v>
      </c>
      <c r="T33" s="29">
        <f t="shared" si="15"/>
        <v>407.2082646200742</v>
      </c>
      <c r="U33" s="29">
        <f t="shared" si="15"/>
        <v>374.29606868233191</v>
      </c>
      <c r="V33" s="29">
        <f t="shared" si="15"/>
        <v>374.51415614092582</v>
      </c>
      <c r="W33" s="29">
        <f t="shared" si="15"/>
        <v>475.68192616736002</v>
      </c>
      <c r="X33" s="29">
        <f t="shared" si="15"/>
        <v>490.44433739173149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60.862362076308862</v>
      </c>
      <c r="D36" s="10">
        <v>62.376132633984803</v>
      </c>
      <c r="E36" s="10">
        <v>61.234086095308463</v>
      </c>
      <c r="F36" s="10">
        <v>63.239990513689023</v>
      </c>
      <c r="G36" s="10">
        <v>58.069670964515431</v>
      </c>
      <c r="H36" s="10">
        <v>48.377905694849069</v>
      </c>
      <c r="I36" s="10">
        <v>59.712337903388651</v>
      </c>
      <c r="J36" s="10">
        <v>61.114529959741432</v>
      </c>
      <c r="K36" s="10">
        <v>42.194059198356044</v>
      </c>
      <c r="L36" s="10">
        <v>40.991627869636211</v>
      </c>
      <c r="M36" s="10">
        <v>54.698147288134187</v>
      </c>
      <c r="N36" s="10">
        <v>42.029819281968699</v>
      </c>
      <c r="O36" s="10">
        <v>32.990691509376688</v>
      </c>
      <c r="P36" s="10">
        <v>24.892153297427523</v>
      </c>
      <c r="Q36" s="10">
        <v>15.049696028215921</v>
      </c>
      <c r="R36" s="10">
        <v>22.452172040902315</v>
      </c>
      <c r="S36" s="10">
        <v>27.389016892958406</v>
      </c>
      <c r="T36" s="10">
        <v>13.61823326868779</v>
      </c>
      <c r="U36" s="10">
        <v>12.041379598738221</v>
      </c>
      <c r="V36" s="10">
        <v>13.438469347587684</v>
      </c>
      <c r="W36" s="10">
        <v>11.935850198855258</v>
      </c>
      <c r="X36" s="10">
        <v>14.024660023437903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1.9097319257890411</v>
      </c>
      <c r="D43" s="10">
        <v>17.868484185689308</v>
      </c>
      <c r="E43" s="10">
        <v>18.290088400856295</v>
      </c>
      <c r="F43" s="10">
        <v>20.331578548314141</v>
      </c>
      <c r="G43" s="10">
        <v>21.64158577601901</v>
      </c>
      <c r="H43" s="10">
        <v>17.322924167048033</v>
      </c>
      <c r="I43" s="10">
        <v>19.528939292224575</v>
      </c>
      <c r="J43" s="10">
        <v>24.682087405983477</v>
      </c>
      <c r="K43" s="10">
        <v>17.60501253832793</v>
      </c>
      <c r="L43" s="10">
        <v>17.038845037028704</v>
      </c>
      <c r="M43" s="10">
        <v>27.895000546272112</v>
      </c>
      <c r="N43" s="10">
        <v>20.335930039766243</v>
      </c>
      <c r="O43" s="10">
        <v>12.961342622542384</v>
      </c>
      <c r="P43" s="10">
        <v>7.5620919186297053</v>
      </c>
      <c r="Q43" s="10">
        <v>11.050329891284109</v>
      </c>
      <c r="R43" s="10">
        <v>11.08319038820232</v>
      </c>
      <c r="S43" s="10">
        <v>11.35670258919545</v>
      </c>
      <c r="T43" s="10">
        <v>13.564939870672751</v>
      </c>
      <c r="U43" s="10">
        <v>12.283447547595273</v>
      </c>
      <c r="V43" s="10">
        <v>12.502189449335811</v>
      </c>
      <c r="W43" s="10">
        <v>12.142025878976826</v>
      </c>
      <c r="X43" s="10">
        <v>14.135038917225828</v>
      </c>
    </row>
    <row r="44" spans="1:24" ht="11.25" customHeight="1" x14ac:dyDescent="0.2">
      <c r="A44" s="41" t="s">
        <v>75</v>
      </c>
      <c r="B44" s="9" t="s">
        <v>76</v>
      </c>
      <c r="C44" s="10">
        <v>329.78370170161031</v>
      </c>
      <c r="D44" s="10">
        <v>148.13160755877556</v>
      </c>
      <c r="E44" s="10">
        <v>158.17498869146868</v>
      </c>
      <c r="F44" s="10">
        <v>143.33212379604663</v>
      </c>
      <c r="G44" s="10">
        <v>135.62540984214661</v>
      </c>
      <c r="H44" s="10">
        <v>115.13278091621692</v>
      </c>
      <c r="I44" s="10">
        <v>136.66047988080274</v>
      </c>
      <c r="J44" s="10">
        <v>121.78621207820395</v>
      </c>
      <c r="K44" s="10">
        <v>119.96198034738957</v>
      </c>
      <c r="L44" s="10">
        <v>96.954087144580427</v>
      </c>
      <c r="M44" s="10">
        <v>76.101773117908564</v>
      </c>
      <c r="N44" s="10">
        <v>22.972804327380757</v>
      </c>
      <c r="O44" s="10">
        <v>28.687548280566421</v>
      </c>
      <c r="P44" s="10">
        <v>21.919354865051503</v>
      </c>
      <c r="Q44" s="10">
        <v>25.578556758607633</v>
      </c>
      <c r="R44" s="10">
        <v>39.047249504964455</v>
      </c>
      <c r="S44" s="10">
        <v>71.717230185029706</v>
      </c>
      <c r="T44" s="10">
        <v>57.238896557764441</v>
      </c>
      <c r="U44" s="10">
        <v>47.945029087823784</v>
      </c>
      <c r="V44" s="10">
        <v>33.755966038308934</v>
      </c>
      <c r="W44" s="10">
        <v>26.337872338458073</v>
      </c>
      <c r="X44" s="10">
        <v>28.511274197791089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989.16159058418611</v>
      </c>
      <c r="D48" s="10">
        <v>1005.4314697877759</v>
      </c>
      <c r="E48" s="10">
        <v>1094.799181040592</v>
      </c>
      <c r="F48" s="10">
        <v>1291.6262671503571</v>
      </c>
      <c r="G48" s="10">
        <v>1270.3749861972135</v>
      </c>
      <c r="H48" s="10">
        <v>1191.3935099798337</v>
      </c>
      <c r="I48" s="10">
        <v>1364.3181741928372</v>
      </c>
      <c r="J48" s="10">
        <v>1248.2253875361089</v>
      </c>
      <c r="K48" s="10">
        <v>1270.6133546796884</v>
      </c>
      <c r="L48" s="10">
        <v>1159.8081966253008</v>
      </c>
      <c r="M48" s="10">
        <v>1131.6850029134771</v>
      </c>
      <c r="N48" s="10">
        <v>1081.1884546802812</v>
      </c>
      <c r="O48" s="10">
        <v>841.85357160186004</v>
      </c>
      <c r="P48" s="10">
        <v>639.49055419545743</v>
      </c>
      <c r="Q48" s="10">
        <v>421.89660037595991</v>
      </c>
      <c r="R48" s="10">
        <v>596.63172663514865</v>
      </c>
      <c r="S48" s="10">
        <v>423.33302743401521</v>
      </c>
      <c r="T48" s="10">
        <v>322.78619492294922</v>
      </c>
      <c r="U48" s="10">
        <v>302.02621244817465</v>
      </c>
      <c r="V48" s="10">
        <v>314.81753130569336</v>
      </c>
      <c r="W48" s="10">
        <v>425.26617775106985</v>
      </c>
      <c r="X48" s="10">
        <v>433.77336425327667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235.86152938372823</v>
      </c>
      <c r="H50" s="10">
        <v>191.37966735067414</v>
      </c>
      <c r="I50" s="10">
        <v>225.11691232317332</v>
      </c>
      <c r="J50" s="10">
        <v>214.18860881642865</v>
      </c>
      <c r="K50" s="10">
        <v>225.0377880416552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1345.6513983316622</v>
      </c>
      <c r="D51" s="37">
        <v>1403.1290124010368</v>
      </c>
      <c r="E51" s="37">
        <v>1460.1734017296917</v>
      </c>
      <c r="F51" s="37">
        <v>1348.0329753537742</v>
      </c>
      <c r="G51" s="37">
        <v>1214.4979253097513</v>
      </c>
      <c r="H51" s="37">
        <v>1006.4060000983673</v>
      </c>
      <c r="I51" s="37">
        <v>1221.1088167300136</v>
      </c>
      <c r="J51" s="37">
        <v>1177.4895219232758</v>
      </c>
      <c r="K51" s="37">
        <v>952.53803012626713</v>
      </c>
      <c r="L51" s="37">
        <v>844.22277510930735</v>
      </c>
      <c r="M51" s="37">
        <v>933.14157675517879</v>
      </c>
      <c r="N51" s="37">
        <v>772.61211111112959</v>
      </c>
      <c r="O51" s="37">
        <v>644.40737480017219</v>
      </c>
      <c r="P51" s="37">
        <v>572.92615750236064</v>
      </c>
      <c r="Q51" s="37">
        <v>609.7776126546845</v>
      </c>
      <c r="R51" s="37">
        <v>448.1975710094805</v>
      </c>
      <c r="S51" s="37">
        <v>530.80425526303509</v>
      </c>
      <c r="T51" s="37">
        <v>651.6495990599152</v>
      </c>
      <c r="U51" s="37">
        <v>584.40553068140127</v>
      </c>
      <c r="V51" s="37">
        <v>619.85477314362856</v>
      </c>
      <c r="W51" s="37">
        <v>586.29534725120402</v>
      </c>
      <c r="X51" s="37">
        <v>563.71462414088944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34.3089830884308</v>
      </c>
      <c r="D52" s="37">
        <f t="shared" si="16"/>
        <v>37.099750020286443</v>
      </c>
      <c r="E52" s="37">
        <f t="shared" si="16"/>
        <v>37.189847760383572</v>
      </c>
      <c r="F52" s="37">
        <f t="shared" si="16"/>
        <v>34.392629113943521</v>
      </c>
      <c r="G52" s="37">
        <f t="shared" si="16"/>
        <v>32.697869751172604</v>
      </c>
      <c r="H52" s="37">
        <f t="shared" si="16"/>
        <v>28.28897886007131</v>
      </c>
      <c r="I52" s="37">
        <f t="shared" si="16"/>
        <v>35.304895232945718</v>
      </c>
      <c r="J52" s="37">
        <f t="shared" si="16"/>
        <v>29.794197963818895</v>
      </c>
      <c r="K52" s="37">
        <f t="shared" si="16"/>
        <v>39.431616303792502</v>
      </c>
      <c r="L52" s="37">
        <f t="shared" si="16"/>
        <v>68.941632377392509</v>
      </c>
      <c r="M52" s="37">
        <f t="shared" si="16"/>
        <v>42.25773279170695</v>
      </c>
      <c r="N52" s="37">
        <f t="shared" si="16"/>
        <v>51.120032594618557</v>
      </c>
      <c r="O52" s="37">
        <f t="shared" si="16"/>
        <v>50.941223229427344</v>
      </c>
      <c r="P52" s="37">
        <f t="shared" si="16"/>
        <v>46.020826483855842</v>
      </c>
      <c r="Q52" s="37">
        <f t="shared" si="16"/>
        <v>52.581981510134604</v>
      </c>
      <c r="R52" s="37">
        <f t="shared" si="16"/>
        <v>63.163191191203175</v>
      </c>
      <c r="S52" s="37">
        <f t="shared" si="16"/>
        <v>59.142117898464953</v>
      </c>
      <c r="T52" s="37">
        <f t="shared" si="16"/>
        <v>69.249289297799777</v>
      </c>
      <c r="U52" s="37">
        <f t="shared" si="16"/>
        <v>61.746010719282367</v>
      </c>
      <c r="V52" s="37">
        <f t="shared" si="16"/>
        <v>66.683556512434293</v>
      </c>
      <c r="W52" s="37">
        <f t="shared" si="16"/>
        <v>101.02540652561436</v>
      </c>
      <c r="X52" s="37">
        <f t="shared" si="16"/>
        <v>108.04267351257606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34.3089830884308</v>
      </c>
      <c r="D59" s="10">
        <v>37.099750020286443</v>
      </c>
      <c r="E59" s="10">
        <v>37.189847760383572</v>
      </c>
      <c r="F59" s="10">
        <v>34.392629113943521</v>
      </c>
      <c r="G59" s="10">
        <v>32.697869751172604</v>
      </c>
      <c r="H59" s="10">
        <v>28.28897886007131</v>
      </c>
      <c r="I59" s="10">
        <v>35.304895232945718</v>
      </c>
      <c r="J59" s="10">
        <v>29.794197963818895</v>
      </c>
      <c r="K59" s="10">
        <v>39.431616303792502</v>
      </c>
      <c r="L59" s="10">
        <v>68.941632377392509</v>
      </c>
      <c r="M59" s="10">
        <v>42.25773279170695</v>
      </c>
      <c r="N59" s="10">
        <v>51.120032594618557</v>
      </c>
      <c r="O59" s="10">
        <v>50.941223229427344</v>
      </c>
      <c r="P59" s="10">
        <v>46.020826483855842</v>
      </c>
      <c r="Q59" s="10">
        <v>52.581981510134604</v>
      </c>
      <c r="R59" s="10">
        <v>63.163191191203175</v>
      </c>
      <c r="S59" s="10">
        <v>59.142117898464953</v>
      </c>
      <c r="T59" s="10">
        <v>69.249289297799777</v>
      </c>
      <c r="U59" s="10">
        <v>61.746010719282367</v>
      </c>
      <c r="V59" s="10">
        <v>66.683556512434293</v>
      </c>
      <c r="W59" s="10">
        <v>101.02540652561436</v>
      </c>
      <c r="X59" s="10">
        <v>107.94030054661444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0.10237296596161635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88.923179948552374</v>
      </c>
      <c r="N71" s="37">
        <f t="shared" si="17"/>
        <v>99.887493884914889</v>
      </c>
      <c r="O71" s="37">
        <f t="shared" si="17"/>
        <v>112.23692344038619</v>
      </c>
      <c r="P71" s="37">
        <f t="shared" si="17"/>
        <v>97.049111977375006</v>
      </c>
      <c r="Q71" s="37">
        <f t="shared" si="17"/>
        <v>87.684342620730845</v>
      </c>
      <c r="R71" s="37">
        <f t="shared" si="17"/>
        <v>72.433991949083762</v>
      </c>
      <c r="S71" s="37">
        <f t="shared" si="17"/>
        <v>71.176595407494489</v>
      </c>
      <c r="T71" s="37">
        <f t="shared" si="17"/>
        <v>68.965020304654203</v>
      </c>
      <c r="U71" s="37">
        <f t="shared" si="17"/>
        <v>70.306578102083563</v>
      </c>
      <c r="V71" s="37">
        <f t="shared" si="17"/>
        <v>81.249180610020829</v>
      </c>
      <c r="W71" s="37">
        <f t="shared" si="17"/>
        <v>92.635536347338586</v>
      </c>
      <c r="X71" s="37">
        <f t="shared" si="17"/>
        <v>87.172999873479512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88.923179948552374</v>
      </c>
      <c r="N72" s="10">
        <v>99.887493884914889</v>
      </c>
      <c r="O72" s="10">
        <v>112.23692344038619</v>
      </c>
      <c r="P72" s="10">
        <v>97.049111977375006</v>
      </c>
      <c r="Q72" s="10">
        <v>87.684342620730845</v>
      </c>
      <c r="R72" s="10">
        <v>72.433991949083762</v>
      </c>
      <c r="S72" s="10">
        <v>71.176595407494489</v>
      </c>
      <c r="T72" s="10">
        <v>68.965020304654203</v>
      </c>
      <c r="U72" s="10">
        <v>70.306578102083563</v>
      </c>
      <c r="V72" s="10">
        <v>81.249180610020829</v>
      </c>
      <c r="W72" s="10">
        <v>92.635536347338586</v>
      </c>
      <c r="X72" s="10">
        <v>87.172999873479512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29.27937844902111</v>
      </c>
      <c r="H75" s="37">
        <v>25.102075992756536</v>
      </c>
      <c r="I75" s="37">
        <v>39.142268748411695</v>
      </c>
      <c r="J75" s="37">
        <v>33.680934484936152</v>
      </c>
      <c r="K75" s="37">
        <v>30.406497345216238</v>
      </c>
      <c r="L75" s="37">
        <v>26.870890534293434</v>
      </c>
      <c r="M75" s="37">
        <v>30.319701771452536</v>
      </c>
      <c r="N75" s="37">
        <v>30.555893472293636</v>
      </c>
      <c r="O75" s="37">
        <v>31.043184785828075</v>
      </c>
      <c r="P75" s="37">
        <v>28.733546763512525</v>
      </c>
      <c r="Q75" s="37">
        <v>36.44969917839731</v>
      </c>
      <c r="R75" s="37">
        <v>37.843410774960738</v>
      </c>
      <c r="S75" s="37">
        <v>33.324729689602776</v>
      </c>
      <c r="T75" s="37">
        <v>37.253224437308432</v>
      </c>
      <c r="U75" s="37">
        <v>37.206284446295022</v>
      </c>
      <c r="V75" s="37">
        <v>44.119298292206743</v>
      </c>
      <c r="W75" s="37">
        <v>46.273081558081806</v>
      </c>
      <c r="X75" s="37">
        <v>26.822976606408893</v>
      </c>
    </row>
    <row r="76" spans="1:24" ht="11.25" customHeight="1" x14ac:dyDescent="0.2">
      <c r="A76" s="38" t="s">
        <v>139</v>
      </c>
      <c r="B76" s="39" t="s">
        <v>140</v>
      </c>
      <c r="C76" s="40">
        <v>270.67092069775288</v>
      </c>
      <c r="D76" s="40">
        <v>290.37158592466625</v>
      </c>
      <c r="E76" s="40">
        <v>318.32246412386667</v>
      </c>
      <c r="F76" s="40">
        <v>294.8442932111476</v>
      </c>
      <c r="G76" s="40">
        <v>277.4025220704321</v>
      </c>
      <c r="H76" s="40">
        <v>235.9520966989858</v>
      </c>
      <c r="I76" s="40">
        <v>327.0421547772383</v>
      </c>
      <c r="J76" s="40">
        <v>323.35968239440734</v>
      </c>
      <c r="K76" s="40">
        <v>267.29068486176521</v>
      </c>
      <c r="L76" s="40">
        <v>253.52262079312155</v>
      </c>
      <c r="M76" s="40">
        <v>275.68397569681338</v>
      </c>
      <c r="N76" s="40">
        <v>243.79830466887086</v>
      </c>
      <c r="O76" s="40">
        <v>180.98425180494277</v>
      </c>
      <c r="P76" s="40">
        <v>148.85751686990386</v>
      </c>
      <c r="Q76" s="40">
        <v>146.1051672884166</v>
      </c>
      <c r="R76" s="40">
        <v>117.53553422943077</v>
      </c>
      <c r="S76" s="40">
        <v>125.68171555512197</v>
      </c>
      <c r="T76" s="40">
        <v>143.35381455737644</v>
      </c>
      <c r="U76" s="40">
        <v>125.80651834688427</v>
      </c>
      <c r="V76" s="40">
        <v>135.64872444550025</v>
      </c>
      <c r="W76" s="40">
        <v>142.08698045259194</v>
      </c>
      <c r="X76" s="40">
        <v>137.5421586374338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3894.8467340944071</v>
      </c>
      <c r="D2" s="31">
        <f t="shared" ref="D2:W2" si="1">SUM(D3,D17,D22,D25,D26,D51,D52,D71,D74,D75,D76)</f>
        <v>3515.8212568450604</v>
      </c>
      <c r="E2" s="31">
        <f t="shared" si="1"/>
        <v>3431.2741353155607</v>
      </c>
      <c r="F2" s="31">
        <f t="shared" si="1"/>
        <v>4060.7474600263645</v>
      </c>
      <c r="G2" s="31">
        <f t="shared" si="1"/>
        <v>4389.9326325691663</v>
      </c>
      <c r="H2" s="31">
        <f t="shared" si="1"/>
        <v>4874.3381226538813</v>
      </c>
      <c r="I2" s="31">
        <f t="shared" si="1"/>
        <v>3672.0717907583557</v>
      </c>
      <c r="J2" s="31">
        <f t="shared" si="1"/>
        <v>3651.0262069752584</v>
      </c>
      <c r="K2" s="31">
        <f t="shared" si="1"/>
        <v>4063.2622122323478</v>
      </c>
      <c r="L2" s="31">
        <f t="shared" si="1"/>
        <v>2495.4493048707855</v>
      </c>
      <c r="M2" s="31">
        <f t="shared" si="1"/>
        <v>2376.3677579010814</v>
      </c>
      <c r="N2" s="31">
        <f t="shared" si="1"/>
        <v>2437.6059726644444</v>
      </c>
      <c r="O2" s="31">
        <f t="shared" si="1"/>
        <v>2511.605194290285</v>
      </c>
      <c r="P2" s="31">
        <f t="shared" si="1"/>
        <v>2555.5563294537878</v>
      </c>
      <c r="Q2" s="31">
        <f t="shared" si="1"/>
        <v>2195.1061915895684</v>
      </c>
      <c r="R2" s="31">
        <f t="shared" si="1"/>
        <v>2702.6017362732573</v>
      </c>
      <c r="S2" s="31">
        <f t="shared" si="1"/>
        <v>2413.0271669039871</v>
      </c>
      <c r="T2" s="31">
        <f t="shared" si="1"/>
        <v>1949.7253542063127</v>
      </c>
      <c r="U2" s="31">
        <f t="shared" si="1"/>
        <v>2189.623035424926</v>
      </c>
      <c r="V2" s="31">
        <f t="shared" si="1"/>
        <v>2048.3501389491116</v>
      </c>
      <c r="W2" s="31">
        <f t="shared" si="1"/>
        <v>1892.9186479802213</v>
      </c>
      <c r="X2" s="31">
        <f t="shared" ref="X2" si="2">SUM(X3,X17,X22,X25,X26,X51,X52,X71,X74,X75,X76)</f>
        <v>2530.0103477320049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176.85099245678907</v>
      </c>
      <c r="D3" s="34">
        <f t="shared" ref="D3:W3" si="4">SUM(D4,D8,D11)</f>
        <v>171.07795848581307</v>
      </c>
      <c r="E3" s="34">
        <f t="shared" si="4"/>
        <v>149.83273816657947</v>
      </c>
      <c r="F3" s="34">
        <f t="shared" si="4"/>
        <v>239.15506822816496</v>
      </c>
      <c r="G3" s="34">
        <f t="shared" si="4"/>
        <v>130.77731541665034</v>
      </c>
      <c r="H3" s="34">
        <f t="shared" si="4"/>
        <v>191.01928872841486</v>
      </c>
      <c r="I3" s="34">
        <f t="shared" si="4"/>
        <v>49.431172368065397</v>
      </c>
      <c r="J3" s="34">
        <f t="shared" si="4"/>
        <v>249.67963533048578</v>
      </c>
      <c r="K3" s="34">
        <f t="shared" si="4"/>
        <v>283.93261970051776</v>
      </c>
      <c r="L3" s="34">
        <f t="shared" si="4"/>
        <v>44.6945186306802</v>
      </c>
      <c r="M3" s="34">
        <f t="shared" si="4"/>
        <v>24.621092859732727</v>
      </c>
      <c r="N3" s="34">
        <f t="shared" si="4"/>
        <v>135.64059556195485</v>
      </c>
      <c r="O3" s="34">
        <f t="shared" si="4"/>
        <v>135.42700130525745</v>
      </c>
      <c r="P3" s="34">
        <f t="shared" si="4"/>
        <v>118.85434248495977</v>
      </c>
      <c r="Q3" s="34">
        <f t="shared" si="4"/>
        <v>145.8796050783574</v>
      </c>
      <c r="R3" s="34">
        <f t="shared" si="4"/>
        <v>70.331414754453789</v>
      </c>
      <c r="S3" s="34">
        <f t="shared" si="4"/>
        <v>112.71187998836369</v>
      </c>
      <c r="T3" s="34">
        <f t="shared" si="4"/>
        <v>65.803453498672468</v>
      </c>
      <c r="U3" s="34">
        <f t="shared" si="4"/>
        <v>82.193302214267788</v>
      </c>
      <c r="V3" s="34">
        <f t="shared" si="4"/>
        <v>79.354497404522505</v>
      </c>
      <c r="W3" s="34">
        <f t="shared" si="4"/>
        <v>62.277409927394125</v>
      </c>
      <c r="X3" s="34">
        <f t="shared" ref="X3" si="5">SUM(X4,X8,X11)</f>
        <v>17.639531361043971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162.66882672579237</v>
      </c>
      <c r="D4" s="29">
        <f t="shared" ref="D4:W4" si="7">SUM(D5:D7)</f>
        <v>157.73092913377474</v>
      </c>
      <c r="E4" s="29">
        <f t="shared" si="7"/>
        <v>136.60098151009939</v>
      </c>
      <c r="F4" s="29">
        <f t="shared" si="7"/>
        <v>232.7178918874985</v>
      </c>
      <c r="G4" s="29">
        <f t="shared" si="7"/>
        <v>125.24188313275964</v>
      </c>
      <c r="H4" s="29">
        <f t="shared" si="7"/>
        <v>184.71819829667999</v>
      </c>
      <c r="I4" s="29">
        <f t="shared" si="7"/>
        <v>46.68809528675056</v>
      </c>
      <c r="J4" s="29">
        <f t="shared" si="7"/>
        <v>247.39036280659812</v>
      </c>
      <c r="K4" s="29">
        <f t="shared" si="7"/>
        <v>282.09190530399007</v>
      </c>
      <c r="L4" s="29">
        <f t="shared" si="7"/>
        <v>43.406498773702594</v>
      </c>
      <c r="M4" s="29">
        <f t="shared" si="7"/>
        <v>23.218358865958042</v>
      </c>
      <c r="N4" s="29">
        <f t="shared" si="7"/>
        <v>134.56987745801598</v>
      </c>
      <c r="O4" s="29">
        <f t="shared" si="7"/>
        <v>133.11167453304918</v>
      </c>
      <c r="P4" s="29">
        <f t="shared" si="7"/>
        <v>115.50509235081471</v>
      </c>
      <c r="Q4" s="29">
        <f t="shared" si="7"/>
        <v>143.62042737742769</v>
      </c>
      <c r="R4" s="29">
        <f t="shared" si="7"/>
        <v>69.255595246041153</v>
      </c>
      <c r="S4" s="29">
        <f t="shared" si="7"/>
        <v>112.46189636939229</v>
      </c>
      <c r="T4" s="29">
        <f t="shared" si="7"/>
        <v>65.552484257231939</v>
      </c>
      <c r="U4" s="29">
        <f t="shared" si="7"/>
        <v>81.320176178299846</v>
      </c>
      <c r="V4" s="29">
        <f t="shared" si="7"/>
        <v>78.560213681652641</v>
      </c>
      <c r="W4" s="29">
        <f t="shared" si="7"/>
        <v>62.138956670512485</v>
      </c>
      <c r="X4" s="29">
        <f t="shared" ref="X4" si="8">SUM(X5:X7)</f>
        <v>17.472354350772008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8.1545817924833379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162.66882672579237</v>
      </c>
      <c r="D7" s="10">
        <v>157.73092913377474</v>
      </c>
      <c r="E7" s="10">
        <v>136.60098151009939</v>
      </c>
      <c r="F7" s="10">
        <v>232.7178918874985</v>
      </c>
      <c r="G7" s="10">
        <v>125.24188313275964</v>
      </c>
      <c r="H7" s="10">
        <v>184.71819829667999</v>
      </c>
      <c r="I7" s="10">
        <v>46.68809528675056</v>
      </c>
      <c r="J7" s="10">
        <v>247.39036280659812</v>
      </c>
      <c r="K7" s="10">
        <v>282.09190530399007</v>
      </c>
      <c r="L7" s="10">
        <v>43.406498773702594</v>
      </c>
      <c r="M7" s="10">
        <v>23.218358865958042</v>
      </c>
      <c r="N7" s="10">
        <v>134.56987745801598</v>
      </c>
      <c r="O7" s="10">
        <v>133.11167453304918</v>
      </c>
      <c r="P7" s="10">
        <v>115.50509235081471</v>
      </c>
      <c r="Q7" s="10">
        <v>143.62042737742769</v>
      </c>
      <c r="R7" s="10">
        <v>69.255595246041153</v>
      </c>
      <c r="S7" s="10">
        <v>112.46189636939229</v>
      </c>
      <c r="T7" s="10">
        <v>65.552484257231939</v>
      </c>
      <c r="U7" s="10">
        <v>81.320176178299846</v>
      </c>
      <c r="V7" s="10">
        <v>78.560213681652641</v>
      </c>
      <c r="W7" s="10">
        <v>62.138956670512485</v>
      </c>
      <c r="X7" s="10">
        <v>9.3177725582886701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1.189502588512255</v>
      </c>
      <c r="D8" s="29">
        <f t="shared" si="9"/>
        <v>0.91087394609561667</v>
      </c>
      <c r="E8" s="29">
        <f t="shared" si="9"/>
        <v>0.99367782597840992</v>
      </c>
      <c r="F8" s="29">
        <f t="shared" si="9"/>
        <v>0.83295583693324338</v>
      </c>
      <c r="G8" s="29">
        <f t="shared" si="9"/>
        <v>1.10673122016181</v>
      </c>
      <c r="H8" s="29">
        <f t="shared" si="9"/>
        <v>1.077447556770194</v>
      </c>
      <c r="I8" s="29">
        <f t="shared" si="9"/>
        <v>0.89125580090154077</v>
      </c>
      <c r="J8" s="29">
        <f t="shared" si="9"/>
        <v>0.44404190389796183</v>
      </c>
      <c r="K8" s="29">
        <f t="shared" si="9"/>
        <v>0.48820717273648195</v>
      </c>
      <c r="L8" s="29">
        <f t="shared" si="9"/>
        <v>0.71894573341346846</v>
      </c>
      <c r="M8" s="29">
        <f t="shared" si="9"/>
        <v>0.58810736745775294</v>
      </c>
      <c r="N8" s="29">
        <f t="shared" si="9"/>
        <v>0.50790115866778163</v>
      </c>
      <c r="O8" s="29">
        <f t="shared" si="9"/>
        <v>0.44909555212384661</v>
      </c>
      <c r="P8" s="29">
        <f t="shared" si="9"/>
        <v>0.61652188066210634</v>
      </c>
      <c r="Q8" s="29">
        <f t="shared" si="9"/>
        <v>0.35186956906777445</v>
      </c>
      <c r="R8" s="29">
        <f t="shared" si="9"/>
        <v>0.38328596519700003</v>
      </c>
      <c r="S8" s="29">
        <f t="shared" si="9"/>
        <v>0.24998361897140078</v>
      </c>
      <c r="T8" s="29">
        <f t="shared" si="9"/>
        <v>0.25096924144052624</v>
      </c>
      <c r="U8" s="29">
        <f t="shared" si="9"/>
        <v>0.21227107120241442</v>
      </c>
      <c r="V8" s="29">
        <f t="shared" si="9"/>
        <v>0.16929825611139881</v>
      </c>
      <c r="W8" s="29">
        <f t="shared" si="9"/>
        <v>0.13845325688164042</v>
      </c>
      <c r="X8" s="29">
        <f t="shared" si="9"/>
        <v>0.16717701027196508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1.189502588512255</v>
      </c>
      <c r="D10" s="10">
        <v>0.91087394609561667</v>
      </c>
      <c r="E10" s="10">
        <v>0.99367782597840992</v>
      </c>
      <c r="F10" s="10">
        <v>0.83295583693324338</v>
      </c>
      <c r="G10" s="10">
        <v>1.10673122016181</v>
      </c>
      <c r="H10" s="10">
        <v>1.077447556770194</v>
      </c>
      <c r="I10" s="10">
        <v>0.89125580090154077</v>
      </c>
      <c r="J10" s="10">
        <v>0.44404190389796183</v>
      </c>
      <c r="K10" s="10">
        <v>0.48820717273648195</v>
      </c>
      <c r="L10" s="10">
        <v>0.71894573341346846</v>
      </c>
      <c r="M10" s="10">
        <v>0.58810736745775294</v>
      </c>
      <c r="N10" s="10">
        <v>0.50790115866778163</v>
      </c>
      <c r="O10" s="10">
        <v>0.44909555212384661</v>
      </c>
      <c r="P10" s="10">
        <v>0.61652188066210634</v>
      </c>
      <c r="Q10" s="10">
        <v>0.35186956906777445</v>
      </c>
      <c r="R10" s="10">
        <v>0.38328596519700003</v>
      </c>
      <c r="S10" s="10">
        <v>0.24998361897140078</v>
      </c>
      <c r="T10" s="10">
        <v>0.25096924144052624</v>
      </c>
      <c r="U10" s="10">
        <v>0.21227107120241442</v>
      </c>
      <c r="V10" s="10">
        <v>0.16929825611139881</v>
      </c>
      <c r="W10" s="10">
        <v>0.13845325688164042</v>
      </c>
      <c r="X10" s="10">
        <v>0.16717701027196508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12.992663142484441</v>
      </c>
      <c r="D11" s="29">
        <f t="shared" si="10"/>
        <v>12.436155405942712</v>
      </c>
      <c r="E11" s="29">
        <f t="shared" si="10"/>
        <v>12.238078830501669</v>
      </c>
      <c r="F11" s="29">
        <f t="shared" si="10"/>
        <v>5.6042205037332256</v>
      </c>
      <c r="G11" s="29">
        <f t="shared" si="10"/>
        <v>4.4287010637288899</v>
      </c>
      <c r="H11" s="29">
        <f t="shared" si="10"/>
        <v>5.2236428749647024</v>
      </c>
      <c r="I11" s="29">
        <f t="shared" si="10"/>
        <v>1.851821280413299</v>
      </c>
      <c r="J11" s="29">
        <f t="shared" si="10"/>
        <v>1.8452306199896984</v>
      </c>
      <c r="K11" s="29">
        <f t="shared" si="10"/>
        <v>1.3525072237911546</v>
      </c>
      <c r="L11" s="29">
        <f t="shared" si="10"/>
        <v>0.56907412356413412</v>
      </c>
      <c r="M11" s="29">
        <f t="shared" si="10"/>
        <v>0.81462662631693206</v>
      </c>
      <c r="N11" s="29">
        <f t="shared" si="10"/>
        <v>0.56281694527110715</v>
      </c>
      <c r="O11" s="29">
        <f t="shared" si="10"/>
        <v>1.8662312200844184</v>
      </c>
      <c r="P11" s="29">
        <f t="shared" si="10"/>
        <v>2.7327282534829616</v>
      </c>
      <c r="Q11" s="29">
        <f t="shared" si="10"/>
        <v>1.9073081318619254</v>
      </c>
      <c r="R11" s="29">
        <f t="shared" si="10"/>
        <v>0.69253354321562732</v>
      </c>
      <c r="S11" s="29">
        <f t="shared" si="10"/>
        <v>0</v>
      </c>
      <c r="T11" s="29">
        <f t="shared" si="10"/>
        <v>0</v>
      </c>
      <c r="U11" s="29">
        <f t="shared" si="10"/>
        <v>0.66085496476552763</v>
      </c>
      <c r="V11" s="29">
        <f t="shared" si="10"/>
        <v>0.62498546675845823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12.992663142484441</v>
      </c>
      <c r="D13" s="10">
        <v>12.436155405942712</v>
      </c>
      <c r="E13" s="10">
        <v>12.238078830501669</v>
      </c>
      <c r="F13" s="10">
        <v>5.6042205037332256</v>
      </c>
      <c r="G13" s="10">
        <v>4.4287010637288899</v>
      </c>
      <c r="H13" s="10">
        <v>5.2236428749647024</v>
      </c>
      <c r="I13" s="10">
        <v>1.851821280413299</v>
      </c>
      <c r="J13" s="10">
        <v>1.8452306199896984</v>
      </c>
      <c r="K13" s="10">
        <v>1.3525072237911546</v>
      </c>
      <c r="L13" s="10">
        <v>0.56907412356413412</v>
      </c>
      <c r="M13" s="10">
        <v>0.81462662631693206</v>
      </c>
      <c r="N13" s="10">
        <v>0.56281694527110715</v>
      </c>
      <c r="O13" s="10">
        <v>1.8662312200844184</v>
      </c>
      <c r="P13" s="10">
        <v>2.7327282534829616</v>
      </c>
      <c r="Q13" s="10">
        <v>1.9073081318619254</v>
      </c>
      <c r="R13" s="10">
        <v>0.69253354321562732</v>
      </c>
      <c r="S13" s="10">
        <v>0</v>
      </c>
      <c r="T13" s="10">
        <v>0</v>
      </c>
      <c r="U13" s="10">
        <v>0.66085496476552763</v>
      </c>
      <c r="V13" s="10">
        <v>0.62498546675845823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1356.2246144102644</v>
      </c>
      <c r="D26" s="37">
        <f t="shared" si="13"/>
        <v>1065.6761850186897</v>
      </c>
      <c r="E26" s="37">
        <f t="shared" si="13"/>
        <v>1058.528346249703</v>
      </c>
      <c r="F26" s="37">
        <f t="shared" si="13"/>
        <v>1391.6280834969352</v>
      </c>
      <c r="G26" s="37">
        <f t="shared" si="13"/>
        <v>1704.6199363655392</v>
      </c>
      <c r="H26" s="37">
        <f t="shared" si="13"/>
        <v>1956.4690751395244</v>
      </c>
      <c r="I26" s="37">
        <f t="shared" si="13"/>
        <v>1431.2367677635596</v>
      </c>
      <c r="J26" s="37">
        <f t="shared" si="13"/>
        <v>1320.3571998371069</v>
      </c>
      <c r="K26" s="37">
        <f t="shared" si="13"/>
        <v>1624.6557691200667</v>
      </c>
      <c r="L26" s="37">
        <f t="shared" si="13"/>
        <v>963.74210040117737</v>
      </c>
      <c r="M26" s="37">
        <f t="shared" si="13"/>
        <v>852.11787574689538</v>
      </c>
      <c r="N26" s="37">
        <f t="shared" si="13"/>
        <v>836.20784285675052</v>
      </c>
      <c r="O26" s="37">
        <f t="shared" si="13"/>
        <v>836.12281290139651</v>
      </c>
      <c r="P26" s="37">
        <f t="shared" si="13"/>
        <v>783.97985125010803</v>
      </c>
      <c r="Q26" s="37">
        <f t="shared" si="13"/>
        <v>500.63072315868925</v>
      </c>
      <c r="R26" s="37">
        <f t="shared" si="13"/>
        <v>941.47097260595638</v>
      </c>
      <c r="S26" s="37">
        <f t="shared" si="13"/>
        <v>696.44839997303075</v>
      </c>
      <c r="T26" s="37">
        <f t="shared" si="13"/>
        <v>415.87532890949853</v>
      </c>
      <c r="U26" s="37">
        <f t="shared" si="13"/>
        <v>468.50149966485282</v>
      </c>
      <c r="V26" s="37">
        <f t="shared" si="13"/>
        <v>407.46717498120671</v>
      </c>
      <c r="W26" s="37">
        <f t="shared" si="13"/>
        <v>437.60591007504695</v>
      </c>
      <c r="X26" s="37">
        <f t="shared" si="13"/>
        <v>644.20104909806889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1356.2246144102644</v>
      </c>
      <c r="D33" s="29">
        <f t="shared" si="15"/>
        <v>1065.6761850186897</v>
      </c>
      <c r="E33" s="29">
        <f t="shared" si="15"/>
        <v>1058.528346249703</v>
      </c>
      <c r="F33" s="29">
        <f t="shared" si="15"/>
        <v>1391.6280834969352</v>
      </c>
      <c r="G33" s="29">
        <f t="shared" si="15"/>
        <v>1704.6199363655392</v>
      </c>
      <c r="H33" s="29">
        <f t="shared" si="15"/>
        <v>1956.4690751395244</v>
      </c>
      <c r="I33" s="29">
        <f t="shared" si="15"/>
        <v>1431.2367677635596</v>
      </c>
      <c r="J33" s="29">
        <f t="shared" si="15"/>
        <v>1320.3571998371069</v>
      </c>
      <c r="K33" s="29">
        <f t="shared" si="15"/>
        <v>1624.6557691200667</v>
      </c>
      <c r="L33" s="29">
        <f t="shared" si="15"/>
        <v>963.74210040117737</v>
      </c>
      <c r="M33" s="29">
        <f t="shared" si="15"/>
        <v>852.11787574689538</v>
      </c>
      <c r="N33" s="29">
        <f t="shared" si="15"/>
        <v>836.20784285675052</v>
      </c>
      <c r="O33" s="29">
        <f t="shared" si="15"/>
        <v>836.12281290139651</v>
      </c>
      <c r="P33" s="29">
        <f t="shared" si="15"/>
        <v>783.97985125010803</v>
      </c>
      <c r="Q33" s="29">
        <f t="shared" si="15"/>
        <v>500.63072315868925</v>
      </c>
      <c r="R33" s="29">
        <f t="shared" si="15"/>
        <v>941.47097260595638</v>
      </c>
      <c r="S33" s="29">
        <f t="shared" si="15"/>
        <v>696.44839997303075</v>
      </c>
      <c r="T33" s="29">
        <f t="shared" si="15"/>
        <v>415.87532890949853</v>
      </c>
      <c r="U33" s="29">
        <f t="shared" si="15"/>
        <v>468.50149966485282</v>
      </c>
      <c r="V33" s="29">
        <f t="shared" si="15"/>
        <v>407.46717498120671</v>
      </c>
      <c r="W33" s="29">
        <f t="shared" si="15"/>
        <v>437.60591007504695</v>
      </c>
      <c r="X33" s="29">
        <f t="shared" si="15"/>
        <v>644.20104909806889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76.861328755305976</v>
      </c>
      <c r="D36" s="10">
        <v>72.568249402267966</v>
      </c>
      <c r="E36" s="10">
        <v>66.001279099228299</v>
      </c>
      <c r="F36" s="10">
        <v>81.051178174961024</v>
      </c>
      <c r="G36" s="10">
        <v>84.298198826090967</v>
      </c>
      <c r="H36" s="10">
        <v>89.959691712033319</v>
      </c>
      <c r="I36" s="10">
        <v>70.497406657159104</v>
      </c>
      <c r="J36" s="10">
        <v>70.246505302403037</v>
      </c>
      <c r="K36" s="10">
        <v>61.679399942789701</v>
      </c>
      <c r="L36" s="10">
        <v>45.13378408910264</v>
      </c>
      <c r="M36" s="10">
        <v>53.839515427615446</v>
      </c>
      <c r="N36" s="10">
        <v>46.869401186211299</v>
      </c>
      <c r="O36" s="10">
        <v>46.377233918581837</v>
      </c>
      <c r="P36" s="10">
        <v>42.805166332146584</v>
      </c>
      <c r="Q36" s="10">
        <v>22.678988061495158</v>
      </c>
      <c r="R36" s="10">
        <v>48.284848218430128</v>
      </c>
      <c r="S36" s="10">
        <v>48.880136027148275</v>
      </c>
      <c r="T36" s="10">
        <v>18.593167683383612</v>
      </c>
      <c r="U36" s="10">
        <v>20.337311019881518</v>
      </c>
      <c r="V36" s="10">
        <v>20.072617594793254</v>
      </c>
      <c r="W36" s="10">
        <v>16.009976515999575</v>
      </c>
      <c r="X36" s="10">
        <v>27.0179634036922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2.4278986816257868</v>
      </c>
      <c r="D43" s="10">
        <v>20.910570206073157</v>
      </c>
      <c r="E43" s="10">
        <v>19.827397935277965</v>
      </c>
      <c r="F43" s="10">
        <v>26.221880607454128</v>
      </c>
      <c r="G43" s="10">
        <v>31.613829201423499</v>
      </c>
      <c r="H43" s="10">
        <v>32.42023843248883</v>
      </c>
      <c r="I43" s="10">
        <v>23.186295447264115</v>
      </c>
      <c r="J43" s="10">
        <v>28.545343367969057</v>
      </c>
      <c r="K43" s="10">
        <v>25.905514914556111</v>
      </c>
      <c r="L43" s="10">
        <v>18.861287016660683</v>
      </c>
      <c r="M43" s="10">
        <v>27.598512787527142</v>
      </c>
      <c r="N43" s="10">
        <v>22.801289930896584</v>
      </c>
      <c r="O43" s="10">
        <v>18.327626351969332</v>
      </c>
      <c r="P43" s="10">
        <v>13.078189869902479</v>
      </c>
      <c r="Q43" s="10">
        <v>16.743915264990608</v>
      </c>
      <c r="R43" s="10">
        <v>23.977405345890201</v>
      </c>
      <c r="S43" s="10">
        <v>20.391879527403351</v>
      </c>
      <c r="T43" s="10">
        <v>18.61712649656074</v>
      </c>
      <c r="U43" s="10">
        <v>20.857404955690892</v>
      </c>
      <c r="V43" s="10">
        <v>18.771489105511911</v>
      </c>
      <c r="W43" s="10">
        <v>16.372458053586186</v>
      </c>
      <c r="X43" s="10">
        <v>27.366957844655285</v>
      </c>
    </row>
    <row r="44" spans="1:24" ht="11.25" customHeight="1" x14ac:dyDescent="0.2">
      <c r="A44" s="41" t="s">
        <v>75</v>
      </c>
      <c r="B44" s="9" t="s">
        <v>76</v>
      </c>
      <c r="C44" s="10">
        <v>416.47436362802574</v>
      </c>
      <c r="D44" s="10">
        <v>172.33597191351535</v>
      </c>
      <c r="E44" s="10">
        <v>170.48921998923666</v>
      </c>
      <c r="F44" s="10">
        <v>183.70081035154899</v>
      </c>
      <c r="G44" s="10">
        <v>196.88380483040251</v>
      </c>
      <c r="H44" s="10">
        <v>214.09172903230322</v>
      </c>
      <c r="I44" s="10">
        <v>161.34369817686729</v>
      </c>
      <c r="J44" s="10">
        <v>139.98399068350332</v>
      </c>
      <c r="K44" s="10">
        <v>175.36077600384093</v>
      </c>
      <c r="L44" s="10">
        <v>106.75118464814382</v>
      </c>
      <c r="M44" s="10">
        <v>74.907154830440888</v>
      </c>
      <c r="N44" s="10">
        <v>25.618039781918984</v>
      </c>
      <c r="O44" s="10">
        <v>40.328016064176666</v>
      </c>
      <c r="P44" s="10">
        <v>37.693068160111352</v>
      </c>
      <c r="Q44" s="10">
        <v>38.545348841009556</v>
      </c>
      <c r="R44" s="10">
        <v>83.97363570257987</v>
      </c>
      <c r="S44" s="10">
        <v>127.99101116461833</v>
      </c>
      <c r="T44" s="10">
        <v>78.149080039433827</v>
      </c>
      <c r="U44" s="10">
        <v>80.976848244076066</v>
      </c>
      <c r="V44" s="10">
        <v>50.420221254694681</v>
      </c>
      <c r="W44" s="10">
        <v>35.327916369170737</v>
      </c>
      <c r="X44" s="10">
        <v>54.925863556136527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860.4610233453069</v>
      </c>
      <c r="D48" s="10">
        <v>799.86139349683322</v>
      </c>
      <c r="E48" s="10">
        <v>802.21044922596002</v>
      </c>
      <c r="F48" s="10">
        <v>1100.6542143629711</v>
      </c>
      <c r="G48" s="10">
        <v>1173.8784101914364</v>
      </c>
      <c r="H48" s="10">
        <v>1395.7852518430379</v>
      </c>
      <c r="I48" s="10">
        <v>1009.6189711210058</v>
      </c>
      <c r="J48" s="10">
        <v>923.17039922227423</v>
      </c>
      <c r="K48" s="10">
        <v>1156.8252523710426</v>
      </c>
      <c r="L48" s="10">
        <v>792.99584464727025</v>
      </c>
      <c r="M48" s="10">
        <v>695.77269270131183</v>
      </c>
      <c r="N48" s="10">
        <v>740.91911195772366</v>
      </c>
      <c r="O48" s="10">
        <v>731.08993656666871</v>
      </c>
      <c r="P48" s="10">
        <v>690.4034268879476</v>
      </c>
      <c r="Q48" s="10">
        <v>422.66247099119391</v>
      </c>
      <c r="R48" s="10">
        <v>785.23508333905625</v>
      </c>
      <c r="S48" s="10">
        <v>499.18537325386086</v>
      </c>
      <c r="T48" s="10">
        <v>300.51595469012034</v>
      </c>
      <c r="U48" s="10">
        <v>346.32993544520434</v>
      </c>
      <c r="V48" s="10">
        <v>318.20284702620688</v>
      </c>
      <c r="W48" s="10">
        <v>369.89555913629044</v>
      </c>
      <c r="X48" s="10">
        <v>534.89026429358489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217.94569331618581</v>
      </c>
      <c r="H50" s="10">
        <v>224.21216411966111</v>
      </c>
      <c r="I50" s="10">
        <v>166.59039636126337</v>
      </c>
      <c r="J50" s="10">
        <v>158.41096126095729</v>
      </c>
      <c r="K50" s="10">
        <v>204.88482588783742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1710.7664231918175</v>
      </c>
      <c r="D51" s="37">
        <v>1642.0098883087276</v>
      </c>
      <c r="E51" s="37">
        <v>1582.9031799128786</v>
      </c>
      <c r="F51" s="37">
        <v>1738.5742897749005</v>
      </c>
      <c r="G51" s="37">
        <v>1774.1273848227424</v>
      </c>
      <c r="H51" s="37">
        <v>1883.5112460482774</v>
      </c>
      <c r="I51" s="37">
        <v>1449.7966005370286</v>
      </c>
      <c r="J51" s="37">
        <v>1361.7909280775577</v>
      </c>
      <c r="K51" s="37">
        <v>1401.6455877208687</v>
      </c>
      <c r="L51" s="37">
        <v>934.51921375741097</v>
      </c>
      <c r="M51" s="37">
        <v>923.22348931062152</v>
      </c>
      <c r="N51" s="37">
        <v>866.2772105882724</v>
      </c>
      <c r="O51" s="37">
        <v>911.20634086550979</v>
      </c>
      <c r="P51" s="37">
        <v>990.84183978118949</v>
      </c>
      <c r="Q51" s="37">
        <v>923.96016926439836</v>
      </c>
      <c r="R51" s="37">
        <v>969.63188925971417</v>
      </c>
      <c r="S51" s="37">
        <v>953.10204180698634</v>
      </c>
      <c r="T51" s="37">
        <v>894.35287828738888</v>
      </c>
      <c r="U51" s="37">
        <v>992.32587305293612</v>
      </c>
      <c r="V51" s="37">
        <v>930.68475471576971</v>
      </c>
      <c r="W51" s="37">
        <v>790.56790650589289</v>
      </c>
      <c r="X51" s="37">
        <v>1091.4122306716081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29.845015191878741</v>
      </c>
      <c r="D52" s="37">
        <f t="shared" si="16"/>
        <v>29.514351441450433</v>
      </c>
      <c r="E52" s="37">
        <f t="shared" si="16"/>
        <v>27.250736934371357</v>
      </c>
      <c r="F52" s="37">
        <f t="shared" si="16"/>
        <v>29.307542855102039</v>
      </c>
      <c r="G52" s="37">
        <f t="shared" si="16"/>
        <v>30.214168082017427</v>
      </c>
      <c r="H52" s="37">
        <f t="shared" si="16"/>
        <v>33.142147537177181</v>
      </c>
      <c r="I52" s="37">
        <f t="shared" si="16"/>
        <v>26.126231164302773</v>
      </c>
      <c r="J52" s="37">
        <f t="shared" si="16"/>
        <v>22.035380712019453</v>
      </c>
      <c r="K52" s="37">
        <f t="shared" si="16"/>
        <v>35.900369938683838</v>
      </c>
      <c r="L52" s="37">
        <f t="shared" si="16"/>
        <v>47.137473383570487</v>
      </c>
      <c r="M52" s="37">
        <f t="shared" si="16"/>
        <v>25.980530320932761</v>
      </c>
      <c r="N52" s="37">
        <f t="shared" si="16"/>
        <v>35.031644103575765</v>
      </c>
      <c r="O52" s="37">
        <f t="shared" si="16"/>
        <v>44.238828361286323</v>
      </c>
      <c r="P52" s="37">
        <f t="shared" si="16"/>
        <v>49.684762510125239</v>
      </c>
      <c r="Q52" s="37">
        <f t="shared" si="16"/>
        <v>52.677433795110403</v>
      </c>
      <c r="R52" s="37">
        <f t="shared" si="16"/>
        <v>83.129930046973925</v>
      </c>
      <c r="S52" s="37">
        <f t="shared" si="16"/>
        <v>69.73913747556773</v>
      </c>
      <c r="T52" s="37">
        <f t="shared" si="16"/>
        <v>64.471518956714434</v>
      </c>
      <c r="U52" s="37">
        <f t="shared" si="16"/>
        <v>70.803430381319529</v>
      </c>
      <c r="V52" s="37">
        <f t="shared" si="16"/>
        <v>67.400622335373129</v>
      </c>
      <c r="W52" s="37">
        <f t="shared" si="16"/>
        <v>87.871670000610976</v>
      </c>
      <c r="X52" s="37">
        <f t="shared" si="16"/>
        <v>133.46698656029585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29.845015191878741</v>
      </c>
      <c r="D59" s="10">
        <v>29.514351441450433</v>
      </c>
      <c r="E59" s="10">
        <v>27.250736934371357</v>
      </c>
      <c r="F59" s="10">
        <v>29.307542855102039</v>
      </c>
      <c r="G59" s="10">
        <v>30.214168082017427</v>
      </c>
      <c r="H59" s="10">
        <v>33.142147537177181</v>
      </c>
      <c r="I59" s="10">
        <v>26.126231164302773</v>
      </c>
      <c r="J59" s="10">
        <v>22.035380712019453</v>
      </c>
      <c r="K59" s="10">
        <v>35.900369938683838</v>
      </c>
      <c r="L59" s="10">
        <v>47.137473383570487</v>
      </c>
      <c r="M59" s="10">
        <v>25.980530320932761</v>
      </c>
      <c r="N59" s="10">
        <v>35.031644103575765</v>
      </c>
      <c r="O59" s="10">
        <v>44.238828361286323</v>
      </c>
      <c r="P59" s="10">
        <v>49.684762510125239</v>
      </c>
      <c r="Q59" s="10">
        <v>52.677433795110403</v>
      </c>
      <c r="R59" s="10">
        <v>83.129930046973925</v>
      </c>
      <c r="S59" s="10">
        <v>69.73913747556773</v>
      </c>
      <c r="T59" s="10">
        <v>64.471518956714434</v>
      </c>
      <c r="U59" s="10">
        <v>70.803430381319529</v>
      </c>
      <c r="V59" s="10">
        <v>67.400622335373129</v>
      </c>
      <c r="W59" s="10">
        <v>87.871670000610976</v>
      </c>
      <c r="X59" s="10">
        <v>133.10226179216457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0.36472476813126897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54.670973103898135</v>
      </c>
      <c r="N71" s="37">
        <f t="shared" si="17"/>
        <v>68.451113165816025</v>
      </c>
      <c r="O71" s="37">
        <f t="shared" si="17"/>
        <v>97.469783352391133</v>
      </c>
      <c r="P71" s="37">
        <f t="shared" si="17"/>
        <v>104.7756515651874</v>
      </c>
      <c r="Q71" s="37">
        <f t="shared" si="17"/>
        <v>87.843516364651791</v>
      </c>
      <c r="R71" s="37">
        <f t="shared" si="17"/>
        <v>95.331356288233565</v>
      </c>
      <c r="S71" s="37">
        <f t="shared" si="17"/>
        <v>83.92993941623719</v>
      </c>
      <c r="T71" s="37">
        <f t="shared" si="17"/>
        <v>64.206862756394798</v>
      </c>
      <c r="U71" s="37">
        <f t="shared" si="17"/>
        <v>80.619733161888931</v>
      </c>
      <c r="V71" s="37">
        <f t="shared" si="17"/>
        <v>82.122874420073785</v>
      </c>
      <c r="W71" s="37">
        <f t="shared" si="17"/>
        <v>80.574179903736223</v>
      </c>
      <c r="X71" s="37">
        <f t="shared" si="17"/>
        <v>107.4938960852479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54.670973103898135</v>
      </c>
      <c r="N72" s="10">
        <v>68.451113165816025</v>
      </c>
      <c r="O72" s="10">
        <v>97.469783352391133</v>
      </c>
      <c r="P72" s="10">
        <v>104.7756515651874</v>
      </c>
      <c r="Q72" s="10">
        <v>87.843516364651791</v>
      </c>
      <c r="R72" s="10">
        <v>95.331356288233565</v>
      </c>
      <c r="S72" s="10">
        <v>83.92993941623719</v>
      </c>
      <c r="T72" s="10">
        <v>64.206862756394798</v>
      </c>
      <c r="U72" s="10">
        <v>80.619733161888931</v>
      </c>
      <c r="V72" s="10">
        <v>82.122874420073785</v>
      </c>
      <c r="W72" s="10">
        <v>80.574179903736223</v>
      </c>
      <c r="X72" s="10">
        <v>107.4938960852479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69.029563941348627</v>
      </c>
      <c r="H75" s="37">
        <v>75.022085658146281</v>
      </c>
      <c r="I75" s="37">
        <v>74.022907519859984</v>
      </c>
      <c r="J75" s="37">
        <v>63.601008765278792</v>
      </c>
      <c r="K75" s="37">
        <v>70.673124322883481</v>
      </c>
      <c r="L75" s="37">
        <v>46.932462862095214</v>
      </c>
      <c r="M75" s="37">
        <v>47.639627549269733</v>
      </c>
      <c r="N75" s="37">
        <v>53.541784945591139</v>
      </c>
      <c r="O75" s="37">
        <v>69.033255454928607</v>
      </c>
      <c r="P75" s="37">
        <v>79.511423141904459</v>
      </c>
      <c r="Q75" s="37">
        <v>93.840756539573462</v>
      </c>
      <c r="R75" s="37">
        <v>128.05891080715446</v>
      </c>
      <c r="S75" s="37">
        <v>100.95446205588303</v>
      </c>
      <c r="T75" s="37">
        <v>89.183147015829974</v>
      </c>
      <c r="U75" s="37">
        <v>109.77763644794396</v>
      </c>
      <c r="V75" s="37">
        <v>114.84295450229028</v>
      </c>
      <c r="W75" s="37">
        <v>103.62313512291561</v>
      </c>
      <c r="X75" s="37">
        <v>84.835922791699403</v>
      </c>
    </row>
    <row r="76" spans="1:24" ht="11.25" customHeight="1" x14ac:dyDescent="0.2">
      <c r="A76" s="38" t="s">
        <v>139</v>
      </c>
      <c r="B76" s="39" t="s">
        <v>140</v>
      </c>
      <c r="C76" s="40">
        <v>621.1596888436577</v>
      </c>
      <c r="D76" s="40">
        <v>607.5428735903796</v>
      </c>
      <c r="E76" s="40">
        <v>612.75913405202857</v>
      </c>
      <c r="F76" s="40">
        <v>662.08247567126193</v>
      </c>
      <c r="G76" s="40">
        <v>681.16426394086875</v>
      </c>
      <c r="H76" s="40">
        <v>735.17427954234165</v>
      </c>
      <c r="I76" s="40">
        <v>641.45811140553997</v>
      </c>
      <c r="J76" s="40">
        <v>633.5620542528095</v>
      </c>
      <c r="K76" s="40">
        <v>646.45474142932744</v>
      </c>
      <c r="L76" s="40">
        <v>458.42353583585117</v>
      </c>
      <c r="M76" s="40">
        <v>448.11416900973103</v>
      </c>
      <c r="N76" s="40">
        <v>442.45578144248361</v>
      </c>
      <c r="O76" s="40">
        <v>418.10717204951516</v>
      </c>
      <c r="P76" s="40">
        <v>427.90845872031355</v>
      </c>
      <c r="Q76" s="40">
        <v>390.27398738878748</v>
      </c>
      <c r="R76" s="40">
        <v>414.64726251077064</v>
      </c>
      <c r="S76" s="40">
        <v>396.14130618791847</v>
      </c>
      <c r="T76" s="40">
        <v>355.8321647818139</v>
      </c>
      <c r="U76" s="40">
        <v>385.40156050171703</v>
      </c>
      <c r="V76" s="40">
        <v>366.4772605898757</v>
      </c>
      <c r="W76" s="40">
        <v>330.39843644462456</v>
      </c>
      <c r="X76" s="40">
        <v>450.96073116404079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1022.4583712364908</v>
      </c>
      <c r="D2" s="31">
        <f t="shared" ref="D2:W2" si="1">SUM(D3,D17,D22,D25,D26,D51,D52,D71,D74,D75,D76)</f>
        <v>996.89815016145167</v>
      </c>
      <c r="E2" s="31">
        <f t="shared" si="1"/>
        <v>967.08719707654859</v>
      </c>
      <c r="F2" s="31">
        <f t="shared" si="1"/>
        <v>1019.9403808203749</v>
      </c>
      <c r="G2" s="31">
        <f t="shared" si="1"/>
        <v>1058.6927494647023</v>
      </c>
      <c r="H2" s="31">
        <f t="shared" si="1"/>
        <v>1056.7073785249263</v>
      </c>
      <c r="I2" s="31">
        <f t="shared" si="1"/>
        <v>1011.0500971786041</v>
      </c>
      <c r="J2" s="31">
        <f t="shared" si="1"/>
        <v>1020.2150185829662</v>
      </c>
      <c r="K2" s="31">
        <f t="shared" si="1"/>
        <v>995.47805244217807</v>
      </c>
      <c r="L2" s="31">
        <f t="shared" si="1"/>
        <v>898.43073139909609</v>
      </c>
      <c r="M2" s="31">
        <f t="shared" si="1"/>
        <v>885.7604669035278</v>
      </c>
      <c r="N2" s="31">
        <f t="shared" si="1"/>
        <v>917.89829120115269</v>
      </c>
      <c r="O2" s="31">
        <f t="shared" si="1"/>
        <v>851.85300925004378</v>
      </c>
      <c r="P2" s="31">
        <f t="shared" si="1"/>
        <v>772.00678972522974</v>
      </c>
      <c r="Q2" s="31">
        <f t="shared" si="1"/>
        <v>788.66613838327612</v>
      </c>
      <c r="R2" s="31">
        <f t="shared" si="1"/>
        <v>826.94479256913928</v>
      </c>
      <c r="S2" s="31">
        <f t="shared" si="1"/>
        <v>791.83636871555711</v>
      </c>
      <c r="T2" s="31">
        <f t="shared" si="1"/>
        <v>817.48872423485136</v>
      </c>
      <c r="U2" s="31">
        <f t="shared" si="1"/>
        <v>806.87204566314176</v>
      </c>
      <c r="V2" s="31">
        <f t="shared" si="1"/>
        <v>813.44337723301624</v>
      </c>
      <c r="W2" s="31">
        <f t="shared" si="1"/>
        <v>836.18624735987726</v>
      </c>
      <c r="X2" s="31">
        <f t="shared" ref="X2" si="2">SUM(X3,X17,X22,X25,X26,X51,X52,X71,X74,X75,X76)</f>
        <v>777.30239014611243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54.724555364114444</v>
      </c>
      <c r="D3" s="34">
        <f t="shared" ref="D3:W3" si="4">SUM(D4,D8,D11)</f>
        <v>57.441924394909258</v>
      </c>
      <c r="E3" s="34">
        <f t="shared" si="4"/>
        <v>50.366994286098233</v>
      </c>
      <c r="F3" s="34">
        <f t="shared" si="4"/>
        <v>76.735037872484199</v>
      </c>
      <c r="G3" s="34">
        <f t="shared" si="4"/>
        <v>45.032908247718908</v>
      </c>
      <c r="H3" s="34">
        <f t="shared" si="4"/>
        <v>60.863579552274238</v>
      </c>
      <c r="I3" s="34">
        <f t="shared" si="4"/>
        <v>19.63420711768741</v>
      </c>
      <c r="J3" s="34">
        <f t="shared" si="4"/>
        <v>95.435633272157915</v>
      </c>
      <c r="K3" s="34">
        <f t="shared" si="4"/>
        <v>103.46508630124849</v>
      </c>
      <c r="L3" s="34">
        <f t="shared" si="4"/>
        <v>23.512633370618651</v>
      </c>
      <c r="M3" s="34">
        <f t="shared" si="4"/>
        <v>13.1698005903663</v>
      </c>
      <c r="N3" s="34">
        <f t="shared" si="4"/>
        <v>76.585320619381562</v>
      </c>
      <c r="O3" s="34">
        <f t="shared" si="4"/>
        <v>69.817193931842638</v>
      </c>
      <c r="P3" s="34">
        <f t="shared" si="4"/>
        <v>53.031629690590563</v>
      </c>
      <c r="Q3" s="34">
        <f t="shared" si="4"/>
        <v>68.271268380625742</v>
      </c>
      <c r="R3" s="34">
        <f t="shared" si="4"/>
        <v>34.594725328086369</v>
      </c>
      <c r="S3" s="34">
        <f t="shared" si="4"/>
        <v>49.609548695711858</v>
      </c>
      <c r="T3" s="34">
        <f t="shared" si="4"/>
        <v>33.759312714031111</v>
      </c>
      <c r="U3" s="34">
        <f t="shared" si="4"/>
        <v>37.875390660333885</v>
      </c>
      <c r="V3" s="34">
        <f t="shared" si="4"/>
        <v>39.774056159639542</v>
      </c>
      <c r="W3" s="34">
        <f t="shared" si="4"/>
        <v>38.496099054533801</v>
      </c>
      <c r="X3" s="34">
        <f t="shared" ref="X3" si="5">SUM(X4,X8,X11)</f>
        <v>7.6344645882773268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50.336043301234128</v>
      </c>
      <c r="D4" s="29">
        <f t="shared" ref="D4:W4" si="7">SUM(D5:D7)</f>
        <v>52.960464259879657</v>
      </c>
      <c r="E4" s="29">
        <f t="shared" si="7"/>
        <v>45.919075759967832</v>
      </c>
      <c r="F4" s="29">
        <f t="shared" si="7"/>
        <v>74.669612397906164</v>
      </c>
      <c r="G4" s="29">
        <f t="shared" si="7"/>
        <v>43.126793159198179</v>
      </c>
      <c r="H4" s="29">
        <f t="shared" si="7"/>
        <v>58.85589267776583</v>
      </c>
      <c r="I4" s="29">
        <f t="shared" si="7"/>
        <v>18.544648829381231</v>
      </c>
      <c r="J4" s="29">
        <f t="shared" si="7"/>
        <v>94.560599260030401</v>
      </c>
      <c r="K4" s="29">
        <f t="shared" si="7"/>
        <v>102.79432971789585</v>
      </c>
      <c r="L4" s="29">
        <f t="shared" si="7"/>
        <v>22.835039347927864</v>
      </c>
      <c r="M4" s="29">
        <f t="shared" si="7"/>
        <v>12.419479429376972</v>
      </c>
      <c r="N4" s="29">
        <f t="shared" si="7"/>
        <v>75.980772335415338</v>
      </c>
      <c r="O4" s="29">
        <f t="shared" si="7"/>
        <v>68.623564768434619</v>
      </c>
      <c r="P4" s="29">
        <f t="shared" si="7"/>
        <v>51.537227474048763</v>
      </c>
      <c r="Q4" s="29">
        <f t="shared" si="7"/>
        <v>67.213979206742593</v>
      </c>
      <c r="R4" s="29">
        <f t="shared" si="7"/>
        <v>34.065549560386131</v>
      </c>
      <c r="S4" s="29">
        <f t="shared" si="7"/>
        <v>49.499519703916384</v>
      </c>
      <c r="T4" s="29">
        <f t="shared" si="7"/>
        <v>33.630557327301069</v>
      </c>
      <c r="U4" s="29">
        <f t="shared" si="7"/>
        <v>37.473046566385875</v>
      </c>
      <c r="V4" s="29">
        <f t="shared" si="7"/>
        <v>39.375945322404085</v>
      </c>
      <c r="W4" s="29">
        <f t="shared" si="7"/>
        <v>38.410515689754305</v>
      </c>
      <c r="X4" s="29">
        <f t="shared" ref="X4" si="8">SUM(X5:X7)</f>
        <v>7.5621096634909435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3.5293378634998249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50.336043301234128</v>
      </c>
      <c r="D7" s="10">
        <v>52.960464259879657</v>
      </c>
      <c r="E7" s="10">
        <v>45.919075759967832</v>
      </c>
      <c r="F7" s="10">
        <v>74.669612397906164</v>
      </c>
      <c r="G7" s="10">
        <v>43.126793159198179</v>
      </c>
      <c r="H7" s="10">
        <v>58.85589267776583</v>
      </c>
      <c r="I7" s="10">
        <v>18.544648829381231</v>
      </c>
      <c r="J7" s="10">
        <v>94.560599260030401</v>
      </c>
      <c r="K7" s="10">
        <v>102.79432971789585</v>
      </c>
      <c r="L7" s="10">
        <v>22.835039347927864</v>
      </c>
      <c r="M7" s="10">
        <v>12.419479429376972</v>
      </c>
      <c r="N7" s="10">
        <v>75.980772335415338</v>
      </c>
      <c r="O7" s="10">
        <v>68.623564768434619</v>
      </c>
      <c r="P7" s="10">
        <v>51.537227474048763</v>
      </c>
      <c r="Q7" s="10">
        <v>67.213979206742593</v>
      </c>
      <c r="R7" s="10">
        <v>34.065549560386131</v>
      </c>
      <c r="S7" s="10">
        <v>49.499519703916384</v>
      </c>
      <c r="T7" s="10">
        <v>33.630557327301069</v>
      </c>
      <c r="U7" s="10">
        <v>37.473046566385875</v>
      </c>
      <c r="V7" s="10">
        <v>39.375945322404085</v>
      </c>
      <c r="W7" s="10">
        <v>38.410515689754305</v>
      </c>
      <c r="X7" s="10">
        <v>4.032771799991119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0.36807822990702943</v>
      </c>
      <c r="D8" s="29">
        <f t="shared" si="9"/>
        <v>0.30583923731622031</v>
      </c>
      <c r="E8" s="29">
        <f t="shared" si="9"/>
        <v>0.33402957187924193</v>
      </c>
      <c r="F8" s="29">
        <f t="shared" si="9"/>
        <v>0.26726131361849098</v>
      </c>
      <c r="G8" s="29">
        <f t="shared" si="9"/>
        <v>0.38110069268242008</v>
      </c>
      <c r="H8" s="29">
        <f t="shared" si="9"/>
        <v>0.34330205876811704</v>
      </c>
      <c r="I8" s="29">
        <f t="shared" si="9"/>
        <v>0.35400942667195112</v>
      </c>
      <c r="J8" s="29">
        <f t="shared" si="9"/>
        <v>0.16972717955865427</v>
      </c>
      <c r="K8" s="29">
        <f t="shared" si="9"/>
        <v>0.17790276197693439</v>
      </c>
      <c r="L8" s="29">
        <f t="shared" si="9"/>
        <v>0.37821880537085806</v>
      </c>
      <c r="M8" s="29">
        <f t="shared" si="9"/>
        <v>0.31457810582450169</v>
      </c>
      <c r="N8" s="29">
        <f t="shared" si="9"/>
        <v>0.2867708809326231</v>
      </c>
      <c r="O8" s="29">
        <f t="shared" si="9"/>
        <v>0.23152392768325528</v>
      </c>
      <c r="P8" s="29">
        <f t="shared" si="9"/>
        <v>0.27508595300635857</v>
      </c>
      <c r="Q8" s="29">
        <f t="shared" si="9"/>
        <v>0.16467402535054665</v>
      </c>
      <c r="R8" s="29">
        <f t="shared" si="9"/>
        <v>0.18853129479044081</v>
      </c>
      <c r="S8" s="29">
        <f t="shared" si="9"/>
        <v>0.11002899179547281</v>
      </c>
      <c r="T8" s="29">
        <f t="shared" si="9"/>
        <v>0.12875538673004189</v>
      </c>
      <c r="U8" s="29">
        <f t="shared" si="9"/>
        <v>9.7816361322484655E-2</v>
      </c>
      <c r="V8" s="29">
        <f t="shared" si="9"/>
        <v>8.4855661198101853E-2</v>
      </c>
      <c r="W8" s="29">
        <f t="shared" si="9"/>
        <v>8.5583364779497087E-2</v>
      </c>
      <c r="X8" s="29">
        <f t="shared" si="9"/>
        <v>7.2354924786383668E-2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0.36807822990702943</v>
      </c>
      <c r="D10" s="10">
        <v>0.30583923731622031</v>
      </c>
      <c r="E10" s="10">
        <v>0.33402957187924193</v>
      </c>
      <c r="F10" s="10">
        <v>0.26726131361849098</v>
      </c>
      <c r="G10" s="10">
        <v>0.38110069268242008</v>
      </c>
      <c r="H10" s="10">
        <v>0.34330205876811704</v>
      </c>
      <c r="I10" s="10">
        <v>0.35400942667195112</v>
      </c>
      <c r="J10" s="10">
        <v>0.16972717955865427</v>
      </c>
      <c r="K10" s="10">
        <v>0.17790276197693439</v>
      </c>
      <c r="L10" s="10">
        <v>0.37821880537085806</v>
      </c>
      <c r="M10" s="10">
        <v>0.31457810582450169</v>
      </c>
      <c r="N10" s="10">
        <v>0.2867708809326231</v>
      </c>
      <c r="O10" s="10">
        <v>0.23152392768325528</v>
      </c>
      <c r="P10" s="10">
        <v>0.27508595300635857</v>
      </c>
      <c r="Q10" s="10">
        <v>0.16467402535054665</v>
      </c>
      <c r="R10" s="10">
        <v>0.18853129479044081</v>
      </c>
      <c r="S10" s="10">
        <v>0.11002899179547281</v>
      </c>
      <c r="T10" s="10">
        <v>0.12875538673004189</v>
      </c>
      <c r="U10" s="10">
        <v>9.7816361322484655E-2</v>
      </c>
      <c r="V10" s="10">
        <v>8.4855661198101853E-2</v>
      </c>
      <c r="W10" s="10">
        <v>8.5583364779497087E-2</v>
      </c>
      <c r="X10" s="10">
        <v>7.2354924786383668E-2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4.02043383297329</v>
      </c>
      <c r="D11" s="29">
        <f t="shared" si="10"/>
        <v>4.1756208977133813</v>
      </c>
      <c r="E11" s="29">
        <f t="shared" si="10"/>
        <v>4.1138889542511592</v>
      </c>
      <c r="F11" s="29">
        <f t="shared" si="10"/>
        <v>1.7981641609595473</v>
      </c>
      <c r="G11" s="29">
        <f t="shared" si="10"/>
        <v>1.5250143958383029</v>
      </c>
      <c r="H11" s="29">
        <f t="shared" si="10"/>
        <v>1.6643848157402932</v>
      </c>
      <c r="I11" s="29">
        <f t="shared" si="10"/>
        <v>0.73554886163422784</v>
      </c>
      <c r="J11" s="29">
        <f t="shared" si="10"/>
        <v>0.70530683256886206</v>
      </c>
      <c r="K11" s="29">
        <f t="shared" si="10"/>
        <v>0.49285382137570111</v>
      </c>
      <c r="L11" s="29">
        <f t="shared" si="10"/>
        <v>0.29937521731993183</v>
      </c>
      <c r="M11" s="29">
        <f t="shared" si="10"/>
        <v>0.4357430551648267</v>
      </c>
      <c r="N11" s="29">
        <f t="shared" si="10"/>
        <v>0.31777740303359853</v>
      </c>
      <c r="O11" s="29">
        <f t="shared" si="10"/>
        <v>0.9621052357247678</v>
      </c>
      <c r="P11" s="29">
        <f t="shared" si="10"/>
        <v>1.2193162635354406</v>
      </c>
      <c r="Q11" s="29">
        <f t="shared" si="10"/>
        <v>0.89261514853260282</v>
      </c>
      <c r="R11" s="29">
        <f t="shared" si="10"/>
        <v>0.34064447290979455</v>
      </c>
      <c r="S11" s="29">
        <f t="shared" si="10"/>
        <v>0</v>
      </c>
      <c r="T11" s="29">
        <f t="shared" si="10"/>
        <v>0</v>
      </c>
      <c r="U11" s="29">
        <f t="shared" si="10"/>
        <v>0.30452773262552535</v>
      </c>
      <c r="V11" s="29">
        <f t="shared" si="10"/>
        <v>0.31325517603735403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4.02043383297329</v>
      </c>
      <c r="D13" s="10">
        <v>4.1756208977133813</v>
      </c>
      <c r="E13" s="10">
        <v>4.1138889542511592</v>
      </c>
      <c r="F13" s="10">
        <v>1.7981641609595473</v>
      </c>
      <c r="G13" s="10">
        <v>1.5250143958383029</v>
      </c>
      <c r="H13" s="10">
        <v>1.6643848157402932</v>
      </c>
      <c r="I13" s="10">
        <v>0.73554886163422784</v>
      </c>
      <c r="J13" s="10">
        <v>0.70530683256886206</v>
      </c>
      <c r="K13" s="10">
        <v>0.49285382137570111</v>
      </c>
      <c r="L13" s="10">
        <v>0.29937521731993183</v>
      </c>
      <c r="M13" s="10">
        <v>0.4357430551648267</v>
      </c>
      <c r="N13" s="10">
        <v>0.31777740303359853</v>
      </c>
      <c r="O13" s="10">
        <v>0.9621052357247678</v>
      </c>
      <c r="P13" s="10">
        <v>1.2193162635354406</v>
      </c>
      <c r="Q13" s="10">
        <v>0.89261514853260282</v>
      </c>
      <c r="R13" s="10">
        <v>0.34064447290979455</v>
      </c>
      <c r="S13" s="10">
        <v>0</v>
      </c>
      <c r="T13" s="10">
        <v>0</v>
      </c>
      <c r="U13" s="10">
        <v>0.30452773262552535</v>
      </c>
      <c r="V13" s="10">
        <v>0.31325517603735403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153.40701047982949</v>
      </c>
      <c r="D26" s="37">
        <f t="shared" si="13"/>
        <v>89.237874899349833</v>
      </c>
      <c r="E26" s="37">
        <f t="shared" si="13"/>
        <v>86.149233855691591</v>
      </c>
      <c r="F26" s="37">
        <f t="shared" si="13"/>
        <v>93.338689082792627</v>
      </c>
      <c r="G26" s="37">
        <f t="shared" si="13"/>
        <v>107.67051001769946</v>
      </c>
      <c r="H26" s="37">
        <f t="shared" si="13"/>
        <v>107.16687105967782</v>
      </c>
      <c r="I26" s="37">
        <f t="shared" si="13"/>
        <v>101.2643938030846</v>
      </c>
      <c r="J26" s="37">
        <f t="shared" si="13"/>
        <v>91.230927074938606</v>
      </c>
      <c r="K26" s="37">
        <f t="shared" si="13"/>
        <v>95.776060150182474</v>
      </c>
      <c r="L26" s="37">
        <f t="shared" si="13"/>
        <v>89.789390557702276</v>
      </c>
      <c r="M26" s="37">
        <f t="shared" si="13"/>
        <v>83.579328504251222</v>
      </c>
      <c r="N26" s="37">
        <f t="shared" si="13"/>
        <v>53.752165150911573</v>
      </c>
      <c r="O26" s="37">
        <f t="shared" si="13"/>
        <v>54.109828441092802</v>
      </c>
      <c r="P26" s="37">
        <f t="shared" si="13"/>
        <v>41.731832822423002</v>
      </c>
      <c r="Q26" s="37">
        <f t="shared" si="13"/>
        <v>36.470534027999754</v>
      </c>
      <c r="R26" s="37">
        <f t="shared" si="13"/>
        <v>76.799125626201857</v>
      </c>
      <c r="S26" s="37">
        <f t="shared" si="13"/>
        <v>86.799647001436711</v>
      </c>
      <c r="T26" s="37">
        <f t="shared" si="13"/>
        <v>59.166707416256919</v>
      </c>
      <c r="U26" s="37">
        <f t="shared" si="13"/>
        <v>56.279903707845179</v>
      </c>
      <c r="V26" s="37">
        <f t="shared" si="13"/>
        <v>44.723484011143412</v>
      </c>
      <c r="W26" s="37">
        <f t="shared" si="13"/>
        <v>41.826867110989461</v>
      </c>
      <c r="X26" s="37">
        <f t="shared" si="13"/>
        <v>47.276711532555595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153.40701047982949</v>
      </c>
      <c r="D33" s="29">
        <f t="shared" si="15"/>
        <v>89.237874899349833</v>
      </c>
      <c r="E33" s="29">
        <f t="shared" si="15"/>
        <v>86.149233855691591</v>
      </c>
      <c r="F33" s="29">
        <f t="shared" si="15"/>
        <v>93.338689082792627</v>
      </c>
      <c r="G33" s="29">
        <f t="shared" si="15"/>
        <v>107.67051001769946</v>
      </c>
      <c r="H33" s="29">
        <f t="shared" si="15"/>
        <v>107.16687105967782</v>
      </c>
      <c r="I33" s="29">
        <f t="shared" si="15"/>
        <v>101.2643938030846</v>
      </c>
      <c r="J33" s="29">
        <f t="shared" si="15"/>
        <v>91.230927074938606</v>
      </c>
      <c r="K33" s="29">
        <f t="shared" si="15"/>
        <v>95.776060150182474</v>
      </c>
      <c r="L33" s="29">
        <f t="shared" si="15"/>
        <v>89.789390557702276</v>
      </c>
      <c r="M33" s="29">
        <f t="shared" si="15"/>
        <v>83.579328504251222</v>
      </c>
      <c r="N33" s="29">
        <f t="shared" si="15"/>
        <v>53.752165150911573</v>
      </c>
      <c r="O33" s="29">
        <f t="shared" si="15"/>
        <v>54.109828441092802</v>
      </c>
      <c r="P33" s="29">
        <f t="shared" si="15"/>
        <v>41.731832822423002</v>
      </c>
      <c r="Q33" s="29">
        <f t="shared" si="15"/>
        <v>36.470534027999754</v>
      </c>
      <c r="R33" s="29">
        <f t="shared" si="15"/>
        <v>76.799125626201857</v>
      </c>
      <c r="S33" s="29">
        <f t="shared" si="15"/>
        <v>86.799647001436711</v>
      </c>
      <c r="T33" s="29">
        <f t="shared" si="15"/>
        <v>59.166707416256919</v>
      </c>
      <c r="U33" s="29">
        <f t="shared" si="15"/>
        <v>56.279903707845179</v>
      </c>
      <c r="V33" s="29">
        <f t="shared" si="15"/>
        <v>44.723484011143412</v>
      </c>
      <c r="W33" s="29">
        <f t="shared" si="15"/>
        <v>41.826867110989461</v>
      </c>
      <c r="X33" s="29">
        <f t="shared" si="15"/>
        <v>47.276711532555595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23.783875806390327</v>
      </c>
      <c r="D36" s="10">
        <v>24.365850121958722</v>
      </c>
      <c r="E36" s="10">
        <v>22.186646843296458</v>
      </c>
      <c r="F36" s="10">
        <v>26.005993822098056</v>
      </c>
      <c r="G36" s="10">
        <v>29.027916967777095</v>
      </c>
      <c r="H36" s="10">
        <v>28.663434407390998</v>
      </c>
      <c r="I36" s="10">
        <v>28.001777365505546</v>
      </c>
      <c r="J36" s="10">
        <v>26.85048666390886</v>
      </c>
      <c r="K36" s="10">
        <v>22.475981959456149</v>
      </c>
      <c r="L36" s="10">
        <v>23.743719597581052</v>
      </c>
      <c r="M36" s="10">
        <v>28.798708737388779</v>
      </c>
      <c r="N36" s="10">
        <v>26.463376264408108</v>
      </c>
      <c r="O36" s="10">
        <v>23.909030719934869</v>
      </c>
      <c r="P36" s="10">
        <v>19.099240989514449</v>
      </c>
      <c r="Q36" s="10">
        <v>10.613706280022358</v>
      </c>
      <c r="R36" s="10">
        <v>23.750426000340799</v>
      </c>
      <c r="S36" s="10">
        <v>21.514338051518429</v>
      </c>
      <c r="T36" s="10">
        <v>9.5388999937583474</v>
      </c>
      <c r="U36" s="10">
        <v>9.3716103272100106</v>
      </c>
      <c r="V36" s="10">
        <v>10.060796118668067</v>
      </c>
      <c r="W36" s="10">
        <v>9.896391685833045</v>
      </c>
      <c r="X36" s="10">
        <v>11.693490072439959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0.74981565225843094</v>
      </c>
      <c r="D43" s="10">
        <v>7.0077039917285058</v>
      </c>
      <c r="E43" s="10">
        <v>6.6518171892311848</v>
      </c>
      <c r="F43" s="10">
        <v>8.3906509044208981</v>
      </c>
      <c r="G43" s="10">
        <v>10.846046759444841</v>
      </c>
      <c r="H43" s="10">
        <v>10.288393720325562</v>
      </c>
      <c r="I43" s="10">
        <v>9.1764247618010923</v>
      </c>
      <c r="J43" s="10">
        <v>10.874030962934832</v>
      </c>
      <c r="K43" s="10">
        <v>9.3985869065312553</v>
      </c>
      <c r="L43" s="10">
        <v>9.8866263298015902</v>
      </c>
      <c r="M43" s="10">
        <v>14.712849520886886</v>
      </c>
      <c r="N43" s="10">
        <v>12.824344947651873</v>
      </c>
      <c r="O43" s="10">
        <v>9.4103431493059961</v>
      </c>
      <c r="P43" s="10">
        <v>5.8143183834368575</v>
      </c>
      <c r="Q43" s="10">
        <v>7.8177066923925116</v>
      </c>
      <c r="R43" s="10">
        <v>11.743617507523981</v>
      </c>
      <c r="S43" s="10">
        <v>8.9507300072189135</v>
      </c>
      <c r="T43" s="10">
        <v>9.5347865992325396</v>
      </c>
      <c r="U43" s="10">
        <v>9.5934553213054077</v>
      </c>
      <c r="V43" s="10">
        <v>9.3910677908100624</v>
      </c>
      <c r="W43" s="10">
        <v>10.092910736396579</v>
      </c>
      <c r="X43" s="10">
        <v>11.811072885582337</v>
      </c>
    </row>
    <row r="44" spans="1:24" ht="11.25" customHeight="1" x14ac:dyDescent="0.2">
      <c r="A44" s="41" t="s">
        <v>75</v>
      </c>
      <c r="B44" s="9" t="s">
        <v>76</v>
      </c>
      <c r="C44" s="10">
        <v>128.87331902118075</v>
      </c>
      <c r="D44" s="10">
        <v>57.864320785662599</v>
      </c>
      <c r="E44" s="10">
        <v>57.310769823163952</v>
      </c>
      <c r="F44" s="10">
        <v>58.942044356273662</v>
      </c>
      <c r="G44" s="10">
        <v>67.796546290477522</v>
      </c>
      <c r="H44" s="10">
        <v>68.215042931961264</v>
      </c>
      <c r="I44" s="10">
        <v>64.086191675777954</v>
      </c>
      <c r="J44" s="10">
        <v>53.506409448094914</v>
      </c>
      <c r="K44" s="10">
        <v>63.901491284195075</v>
      </c>
      <c r="L44" s="10">
        <v>56.159044630319634</v>
      </c>
      <c r="M44" s="10">
        <v>40.067770245975559</v>
      </c>
      <c r="N44" s="10">
        <v>14.464443938851593</v>
      </c>
      <c r="O44" s="10">
        <v>20.790454571851942</v>
      </c>
      <c r="P44" s="10">
        <v>16.8182734494717</v>
      </c>
      <c r="Q44" s="10">
        <v>18.039121055584886</v>
      </c>
      <c r="R44" s="10">
        <v>41.305082118337069</v>
      </c>
      <c r="S44" s="10">
        <v>56.334578942699373</v>
      </c>
      <c r="T44" s="10">
        <v>40.093020823266031</v>
      </c>
      <c r="U44" s="10">
        <v>37.314838059329759</v>
      </c>
      <c r="V44" s="10">
        <v>25.271620101665285</v>
      </c>
      <c r="W44" s="10">
        <v>21.837564688759837</v>
      </c>
      <c r="X44" s="10">
        <v>23.772148574533293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528.34142181271955</v>
      </c>
      <c r="D51" s="37">
        <v>550.28242345188642</v>
      </c>
      <c r="E51" s="37">
        <v>531.04207699887377</v>
      </c>
      <c r="F51" s="37">
        <v>556.32050787218554</v>
      </c>
      <c r="G51" s="37">
        <v>608.66617739975084</v>
      </c>
      <c r="H51" s="37">
        <v>597.72247870288243</v>
      </c>
      <c r="I51" s="37">
        <v>573.7850384509286</v>
      </c>
      <c r="J51" s="37">
        <v>518.75910287964723</v>
      </c>
      <c r="K51" s="37">
        <v>508.52059539447993</v>
      </c>
      <c r="L51" s="37">
        <v>489.85216418573287</v>
      </c>
      <c r="M51" s="37">
        <v>492.17319704683871</v>
      </c>
      <c r="N51" s="37">
        <v>487.22847709681412</v>
      </c>
      <c r="O51" s="37">
        <v>467.8600590548682</v>
      </c>
      <c r="P51" s="37">
        <v>440.50973272504763</v>
      </c>
      <c r="Q51" s="37">
        <v>431.39549409123561</v>
      </c>
      <c r="R51" s="37">
        <v>474.90484755539637</v>
      </c>
      <c r="S51" s="37">
        <v>418.3507966531086</v>
      </c>
      <c r="T51" s="37">
        <v>458.04404027952319</v>
      </c>
      <c r="U51" s="37">
        <v>456.42465817451853</v>
      </c>
      <c r="V51" s="37">
        <v>465.60630189124652</v>
      </c>
      <c r="W51" s="37">
        <v>487.3508477046401</v>
      </c>
      <c r="X51" s="37">
        <v>471.03333435345269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0.11674539763535975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0.11674539763535975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285.98538357982744</v>
      </c>
      <c r="D76" s="40">
        <v>299.9359274153062</v>
      </c>
      <c r="E76" s="40">
        <v>299.52889193588493</v>
      </c>
      <c r="F76" s="40">
        <v>293.5461459929125</v>
      </c>
      <c r="G76" s="40">
        <v>297.32315379953315</v>
      </c>
      <c r="H76" s="40">
        <v>290.95444921009164</v>
      </c>
      <c r="I76" s="40">
        <v>316.36645780690361</v>
      </c>
      <c r="J76" s="40">
        <v>314.78935535622247</v>
      </c>
      <c r="K76" s="40">
        <v>287.71631059626725</v>
      </c>
      <c r="L76" s="40">
        <v>295.27654328504229</v>
      </c>
      <c r="M76" s="40">
        <v>296.83814076207159</v>
      </c>
      <c r="N76" s="40">
        <v>300.33232833404537</v>
      </c>
      <c r="O76" s="40">
        <v>260.06592782224016</v>
      </c>
      <c r="P76" s="40">
        <v>236.73359448716863</v>
      </c>
      <c r="Q76" s="40">
        <v>252.52884188341497</v>
      </c>
      <c r="R76" s="40">
        <v>240.64609405945461</v>
      </c>
      <c r="S76" s="40">
        <v>237.07637636529998</v>
      </c>
      <c r="T76" s="40">
        <v>266.51866382504011</v>
      </c>
      <c r="U76" s="40">
        <v>256.29209312044418</v>
      </c>
      <c r="V76" s="40">
        <v>263.33953517098678</v>
      </c>
      <c r="W76" s="40">
        <v>268.51243348971389</v>
      </c>
      <c r="X76" s="40">
        <v>251.24113427419155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2640.307566638005</v>
      </c>
      <c r="D2" s="31">
        <f t="shared" ref="D2:W2" si="1">SUM(D3,D17,D22,D25,D26,D51,D52,D71,D74,D75,D76)</f>
        <v>2680.5340498710229</v>
      </c>
      <c r="E2" s="31">
        <f t="shared" si="1"/>
        <v>2719.0975064488393</v>
      </c>
      <c r="F2" s="31">
        <f t="shared" si="1"/>
        <v>2797.7619948409283</v>
      </c>
      <c r="G2" s="31">
        <f t="shared" si="1"/>
        <v>2867.3473774720551</v>
      </c>
      <c r="H2" s="31">
        <f t="shared" si="1"/>
        <v>2736.3882201203778</v>
      </c>
      <c r="I2" s="31">
        <f t="shared" si="1"/>
        <v>2771.4937231298363</v>
      </c>
      <c r="J2" s="31">
        <f t="shared" si="1"/>
        <v>2837.4820292347376</v>
      </c>
      <c r="K2" s="31">
        <f t="shared" si="1"/>
        <v>2567.3593293207223</v>
      </c>
      <c r="L2" s="31">
        <f t="shared" si="1"/>
        <v>2433.2138435081679</v>
      </c>
      <c r="M2" s="31">
        <f t="shared" si="1"/>
        <v>2411.8228718830605</v>
      </c>
      <c r="N2" s="31">
        <f t="shared" si="1"/>
        <v>2246.1546001719689</v>
      </c>
      <c r="O2" s="31">
        <f t="shared" si="1"/>
        <v>2355.8350816852962</v>
      </c>
      <c r="P2" s="31">
        <f t="shared" si="1"/>
        <v>2020.1036113499567</v>
      </c>
      <c r="Q2" s="31">
        <f t="shared" si="1"/>
        <v>2243.8138435081682</v>
      </c>
      <c r="R2" s="31">
        <f t="shared" si="1"/>
        <v>2372.3773860705069</v>
      </c>
      <c r="S2" s="31">
        <f t="shared" si="1"/>
        <v>2314.0466036113494</v>
      </c>
      <c r="T2" s="31">
        <f t="shared" si="1"/>
        <v>2286.3755803955287</v>
      </c>
      <c r="U2" s="31">
        <f t="shared" si="1"/>
        <v>2060.8692175408423</v>
      </c>
      <c r="V2" s="31">
        <f t="shared" si="1"/>
        <v>2057.7553740326739</v>
      </c>
      <c r="W2" s="31">
        <f t="shared" si="1"/>
        <v>2040.4591573516766</v>
      </c>
      <c r="X2" s="31">
        <f t="shared" ref="X2" si="2">SUM(X3,X17,X22,X25,X26,X51,X52,X71,X74,X75,X76)</f>
        <v>3285.2551075489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2.546087704213241</v>
      </c>
      <c r="D3" s="34">
        <f t="shared" ref="D3:W3" si="4">SUM(D4,D8,D11)</f>
        <v>1.2730868443680139</v>
      </c>
      <c r="E3" s="34">
        <f t="shared" si="4"/>
        <v>1.2700773860705072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2.546087704213241</v>
      </c>
      <c r="D4" s="29">
        <f t="shared" ref="D4:W4" si="7">SUM(D5:D7)</f>
        <v>1.2730868443680139</v>
      </c>
      <c r="E4" s="29">
        <f t="shared" si="7"/>
        <v>1.2700773860705072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2.546087704213241</v>
      </c>
      <c r="D7" s="10">
        <f>FC_IND_PPP_PU_E!D7+FC_IND_PPP_PA_E!D7+FC_IND_PPP_PR_E!D7</f>
        <v>1.2730868443680139</v>
      </c>
      <c r="E7" s="10">
        <f>FC_IND_PPP_PU_E!E7+FC_IND_PPP_PA_E!E7+FC_IND_PPP_PR_E!E7</f>
        <v>1.2700773860705072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155.04436801375758</v>
      </c>
      <c r="D26" s="37">
        <f t="shared" ref="D26:W26" si="22">SUM(D27,D33)</f>
        <v>185.43035253654344</v>
      </c>
      <c r="E26" s="37">
        <f t="shared" si="22"/>
        <v>183.56259673258813</v>
      </c>
      <c r="F26" s="37">
        <f t="shared" si="22"/>
        <v>195.41891659501294</v>
      </c>
      <c r="G26" s="37">
        <f t="shared" si="22"/>
        <v>209.51564918314699</v>
      </c>
      <c r="H26" s="37">
        <f t="shared" si="22"/>
        <v>196.90937231298361</v>
      </c>
      <c r="I26" s="37">
        <f t="shared" si="22"/>
        <v>197.55417024935505</v>
      </c>
      <c r="J26" s="37">
        <f t="shared" si="22"/>
        <v>203.97437661220977</v>
      </c>
      <c r="K26" s="37">
        <f t="shared" si="22"/>
        <v>209.56337059329314</v>
      </c>
      <c r="L26" s="37">
        <f t="shared" si="22"/>
        <v>129.8748065348237</v>
      </c>
      <c r="M26" s="37">
        <f t="shared" si="22"/>
        <v>73.397334479793628</v>
      </c>
      <c r="N26" s="37">
        <f t="shared" si="22"/>
        <v>44.014531384350818</v>
      </c>
      <c r="O26" s="37">
        <f t="shared" si="22"/>
        <v>55.230782459157339</v>
      </c>
      <c r="P26" s="37">
        <f t="shared" si="22"/>
        <v>62.525021496130691</v>
      </c>
      <c r="Q26" s="37">
        <f t="shared" si="22"/>
        <v>60.738521066208079</v>
      </c>
      <c r="R26" s="37">
        <f t="shared" si="22"/>
        <v>67.631556319862412</v>
      </c>
      <c r="S26" s="37">
        <f t="shared" si="22"/>
        <v>72.427687016337046</v>
      </c>
      <c r="T26" s="37">
        <f t="shared" si="22"/>
        <v>55.332846087704205</v>
      </c>
      <c r="U26" s="37">
        <f t="shared" si="22"/>
        <v>47.46345657781599</v>
      </c>
      <c r="V26" s="37">
        <f t="shared" si="22"/>
        <v>33.79148753224419</v>
      </c>
      <c r="W26" s="37">
        <f t="shared" si="22"/>
        <v>62.296474634565769</v>
      </c>
      <c r="X26" s="37">
        <f t="shared" ref="X26" si="23">SUM(X27,X33)</f>
        <v>169.75631986242479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155.04436801375758</v>
      </c>
      <c r="D33" s="29">
        <f t="shared" ref="D33:W33" si="28">SUM(D34:D50)</f>
        <v>185.43035253654344</v>
      </c>
      <c r="E33" s="29">
        <f t="shared" si="28"/>
        <v>183.56259673258813</v>
      </c>
      <c r="F33" s="29">
        <f t="shared" si="28"/>
        <v>195.41891659501294</v>
      </c>
      <c r="G33" s="29">
        <f t="shared" si="28"/>
        <v>209.51564918314699</v>
      </c>
      <c r="H33" s="29">
        <f t="shared" si="28"/>
        <v>196.90937231298361</v>
      </c>
      <c r="I33" s="29">
        <f t="shared" si="28"/>
        <v>197.55417024935505</v>
      </c>
      <c r="J33" s="29">
        <f t="shared" si="28"/>
        <v>203.97437661220977</v>
      </c>
      <c r="K33" s="29">
        <f t="shared" si="28"/>
        <v>209.56337059329314</v>
      </c>
      <c r="L33" s="29">
        <f t="shared" si="28"/>
        <v>129.8748065348237</v>
      </c>
      <c r="M33" s="29">
        <f t="shared" si="28"/>
        <v>73.397334479793628</v>
      </c>
      <c r="N33" s="29">
        <f t="shared" si="28"/>
        <v>44.014531384350818</v>
      </c>
      <c r="O33" s="29">
        <f t="shared" si="28"/>
        <v>55.230782459157339</v>
      </c>
      <c r="P33" s="29">
        <f t="shared" si="28"/>
        <v>62.525021496130691</v>
      </c>
      <c r="Q33" s="29">
        <f t="shared" si="28"/>
        <v>60.738521066208079</v>
      </c>
      <c r="R33" s="29">
        <f t="shared" si="28"/>
        <v>67.631556319862412</v>
      </c>
      <c r="S33" s="29">
        <f t="shared" si="28"/>
        <v>72.427687016337046</v>
      </c>
      <c r="T33" s="29">
        <f t="shared" si="28"/>
        <v>55.332846087704205</v>
      </c>
      <c r="U33" s="29">
        <f t="shared" si="28"/>
        <v>47.46345657781599</v>
      </c>
      <c r="V33" s="29">
        <f t="shared" si="28"/>
        <v>33.79148753224419</v>
      </c>
      <c r="W33" s="29">
        <f t="shared" si="28"/>
        <v>62.296474634565769</v>
      </c>
      <c r="X33" s="29">
        <f t="shared" ref="X33" si="29">SUM(X34:X50)</f>
        <v>169.75631986242479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7.690799656061909</v>
      </c>
      <c r="D36" s="10">
        <f>FC_IND_PPP_PU_E!D36+FC_IND_PPP_PA_E!D36+FC_IND_PPP_PR_E!D36</f>
        <v>7.6907996560619107</v>
      </c>
      <c r="E36" s="10">
        <f>FC_IND_PPP_PU_E!E36+FC_IND_PPP_PA_E!E36+FC_IND_PPP_PR_E!E36</f>
        <v>6.5921754084264821</v>
      </c>
      <c r="F36" s="10">
        <f>FC_IND_PPP_PU_E!F36+FC_IND_PPP_PA_E!F36+FC_IND_PPP_PR_E!F36</f>
        <v>7.6907996560619081</v>
      </c>
      <c r="G36" s="10">
        <f>FC_IND_PPP_PU_E!G36+FC_IND_PPP_PA_E!G36+FC_IND_PPP_PR_E!G36</f>
        <v>9.8882201203783335</v>
      </c>
      <c r="H36" s="10">
        <f>FC_IND_PPP_PU_E!H36+FC_IND_PPP_PA_E!H36+FC_IND_PPP_PR_E!H36</f>
        <v>9.88822012037833</v>
      </c>
      <c r="I36" s="10">
        <f>FC_IND_PPP_PU_E!I36+FC_IND_PPP_PA_E!I36+FC_IND_PPP_PR_E!I36</f>
        <v>9.8882201203783318</v>
      </c>
      <c r="J36" s="10">
        <f>FC_IND_PPP_PU_E!J36+FC_IND_PPP_PA_E!J36+FC_IND_PPP_PR_E!J36</f>
        <v>8.7895098882201168</v>
      </c>
      <c r="K36" s="10">
        <f>FC_IND_PPP_PU_E!K36+FC_IND_PPP_PA_E!K36+FC_IND_PPP_PR_E!K36</f>
        <v>7.690799656061909</v>
      </c>
      <c r="L36" s="10">
        <f>FC_IND_PPP_PU_E!L36+FC_IND_PPP_PA_E!L36+FC_IND_PPP_PR_E!L36</f>
        <v>6.592175408426483</v>
      </c>
      <c r="M36" s="10">
        <f>FC_IND_PPP_PU_E!M36+FC_IND_PPP_PA_E!M36+FC_IND_PPP_PR_E!M36</f>
        <v>8.7895098882201204</v>
      </c>
      <c r="N36" s="10">
        <f>FC_IND_PPP_PU_E!N36+FC_IND_PPP_PA_E!N36+FC_IND_PPP_PR_E!N36</f>
        <v>6.592175408426483</v>
      </c>
      <c r="O36" s="10">
        <f>FC_IND_PPP_PU_E!O36+FC_IND_PPP_PA_E!O36+FC_IND_PPP_PR_E!O36</f>
        <v>6.5921754084264821</v>
      </c>
      <c r="P36" s="10">
        <f>FC_IND_PPP_PU_E!P36+FC_IND_PPP_PA_E!P36+FC_IND_PPP_PR_E!P36</f>
        <v>4.3947549441100593</v>
      </c>
      <c r="Q36" s="10">
        <f>FC_IND_PPP_PU_E!Q36+FC_IND_PPP_PA_E!Q36+FC_IND_PPP_PR_E!Q36</f>
        <v>4.3947549441100593</v>
      </c>
      <c r="R36" s="10">
        <f>FC_IND_PPP_PU_E!R36+FC_IND_PPP_PA_E!R36+FC_IND_PPP_PR_E!R36</f>
        <v>5.4934651762682716</v>
      </c>
      <c r="S36" s="10">
        <f>FC_IND_PPP_PU_E!S36+FC_IND_PPP_PA_E!S36+FC_IND_PPP_PR_E!S36</f>
        <v>6.592175408426483</v>
      </c>
      <c r="T36" s="10">
        <f>FC_IND_PPP_PU_E!T36+FC_IND_PPP_PA_E!T36+FC_IND_PPP_PR_E!T36</f>
        <v>7.690799656061909</v>
      </c>
      <c r="U36" s="10">
        <f>FC_IND_PPP_PU_E!U36+FC_IND_PPP_PA_E!U36+FC_IND_PPP_PR_E!U36</f>
        <v>6.5921754084264839</v>
      </c>
      <c r="V36" s="10">
        <f>FC_IND_PPP_PU_E!V36+FC_IND_PPP_PA_E!V36+FC_IND_PPP_PR_E!V36</f>
        <v>6.8799656061908827</v>
      </c>
      <c r="W36" s="10">
        <f>FC_IND_PPP_PU_E!W36+FC_IND_PPP_PA_E!W36+FC_IND_PPP_PR_E!W36</f>
        <v>16.087016337059332</v>
      </c>
      <c r="X36" s="10">
        <f>FC_IND_PPP_PU_E!X36+FC_IND_PPP_PA_E!X36+FC_IND_PPP_PR_E!X36</f>
        <v>37.333533963886502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19.332158211521929</v>
      </c>
      <c r="D43" s="10">
        <f>FC_IND_PPP_PU_E!D43+FC_IND_PPP_PA_E!D43+FC_IND_PPP_PR_E!D43</f>
        <v>16.27970765262253</v>
      </c>
      <c r="E43" s="10">
        <f>FC_IND_PPP_PU_E!E43+FC_IND_PPP_PA_E!E43+FC_IND_PPP_PR_E!E43</f>
        <v>19.332158211521929</v>
      </c>
      <c r="F43" s="10">
        <f>FC_IND_PPP_PU_E!F43+FC_IND_PPP_PA_E!F43+FC_IND_PPP_PR_E!F43</f>
        <v>23.402149613069636</v>
      </c>
      <c r="G43" s="10">
        <f>FC_IND_PPP_PU_E!G43+FC_IND_PPP_PA_E!G43+FC_IND_PPP_PR_E!G43</f>
        <v>30.524505588993978</v>
      </c>
      <c r="H43" s="10">
        <f>FC_IND_PPP_PU_E!H43+FC_IND_PPP_PA_E!H43+FC_IND_PPP_PR_E!H43</f>
        <v>27.47205503009458</v>
      </c>
      <c r="I43" s="10">
        <f>FC_IND_PPP_PU_E!I43+FC_IND_PPP_PA_E!I43+FC_IND_PPP_PR_E!I43</f>
        <v>22.38460877042132</v>
      </c>
      <c r="J43" s="10">
        <f>FC_IND_PPP_PU_E!J43+FC_IND_PPP_PA_E!J43+FC_IND_PPP_PR_E!J43</f>
        <v>20.349699054170252</v>
      </c>
      <c r="K43" s="10">
        <f>FC_IND_PPP_PU_E!K43+FC_IND_PPP_PA_E!K43+FC_IND_PPP_PR_E!K43</f>
        <v>20.349699054170252</v>
      </c>
      <c r="L43" s="10">
        <f>FC_IND_PPP_PU_E!L43+FC_IND_PPP_PA_E!L43+FC_IND_PPP_PR_E!L43</f>
        <v>16.27970765262253</v>
      </c>
      <c r="M43" s="10">
        <f>FC_IND_PPP_PU_E!M43+FC_IND_PPP_PA_E!M43+FC_IND_PPP_PR_E!M43</f>
        <v>25.437059329320718</v>
      </c>
      <c r="N43" s="10">
        <f>FC_IND_PPP_PU_E!N43+FC_IND_PPP_PA_E!N43+FC_IND_PPP_PR_E!N43</f>
        <v>18.314703353396389</v>
      </c>
      <c r="O43" s="10">
        <f>FC_IND_PPP_PU_E!O43+FC_IND_PPP_PA_E!O43+FC_IND_PPP_PR_E!O43</f>
        <v>14.244797936371452</v>
      </c>
      <c r="P43" s="10">
        <f>FC_IND_PPP_PU_E!P43+FC_IND_PPP_PA_E!P43+FC_IND_PPP_PR_E!P43</f>
        <v>13.22725709372313</v>
      </c>
      <c r="Q43" s="10">
        <f>FC_IND_PPP_PU_E!Q43+FC_IND_PPP_PA_E!Q43+FC_IND_PPP_PR_E!Q43</f>
        <v>15.262252794496989</v>
      </c>
      <c r="R43" s="10">
        <f>FC_IND_PPP_PU_E!R43+FC_IND_PPP_PA_E!R43+FC_IND_PPP_PR_E!R43</f>
        <v>16.27970765262253</v>
      </c>
      <c r="S43" s="10">
        <f>FC_IND_PPP_PU_E!S43+FC_IND_PPP_PA_E!S43+FC_IND_PPP_PR_E!S43</f>
        <v>14.24479793637145</v>
      </c>
      <c r="T43" s="10">
        <f>FC_IND_PPP_PU_E!T43+FC_IND_PPP_PA_E!T43+FC_IND_PPP_PR_E!T43</f>
        <v>13.227257093723129</v>
      </c>
      <c r="U43" s="10">
        <f>FC_IND_PPP_PU_E!U43+FC_IND_PPP_PA_E!U43+FC_IND_PPP_PR_E!U43</f>
        <v>12.209802235597589</v>
      </c>
      <c r="V43" s="10">
        <f>FC_IND_PPP_PU_E!V43+FC_IND_PPP_PA_E!V43+FC_IND_PPP_PR_E!V43</f>
        <v>11.61865864144454</v>
      </c>
      <c r="W43" s="10">
        <f>FC_IND_PPP_PU_E!W43+FC_IND_PPP_PA_E!W43+FC_IND_PPP_PR_E!W43</f>
        <v>28.824333619948401</v>
      </c>
      <c r="X43" s="10">
        <f>FC_IND_PPP_PU_E!X43+FC_IND_PPP_PA_E!X43+FC_IND_PPP_PR_E!X43</f>
        <v>43.233877901977642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128.02141014617374</v>
      </c>
      <c r="D44" s="10">
        <f>FC_IND_PPP_PU_E!D44+FC_IND_PPP_PA_E!D44+FC_IND_PPP_PR_E!D44</f>
        <v>161.45984522785901</v>
      </c>
      <c r="E44" s="10">
        <f>FC_IND_PPP_PU_E!E44+FC_IND_PPP_PA_E!E44+FC_IND_PPP_PR_E!E44</f>
        <v>157.63826311263972</v>
      </c>
      <c r="F44" s="10">
        <f>FC_IND_PPP_PU_E!F44+FC_IND_PPP_PA_E!F44+FC_IND_PPP_PR_E!F44</f>
        <v>164.32596732588141</v>
      </c>
      <c r="G44" s="10">
        <f>FC_IND_PPP_PU_E!G44+FC_IND_PPP_PA_E!G44+FC_IND_PPP_PR_E!G44</f>
        <v>169.10292347377467</v>
      </c>
      <c r="H44" s="10">
        <f>FC_IND_PPP_PU_E!H44+FC_IND_PPP_PA_E!H44+FC_IND_PPP_PR_E!H44</f>
        <v>159.54909716251069</v>
      </c>
      <c r="I44" s="10">
        <f>FC_IND_PPP_PU_E!I44+FC_IND_PPP_PA_E!I44+FC_IND_PPP_PR_E!I44</f>
        <v>165.28134135855541</v>
      </c>
      <c r="J44" s="10">
        <f>FC_IND_PPP_PU_E!J44+FC_IND_PPP_PA_E!J44+FC_IND_PPP_PR_E!J44</f>
        <v>174.83516766981941</v>
      </c>
      <c r="K44" s="10">
        <f>FC_IND_PPP_PU_E!K44+FC_IND_PPP_PA_E!K44+FC_IND_PPP_PR_E!K44</f>
        <v>181.52287188306099</v>
      </c>
      <c r="L44" s="10">
        <f>FC_IND_PPP_PU_E!L44+FC_IND_PPP_PA_E!L44+FC_IND_PPP_PR_E!L44</f>
        <v>107.0029234737747</v>
      </c>
      <c r="M44" s="10">
        <f>FC_IND_PPP_PU_E!M44+FC_IND_PPP_PA_E!M44+FC_IND_PPP_PR_E!M44</f>
        <v>39.170765262252786</v>
      </c>
      <c r="N44" s="10">
        <f>FC_IND_PPP_PU_E!N44+FC_IND_PPP_PA_E!N44+FC_IND_PPP_PR_E!N44</f>
        <v>19.10765262252794</v>
      </c>
      <c r="O44" s="10">
        <f>FC_IND_PPP_PU_E!O44+FC_IND_PPP_PA_E!O44+FC_IND_PPP_PR_E!O44</f>
        <v>34.393809114359406</v>
      </c>
      <c r="P44" s="10">
        <f>FC_IND_PPP_PU_E!P44+FC_IND_PPP_PA_E!P44+FC_IND_PPP_PR_E!P44</f>
        <v>44.903009458297497</v>
      </c>
      <c r="Q44" s="10">
        <f>FC_IND_PPP_PU_E!Q44+FC_IND_PPP_PA_E!Q44+FC_IND_PPP_PR_E!Q44</f>
        <v>41.08151332760103</v>
      </c>
      <c r="R44" s="10">
        <f>FC_IND_PPP_PU_E!R44+FC_IND_PPP_PA_E!R44+FC_IND_PPP_PR_E!R44</f>
        <v>45.858383490971612</v>
      </c>
      <c r="S44" s="10">
        <f>FC_IND_PPP_PU_E!S44+FC_IND_PPP_PA_E!S44+FC_IND_PPP_PR_E!S44</f>
        <v>51.59071367153912</v>
      </c>
      <c r="T44" s="10">
        <f>FC_IND_PPP_PU_E!T44+FC_IND_PPP_PA_E!T44+FC_IND_PPP_PR_E!T44</f>
        <v>34.414789337919167</v>
      </c>
      <c r="U44" s="10">
        <f>FC_IND_PPP_PU_E!U44+FC_IND_PPP_PA_E!U44+FC_IND_PPP_PR_E!U44</f>
        <v>28.661478933791919</v>
      </c>
      <c r="V44" s="10">
        <f>FC_IND_PPP_PU_E!V44+FC_IND_PPP_PA_E!V44+FC_IND_PPP_PR_E!V44</f>
        <v>15.292863284608771</v>
      </c>
      <c r="W44" s="10">
        <f>FC_IND_PPP_PU_E!W44+FC_IND_PPP_PA_E!W44+FC_IND_PPP_PR_E!W44</f>
        <v>17.385124677558039</v>
      </c>
      <c r="X44" s="10">
        <f>FC_IND_PPP_PU_E!X44+FC_IND_PPP_PA_E!X44+FC_IND_PPP_PR_E!X44</f>
        <v>89.18890799656063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1614.2734307824589</v>
      </c>
      <c r="D51" s="37">
        <f>FC_IND_PPP_PU_E!D51+FC_IND_PPP_PA_E!D51+FC_IND_PPP_PR_E!D51</f>
        <v>1611.801375752364</v>
      </c>
      <c r="E51" s="37">
        <f>FC_IND_PPP_PU_E!E51+FC_IND_PPP_PA_E!E51+FC_IND_PPP_PR_E!E51</f>
        <v>1633.1470335339641</v>
      </c>
      <c r="F51" s="37">
        <f>FC_IND_PPP_PU_E!F51+FC_IND_PPP_PA_E!F51+FC_IND_PPP_PR_E!F51</f>
        <v>1674.828030954428</v>
      </c>
      <c r="G51" s="37">
        <f>FC_IND_PPP_PU_E!G51+FC_IND_PPP_PA_E!G51+FC_IND_PPP_PR_E!G51</f>
        <v>1024.7420464316422</v>
      </c>
      <c r="H51" s="37">
        <f>FC_IND_PPP_PU_E!H51+FC_IND_PPP_PA_E!H51+FC_IND_PPP_PR_E!H51</f>
        <v>882.09372312983658</v>
      </c>
      <c r="I51" s="37">
        <f>FC_IND_PPP_PU_E!I51+FC_IND_PPP_PA_E!I51+FC_IND_PPP_PR_E!I51</f>
        <v>899.97850386930349</v>
      </c>
      <c r="J51" s="37">
        <f>FC_IND_PPP_PU_E!J51+FC_IND_PPP_PA_E!J51+FC_IND_PPP_PR_E!J51</f>
        <v>947.69991401547713</v>
      </c>
      <c r="K51" s="37">
        <f>FC_IND_PPP_PU_E!K51+FC_IND_PPP_PA_E!K51+FC_IND_PPP_PR_E!K51</f>
        <v>828.71883061049004</v>
      </c>
      <c r="L51" s="37">
        <f>FC_IND_PPP_PU_E!L51+FC_IND_PPP_PA_E!L51+FC_IND_PPP_PR_E!L51</f>
        <v>953.65434221840042</v>
      </c>
      <c r="M51" s="37">
        <f>FC_IND_PPP_PU_E!M51+FC_IND_PPP_PA_E!M51+FC_IND_PPP_PR_E!M51</f>
        <v>984.04987102321581</v>
      </c>
      <c r="N51" s="37">
        <f>FC_IND_PPP_PU_E!N51+FC_IND_PPP_PA_E!N51+FC_IND_PPP_PR_E!N51</f>
        <v>788.04815133276009</v>
      </c>
      <c r="O51" s="37">
        <f>FC_IND_PPP_PU_E!O51+FC_IND_PPP_PA_E!O51+FC_IND_PPP_PR_E!O51</f>
        <v>673.19432502149607</v>
      </c>
      <c r="P51" s="37">
        <f>FC_IND_PPP_PU_E!P51+FC_IND_PPP_PA_E!P51+FC_IND_PPP_PR_E!P51</f>
        <v>612.96216680997418</v>
      </c>
      <c r="Q51" s="37">
        <f>FC_IND_PPP_PU_E!Q51+FC_IND_PPP_PA_E!Q51+FC_IND_PPP_PR_E!Q51</f>
        <v>600</v>
      </c>
      <c r="R51" s="37">
        <f>FC_IND_PPP_PU_E!R51+FC_IND_PPP_PA_E!R51+FC_IND_PPP_PR_E!R51</f>
        <v>612.96216680997418</v>
      </c>
      <c r="S51" s="37">
        <f>FC_IND_PPP_PU_E!S51+FC_IND_PPP_PA_E!S51+FC_IND_PPP_PR_E!S51</f>
        <v>623.83920894239031</v>
      </c>
      <c r="T51" s="37">
        <f>FC_IND_PPP_PU_E!T51+FC_IND_PPP_PA_E!T51+FC_IND_PPP_PR_E!T51</f>
        <v>657.50335339638866</v>
      </c>
      <c r="U51" s="37">
        <f>FC_IND_PPP_PU_E!U51+FC_IND_PPP_PA_E!U51+FC_IND_PPP_PR_E!U51</f>
        <v>617.93645743766115</v>
      </c>
      <c r="V51" s="37">
        <f>FC_IND_PPP_PU_E!V51+FC_IND_PPP_PA_E!V51+FC_IND_PPP_PR_E!V51</f>
        <v>617.29303525365435</v>
      </c>
      <c r="W51" s="37">
        <f>FC_IND_PPP_PU_E!W51+FC_IND_PPP_PA_E!W51+FC_IND_PPP_PR_E!W51</f>
        <v>603.68323301805663</v>
      </c>
      <c r="X51" s="37">
        <f>FC_IND_PPP_PU_E!X51+FC_IND_PPP_PA_E!X51+FC_IND_PPP_PR_E!X51</f>
        <v>1636.253482373173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0.40601891659501288</v>
      </c>
      <c r="P52" s="37">
        <f t="shared" si="31"/>
        <v>0.40601891659501288</v>
      </c>
      <c r="Q52" s="37">
        <f t="shared" si="31"/>
        <v>0.40601891659501288</v>
      </c>
      <c r="R52" s="37">
        <f t="shared" si="31"/>
        <v>0.42992261392949266</v>
      </c>
      <c r="S52" s="37">
        <f t="shared" si="31"/>
        <v>0.45382631126397249</v>
      </c>
      <c r="T52" s="37">
        <f t="shared" si="31"/>
        <v>0.4336199484092863</v>
      </c>
      <c r="U52" s="37">
        <f t="shared" si="31"/>
        <v>0.45692175408426489</v>
      </c>
      <c r="V52" s="37">
        <f t="shared" si="31"/>
        <v>0.40748065348237317</v>
      </c>
      <c r="W52" s="37">
        <f t="shared" si="31"/>
        <v>0.41754084264832325</v>
      </c>
      <c r="X52" s="37">
        <f t="shared" ref="X52" si="32">SUM(X53:X70)</f>
        <v>0.82621674924353306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2.3903697334479789E-2</v>
      </c>
      <c r="S59" s="10">
        <f>FC_IND_PPP_PU_E!S59+FC_IND_PPP_PA_E!S59+FC_IND_PPP_PR_E!S59</f>
        <v>4.7807394668959592E-2</v>
      </c>
      <c r="T59" s="10">
        <f>FC_IND_PPP_PU_E!T59+FC_IND_PPP_PA_E!T59+FC_IND_PPP_PR_E!T59</f>
        <v>5.150472914875321E-2</v>
      </c>
      <c r="U59" s="10">
        <f>FC_IND_PPP_PU_E!U59+FC_IND_PPP_PA_E!U59+FC_IND_PPP_PR_E!U59</f>
        <v>7.1023215821152175E-2</v>
      </c>
      <c r="V59" s="10">
        <f>FC_IND_PPP_PU_E!V59+FC_IND_PPP_PA_E!V59+FC_IND_PPP_PR_E!V59</f>
        <v>7.2398968185726567E-2</v>
      </c>
      <c r="W59" s="10">
        <f>FC_IND_PPP_PU_E!W59+FC_IND_PPP_PA_E!W59+FC_IND_PPP_PR_E!W59</f>
        <v>7.3086844368013756E-2</v>
      </c>
      <c r="X59" s="10">
        <f>FC_IND_PPP_PU_E!X59+FC_IND_PPP_PA_E!X59+FC_IND_PPP_PR_E!X59</f>
        <v>8.4522785898538261E-2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0.40601891659501288</v>
      </c>
      <c r="P61" s="10">
        <f>FC_IND_PPP_PU_E!P61+FC_IND_PPP_PA_E!P61+FC_IND_PPP_PR_E!P61</f>
        <v>0.40601891659501288</v>
      </c>
      <c r="Q61" s="10">
        <f>FC_IND_PPP_PU_E!Q61+FC_IND_PPP_PA_E!Q61+FC_IND_PPP_PR_E!Q61</f>
        <v>0.40601891659501288</v>
      </c>
      <c r="R61" s="10">
        <f>FC_IND_PPP_PU_E!R61+FC_IND_PPP_PA_E!R61+FC_IND_PPP_PR_E!R61</f>
        <v>0.40601891659501288</v>
      </c>
      <c r="S61" s="10">
        <f>FC_IND_PPP_PU_E!S61+FC_IND_PPP_PA_E!S61+FC_IND_PPP_PR_E!S61</f>
        <v>0.40601891659501288</v>
      </c>
      <c r="T61" s="10">
        <f>FC_IND_PPP_PU_E!T61+FC_IND_PPP_PA_E!T61+FC_IND_PPP_PR_E!T61</f>
        <v>0.3821152192605331</v>
      </c>
      <c r="U61" s="10">
        <f>FC_IND_PPP_PU_E!U61+FC_IND_PPP_PA_E!U61+FC_IND_PPP_PR_E!U61</f>
        <v>0.38589853826311271</v>
      </c>
      <c r="V61" s="10">
        <f>FC_IND_PPP_PU_E!V61+FC_IND_PPP_PA_E!V61+FC_IND_PPP_PR_E!V61</f>
        <v>0.33508168529664661</v>
      </c>
      <c r="W61" s="10">
        <f>FC_IND_PPP_PU_E!W61+FC_IND_PPP_PA_E!W61+FC_IND_PPP_PR_E!W61</f>
        <v>0.34445399828030948</v>
      </c>
      <c r="X61" s="10">
        <f>FC_IND_PPP_PU_E!X61+FC_IND_PPP_PA_E!X61+FC_IND_PPP_PR_E!X61</f>
        <v>0.33619948409286332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0.40549447925213145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703.85494411006027</v>
      </c>
      <c r="H75" s="37">
        <f>FC_IND_PPP_PU_E!H75+FC_IND_PPP_PA_E!H75+FC_IND_PPP_PR_E!H75</f>
        <v>716.80042992261372</v>
      </c>
      <c r="I75" s="37">
        <f>FC_IND_PPP_PU_E!I75+FC_IND_PPP_PA_E!I75+FC_IND_PPP_PR_E!I75</f>
        <v>738.53542562338771</v>
      </c>
      <c r="J75" s="37">
        <f>FC_IND_PPP_PU_E!J75+FC_IND_PPP_PA_E!J75+FC_IND_PPP_PR_E!J75</f>
        <v>770.15855546001717</v>
      </c>
      <c r="K75" s="37">
        <f>FC_IND_PPP_PU_E!K75+FC_IND_PPP_PA_E!K75+FC_IND_PPP_PR_E!K75</f>
        <v>645.24221840068799</v>
      </c>
      <c r="L75" s="37">
        <f>FC_IND_PPP_PU_E!L75+FC_IND_PPP_PA_E!L75+FC_IND_PPP_PR_E!L75</f>
        <v>543.49380911435935</v>
      </c>
      <c r="M75" s="37">
        <f>FC_IND_PPP_PU_E!M75+FC_IND_PPP_PA_E!M75+FC_IND_PPP_PR_E!M75</f>
        <v>515.16672398968183</v>
      </c>
      <c r="N75" s="37">
        <f>FC_IND_PPP_PU_E!N75+FC_IND_PPP_PA_E!N75+FC_IND_PPP_PR_E!N75</f>
        <v>588.89845227858984</v>
      </c>
      <c r="O75" s="37">
        <f>FC_IND_PPP_PU_E!O75+FC_IND_PPP_PA_E!O75+FC_IND_PPP_PR_E!O75</f>
        <v>844.2008598452278</v>
      </c>
      <c r="P75" s="37">
        <f>FC_IND_PPP_PU_E!P75+FC_IND_PPP_PA_E!P75+FC_IND_PPP_PR_E!P75</f>
        <v>563.55692175408433</v>
      </c>
      <c r="Q75" s="37">
        <f>FC_IND_PPP_PU_E!Q75+FC_IND_PPP_PA_E!Q75+FC_IND_PPP_PR_E!Q75</f>
        <v>837.01152192605332</v>
      </c>
      <c r="R75" s="37">
        <f>FC_IND_PPP_PU_E!R75+FC_IND_PPP_PA_E!R75+FC_IND_PPP_PR_E!R75</f>
        <v>940.1929492691313</v>
      </c>
      <c r="S75" s="37">
        <f>FC_IND_PPP_PU_E!S75+FC_IND_PPP_PA_E!S75+FC_IND_PPP_PR_E!S75</f>
        <v>873.8177128116937</v>
      </c>
      <c r="T75" s="37">
        <f>FC_IND_PPP_PU_E!T75+FC_IND_PPP_PA_E!T75+FC_IND_PPP_PR_E!T75</f>
        <v>833.31599312123819</v>
      </c>
      <c r="U75" s="37">
        <f>FC_IND_PPP_PU_E!U75+FC_IND_PPP_PA_E!U75+FC_IND_PPP_PR_E!U75</f>
        <v>665.81152192605327</v>
      </c>
      <c r="V75" s="37">
        <f>FC_IND_PPP_PU_E!V75+FC_IND_PPP_PA_E!V75+FC_IND_PPP_PR_E!V75</f>
        <v>658.2963026655201</v>
      </c>
      <c r="W75" s="37">
        <f>FC_IND_PPP_PU_E!W75+FC_IND_PPP_PA_E!W75+FC_IND_PPP_PR_E!W75</f>
        <v>622.83912295786752</v>
      </c>
      <c r="X75" s="37">
        <f>FC_IND_PPP_PU_E!X75+FC_IND_PPP_PA_E!X75+FC_IND_PPP_PR_E!X75</f>
        <v>668.22080825451417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868.44368013757526</v>
      </c>
      <c r="D76" s="40">
        <f>FC_IND_PPP_PU_E!D76+FC_IND_PPP_PA_E!D76+FC_IND_PPP_PR_E!D76</f>
        <v>882.02923473774717</v>
      </c>
      <c r="E76" s="40">
        <f>FC_IND_PPP_PU_E!E76+FC_IND_PPP_PA_E!E76+FC_IND_PPP_PR_E!E76</f>
        <v>901.11779879621668</v>
      </c>
      <c r="F76" s="40">
        <f>FC_IND_PPP_PU_E!F76+FC_IND_PPP_PA_E!F76+FC_IND_PPP_PR_E!F76</f>
        <v>927.51504729148735</v>
      </c>
      <c r="G76" s="40">
        <f>FC_IND_PPP_PU_E!G76+FC_IND_PPP_PA_E!G76+FC_IND_PPP_PR_E!G76</f>
        <v>929.2347377472056</v>
      </c>
      <c r="H76" s="40">
        <f>FC_IND_PPP_PU_E!H76+FC_IND_PPP_PA_E!H76+FC_IND_PPP_PR_E!H76</f>
        <v>940.58469475494417</v>
      </c>
      <c r="I76" s="40">
        <f>FC_IND_PPP_PU_E!I76+FC_IND_PPP_PA_E!I76+FC_IND_PPP_PR_E!I76</f>
        <v>935.4256233877901</v>
      </c>
      <c r="J76" s="40">
        <f>FC_IND_PPP_PU_E!J76+FC_IND_PPP_PA_E!J76+FC_IND_PPP_PR_E!J76</f>
        <v>915.64918314703345</v>
      </c>
      <c r="K76" s="40">
        <f>FC_IND_PPP_PU_E!K76+FC_IND_PPP_PA_E!K76+FC_IND_PPP_PR_E!K76</f>
        <v>883.83490971625088</v>
      </c>
      <c r="L76" s="40">
        <f>FC_IND_PPP_PU_E!L76+FC_IND_PPP_PA_E!L76+FC_IND_PPP_PR_E!L76</f>
        <v>806.1908856405845</v>
      </c>
      <c r="M76" s="40">
        <f>FC_IND_PPP_PU_E!M76+FC_IND_PPP_PA_E!M76+FC_IND_PPP_PR_E!M76</f>
        <v>839.20894239036966</v>
      </c>
      <c r="N76" s="40">
        <f>FC_IND_PPP_PU_E!N76+FC_IND_PPP_PA_E!N76+FC_IND_PPP_PR_E!N76</f>
        <v>825.19346517626832</v>
      </c>
      <c r="O76" s="40">
        <f>FC_IND_PPP_PU_E!O76+FC_IND_PPP_PA_E!O76+FC_IND_PPP_PR_E!O76</f>
        <v>782.80309544282022</v>
      </c>
      <c r="P76" s="40">
        <f>FC_IND_PPP_PU_E!P76+FC_IND_PPP_PA_E!P76+FC_IND_PPP_PR_E!P76</f>
        <v>780.65348237317266</v>
      </c>
      <c r="Q76" s="40">
        <f>FC_IND_PPP_PU_E!Q76+FC_IND_PPP_PA_E!Q76+FC_IND_PPP_PR_E!Q76</f>
        <v>745.6577815993121</v>
      </c>
      <c r="R76" s="40">
        <f>FC_IND_PPP_PU_E!R76+FC_IND_PPP_PA_E!R76+FC_IND_PPP_PR_E!R76</f>
        <v>751.16079105760946</v>
      </c>
      <c r="S76" s="40">
        <f>FC_IND_PPP_PU_E!S76+FC_IND_PPP_PA_E!S76+FC_IND_PPP_PR_E!S76</f>
        <v>743.50816852966466</v>
      </c>
      <c r="T76" s="40">
        <f>FC_IND_PPP_PU_E!T76+FC_IND_PPP_PA_E!T76+FC_IND_PPP_PR_E!T76</f>
        <v>739.78976784178849</v>
      </c>
      <c r="U76" s="40">
        <f>FC_IND_PPP_PU_E!U76+FC_IND_PPP_PA_E!U76+FC_IND_PPP_PR_E!U76</f>
        <v>729.2008598452278</v>
      </c>
      <c r="V76" s="40">
        <f>FC_IND_PPP_PU_E!V76+FC_IND_PPP_PA_E!V76+FC_IND_PPP_PR_E!V76</f>
        <v>747.96706792777286</v>
      </c>
      <c r="W76" s="40">
        <f>FC_IND_PPP_PU_E!W76+FC_IND_PPP_PA_E!W76+FC_IND_PPP_PR_E!W76</f>
        <v>751.22278589853818</v>
      </c>
      <c r="X76" s="40">
        <f>FC_IND_PPP_PU_E!X76+FC_IND_PPP_PA_E!X76+FC_IND_PPP_PR_E!X76</f>
        <v>810.19828030954432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102.52115312070649</v>
      </c>
      <c r="D2" s="31">
        <f t="shared" ref="D2:W2" si="1">SUM(D3,D17,D22,D25,D26,D51,D52,D71,D74,D75,D76)</f>
        <v>103.87928310351603</v>
      </c>
      <c r="E2" s="31">
        <f t="shared" si="1"/>
        <v>106.05605211800584</v>
      </c>
      <c r="F2" s="31">
        <f t="shared" si="1"/>
        <v>115.24724249121795</v>
      </c>
      <c r="G2" s="31">
        <f t="shared" si="1"/>
        <v>117.93802614344986</v>
      </c>
      <c r="H2" s="31">
        <f t="shared" si="1"/>
        <v>114.4401845003552</v>
      </c>
      <c r="I2" s="31">
        <f t="shared" si="1"/>
        <v>113.05080880905186</v>
      </c>
      <c r="J2" s="31">
        <f t="shared" si="1"/>
        <v>112.98430521250766</v>
      </c>
      <c r="K2" s="31">
        <f t="shared" si="1"/>
        <v>106.89534996687158</v>
      </c>
      <c r="L2" s="31">
        <f t="shared" si="1"/>
        <v>88.704209375900632</v>
      </c>
      <c r="M2" s="31">
        <f t="shared" si="1"/>
        <v>86.055861725125112</v>
      </c>
      <c r="N2" s="31">
        <f t="shared" si="1"/>
        <v>78.018134979109192</v>
      </c>
      <c r="O2" s="31">
        <f t="shared" si="1"/>
        <v>85.367524160277043</v>
      </c>
      <c r="P2" s="31">
        <f t="shared" si="1"/>
        <v>73.897745513960984</v>
      </c>
      <c r="Q2" s="31">
        <f t="shared" si="1"/>
        <v>85.787477323741115</v>
      </c>
      <c r="R2" s="31">
        <f t="shared" si="1"/>
        <v>92.162364033392436</v>
      </c>
      <c r="S2" s="31">
        <f t="shared" si="1"/>
        <v>89.506517637357192</v>
      </c>
      <c r="T2" s="31">
        <f t="shared" si="1"/>
        <v>84.119942079717191</v>
      </c>
      <c r="U2" s="31">
        <f t="shared" si="1"/>
        <v>72.153992725561906</v>
      </c>
      <c r="V2" s="31">
        <f t="shared" si="1"/>
        <v>68.073209975515482</v>
      </c>
      <c r="W2" s="31">
        <f t="shared" si="1"/>
        <v>47.651579436660285</v>
      </c>
      <c r="X2" s="31">
        <f t="shared" ref="X2" si="2">SUM(X3,X17,X22,X25,X26,X51,X52,X71,X74,X75,X76)</f>
        <v>72.934662623431805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9.1316467599379753E-2</v>
      </c>
      <c r="D3" s="34">
        <f t="shared" ref="D3:W3" si="4">SUM(D4,D8,D11)</f>
        <v>4.5574716494316193E-2</v>
      </c>
      <c r="E3" s="34">
        <f t="shared" si="4"/>
        <v>4.5582284391259852E-2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9.1316467599379753E-2</v>
      </c>
      <c r="D4" s="29">
        <f t="shared" ref="D4:W4" si="7">SUM(D5:D7)</f>
        <v>4.5574716494316193E-2</v>
      </c>
      <c r="E4" s="29">
        <f t="shared" si="7"/>
        <v>4.5582284391259852E-2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9.1316467599379753E-2</v>
      </c>
      <c r="D7" s="10">
        <v>4.5574716494316193E-2</v>
      </c>
      <c r="E7" s="10">
        <v>4.5582284391259852E-2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5.5333175168123905</v>
      </c>
      <c r="D26" s="37">
        <f t="shared" ref="D26:X26" si="18">SUM(D27,D33)</f>
        <v>6.6148132121815371</v>
      </c>
      <c r="E26" s="37">
        <f t="shared" si="18"/>
        <v>6.560832063251957</v>
      </c>
      <c r="F26" s="37">
        <f t="shared" si="18"/>
        <v>7.3819245575458332</v>
      </c>
      <c r="G26" s="37">
        <f t="shared" si="18"/>
        <v>8.0584484378141248</v>
      </c>
      <c r="H26" s="37">
        <f t="shared" si="18"/>
        <v>7.4754999809716987</v>
      </c>
      <c r="I26" s="37">
        <f t="shared" si="18"/>
        <v>7.3967282207868355</v>
      </c>
      <c r="J26" s="37">
        <f t="shared" si="18"/>
        <v>7.6385954055059377</v>
      </c>
      <c r="K26" s="37">
        <f t="shared" si="18"/>
        <v>7.9308175519393505</v>
      </c>
      <c r="L26" s="37">
        <f t="shared" si="18"/>
        <v>4.3607747435108823</v>
      </c>
      <c r="M26" s="37">
        <f t="shared" si="18"/>
        <v>2.3198430345134984</v>
      </c>
      <c r="N26" s="37">
        <f t="shared" si="18"/>
        <v>1.3104983901463316</v>
      </c>
      <c r="O26" s="37">
        <f t="shared" si="18"/>
        <v>1.8351457461694829</v>
      </c>
      <c r="P26" s="37">
        <f t="shared" si="18"/>
        <v>1.9182718094903863</v>
      </c>
      <c r="Q26" s="37">
        <f t="shared" si="18"/>
        <v>2.0733880917151986</v>
      </c>
      <c r="R26" s="37">
        <f t="shared" si="18"/>
        <v>2.3708062847754476</v>
      </c>
      <c r="S26" s="37">
        <f t="shared" si="18"/>
        <v>2.520930289679745</v>
      </c>
      <c r="T26" s="37">
        <f t="shared" si="18"/>
        <v>1.8753077162994405</v>
      </c>
      <c r="U26" s="37">
        <f t="shared" si="18"/>
        <v>1.4699580630210654</v>
      </c>
      <c r="V26" s="37">
        <f t="shared" si="18"/>
        <v>0.90737800243005373</v>
      </c>
      <c r="W26" s="37">
        <f t="shared" si="18"/>
        <v>1.1680002154820999</v>
      </c>
      <c r="X26" s="37">
        <f t="shared" si="18"/>
        <v>3.6957827975438726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5.5333175168123905</v>
      </c>
      <c r="D33" s="29">
        <f t="shared" ref="D33:X33" si="22">SUM(D34:D50)</f>
        <v>6.6148132121815371</v>
      </c>
      <c r="E33" s="29">
        <f t="shared" si="22"/>
        <v>6.560832063251957</v>
      </c>
      <c r="F33" s="29">
        <f t="shared" si="22"/>
        <v>7.3819245575458332</v>
      </c>
      <c r="G33" s="29">
        <f t="shared" si="22"/>
        <v>8.0584484378141248</v>
      </c>
      <c r="H33" s="29">
        <f t="shared" si="22"/>
        <v>7.4754999809716987</v>
      </c>
      <c r="I33" s="29">
        <f t="shared" si="22"/>
        <v>7.3967282207868355</v>
      </c>
      <c r="J33" s="29">
        <f t="shared" si="22"/>
        <v>7.6385954055059377</v>
      </c>
      <c r="K33" s="29">
        <f t="shared" si="22"/>
        <v>7.9308175519393505</v>
      </c>
      <c r="L33" s="29">
        <f t="shared" si="22"/>
        <v>4.3607747435108823</v>
      </c>
      <c r="M33" s="29">
        <f t="shared" si="22"/>
        <v>2.3198430345134984</v>
      </c>
      <c r="N33" s="29">
        <f t="shared" si="22"/>
        <v>1.3104983901463316</v>
      </c>
      <c r="O33" s="29">
        <f t="shared" si="22"/>
        <v>1.8351457461694829</v>
      </c>
      <c r="P33" s="29">
        <f t="shared" si="22"/>
        <v>1.9182718094903863</v>
      </c>
      <c r="Q33" s="29">
        <f t="shared" si="22"/>
        <v>2.0733880917151986</v>
      </c>
      <c r="R33" s="29">
        <f t="shared" si="22"/>
        <v>2.3708062847754476</v>
      </c>
      <c r="S33" s="29">
        <f t="shared" si="22"/>
        <v>2.520930289679745</v>
      </c>
      <c r="T33" s="29">
        <f t="shared" si="22"/>
        <v>1.8753077162994405</v>
      </c>
      <c r="U33" s="29">
        <f t="shared" si="22"/>
        <v>1.4699580630210654</v>
      </c>
      <c r="V33" s="29">
        <f t="shared" si="22"/>
        <v>0.90737800243005373</v>
      </c>
      <c r="W33" s="29">
        <f t="shared" si="22"/>
        <v>1.1680002154820999</v>
      </c>
      <c r="X33" s="29">
        <f t="shared" si="22"/>
        <v>3.6957827975438726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0.27583364722430598</v>
      </c>
      <c r="D36" s="10">
        <v>0.27531979887326896</v>
      </c>
      <c r="E36" s="10">
        <v>0.23658905946954975</v>
      </c>
      <c r="F36" s="10">
        <v>0.29189087821339071</v>
      </c>
      <c r="G36" s="10">
        <v>0.38373970430946897</v>
      </c>
      <c r="H36" s="10">
        <v>0.37812787667697628</v>
      </c>
      <c r="I36" s="10">
        <v>0.37258005573396319</v>
      </c>
      <c r="J36" s="10">
        <v>0.33131227564327292</v>
      </c>
      <c r="K36" s="10">
        <v>0.29251848833439703</v>
      </c>
      <c r="L36" s="10">
        <v>0.22281512214145485</v>
      </c>
      <c r="M36" s="10">
        <v>0.28190251813263068</v>
      </c>
      <c r="N36" s="10">
        <v>0.19926652575879383</v>
      </c>
      <c r="O36" s="10">
        <v>0.22269935919604336</v>
      </c>
      <c r="P36" s="10">
        <v>0.13570257992573881</v>
      </c>
      <c r="Q36" s="10">
        <v>0.1521411302015068</v>
      </c>
      <c r="R36" s="10">
        <v>0.19552128995104864</v>
      </c>
      <c r="S36" s="10">
        <v>0.23212430864908898</v>
      </c>
      <c r="T36" s="10">
        <v>0.2648638299936017</v>
      </c>
      <c r="U36" s="10">
        <v>0.20666067472421684</v>
      </c>
      <c r="V36" s="10">
        <v>0.18648681055754859</v>
      </c>
      <c r="W36" s="10">
        <v>0.30528859206205999</v>
      </c>
      <c r="X36" s="10">
        <v>0.82865728176455955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0.66594409965214874</v>
      </c>
      <c r="D43" s="10">
        <v>0.55945829313643991</v>
      </c>
      <c r="E43" s="10">
        <v>0.66670416484925521</v>
      </c>
      <c r="F43" s="10">
        <v>0.85332838715776793</v>
      </c>
      <c r="G43" s="10">
        <v>1.1122025330247438</v>
      </c>
      <c r="H43" s="10">
        <v>0.9961768839884364</v>
      </c>
      <c r="I43" s="10">
        <v>0.79648225293939501</v>
      </c>
      <c r="J43" s="10">
        <v>0.71703657461464421</v>
      </c>
      <c r="K43" s="10">
        <v>0.73410204171285409</v>
      </c>
      <c r="L43" s="10">
        <v>0.52126740883730005</v>
      </c>
      <c r="M43" s="10">
        <v>0.78163185923828848</v>
      </c>
      <c r="N43" s="10">
        <v>0.53365082055941515</v>
      </c>
      <c r="O43" s="10">
        <v>0.45054173857951069</v>
      </c>
      <c r="P43" s="10">
        <v>0.39604044527204579</v>
      </c>
      <c r="Q43" s="10">
        <v>0.49905438251082529</v>
      </c>
      <c r="R43" s="10">
        <v>0.54311112868996825</v>
      </c>
      <c r="S43" s="10">
        <v>0.47218885515572445</v>
      </c>
      <c r="T43" s="10">
        <v>0.4252312530161918</v>
      </c>
      <c r="U43" s="10">
        <v>0.36477752071565456</v>
      </c>
      <c r="V43" s="10">
        <v>0.30636625650465227</v>
      </c>
      <c r="W43" s="10">
        <v>0.53278840307691566</v>
      </c>
      <c r="X43" s="10">
        <v>0.88748334915583982</v>
      </c>
    </row>
    <row r="44" spans="1:24" ht="11.25" customHeight="1" x14ac:dyDescent="0.2">
      <c r="A44" s="41" t="s">
        <v>75</v>
      </c>
      <c r="B44" s="9" t="s">
        <v>76</v>
      </c>
      <c r="C44" s="10">
        <v>4.5915397699359355</v>
      </c>
      <c r="D44" s="10">
        <v>5.7800351201718279</v>
      </c>
      <c r="E44" s="10">
        <v>5.657538838933152</v>
      </c>
      <c r="F44" s="10">
        <v>6.2367052921746744</v>
      </c>
      <c r="G44" s="10">
        <v>6.5625062004799126</v>
      </c>
      <c r="H44" s="10">
        <v>6.1011952203062858</v>
      </c>
      <c r="I44" s="10">
        <v>6.2276659121134772</v>
      </c>
      <c r="J44" s="10">
        <v>6.5902465552480205</v>
      </c>
      <c r="K44" s="10">
        <v>6.9041970218920996</v>
      </c>
      <c r="L44" s="10">
        <v>3.616692212532127</v>
      </c>
      <c r="M44" s="10">
        <v>1.2563086571425792</v>
      </c>
      <c r="N44" s="10">
        <v>0.57758104382812259</v>
      </c>
      <c r="O44" s="10">
        <v>1.1619046483939288</v>
      </c>
      <c r="P44" s="10">
        <v>1.3865287842926017</v>
      </c>
      <c r="Q44" s="10">
        <v>1.4221925790028667</v>
      </c>
      <c r="R44" s="10">
        <v>1.6321738661344307</v>
      </c>
      <c r="S44" s="10">
        <v>1.8166171258749315</v>
      </c>
      <c r="T44" s="10">
        <v>1.1852126332896469</v>
      </c>
      <c r="U44" s="10">
        <v>0.89851986758119395</v>
      </c>
      <c r="V44" s="10">
        <v>0.4145249353678529</v>
      </c>
      <c r="W44" s="10">
        <v>0.32992322034312421</v>
      </c>
      <c r="X44" s="10">
        <v>1.9796421666234734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55.607648907720097</v>
      </c>
      <c r="D51" s="37">
        <v>55.39016214508748</v>
      </c>
      <c r="E51" s="37">
        <v>56.322005911340113</v>
      </c>
      <c r="F51" s="37">
        <v>61.07038567186985</v>
      </c>
      <c r="G51" s="37">
        <v>37.337892219593357</v>
      </c>
      <c r="H51" s="37">
        <v>31.98600816468349</v>
      </c>
      <c r="I51" s="37">
        <v>32.022757856105137</v>
      </c>
      <c r="J51" s="37">
        <v>33.392901698415713</v>
      </c>
      <c r="K51" s="37">
        <v>29.895488082531529</v>
      </c>
      <c r="L51" s="37">
        <v>30.535494770665935</v>
      </c>
      <c r="M51" s="37">
        <v>30.237957946045878</v>
      </c>
      <c r="N51" s="37">
        <v>22.962017701535412</v>
      </c>
      <c r="O51" s="37">
        <v>21.292133658324435</v>
      </c>
      <c r="P51" s="37">
        <v>18.352845775828957</v>
      </c>
      <c r="Q51" s="37">
        <v>19.61916327414389</v>
      </c>
      <c r="R51" s="37">
        <v>20.449173987887004</v>
      </c>
      <c r="S51" s="37">
        <v>20.679122525117066</v>
      </c>
      <c r="T51" s="37">
        <v>21.137486997192461</v>
      </c>
      <c r="U51" s="37">
        <v>18.461341515159468</v>
      </c>
      <c r="V51" s="37">
        <v>16.277073129806961</v>
      </c>
      <c r="W51" s="37">
        <v>11.158468741196039</v>
      </c>
      <c r="X51" s="37">
        <v>33.588190351484158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1.2841773494856854E-2</v>
      </c>
      <c r="P52" s="37">
        <f t="shared" si="24"/>
        <v>1.2156708785336038E-2</v>
      </c>
      <c r="Q52" s="37">
        <f t="shared" si="24"/>
        <v>1.3276252361780941E-2</v>
      </c>
      <c r="R52" s="37">
        <f t="shared" si="24"/>
        <v>1.4396063050852398E-2</v>
      </c>
      <c r="S52" s="37">
        <f t="shared" si="24"/>
        <v>1.5142178945810261E-2</v>
      </c>
      <c r="T52" s="37">
        <f t="shared" si="24"/>
        <v>1.4058054196852037E-2</v>
      </c>
      <c r="U52" s="37">
        <f t="shared" si="24"/>
        <v>1.3755559197639093E-2</v>
      </c>
      <c r="V52" s="37">
        <f t="shared" si="24"/>
        <v>1.0798021757015877E-2</v>
      </c>
      <c r="W52" s="37">
        <f t="shared" si="24"/>
        <v>7.7538738260286679E-3</v>
      </c>
      <c r="X52" s="37">
        <f t="shared" si="24"/>
        <v>1.0839485661293089E-2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8.507711594545463E-4</v>
      </c>
      <c r="S59" s="10">
        <v>1.6833985366441037E-3</v>
      </c>
      <c r="T59" s="10">
        <v>1.7737739162623244E-3</v>
      </c>
      <c r="U59" s="10">
        <v>2.2265344584006556E-3</v>
      </c>
      <c r="V59" s="10">
        <v>1.96243025582343E-3</v>
      </c>
      <c r="W59" s="10">
        <v>1.386993047552813E-3</v>
      </c>
      <c r="X59" s="10">
        <v>1.8760726503309897E-3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1.2841773494856854E-2</v>
      </c>
      <c r="P61" s="10">
        <v>1.2156708785336038E-2</v>
      </c>
      <c r="Q61" s="10">
        <v>1.3276252361780941E-2</v>
      </c>
      <c r="R61" s="10">
        <v>1.3545291891397851E-2</v>
      </c>
      <c r="S61" s="10">
        <v>1.3458780409166158E-2</v>
      </c>
      <c r="T61" s="10">
        <v>1.2284280280589713E-2</v>
      </c>
      <c r="U61" s="10">
        <v>1.1529024739238438E-2</v>
      </c>
      <c r="V61" s="10">
        <v>8.8355915011924472E-3</v>
      </c>
      <c r="W61" s="10">
        <v>6.3668807784758551E-3</v>
      </c>
      <c r="X61" s="10">
        <v>6.9013342916794318E-3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2.0620787192826675E-3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27.315035956058203</v>
      </c>
      <c r="H75" s="37">
        <v>27.410618014985229</v>
      </c>
      <c r="I75" s="37">
        <v>27.827411474507102</v>
      </c>
      <c r="J75" s="37">
        <v>29.030399517220957</v>
      </c>
      <c r="K75" s="37">
        <v>24.541697453701389</v>
      </c>
      <c r="L75" s="37">
        <v>18.370057220586933</v>
      </c>
      <c r="M75" s="37">
        <v>16.522741153686532</v>
      </c>
      <c r="N75" s="37">
        <v>17.80106586063912</v>
      </c>
      <c r="O75" s="37">
        <v>28.519112261479755</v>
      </c>
      <c r="P75" s="37">
        <v>17.401682048172411</v>
      </c>
      <c r="Q75" s="37">
        <v>28.976332140699203</v>
      </c>
      <c r="R75" s="37">
        <v>33.46298417219716</v>
      </c>
      <c r="S75" s="37">
        <v>30.768952569506645</v>
      </c>
      <c r="T75" s="37">
        <v>28.698610730165701</v>
      </c>
      <c r="U75" s="37">
        <v>20.872784753954168</v>
      </c>
      <c r="V75" s="37">
        <v>17.843632499478151</v>
      </c>
      <c r="W75" s="37">
        <v>11.81982257896642</v>
      </c>
      <c r="X75" s="37">
        <v>14.831867755201884</v>
      </c>
    </row>
    <row r="76" spans="1:24" ht="11.25" customHeight="1" x14ac:dyDescent="0.2">
      <c r="A76" s="38" t="s">
        <v>139</v>
      </c>
      <c r="B76" s="39" t="s">
        <v>140</v>
      </c>
      <c r="C76" s="40">
        <v>41.288870228574616</v>
      </c>
      <c r="D76" s="40">
        <v>41.828733029752691</v>
      </c>
      <c r="E76" s="40">
        <v>43.127631859022507</v>
      </c>
      <c r="F76" s="40">
        <v>46.794932261802266</v>
      </c>
      <c r="G76" s="40">
        <v>45.226649529984179</v>
      </c>
      <c r="H76" s="40">
        <v>47.568058339714788</v>
      </c>
      <c r="I76" s="40">
        <v>45.803911257652786</v>
      </c>
      <c r="J76" s="40">
        <v>42.922408591365055</v>
      </c>
      <c r="K76" s="40">
        <v>44.527346878699305</v>
      </c>
      <c r="L76" s="40">
        <v>35.437882641136881</v>
      </c>
      <c r="M76" s="40">
        <v>36.975319590879195</v>
      </c>
      <c r="N76" s="40">
        <v>35.94455302678832</v>
      </c>
      <c r="O76" s="40">
        <v>33.708290720808513</v>
      </c>
      <c r="P76" s="40">
        <v>36.212789171683887</v>
      </c>
      <c r="Q76" s="40">
        <v>35.10531756482105</v>
      </c>
      <c r="R76" s="40">
        <v>35.86500352548196</v>
      </c>
      <c r="S76" s="40">
        <v>35.522370074107926</v>
      </c>
      <c r="T76" s="40">
        <v>32.394478581862749</v>
      </c>
      <c r="U76" s="40">
        <v>31.336152834229566</v>
      </c>
      <c r="V76" s="40">
        <v>33.034328322043301</v>
      </c>
      <c r="W76" s="40">
        <v>23.497534027189698</v>
      </c>
      <c r="X76" s="40">
        <v>20.807982233540603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2051.6013429145719</v>
      </c>
      <c r="D2" s="31">
        <f t="shared" ref="D2:W2" si="1">SUM(D3,D17,D22,D25,D26,D51,D52,D71,D74,D75,D76)</f>
        <v>2083.0624092873568</v>
      </c>
      <c r="E2" s="31">
        <f t="shared" si="1"/>
        <v>2112.3480389679685</v>
      </c>
      <c r="F2" s="31">
        <f t="shared" si="1"/>
        <v>2167.3360927955664</v>
      </c>
      <c r="G2" s="31">
        <f t="shared" si="1"/>
        <v>2221.417270112951</v>
      </c>
      <c r="H2" s="31">
        <f t="shared" si="1"/>
        <v>2118.0707158690766</v>
      </c>
      <c r="I2" s="31">
        <f t="shared" si="1"/>
        <v>2148.1012827317463</v>
      </c>
      <c r="J2" s="31">
        <f t="shared" si="1"/>
        <v>2202.0050348564023</v>
      </c>
      <c r="K2" s="31">
        <f t="shared" si="1"/>
        <v>1987.7115649910818</v>
      </c>
      <c r="L2" s="31">
        <f t="shared" si="1"/>
        <v>1896.4587103515755</v>
      </c>
      <c r="M2" s="31">
        <f t="shared" si="1"/>
        <v>1881.6550104560574</v>
      </c>
      <c r="N2" s="31">
        <f t="shared" si="1"/>
        <v>1754.5305479619428</v>
      </c>
      <c r="O2" s="31">
        <f t="shared" si="1"/>
        <v>1836.6651248123285</v>
      </c>
      <c r="P2" s="31">
        <f t="shared" si="1"/>
        <v>1574.2248779689419</v>
      </c>
      <c r="Q2" s="31">
        <f t="shared" si="1"/>
        <v>1773.2957843561878</v>
      </c>
      <c r="R2" s="31">
        <f t="shared" si="1"/>
        <v>1889.8548424253547</v>
      </c>
      <c r="S2" s="31">
        <f t="shared" si="1"/>
        <v>1841.1040489055267</v>
      </c>
      <c r="T2" s="31">
        <f t="shared" si="1"/>
        <v>1791.7798572901288</v>
      </c>
      <c r="U2" s="31">
        <f t="shared" si="1"/>
        <v>1609.0601182904161</v>
      </c>
      <c r="V2" s="31">
        <f t="shared" si="1"/>
        <v>1667.1422767921208</v>
      </c>
      <c r="W2" s="31">
        <f t="shared" si="1"/>
        <v>1665.8418761854123</v>
      </c>
      <c r="X2" s="31">
        <f t="shared" ref="X2" si="2">SUM(X3,X17,X22,X25,X26,X51,X52,X71,X74,X75,X76)</f>
        <v>2685.8870989168195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2.4547712366138614</v>
      </c>
      <c r="D3" s="34">
        <f t="shared" ref="D3:W3" si="4">SUM(D4,D8,D11)</f>
        <v>1.2275121278736978</v>
      </c>
      <c r="E3" s="34">
        <f t="shared" si="4"/>
        <v>1.2244951016792474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2.4547712366138614</v>
      </c>
      <c r="D4" s="29">
        <f t="shared" ref="D4:W4" si="7">SUM(D5:D7)</f>
        <v>1.2275121278736978</v>
      </c>
      <c r="E4" s="29">
        <f t="shared" si="7"/>
        <v>1.2244951016792474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2.4547712366138614</v>
      </c>
      <c r="D7" s="10">
        <v>1.2275121278736978</v>
      </c>
      <c r="E7" s="10">
        <v>1.2244951016792474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148.68185467608134</v>
      </c>
      <c r="D26" s="37">
        <f t="shared" ref="D26" si="22">SUM(D27,D33)</f>
        <v>178.10845299621548</v>
      </c>
      <c r="E26" s="37">
        <f t="shared" ref="E26:X26" si="23">SUM(E27,E33)</f>
        <v>176.18127047649944</v>
      </c>
      <c r="F26" s="37">
        <f t="shared" si="23"/>
        <v>187.03992228596206</v>
      </c>
      <c r="G26" s="37">
        <f t="shared" si="23"/>
        <v>199.44640545749746</v>
      </c>
      <c r="H26" s="37">
        <f t="shared" si="23"/>
        <v>187.8881294261115</v>
      </c>
      <c r="I26" s="37">
        <f t="shared" si="23"/>
        <v>188.80640131471296</v>
      </c>
      <c r="J26" s="37">
        <f t="shared" si="23"/>
        <v>194.9064385393151</v>
      </c>
      <c r="K26" s="37">
        <f t="shared" si="23"/>
        <v>200.49168537768935</v>
      </c>
      <c r="L26" s="37">
        <f t="shared" si="23"/>
        <v>124.58495223414312</v>
      </c>
      <c r="M26" s="37">
        <f t="shared" si="23"/>
        <v>69.911999572318337</v>
      </c>
      <c r="N26" s="37">
        <f t="shared" si="23"/>
        <v>41.975185288552176</v>
      </c>
      <c r="O26" s="37">
        <f t="shared" si="23"/>
        <v>52.413521054215508</v>
      </c>
      <c r="P26" s="37">
        <f t="shared" si="23"/>
        <v>60.159259710916857</v>
      </c>
      <c r="Q26" s="37">
        <f t="shared" si="23"/>
        <v>57.738980010809961</v>
      </c>
      <c r="R26" s="37">
        <f t="shared" si="23"/>
        <v>64.146686641680702</v>
      </c>
      <c r="S26" s="37">
        <f t="shared" si="23"/>
        <v>68.99335034535504</v>
      </c>
      <c r="T26" s="37">
        <f t="shared" si="23"/>
        <v>52.506227015170531</v>
      </c>
      <c r="U26" s="37">
        <f t="shared" si="23"/>
        <v>45.365531800113672</v>
      </c>
      <c r="V26" s="37">
        <f t="shared" si="23"/>
        <v>32.523393625461026</v>
      </c>
      <c r="W26" s="37">
        <f t="shared" si="23"/>
        <v>60.27192672907568</v>
      </c>
      <c r="X26" s="37">
        <f t="shared" si="23"/>
        <v>162.58848142307107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148.68185467608134</v>
      </c>
      <c r="D33" s="29">
        <f t="shared" ref="D33" si="28">SUM(D34:D50)</f>
        <v>178.10845299621548</v>
      </c>
      <c r="E33" s="29">
        <f t="shared" ref="E33:X33" si="29">SUM(E34:E50)</f>
        <v>176.18127047649944</v>
      </c>
      <c r="F33" s="29">
        <f t="shared" si="29"/>
        <v>187.03992228596206</v>
      </c>
      <c r="G33" s="29">
        <f t="shared" si="29"/>
        <v>199.44640545749746</v>
      </c>
      <c r="H33" s="29">
        <f t="shared" si="29"/>
        <v>187.8881294261115</v>
      </c>
      <c r="I33" s="29">
        <f t="shared" si="29"/>
        <v>188.80640131471296</v>
      </c>
      <c r="J33" s="29">
        <f t="shared" si="29"/>
        <v>194.9064385393151</v>
      </c>
      <c r="K33" s="29">
        <f t="shared" si="29"/>
        <v>200.49168537768935</v>
      </c>
      <c r="L33" s="29">
        <f t="shared" si="29"/>
        <v>124.58495223414312</v>
      </c>
      <c r="M33" s="29">
        <f t="shared" si="29"/>
        <v>69.911999572318337</v>
      </c>
      <c r="N33" s="29">
        <f t="shared" si="29"/>
        <v>41.975185288552176</v>
      </c>
      <c r="O33" s="29">
        <f t="shared" si="29"/>
        <v>52.413521054215508</v>
      </c>
      <c r="P33" s="29">
        <f t="shared" si="29"/>
        <v>60.159259710916857</v>
      </c>
      <c r="Q33" s="29">
        <f t="shared" si="29"/>
        <v>57.738980010809961</v>
      </c>
      <c r="R33" s="29">
        <f t="shared" si="29"/>
        <v>64.146686641680702</v>
      </c>
      <c r="S33" s="29">
        <f t="shared" si="29"/>
        <v>68.99335034535504</v>
      </c>
      <c r="T33" s="29">
        <f t="shared" si="29"/>
        <v>52.506227015170531</v>
      </c>
      <c r="U33" s="29">
        <f t="shared" si="29"/>
        <v>45.365531800113672</v>
      </c>
      <c r="V33" s="29">
        <f t="shared" si="29"/>
        <v>32.523393625461026</v>
      </c>
      <c r="W33" s="29">
        <f t="shared" si="29"/>
        <v>60.27192672907568</v>
      </c>
      <c r="X33" s="29">
        <f t="shared" si="29"/>
        <v>162.58848142307107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7.4149660088376033</v>
      </c>
      <c r="D36" s="10">
        <v>7.4154798571886413</v>
      </c>
      <c r="E36" s="10">
        <v>6.3555863489569324</v>
      </c>
      <c r="F36" s="10">
        <v>7.3989087778485176</v>
      </c>
      <c r="G36" s="10">
        <v>9.5044804160688638</v>
      </c>
      <c r="H36" s="10">
        <v>9.5100922437013544</v>
      </c>
      <c r="I36" s="10">
        <v>9.5156400646443693</v>
      </c>
      <c r="J36" s="10">
        <v>8.4581976125768445</v>
      </c>
      <c r="K36" s="10">
        <v>7.3982811677275118</v>
      </c>
      <c r="L36" s="10">
        <v>6.369360286285028</v>
      </c>
      <c r="M36" s="10">
        <v>8.5076073700874897</v>
      </c>
      <c r="N36" s="10">
        <v>6.3929088826676894</v>
      </c>
      <c r="O36" s="10">
        <v>6.369476049230439</v>
      </c>
      <c r="P36" s="10">
        <v>4.2590523641843205</v>
      </c>
      <c r="Q36" s="10">
        <v>4.2426138139085525</v>
      </c>
      <c r="R36" s="10">
        <v>5.2979438863172232</v>
      </c>
      <c r="S36" s="10">
        <v>6.3600510997773938</v>
      </c>
      <c r="T36" s="10">
        <v>7.425935826068307</v>
      </c>
      <c r="U36" s="10">
        <v>6.3855147337022666</v>
      </c>
      <c r="V36" s="10">
        <v>6.6934787956333341</v>
      </c>
      <c r="W36" s="10">
        <v>15.781727744997273</v>
      </c>
      <c r="X36" s="10">
        <v>36.504876682121946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17.837018291005936</v>
      </c>
      <c r="D43" s="10">
        <v>15.013163031339637</v>
      </c>
      <c r="E43" s="10">
        <v>17.844959853835952</v>
      </c>
      <c r="F43" s="10">
        <v>21.551751474406814</v>
      </c>
      <c r="G43" s="10">
        <v>27.401507768133847</v>
      </c>
      <c r="H43" s="10">
        <v>24.930135240205772</v>
      </c>
      <c r="I43" s="10">
        <v>20.237085803626673</v>
      </c>
      <c r="J43" s="10">
        <v>18.203319812166885</v>
      </c>
      <c r="K43" s="10">
        <v>18.474729348792952</v>
      </c>
      <c r="L43" s="10">
        <v>14.829360686615523</v>
      </c>
      <c r="M43" s="10">
        <v>23.489935597120645</v>
      </c>
      <c r="N43" s="10">
        <v>17.052204827184667</v>
      </c>
      <c r="O43" s="10">
        <v>12.812140539019593</v>
      </c>
      <c r="P43" s="10">
        <v>12.383726672727636</v>
      </c>
      <c r="Q43" s="10">
        <v>13.837045448303247</v>
      </c>
      <c r="R43" s="10">
        <v>14.622533130526289</v>
      </c>
      <c r="S43" s="10">
        <v>12.859202699913459</v>
      </c>
      <c r="T43" s="10">
        <v>11.850714484472702</v>
      </c>
      <c r="U43" s="10">
        <v>11.217058000200678</v>
      </c>
      <c r="V43" s="10">
        <v>10.951576480586771</v>
      </c>
      <c r="W43" s="10">
        <v>27.434997526863498</v>
      </c>
      <c r="X43" s="10">
        <v>38.874338911011989</v>
      </c>
    </row>
    <row r="44" spans="1:24" ht="11.25" customHeight="1" x14ac:dyDescent="0.2">
      <c r="A44" s="41" t="s">
        <v>75</v>
      </c>
      <c r="B44" s="9" t="s">
        <v>76</v>
      </c>
      <c r="C44" s="10">
        <v>123.4298703762378</v>
      </c>
      <c r="D44" s="10">
        <v>155.67981010768719</v>
      </c>
      <c r="E44" s="10">
        <v>151.98072427370656</v>
      </c>
      <c r="F44" s="10">
        <v>158.08926203370675</v>
      </c>
      <c r="G44" s="10">
        <v>162.54041727329476</v>
      </c>
      <c r="H44" s="10">
        <v>153.4479019422044</v>
      </c>
      <c r="I44" s="10">
        <v>159.05367544644193</v>
      </c>
      <c r="J44" s="10">
        <v>168.24492111457138</v>
      </c>
      <c r="K44" s="10">
        <v>174.6186748611689</v>
      </c>
      <c r="L44" s="10">
        <v>103.38623126124257</v>
      </c>
      <c r="M44" s="10">
        <v>37.91445660511021</v>
      </c>
      <c r="N44" s="10">
        <v>18.530071578699818</v>
      </c>
      <c r="O44" s="10">
        <v>33.231904465965478</v>
      </c>
      <c r="P44" s="10">
        <v>43.516480674004896</v>
      </c>
      <c r="Q44" s="10">
        <v>39.659320748598162</v>
      </c>
      <c r="R44" s="10">
        <v>44.226209624837182</v>
      </c>
      <c r="S44" s="10">
        <v>49.774096545664186</v>
      </c>
      <c r="T44" s="10">
        <v>33.229576704629523</v>
      </c>
      <c r="U44" s="10">
        <v>27.762959066210726</v>
      </c>
      <c r="V44" s="10">
        <v>14.878338349240918</v>
      </c>
      <c r="W44" s="10">
        <v>17.055201457214913</v>
      </c>
      <c r="X44" s="10">
        <v>87.209265829937152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1489.4262914934432</v>
      </c>
      <c r="D51" s="37">
        <v>1486.4048756065727</v>
      </c>
      <c r="E51" s="37">
        <v>1507.5111081728801</v>
      </c>
      <c r="F51" s="37">
        <v>1542.4000821420841</v>
      </c>
      <c r="G51" s="37">
        <v>919.89949071458341</v>
      </c>
      <c r="H51" s="37">
        <v>800.47582126904831</v>
      </c>
      <c r="I51" s="37">
        <v>813.63683372876085</v>
      </c>
      <c r="J51" s="37">
        <v>847.74151081371861</v>
      </c>
      <c r="K51" s="37">
        <v>752.3627775045378</v>
      </c>
      <c r="L51" s="37">
        <v>868.69399087983982</v>
      </c>
      <c r="M51" s="37">
        <v>908.7240704764082</v>
      </c>
      <c r="N51" s="37">
        <v>733.72515136688958</v>
      </c>
      <c r="O51" s="37">
        <v>605.48842747873232</v>
      </c>
      <c r="P51" s="37">
        <v>573.87226094665732</v>
      </c>
      <c r="Q51" s="37">
        <v>543.97128528597216</v>
      </c>
      <c r="R51" s="37">
        <v>550.56637276248341</v>
      </c>
      <c r="S51" s="37">
        <v>563.15820524635035</v>
      </c>
      <c r="T51" s="37">
        <v>589.07787597033428</v>
      </c>
      <c r="U51" s="37">
        <v>567.69380451619861</v>
      </c>
      <c r="V51" s="37">
        <v>581.85132166628784</v>
      </c>
      <c r="W51" s="37">
        <v>574.58563390333779</v>
      </c>
      <c r="X51" s="37">
        <v>1471.2599356068563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0.36518393901773144</v>
      </c>
      <c r="P52" s="37">
        <f t="shared" si="32"/>
        <v>0.38012622355814357</v>
      </c>
      <c r="Q52" s="37">
        <f t="shared" si="32"/>
        <v>0.36810438651767852</v>
      </c>
      <c r="R52" s="37">
        <f t="shared" si="32"/>
        <v>0.38774160401959074</v>
      </c>
      <c r="S52" s="37">
        <f t="shared" si="32"/>
        <v>0.41264934607522125</v>
      </c>
      <c r="T52" s="37">
        <f t="shared" si="32"/>
        <v>0.39207996467127643</v>
      </c>
      <c r="U52" s="37">
        <f t="shared" si="32"/>
        <v>0.42331890886205198</v>
      </c>
      <c r="V52" s="37">
        <f t="shared" si="32"/>
        <v>0.38627959839130294</v>
      </c>
      <c r="W52" s="37">
        <f t="shared" si="32"/>
        <v>0.39955112849269103</v>
      </c>
      <c r="X52" s="37">
        <f t="shared" si="32"/>
        <v>0.45443339949056677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2.3052926175025242E-2</v>
      </c>
      <c r="S59" s="10">
        <v>4.6123996132315485E-2</v>
      </c>
      <c r="T59" s="10">
        <v>4.9730955232490888E-2</v>
      </c>
      <c r="U59" s="10">
        <v>6.8796681362751522E-2</v>
      </c>
      <c r="V59" s="10">
        <v>7.0436537929903134E-2</v>
      </c>
      <c r="W59" s="10">
        <v>7.1699851320460944E-2</v>
      </c>
      <c r="X59" s="10">
        <v>8.2646713248207271E-2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0.36518393901773144</v>
      </c>
      <c r="P61" s="10">
        <v>0.38012622355814357</v>
      </c>
      <c r="Q61" s="10">
        <v>0.36810438651767852</v>
      </c>
      <c r="R61" s="10">
        <v>0.36468867784456549</v>
      </c>
      <c r="S61" s="10">
        <v>0.36652534994290575</v>
      </c>
      <c r="T61" s="10">
        <v>0.34234900943878555</v>
      </c>
      <c r="U61" s="10">
        <v>0.35452222749930046</v>
      </c>
      <c r="V61" s="10">
        <v>0.31584306046139982</v>
      </c>
      <c r="W61" s="10">
        <v>0.32785127717223012</v>
      </c>
      <c r="X61" s="10">
        <v>0.30229841320191903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6.9488273040440487E-2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676.53990815400209</v>
      </c>
      <c r="H75" s="37">
        <v>689.38981190762854</v>
      </c>
      <c r="I75" s="37">
        <v>710.70801414888058</v>
      </c>
      <c r="J75" s="37">
        <v>741.12815594279618</v>
      </c>
      <c r="K75" s="37">
        <v>620.70052094698656</v>
      </c>
      <c r="L75" s="37">
        <v>525.12375189377246</v>
      </c>
      <c r="M75" s="37">
        <v>498.6439828359953</v>
      </c>
      <c r="N75" s="37">
        <v>571.0973864179507</v>
      </c>
      <c r="O75" s="37">
        <v>815.68174758374801</v>
      </c>
      <c r="P75" s="37">
        <v>546.15523970591187</v>
      </c>
      <c r="Q75" s="37">
        <v>808.03518978535408</v>
      </c>
      <c r="R75" s="37">
        <v>906.72996509693417</v>
      </c>
      <c r="S75" s="37">
        <v>843.04876024218709</v>
      </c>
      <c r="T75" s="37">
        <v>804.61738239107251</v>
      </c>
      <c r="U75" s="37">
        <v>644.93873717209908</v>
      </c>
      <c r="V75" s="37">
        <v>640.45267016604191</v>
      </c>
      <c r="W75" s="37">
        <v>611.01930037890111</v>
      </c>
      <c r="X75" s="37">
        <v>653.3889404993123</v>
      </c>
    </row>
    <row r="76" spans="1:24" ht="11.25" customHeight="1" x14ac:dyDescent="0.2">
      <c r="A76" s="38" t="s">
        <v>139</v>
      </c>
      <c r="B76" s="39" t="s">
        <v>140</v>
      </c>
      <c r="C76" s="40">
        <v>411.03842550843348</v>
      </c>
      <c r="D76" s="40">
        <v>417.32156855669479</v>
      </c>
      <c r="E76" s="40">
        <v>427.43116521690962</v>
      </c>
      <c r="F76" s="40">
        <v>437.89608836752006</v>
      </c>
      <c r="G76" s="40">
        <v>425.53146578686784</v>
      </c>
      <c r="H76" s="40">
        <v>440.31695326628846</v>
      </c>
      <c r="I76" s="40">
        <v>434.95003353939177</v>
      </c>
      <c r="J76" s="40">
        <v>418.22892956057223</v>
      </c>
      <c r="K76" s="40">
        <v>414.15658116186813</v>
      </c>
      <c r="L76" s="40">
        <v>378.05601534382004</v>
      </c>
      <c r="M76" s="40">
        <v>404.37495757133559</v>
      </c>
      <c r="N76" s="40">
        <v>407.73282488855034</v>
      </c>
      <c r="O76" s="40">
        <v>362.71624475661486</v>
      </c>
      <c r="P76" s="40">
        <v>393.65799138189755</v>
      </c>
      <c r="Q76" s="40">
        <v>363.18222488753401</v>
      </c>
      <c r="R76" s="40">
        <v>368.02407632023682</v>
      </c>
      <c r="S76" s="40">
        <v>365.49108372555895</v>
      </c>
      <c r="T76" s="40">
        <v>345.18629194888024</v>
      </c>
      <c r="U76" s="40">
        <v>350.63872589314269</v>
      </c>
      <c r="V76" s="40">
        <v>411.92861173593894</v>
      </c>
      <c r="W76" s="40">
        <v>419.56546404560498</v>
      </c>
      <c r="X76" s="40">
        <v>398.19530798808916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486.18507060272657</v>
      </c>
      <c r="D2" s="31">
        <f t="shared" ref="D2:W2" si="1">SUM(D3,D17,D22,D25,D26,D51,D52,D71,D74,D75,D76)</f>
        <v>493.59235748015004</v>
      </c>
      <c r="E2" s="31">
        <f t="shared" si="1"/>
        <v>500.69341536286515</v>
      </c>
      <c r="F2" s="31">
        <f t="shared" si="1"/>
        <v>515.17865955414402</v>
      </c>
      <c r="G2" s="31">
        <f t="shared" si="1"/>
        <v>527.99208121565425</v>
      </c>
      <c r="H2" s="31">
        <f t="shared" si="1"/>
        <v>503.87731975094596</v>
      </c>
      <c r="I2" s="31">
        <f t="shared" si="1"/>
        <v>510.34163158903829</v>
      </c>
      <c r="J2" s="31">
        <f t="shared" si="1"/>
        <v>522.49268916582764</v>
      </c>
      <c r="K2" s="31">
        <f t="shared" si="1"/>
        <v>472.75241436276866</v>
      </c>
      <c r="L2" s="31">
        <f t="shared" si="1"/>
        <v>448.05092378069207</v>
      </c>
      <c r="M2" s="31">
        <f t="shared" si="1"/>
        <v>444.11199970187852</v>
      </c>
      <c r="N2" s="31">
        <f t="shared" si="1"/>
        <v>413.6059172309171</v>
      </c>
      <c r="O2" s="31">
        <f t="shared" si="1"/>
        <v>433.80243271269092</v>
      </c>
      <c r="P2" s="31">
        <f t="shared" si="1"/>
        <v>371.98098786705418</v>
      </c>
      <c r="Q2" s="31">
        <f t="shared" si="1"/>
        <v>384.73058182823945</v>
      </c>
      <c r="R2" s="31">
        <f t="shared" si="1"/>
        <v>390.36017961175992</v>
      </c>
      <c r="S2" s="31">
        <f t="shared" si="1"/>
        <v>383.43603706846579</v>
      </c>
      <c r="T2" s="31">
        <f t="shared" si="1"/>
        <v>410.47578102568281</v>
      </c>
      <c r="U2" s="31">
        <f t="shared" si="1"/>
        <v>379.65510652486444</v>
      </c>
      <c r="V2" s="31">
        <f t="shared" si="1"/>
        <v>322.53988726503741</v>
      </c>
      <c r="W2" s="31">
        <f t="shared" si="1"/>
        <v>326.96570172960389</v>
      </c>
      <c r="X2" s="31">
        <f t="shared" ref="X2" si="2">SUM(X3,X17,X22,X25,X26,X51,X52,X71,X74,X75,X76)</f>
        <v>526.43334600864841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0.82919582086384658</v>
      </c>
      <c r="D26" s="37">
        <f t="shared" ref="D26" si="22">SUM(D27,D33)</f>
        <v>0.70708632814645211</v>
      </c>
      <c r="E26" s="37">
        <f t="shared" ref="E26:X26" si="23">SUM(E27,E33)</f>
        <v>0.82049419283672231</v>
      </c>
      <c r="F26" s="37">
        <f t="shared" si="23"/>
        <v>0.99706975150505672</v>
      </c>
      <c r="G26" s="37">
        <f t="shared" si="23"/>
        <v>2.0107952878353887</v>
      </c>
      <c r="H26" s="37">
        <f t="shared" si="23"/>
        <v>1.545742905900374</v>
      </c>
      <c r="I26" s="37">
        <f t="shared" si="23"/>
        <v>1.3510407138552516</v>
      </c>
      <c r="J26" s="37">
        <f t="shared" si="23"/>
        <v>1.4293426673887217</v>
      </c>
      <c r="K26" s="37">
        <f t="shared" si="23"/>
        <v>1.1408676636644441</v>
      </c>
      <c r="L26" s="37">
        <f t="shared" si="23"/>
        <v>0.92907955716970703</v>
      </c>
      <c r="M26" s="37">
        <f t="shared" si="23"/>
        <v>1.1654918729617858</v>
      </c>
      <c r="N26" s="37">
        <f t="shared" si="23"/>
        <v>0.7288477056523065</v>
      </c>
      <c r="O26" s="37">
        <f t="shared" si="23"/>
        <v>0.98211565877234874</v>
      </c>
      <c r="P26" s="37">
        <f t="shared" si="23"/>
        <v>0.44748997572344706</v>
      </c>
      <c r="Q26" s="37">
        <f t="shared" si="23"/>
        <v>0.926152963682917</v>
      </c>
      <c r="R26" s="37">
        <f t="shared" si="23"/>
        <v>1.1140633934062729</v>
      </c>
      <c r="S26" s="37">
        <f t="shared" si="23"/>
        <v>0.91340638130226603</v>
      </c>
      <c r="T26" s="37">
        <f t="shared" si="23"/>
        <v>0.95131135623423502</v>
      </c>
      <c r="U26" s="37">
        <f t="shared" si="23"/>
        <v>0.6279667146812562</v>
      </c>
      <c r="V26" s="37">
        <f t="shared" si="23"/>
        <v>0.36071590435311607</v>
      </c>
      <c r="W26" s="37">
        <f t="shared" si="23"/>
        <v>0.85654769000798847</v>
      </c>
      <c r="X26" s="37">
        <f t="shared" si="23"/>
        <v>3.4720556418098076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0.82919582086384658</v>
      </c>
      <c r="D33" s="29">
        <f t="shared" ref="D33" si="28">SUM(D34:D50)</f>
        <v>0.70708632814645211</v>
      </c>
      <c r="E33" s="29">
        <f t="shared" ref="E33:X33" si="29">SUM(E34:E50)</f>
        <v>0.82049419283672231</v>
      </c>
      <c r="F33" s="29">
        <f t="shared" si="29"/>
        <v>0.99706975150505672</v>
      </c>
      <c r="G33" s="29">
        <f t="shared" si="29"/>
        <v>2.0107952878353887</v>
      </c>
      <c r="H33" s="29">
        <f t="shared" si="29"/>
        <v>1.545742905900374</v>
      </c>
      <c r="I33" s="29">
        <f t="shared" si="29"/>
        <v>1.3510407138552516</v>
      </c>
      <c r="J33" s="29">
        <f t="shared" si="29"/>
        <v>1.4293426673887217</v>
      </c>
      <c r="K33" s="29">
        <f t="shared" si="29"/>
        <v>1.1408676636644441</v>
      </c>
      <c r="L33" s="29">
        <f t="shared" si="29"/>
        <v>0.92907955716970703</v>
      </c>
      <c r="M33" s="29">
        <f t="shared" si="29"/>
        <v>1.1654918729617858</v>
      </c>
      <c r="N33" s="29">
        <f t="shared" si="29"/>
        <v>0.7288477056523065</v>
      </c>
      <c r="O33" s="29">
        <f t="shared" si="29"/>
        <v>0.98211565877234874</v>
      </c>
      <c r="P33" s="29">
        <f t="shared" si="29"/>
        <v>0.44748997572344706</v>
      </c>
      <c r="Q33" s="29">
        <f t="shared" si="29"/>
        <v>0.926152963682917</v>
      </c>
      <c r="R33" s="29">
        <f t="shared" si="29"/>
        <v>1.1140633934062729</v>
      </c>
      <c r="S33" s="29">
        <f t="shared" si="29"/>
        <v>0.91340638130226603</v>
      </c>
      <c r="T33" s="29">
        <f t="shared" si="29"/>
        <v>0.95131135623423502</v>
      </c>
      <c r="U33" s="29">
        <f t="shared" si="29"/>
        <v>0.6279667146812562</v>
      </c>
      <c r="V33" s="29">
        <f t="shared" si="29"/>
        <v>0.36071590435311607</v>
      </c>
      <c r="W33" s="29">
        <f t="shared" si="29"/>
        <v>0.85654769000798847</v>
      </c>
      <c r="X33" s="29">
        <f t="shared" si="29"/>
        <v>3.4720556418098076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0.82919582086384658</v>
      </c>
      <c r="D43" s="10">
        <v>0.70708632814645211</v>
      </c>
      <c r="E43" s="10">
        <v>0.82049419283672231</v>
      </c>
      <c r="F43" s="10">
        <v>0.99706975150505672</v>
      </c>
      <c r="G43" s="10">
        <v>2.0107952878353887</v>
      </c>
      <c r="H43" s="10">
        <v>1.545742905900374</v>
      </c>
      <c r="I43" s="10">
        <v>1.3510407138552516</v>
      </c>
      <c r="J43" s="10">
        <v>1.4293426673887217</v>
      </c>
      <c r="K43" s="10">
        <v>1.1408676636644441</v>
      </c>
      <c r="L43" s="10">
        <v>0.92907955716970703</v>
      </c>
      <c r="M43" s="10">
        <v>1.1654918729617858</v>
      </c>
      <c r="N43" s="10">
        <v>0.7288477056523065</v>
      </c>
      <c r="O43" s="10">
        <v>0.98211565877234874</v>
      </c>
      <c r="P43" s="10">
        <v>0.44748997572344706</v>
      </c>
      <c r="Q43" s="10">
        <v>0.926152963682917</v>
      </c>
      <c r="R43" s="10">
        <v>1.1140633934062729</v>
      </c>
      <c r="S43" s="10">
        <v>0.91340638130226603</v>
      </c>
      <c r="T43" s="10">
        <v>0.95131135623423502</v>
      </c>
      <c r="U43" s="10">
        <v>0.6279667146812562</v>
      </c>
      <c r="V43" s="10">
        <v>0.36071590435311607</v>
      </c>
      <c r="W43" s="10">
        <v>0.85654769000798847</v>
      </c>
      <c r="X43" s="10">
        <v>3.4720556418098076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69.239490381295667</v>
      </c>
      <c r="D51" s="37">
        <v>70.00633800070392</v>
      </c>
      <c r="E51" s="37">
        <v>69.313919449743935</v>
      </c>
      <c r="F51" s="37">
        <v>71.357563140473957</v>
      </c>
      <c r="G51" s="37">
        <v>67.504663497465344</v>
      </c>
      <c r="H51" s="37">
        <v>49.631893696104747</v>
      </c>
      <c r="I51" s="37">
        <v>54.318912284437481</v>
      </c>
      <c r="J51" s="37">
        <v>66.565501503342801</v>
      </c>
      <c r="K51" s="37">
        <v>46.46056502342072</v>
      </c>
      <c r="L51" s="37">
        <v>54.424856567894764</v>
      </c>
      <c r="M51" s="37">
        <v>45.087842600761775</v>
      </c>
      <c r="N51" s="37">
        <v>31.360982264335167</v>
      </c>
      <c r="O51" s="37">
        <v>46.413763884439319</v>
      </c>
      <c r="P51" s="37">
        <v>20.737060087487887</v>
      </c>
      <c r="Q51" s="37">
        <v>36.409551439883941</v>
      </c>
      <c r="R51" s="37">
        <v>41.946620059603838</v>
      </c>
      <c r="S51" s="37">
        <v>40.001881170922786</v>
      </c>
      <c r="T51" s="37">
        <v>47.287990428861953</v>
      </c>
      <c r="U51" s="37">
        <v>31.781311406303043</v>
      </c>
      <c r="V51" s="37">
        <v>19.164640457559539</v>
      </c>
      <c r="W51" s="37">
        <v>17.939130373522797</v>
      </c>
      <c r="X51" s="37">
        <v>131.40535641483245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2.7993204082424557E-2</v>
      </c>
      <c r="P52" s="37">
        <f t="shared" si="32"/>
        <v>1.3735984251533268E-2</v>
      </c>
      <c r="Q52" s="37">
        <f t="shared" si="32"/>
        <v>2.463827771555345E-2</v>
      </c>
      <c r="R52" s="37">
        <f t="shared" si="32"/>
        <v>2.778494685904952E-2</v>
      </c>
      <c r="S52" s="37">
        <f t="shared" si="32"/>
        <v>2.6034786242940956E-2</v>
      </c>
      <c r="T52" s="37">
        <f t="shared" si="32"/>
        <v>2.7481929541157878E-2</v>
      </c>
      <c r="U52" s="37">
        <f t="shared" si="32"/>
        <v>1.9847286024573807E-2</v>
      </c>
      <c r="V52" s="37">
        <f t="shared" si="32"/>
        <v>1.0403033334054341E-2</v>
      </c>
      <c r="W52" s="37">
        <f t="shared" si="32"/>
        <v>1.023584032960353E-2</v>
      </c>
      <c r="X52" s="37">
        <f t="shared" si="32"/>
        <v>0.36094386409167312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2.7993204082424557E-2</v>
      </c>
      <c r="P61" s="10">
        <v>1.3735984251533268E-2</v>
      </c>
      <c r="Q61" s="10">
        <v>2.463827771555345E-2</v>
      </c>
      <c r="R61" s="10">
        <v>2.778494685904952E-2</v>
      </c>
      <c r="S61" s="10">
        <v>2.6034786242940956E-2</v>
      </c>
      <c r="T61" s="10">
        <v>2.7481929541157878E-2</v>
      </c>
      <c r="U61" s="10">
        <v>1.9847286024573807E-2</v>
      </c>
      <c r="V61" s="10">
        <v>1.0403033334054341E-2</v>
      </c>
      <c r="W61" s="10">
        <v>1.023584032960353E-2</v>
      </c>
      <c r="X61" s="10">
        <v>2.6999736599264836E-2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0.33394412749240826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416.11638440056709</v>
      </c>
      <c r="D76" s="40">
        <v>422.87893315129969</v>
      </c>
      <c r="E76" s="40">
        <v>430.55900172028453</v>
      </c>
      <c r="F76" s="40">
        <v>442.82402666216501</v>
      </c>
      <c r="G76" s="40">
        <v>458.47662243035353</v>
      </c>
      <c r="H76" s="40">
        <v>452.69968314894084</v>
      </c>
      <c r="I76" s="40">
        <v>454.67167859074556</v>
      </c>
      <c r="J76" s="40">
        <v>454.49784499509616</v>
      </c>
      <c r="K76" s="40">
        <v>425.15098167568351</v>
      </c>
      <c r="L76" s="40">
        <v>392.69698765562759</v>
      </c>
      <c r="M76" s="40">
        <v>397.85866522815496</v>
      </c>
      <c r="N76" s="40">
        <v>381.51608726092962</v>
      </c>
      <c r="O76" s="40">
        <v>386.37855996539679</v>
      </c>
      <c r="P76" s="40">
        <v>350.7827018195913</v>
      </c>
      <c r="Q76" s="40">
        <v>347.37023914695703</v>
      </c>
      <c r="R76" s="40">
        <v>347.27171121189076</v>
      </c>
      <c r="S76" s="40">
        <v>342.49471472999778</v>
      </c>
      <c r="T76" s="40">
        <v>362.20899731104544</v>
      </c>
      <c r="U76" s="40">
        <v>347.22598111785555</v>
      </c>
      <c r="V76" s="40">
        <v>303.00412786979069</v>
      </c>
      <c r="W76" s="40">
        <v>308.15978782574348</v>
      </c>
      <c r="X76" s="40">
        <v>391.1949900879145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3495.7147893379188</v>
      </c>
      <c r="D2" s="31">
        <f t="shared" si="0"/>
        <v>3576.6572656921749</v>
      </c>
      <c r="E2" s="31">
        <f t="shared" si="0"/>
        <v>3723.3663800515906</v>
      </c>
      <c r="F2" s="31">
        <f t="shared" si="0"/>
        <v>3778.405846947549</v>
      </c>
      <c r="G2" s="31">
        <f t="shared" si="0"/>
        <v>3645.7389509888212</v>
      </c>
      <c r="H2" s="31">
        <f t="shared" si="0"/>
        <v>3444.0169389509879</v>
      </c>
      <c r="I2" s="31">
        <f t="shared" si="0"/>
        <v>3292.3999140154774</v>
      </c>
      <c r="J2" s="31">
        <f t="shared" si="0"/>
        <v>3190.9262252794501</v>
      </c>
      <c r="K2" s="31">
        <f t="shared" si="0"/>
        <v>3289.0990541702504</v>
      </c>
      <c r="L2" s="31">
        <f t="shared" si="0"/>
        <v>2995.1656921754084</v>
      </c>
      <c r="M2" s="31">
        <f t="shared" si="0"/>
        <v>2777.4744625967314</v>
      </c>
      <c r="N2" s="31">
        <f t="shared" si="0"/>
        <v>2725.5780739466891</v>
      </c>
      <c r="O2" s="31">
        <f t="shared" si="0"/>
        <v>2676.6386070507306</v>
      </c>
      <c r="P2" s="31">
        <f t="shared" si="0"/>
        <v>2657.1319862424762</v>
      </c>
      <c r="Q2" s="31">
        <f t="shared" si="0"/>
        <v>2737.1501289767839</v>
      </c>
      <c r="R2" s="31">
        <f t="shared" si="0"/>
        <v>2707.7578675838345</v>
      </c>
      <c r="S2" s="31">
        <f t="shared" si="0"/>
        <v>2824.0327601031813</v>
      </c>
      <c r="T2" s="31">
        <f t="shared" si="0"/>
        <v>2853.1055889939807</v>
      </c>
      <c r="U2" s="31">
        <f t="shared" si="0"/>
        <v>2800.3071367153907</v>
      </c>
      <c r="V2" s="31">
        <f t="shared" si="0"/>
        <v>2787.5970765262255</v>
      </c>
      <c r="W2" s="31">
        <f t="shared" si="0"/>
        <v>2764.3104901117795</v>
      </c>
      <c r="X2" s="31">
        <f t="shared" ref="X2" si="1">SUM(X3,X17,X22,X25,X26,X51,X52,X71,X74,X75,X76)</f>
        <v>3360.4992185570836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30.101461736887359</v>
      </c>
      <c r="D3" s="34">
        <f t="shared" si="2"/>
        <v>30.101461736887359</v>
      </c>
      <c r="E3" s="34">
        <f t="shared" si="2"/>
        <v>31.169389509888219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30.101461736887359</v>
      </c>
      <c r="D11" s="29">
        <f t="shared" si="8"/>
        <v>30.101461736887359</v>
      </c>
      <c r="E11" s="29">
        <f t="shared" si="8"/>
        <v>31.169389509888219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30.101461736887359</v>
      </c>
      <c r="D13" s="10">
        <v>30.101461736887359</v>
      </c>
      <c r="E13" s="10">
        <v>31.169389509888219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609.96457437661218</v>
      </c>
      <c r="D26" s="37">
        <f t="shared" si="14"/>
        <v>653.43938091143593</v>
      </c>
      <c r="E26" s="37">
        <f t="shared" si="14"/>
        <v>773.30662080825448</v>
      </c>
      <c r="F26" s="37">
        <f t="shared" si="14"/>
        <v>811.97566638005151</v>
      </c>
      <c r="G26" s="37">
        <f t="shared" si="14"/>
        <v>791.47317282889082</v>
      </c>
      <c r="H26" s="37">
        <f t="shared" si="14"/>
        <v>749.10670679277723</v>
      </c>
      <c r="I26" s="37">
        <f t="shared" si="14"/>
        <v>677.31435941530526</v>
      </c>
      <c r="J26" s="37">
        <f t="shared" si="14"/>
        <v>549.29785038693035</v>
      </c>
      <c r="K26" s="37">
        <f t="shared" si="14"/>
        <v>666.61410146173694</v>
      </c>
      <c r="L26" s="37">
        <f t="shared" si="14"/>
        <v>439.81074806534821</v>
      </c>
      <c r="M26" s="37">
        <f t="shared" si="14"/>
        <v>230.08022355975919</v>
      </c>
      <c r="N26" s="37">
        <f t="shared" si="14"/>
        <v>165.39604471195182</v>
      </c>
      <c r="O26" s="37">
        <f t="shared" si="14"/>
        <v>162.35313843508163</v>
      </c>
      <c r="P26" s="37">
        <f t="shared" si="14"/>
        <v>159.95030094582975</v>
      </c>
      <c r="Q26" s="37">
        <f t="shared" si="14"/>
        <v>150.74041272570935</v>
      </c>
      <c r="R26" s="37">
        <f t="shared" si="14"/>
        <v>194.32029234737752</v>
      </c>
      <c r="S26" s="37">
        <f t="shared" si="14"/>
        <v>263.53301805674977</v>
      </c>
      <c r="T26" s="37">
        <f t="shared" si="14"/>
        <v>188.28985382631123</v>
      </c>
      <c r="U26" s="37">
        <f t="shared" si="14"/>
        <v>161.83723129836631</v>
      </c>
      <c r="V26" s="37">
        <f t="shared" si="14"/>
        <v>99.932932072227004</v>
      </c>
      <c r="W26" s="37">
        <f t="shared" si="14"/>
        <v>92.965090283748921</v>
      </c>
      <c r="X26" s="37">
        <f t="shared" ref="X26" si="15">SUM(X27,X33)</f>
        <v>142.1291487532244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609.96457437661218</v>
      </c>
      <c r="D33" s="29">
        <f t="shared" si="18"/>
        <v>653.43938091143593</v>
      </c>
      <c r="E33" s="29">
        <f t="shared" si="18"/>
        <v>773.30662080825448</v>
      </c>
      <c r="F33" s="29">
        <f t="shared" si="18"/>
        <v>811.97566638005151</v>
      </c>
      <c r="G33" s="29">
        <f t="shared" si="18"/>
        <v>791.47317282889082</v>
      </c>
      <c r="H33" s="29">
        <f t="shared" si="18"/>
        <v>749.10670679277723</v>
      </c>
      <c r="I33" s="29">
        <f t="shared" si="18"/>
        <v>677.31435941530526</v>
      </c>
      <c r="J33" s="29">
        <f t="shared" si="18"/>
        <v>549.29785038693035</v>
      </c>
      <c r="K33" s="29">
        <f t="shared" si="18"/>
        <v>666.61410146173694</v>
      </c>
      <c r="L33" s="29">
        <f t="shared" si="18"/>
        <v>439.81074806534821</v>
      </c>
      <c r="M33" s="29">
        <f t="shared" si="18"/>
        <v>230.08022355975919</v>
      </c>
      <c r="N33" s="29">
        <f t="shared" si="18"/>
        <v>165.39604471195182</v>
      </c>
      <c r="O33" s="29">
        <f t="shared" si="18"/>
        <v>162.35313843508163</v>
      </c>
      <c r="P33" s="29">
        <f t="shared" si="18"/>
        <v>159.95030094582975</v>
      </c>
      <c r="Q33" s="29">
        <f t="shared" si="18"/>
        <v>150.74041272570935</v>
      </c>
      <c r="R33" s="29">
        <f t="shared" si="18"/>
        <v>194.32029234737752</v>
      </c>
      <c r="S33" s="29">
        <f t="shared" si="18"/>
        <v>263.53301805674977</v>
      </c>
      <c r="T33" s="29">
        <f t="shared" si="18"/>
        <v>188.28985382631123</v>
      </c>
      <c r="U33" s="29">
        <f t="shared" si="18"/>
        <v>161.83723129836631</v>
      </c>
      <c r="V33" s="29">
        <f t="shared" si="18"/>
        <v>99.932932072227004</v>
      </c>
      <c r="W33" s="29">
        <f t="shared" si="18"/>
        <v>92.965090283748921</v>
      </c>
      <c r="X33" s="29">
        <f t="shared" ref="X33" si="19">SUM(X34:X50)</f>
        <v>142.1291487532244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47.243680137575232</v>
      </c>
      <c r="D36" s="10">
        <v>49.441100601891662</v>
      </c>
      <c r="E36" s="10">
        <v>45.0463456577816</v>
      </c>
      <c r="F36" s="10">
        <v>51.638521066208092</v>
      </c>
      <c r="G36" s="10">
        <v>48.342390369733437</v>
      </c>
      <c r="H36" s="10">
        <v>47.243680137575232</v>
      </c>
      <c r="I36" s="10">
        <v>45.0463456577816</v>
      </c>
      <c r="J36" s="10">
        <v>41.75030094582975</v>
      </c>
      <c r="K36" s="10">
        <v>36.256835769561476</v>
      </c>
      <c r="L36" s="10">
        <v>27.467239896818569</v>
      </c>
      <c r="M36" s="10">
        <v>16.480395528804809</v>
      </c>
      <c r="N36" s="10">
        <v>34.059415305245047</v>
      </c>
      <c r="O36" s="10">
        <v>29.664660361134999</v>
      </c>
      <c r="P36" s="10">
        <v>26.368615649183141</v>
      </c>
      <c r="Q36" s="10">
        <v>19.77644024075666</v>
      </c>
      <c r="R36" s="10">
        <v>16.480395528804809</v>
      </c>
      <c r="S36" s="10">
        <v>23.072484952708511</v>
      </c>
      <c r="T36" s="10">
        <v>30.76337059329321</v>
      </c>
      <c r="U36" s="10">
        <v>28.56595012897678</v>
      </c>
      <c r="V36" s="10">
        <v>29.81298366294067</v>
      </c>
      <c r="W36" s="10">
        <v>26.37738607050731</v>
      </c>
      <c r="X36" s="10">
        <v>23.584522785898539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1.026999140154772</v>
      </c>
      <c r="D41" s="10">
        <v>2.0540842648323299</v>
      </c>
      <c r="E41" s="10">
        <v>2.0540842648323299</v>
      </c>
      <c r="F41" s="10">
        <v>1.026999140154772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45.786758383490969</v>
      </c>
      <c r="D43" s="10">
        <v>47.821754084264832</v>
      </c>
      <c r="E43" s="10">
        <v>48.839208942390357</v>
      </c>
      <c r="F43" s="10">
        <v>59.014015477214087</v>
      </c>
      <c r="G43" s="10">
        <v>60.031556319862418</v>
      </c>
      <c r="H43" s="10">
        <v>56.979105760963023</v>
      </c>
      <c r="I43" s="10">
        <v>43.751762682717107</v>
      </c>
      <c r="J43" s="10">
        <v>50.874204643164227</v>
      </c>
      <c r="K43" s="10">
        <v>43.751762682717107</v>
      </c>
      <c r="L43" s="10">
        <v>40.699312123817712</v>
      </c>
      <c r="M43" s="10">
        <v>55.9615649183147</v>
      </c>
      <c r="N43" s="10">
        <v>38.664402407566627</v>
      </c>
      <c r="O43" s="10">
        <v>29.507050730868439</v>
      </c>
      <c r="P43" s="10">
        <v>28.48950988822012</v>
      </c>
      <c r="Q43" s="10">
        <v>32.559501289767837</v>
      </c>
      <c r="R43" s="10">
        <v>33.576956147893377</v>
      </c>
      <c r="S43" s="10">
        <v>26.454600171969041</v>
      </c>
      <c r="T43" s="10">
        <v>25.437059329320721</v>
      </c>
      <c r="U43" s="10">
        <v>23.402149613069639</v>
      </c>
      <c r="V43" s="10">
        <v>22.26861564918314</v>
      </c>
      <c r="W43" s="10">
        <v>26.914445399828029</v>
      </c>
      <c r="X43" s="10">
        <v>46.594668959587267</v>
      </c>
    </row>
    <row r="44" spans="1:24" ht="11.25" customHeight="1" x14ac:dyDescent="0.2">
      <c r="A44" s="41" t="s">
        <v>75</v>
      </c>
      <c r="B44" s="9" t="s">
        <v>76</v>
      </c>
      <c r="C44" s="10">
        <v>515.90713671539118</v>
      </c>
      <c r="D44" s="10">
        <v>554.12244196044708</v>
      </c>
      <c r="E44" s="10">
        <v>677.36698194325015</v>
      </c>
      <c r="F44" s="10">
        <v>700.29613069647462</v>
      </c>
      <c r="G44" s="10">
        <v>683.09922613929496</v>
      </c>
      <c r="H44" s="10">
        <v>644.88392089423894</v>
      </c>
      <c r="I44" s="10">
        <v>588.51625107480652</v>
      </c>
      <c r="J44" s="10">
        <v>456.67334479793641</v>
      </c>
      <c r="K44" s="10">
        <v>586.60550300945829</v>
      </c>
      <c r="L44" s="10">
        <v>371.64419604471192</v>
      </c>
      <c r="M44" s="10">
        <v>157.63826311263969</v>
      </c>
      <c r="N44" s="10">
        <v>92.67222699914015</v>
      </c>
      <c r="O44" s="10">
        <v>103.1814273430782</v>
      </c>
      <c r="P44" s="10">
        <v>105.0921754084265</v>
      </c>
      <c r="Q44" s="10">
        <v>98.404471195184854</v>
      </c>
      <c r="R44" s="10">
        <v>144.26294067067931</v>
      </c>
      <c r="S44" s="10">
        <v>214.0059329320722</v>
      </c>
      <c r="T44" s="10">
        <v>132.08942390369731</v>
      </c>
      <c r="U44" s="10">
        <v>109.8691315563199</v>
      </c>
      <c r="V44" s="10">
        <v>47.851332760103183</v>
      </c>
      <c r="W44" s="10">
        <v>39.673258813413582</v>
      </c>
      <c r="X44" s="10">
        <v>71.949957007738604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1837.037833190026</v>
      </c>
      <c r="D51" s="37">
        <v>1837.8331900257949</v>
      </c>
      <c r="E51" s="37">
        <v>1832.093723129836</v>
      </c>
      <c r="F51" s="37">
        <v>1869.02407566638</v>
      </c>
      <c r="G51" s="37">
        <v>1548.624247635425</v>
      </c>
      <c r="H51" s="37">
        <v>1361.9733447979361</v>
      </c>
      <c r="I51" s="37">
        <v>1314.531384350817</v>
      </c>
      <c r="J51" s="37">
        <v>1306.599312123818</v>
      </c>
      <c r="K51" s="37">
        <v>1263.929492691316</v>
      </c>
      <c r="L51" s="37">
        <v>1280.137575236457</v>
      </c>
      <c r="M51" s="37">
        <v>1278.912295786758</v>
      </c>
      <c r="N51" s="37">
        <v>1225.386930352536</v>
      </c>
      <c r="O51" s="37">
        <v>1177.536543422184</v>
      </c>
      <c r="P51" s="37">
        <v>1173.860705073087</v>
      </c>
      <c r="Q51" s="37">
        <v>1149.0541702493549</v>
      </c>
      <c r="R51" s="37">
        <v>1100</v>
      </c>
      <c r="S51" s="37">
        <v>1113.929492691316</v>
      </c>
      <c r="T51" s="37">
        <v>1174.0403267411859</v>
      </c>
      <c r="U51" s="37">
        <v>1130.2469475494411</v>
      </c>
      <c r="V51" s="37">
        <v>1126.1920034393811</v>
      </c>
      <c r="W51" s="37">
        <v>1052.9959587274291</v>
      </c>
      <c r="X51" s="37">
        <v>1595.11788478074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17.407136715391228</v>
      </c>
      <c r="D52" s="37">
        <f t="shared" si="20"/>
        <v>19.685640584694752</v>
      </c>
      <c r="E52" s="37">
        <f t="shared" si="20"/>
        <v>24.02794496990542</v>
      </c>
      <c r="F52" s="37">
        <f t="shared" si="20"/>
        <v>19.590111779879617</v>
      </c>
      <c r="G52" s="37">
        <f t="shared" si="20"/>
        <v>18.830610490111777</v>
      </c>
      <c r="H52" s="37">
        <f t="shared" si="20"/>
        <v>16.575924333619945</v>
      </c>
      <c r="I52" s="37">
        <f t="shared" si="20"/>
        <v>17.311607910576093</v>
      </c>
      <c r="J52" s="37">
        <f t="shared" si="20"/>
        <v>16.289251934651759</v>
      </c>
      <c r="K52" s="37">
        <f t="shared" si="20"/>
        <v>33.925709372312987</v>
      </c>
      <c r="L52" s="37">
        <f t="shared" si="20"/>
        <v>18.247807394668953</v>
      </c>
      <c r="M52" s="37">
        <f t="shared" si="20"/>
        <v>10.007652622527942</v>
      </c>
      <c r="N52" s="37">
        <f t="shared" si="20"/>
        <v>9.1717110920034379</v>
      </c>
      <c r="O52" s="37">
        <f t="shared" si="20"/>
        <v>21.591745485812552</v>
      </c>
      <c r="P52" s="37">
        <f t="shared" si="20"/>
        <v>29.736371453138435</v>
      </c>
      <c r="Q52" s="37">
        <f t="shared" si="20"/>
        <v>29.951332760103185</v>
      </c>
      <c r="R52" s="37">
        <f t="shared" si="20"/>
        <v>48.724677558039552</v>
      </c>
      <c r="S52" s="37">
        <f t="shared" si="20"/>
        <v>49.608340498710234</v>
      </c>
      <c r="T52" s="37">
        <f t="shared" si="20"/>
        <v>44.785984522785888</v>
      </c>
      <c r="U52" s="37">
        <f t="shared" si="20"/>
        <v>48.246861564918312</v>
      </c>
      <c r="V52" s="37">
        <f t="shared" si="20"/>
        <v>46.020120378331903</v>
      </c>
      <c r="W52" s="37">
        <f t="shared" si="20"/>
        <v>33.364832330180576</v>
      </c>
      <c r="X52" s="37">
        <f t="shared" ref="X52" si="21">SUM(X53:X70)</f>
        <v>30.779184163273644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1.958555460017197</v>
      </c>
      <c r="D59" s="10">
        <v>2.0301805674978501</v>
      </c>
      <c r="E59" s="10">
        <v>1.958555460017197</v>
      </c>
      <c r="F59" s="10">
        <v>1.9346517626827171</v>
      </c>
      <c r="G59" s="10">
        <v>1.9107480653482369</v>
      </c>
      <c r="H59" s="10">
        <v>1.863026655202064</v>
      </c>
      <c r="I59" s="10">
        <v>1.863026655202064</v>
      </c>
      <c r="J59" s="10">
        <v>1.5763542562338779</v>
      </c>
      <c r="K59" s="10">
        <v>2.2929492691315558</v>
      </c>
      <c r="L59" s="10">
        <v>3.5349097162510739</v>
      </c>
      <c r="M59" s="10">
        <v>2.6511607910576092</v>
      </c>
      <c r="N59" s="10">
        <v>1.8152192605331039</v>
      </c>
      <c r="O59" s="10">
        <v>1.7196904557179711</v>
      </c>
      <c r="P59" s="10">
        <v>9.8643164230438511</v>
      </c>
      <c r="Q59" s="10">
        <v>10.0792777300086</v>
      </c>
      <c r="R59" s="10">
        <v>28.85262252794497</v>
      </c>
      <c r="S59" s="10">
        <v>29.736285468615652</v>
      </c>
      <c r="T59" s="10">
        <v>25.678245915735161</v>
      </c>
      <c r="U59" s="10">
        <v>29.004041272570941</v>
      </c>
      <c r="V59" s="10">
        <v>28.34282029234738</v>
      </c>
      <c r="W59" s="10">
        <v>15.678073946689601</v>
      </c>
      <c r="X59" s="10">
        <v>12.925193465176269</v>
      </c>
    </row>
    <row r="60" spans="1:24" ht="11.25" customHeight="1" x14ac:dyDescent="0.2">
      <c r="A60" s="42" t="s">
        <v>107</v>
      </c>
      <c r="B60" s="9" t="s">
        <v>108</v>
      </c>
      <c r="C60" s="10">
        <v>15.44858125537403</v>
      </c>
      <c r="D60" s="10">
        <v>17.655460017196901</v>
      </c>
      <c r="E60" s="10">
        <v>22.069389509888222</v>
      </c>
      <c r="F60" s="10">
        <v>17.655460017196901</v>
      </c>
      <c r="G60" s="10">
        <v>16.91986242476354</v>
      </c>
      <c r="H60" s="10">
        <v>14.71289767841788</v>
      </c>
      <c r="I60" s="10">
        <v>15.44858125537403</v>
      </c>
      <c r="J60" s="10">
        <v>14.71289767841788</v>
      </c>
      <c r="K60" s="10">
        <v>31.632760103181429</v>
      </c>
      <c r="L60" s="10">
        <v>14.71289767841788</v>
      </c>
      <c r="M60" s="10">
        <v>7.3564918314703336</v>
      </c>
      <c r="N60" s="10">
        <v>7.3564918314703336</v>
      </c>
      <c r="O60" s="10">
        <v>7.3564918314703336</v>
      </c>
      <c r="P60" s="10">
        <v>7.3564918314703336</v>
      </c>
      <c r="Q60" s="10">
        <v>7.3564918314703336</v>
      </c>
      <c r="R60" s="10">
        <v>7.3564918314703336</v>
      </c>
      <c r="S60" s="10">
        <v>7.3564918314703336</v>
      </c>
      <c r="T60" s="10">
        <v>7.3564918314703336</v>
      </c>
      <c r="U60" s="10">
        <v>7.3564918314703336</v>
      </c>
      <c r="V60" s="10">
        <v>7.3564918314703336</v>
      </c>
      <c r="W60" s="10">
        <v>7.3564918314703336</v>
      </c>
      <c r="X60" s="10">
        <v>7.3564918314703336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12.51556319862425</v>
      </c>
      <c r="P61" s="10">
        <v>12.51556319862425</v>
      </c>
      <c r="Q61" s="10">
        <v>12.51556319862425</v>
      </c>
      <c r="R61" s="10">
        <v>12.51556319862425</v>
      </c>
      <c r="S61" s="10">
        <v>12.51556319862425</v>
      </c>
      <c r="T61" s="10">
        <v>11.751246775580389</v>
      </c>
      <c r="U61" s="10">
        <v>11.88632846087704</v>
      </c>
      <c r="V61" s="10">
        <v>10.320808254514191</v>
      </c>
      <c r="W61" s="10">
        <v>10.330266552020641</v>
      </c>
      <c r="X61" s="10">
        <v>10.082717110920029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0.41478175570701187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194.63551160791059</v>
      </c>
      <c r="H75" s="37">
        <v>198.2182287188306</v>
      </c>
      <c r="I75" s="37">
        <v>178.94333619948409</v>
      </c>
      <c r="J75" s="37">
        <v>213.40877042132411</v>
      </c>
      <c r="K75" s="37">
        <v>221.79226139294931</v>
      </c>
      <c r="L75" s="37">
        <v>177.17592433361989</v>
      </c>
      <c r="M75" s="37">
        <v>158.9042132416165</v>
      </c>
      <c r="N75" s="37">
        <v>240.75666380051589</v>
      </c>
      <c r="O75" s="37">
        <v>278.18383490971621</v>
      </c>
      <c r="P75" s="37">
        <v>265.81160791057607</v>
      </c>
      <c r="Q75" s="37">
        <v>377.99750644883909</v>
      </c>
      <c r="R75" s="37">
        <v>320.17291487532242</v>
      </c>
      <c r="S75" s="37">
        <v>350.53026655202058</v>
      </c>
      <c r="T75" s="37">
        <v>378.69208942390372</v>
      </c>
      <c r="U75" s="37">
        <v>382.35374032674122</v>
      </c>
      <c r="V75" s="37">
        <v>358.40877042132411</v>
      </c>
      <c r="W75" s="37">
        <v>353.20412725709372</v>
      </c>
      <c r="X75" s="37">
        <v>338.32682717110919</v>
      </c>
    </row>
    <row r="76" spans="1:24" ht="11.25" customHeight="1" x14ac:dyDescent="0.2">
      <c r="A76" s="38" t="s">
        <v>139</v>
      </c>
      <c r="B76" s="39" t="s">
        <v>140</v>
      </c>
      <c r="C76" s="40">
        <v>1001.203783319002</v>
      </c>
      <c r="D76" s="40">
        <v>1035.597592433362</v>
      </c>
      <c r="E76" s="40">
        <v>1062.7687016337061</v>
      </c>
      <c r="F76" s="40">
        <v>1077.8159931212381</v>
      </c>
      <c r="G76" s="40">
        <v>1092.175408426483</v>
      </c>
      <c r="H76" s="40">
        <v>1118.142734307824</v>
      </c>
      <c r="I76" s="40">
        <v>1104.2992261392949</v>
      </c>
      <c r="J76" s="40">
        <v>1105.331040412726</v>
      </c>
      <c r="K76" s="40">
        <v>1102.837489251935</v>
      </c>
      <c r="L76" s="40">
        <v>1079.7936371453141</v>
      </c>
      <c r="M76" s="40">
        <v>1099.5700773860699</v>
      </c>
      <c r="N76" s="40">
        <v>1084.866723989682</v>
      </c>
      <c r="O76" s="40">
        <v>1036.9733447979361</v>
      </c>
      <c r="P76" s="40">
        <v>1027.7730008598451</v>
      </c>
      <c r="Q76" s="40">
        <v>1029.406706792777</v>
      </c>
      <c r="R76" s="40">
        <v>1044.539982803095</v>
      </c>
      <c r="S76" s="40">
        <v>1046.4316423043849</v>
      </c>
      <c r="T76" s="40">
        <v>1067.297334479794</v>
      </c>
      <c r="U76" s="40">
        <v>1077.6223559759239</v>
      </c>
      <c r="V76" s="40">
        <v>1157.0432502149611</v>
      </c>
      <c r="W76" s="40">
        <v>1231.780481513327</v>
      </c>
      <c r="X76" s="40">
        <v>1254.1461736887361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405.07308684436799</v>
      </c>
      <c r="D2" s="31">
        <f t="shared" si="0"/>
        <v>389.25193465176272</v>
      </c>
      <c r="E2" s="31">
        <f t="shared" si="0"/>
        <v>381.16938950988822</v>
      </c>
      <c r="F2" s="31">
        <f t="shared" si="0"/>
        <v>379.01977644024072</v>
      </c>
      <c r="G2" s="31">
        <f t="shared" si="0"/>
        <v>476.5644024075666</v>
      </c>
      <c r="H2" s="31">
        <f t="shared" si="0"/>
        <v>478.47042132416163</v>
      </c>
      <c r="I2" s="31">
        <f t="shared" si="0"/>
        <v>494.067067927773</v>
      </c>
      <c r="J2" s="31">
        <f t="shared" si="0"/>
        <v>475.28899398108331</v>
      </c>
      <c r="K2" s="31">
        <f t="shared" si="0"/>
        <v>464.34505588993972</v>
      </c>
      <c r="L2" s="31">
        <f t="shared" si="0"/>
        <v>408.80859845227855</v>
      </c>
      <c r="M2" s="31">
        <f t="shared" si="0"/>
        <v>497.03353396388638</v>
      </c>
      <c r="N2" s="31">
        <f t="shared" si="0"/>
        <v>414.73198624247641</v>
      </c>
      <c r="O2" s="31">
        <f t="shared" si="0"/>
        <v>375.26036113499566</v>
      </c>
      <c r="P2" s="31">
        <f t="shared" si="0"/>
        <v>364.86096302665516</v>
      </c>
      <c r="Q2" s="31">
        <f t="shared" si="0"/>
        <v>373.96104901117792</v>
      </c>
      <c r="R2" s="31">
        <f t="shared" si="0"/>
        <v>398.48572656921749</v>
      </c>
      <c r="S2" s="31">
        <f t="shared" si="0"/>
        <v>419.17454858125529</v>
      </c>
      <c r="T2" s="31">
        <f t="shared" si="0"/>
        <v>419.9233018056749</v>
      </c>
      <c r="U2" s="31">
        <f t="shared" si="0"/>
        <v>409.52055030094579</v>
      </c>
      <c r="V2" s="31">
        <f t="shared" si="0"/>
        <v>409.8375752364575</v>
      </c>
      <c r="W2" s="31">
        <f t="shared" si="0"/>
        <v>433.94918314703352</v>
      </c>
      <c r="X2" s="31">
        <f t="shared" ref="X2" si="1">SUM(X3,X17,X22,X25,X26,X51,X52,X71,X74,X75,X76)</f>
        <v>412.26801375752365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112.1619948409286</v>
      </c>
      <c r="H75" s="37">
        <v>114.2399828030954</v>
      </c>
      <c r="I75" s="37">
        <v>113.4995700773861</v>
      </c>
      <c r="J75" s="37">
        <v>90.164316423043857</v>
      </c>
      <c r="K75" s="37">
        <v>98.308942390369737</v>
      </c>
      <c r="L75" s="37">
        <v>96.684780739466888</v>
      </c>
      <c r="M75" s="37">
        <v>171.32416165090279</v>
      </c>
      <c r="N75" s="37">
        <v>101.31840068787621</v>
      </c>
      <c r="O75" s="37">
        <v>90.307652622527939</v>
      </c>
      <c r="P75" s="37">
        <v>78.962424763542558</v>
      </c>
      <c r="Q75" s="37">
        <v>86.772742906276861</v>
      </c>
      <c r="R75" s="37">
        <v>95.992175408426462</v>
      </c>
      <c r="S75" s="37">
        <v>108.7704213241616</v>
      </c>
      <c r="T75" s="37">
        <v>111.1961306964746</v>
      </c>
      <c r="U75" s="37">
        <v>102.8853826311264</v>
      </c>
      <c r="V75" s="37">
        <v>94.857953568357701</v>
      </c>
      <c r="W75" s="37">
        <v>100.2799656061909</v>
      </c>
      <c r="X75" s="37">
        <v>46.602407566638</v>
      </c>
    </row>
    <row r="76" spans="1:24" ht="11.25" customHeight="1" x14ac:dyDescent="0.2">
      <c r="A76" s="38" t="s">
        <v>139</v>
      </c>
      <c r="B76" s="39" t="s">
        <v>140</v>
      </c>
      <c r="C76" s="40">
        <v>405.07308684436799</v>
      </c>
      <c r="D76" s="40">
        <v>389.25193465176272</v>
      </c>
      <c r="E76" s="40">
        <v>381.16938950988822</v>
      </c>
      <c r="F76" s="40">
        <v>379.01977644024072</v>
      </c>
      <c r="G76" s="40">
        <v>364.40240756663798</v>
      </c>
      <c r="H76" s="40">
        <v>364.23043852106622</v>
      </c>
      <c r="I76" s="40">
        <v>380.56749785038693</v>
      </c>
      <c r="J76" s="40">
        <v>385.12467755803948</v>
      </c>
      <c r="K76" s="40">
        <v>366.03611349956998</v>
      </c>
      <c r="L76" s="40">
        <v>312.12381771281167</v>
      </c>
      <c r="M76" s="40">
        <v>325.70937231298359</v>
      </c>
      <c r="N76" s="40">
        <v>313.41358555460022</v>
      </c>
      <c r="O76" s="40">
        <v>284.95270851246772</v>
      </c>
      <c r="P76" s="40">
        <v>285.89853826311258</v>
      </c>
      <c r="Q76" s="40">
        <v>287.18830610490107</v>
      </c>
      <c r="R76" s="40">
        <v>302.49355116079101</v>
      </c>
      <c r="S76" s="40">
        <v>310.40412725709371</v>
      </c>
      <c r="T76" s="40">
        <v>308.7271711092003</v>
      </c>
      <c r="U76" s="40">
        <v>306.6351676698194</v>
      </c>
      <c r="V76" s="40">
        <v>314.97962166809981</v>
      </c>
      <c r="W76" s="40">
        <v>333.66921754084262</v>
      </c>
      <c r="X76" s="40">
        <v>365.66560619088563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4723.7725709372307</v>
      </c>
      <c r="D2" s="31">
        <f t="shared" si="0"/>
        <v>4813.2067067927765</v>
      </c>
      <c r="E2" s="31">
        <f t="shared" si="0"/>
        <v>4874.6458297506442</v>
      </c>
      <c r="F2" s="31">
        <f t="shared" si="0"/>
        <v>4945.0941530524487</v>
      </c>
      <c r="G2" s="31">
        <f t="shared" si="0"/>
        <v>4870.5838349097157</v>
      </c>
      <c r="H2" s="31">
        <f t="shared" si="0"/>
        <v>4793.880825451417</v>
      </c>
      <c r="I2" s="31">
        <f t="shared" si="0"/>
        <v>4791.0265692175399</v>
      </c>
      <c r="J2" s="31">
        <f t="shared" si="0"/>
        <v>4751.0675838349098</v>
      </c>
      <c r="K2" s="31">
        <f t="shared" si="0"/>
        <v>4654.612123817712</v>
      </c>
      <c r="L2" s="31">
        <f t="shared" si="0"/>
        <v>3734.8882201203778</v>
      </c>
      <c r="M2" s="31">
        <f t="shared" si="0"/>
        <v>3896.5174548581244</v>
      </c>
      <c r="N2" s="31">
        <f t="shared" si="0"/>
        <v>3678.7857265692169</v>
      </c>
      <c r="O2" s="31">
        <f t="shared" si="0"/>
        <v>3489.337919174548</v>
      </c>
      <c r="P2" s="31">
        <f t="shared" si="0"/>
        <v>3356.1168529664656</v>
      </c>
      <c r="Q2" s="31">
        <f t="shared" si="0"/>
        <v>3314.9230438521063</v>
      </c>
      <c r="R2" s="31">
        <f t="shared" si="0"/>
        <v>3356.7663800515897</v>
      </c>
      <c r="S2" s="31">
        <f t="shared" si="0"/>
        <v>3408.8372312983665</v>
      </c>
      <c r="T2" s="31">
        <f t="shared" si="0"/>
        <v>3501.6305245055883</v>
      </c>
      <c r="U2" s="31">
        <f t="shared" si="0"/>
        <v>3477.0089423903692</v>
      </c>
      <c r="V2" s="31">
        <f t="shared" si="0"/>
        <v>3495.7809974204638</v>
      </c>
      <c r="W2" s="31">
        <f t="shared" si="0"/>
        <v>3278.2550300945836</v>
      </c>
      <c r="X2" s="31">
        <f t="shared" ref="X2" si="1">SUM(X3,X17,X22,X25,X26,X51,X52,X71,X74,X75,X76)</f>
        <v>3683.0307565074399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68.233791917454852</v>
      </c>
      <c r="D3" s="34">
        <f t="shared" si="2"/>
        <v>63.961392949269126</v>
      </c>
      <c r="E3" s="34">
        <f t="shared" si="2"/>
        <v>46.292519346517622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19.732244196044711</v>
      </c>
      <c r="D4" s="29">
        <f t="shared" si="4"/>
        <v>18.459243336199481</v>
      </c>
      <c r="E4" s="29">
        <f t="shared" si="4"/>
        <v>1.270077386070507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19.732244196044711</v>
      </c>
      <c r="D7" s="10">
        <v>18.459243336199481</v>
      </c>
      <c r="E7" s="10">
        <v>1.270077386070507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2.999398108340499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2.999398108340499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45.502149613069648</v>
      </c>
      <c r="D11" s="29">
        <f t="shared" si="8"/>
        <v>45.502149613069648</v>
      </c>
      <c r="E11" s="29">
        <f t="shared" si="8"/>
        <v>45.022441960447118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45.502149613069648</v>
      </c>
      <c r="D13" s="10">
        <v>45.502149613069648</v>
      </c>
      <c r="E13" s="10">
        <v>45.022441960447118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706.20515907136712</v>
      </c>
      <c r="D26" s="37">
        <f t="shared" si="14"/>
        <v>761.41212381771277</v>
      </c>
      <c r="E26" s="37">
        <f t="shared" si="14"/>
        <v>772.69982803095445</v>
      </c>
      <c r="F26" s="37">
        <f t="shared" si="14"/>
        <v>786.02278589853813</v>
      </c>
      <c r="G26" s="37">
        <f t="shared" si="14"/>
        <v>737.79982803095436</v>
      </c>
      <c r="H26" s="37">
        <f t="shared" si="14"/>
        <v>682.72192605331043</v>
      </c>
      <c r="I26" s="37">
        <f t="shared" si="14"/>
        <v>689.56723989681848</v>
      </c>
      <c r="J26" s="37">
        <f t="shared" si="14"/>
        <v>633.90653482373159</v>
      </c>
      <c r="K26" s="37">
        <f t="shared" si="14"/>
        <v>653.29131556319862</v>
      </c>
      <c r="L26" s="37">
        <f t="shared" si="14"/>
        <v>460.46147893379185</v>
      </c>
      <c r="M26" s="37">
        <f t="shared" si="14"/>
        <v>401.27050730868439</v>
      </c>
      <c r="N26" s="37">
        <f t="shared" si="14"/>
        <v>307.18925193465174</v>
      </c>
      <c r="O26" s="37">
        <f t="shared" si="14"/>
        <v>273.91805674978502</v>
      </c>
      <c r="P26" s="37">
        <f t="shared" si="14"/>
        <v>252.15434221840064</v>
      </c>
      <c r="Q26" s="37">
        <f t="shared" si="14"/>
        <v>265.59183147033536</v>
      </c>
      <c r="R26" s="37">
        <f t="shared" si="14"/>
        <v>278.53250214961304</v>
      </c>
      <c r="S26" s="37">
        <f t="shared" si="14"/>
        <v>295.01762682717111</v>
      </c>
      <c r="T26" s="37">
        <f t="shared" si="14"/>
        <v>251.63181427343079</v>
      </c>
      <c r="U26" s="37">
        <f t="shared" si="14"/>
        <v>260.05064488392088</v>
      </c>
      <c r="V26" s="37">
        <f t="shared" si="14"/>
        <v>222.80146173688732</v>
      </c>
      <c r="W26" s="37">
        <f t="shared" si="14"/>
        <v>196.6865864144454</v>
      </c>
      <c r="X26" s="37">
        <f t="shared" ref="X26" si="15">SUM(X27,X33)</f>
        <v>207.26173688736034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706.20515907136712</v>
      </c>
      <c r="D33" s="29">
        <f t="shared" si="18"/>
        <v>761.41212381771277</v>
      </c>
      <c r="E33" s="29">
        <f t="shared" si="18"/>
        <v>772.69982803095445</v>
      </c>
      <c r="F33" s="29">
        <f t="shared" si="18"/>
        <v>786.02278589853813</v>
      </c>
      <c r="G33" s="29">
        <f t="shared" si="18"/>
        <v>737.79982803095436</v>
      </c>
      <c r="H33" s="29">
        <f t="shared" si="18"/>
        <v>682.72192605331043</v>
      </c>
      <c r="I33" s="29">
        <f t="shared" si="18"/>
        <v>689.56723989681848</v>
      </c>
      <c r="J33" s="29">
        <f t="shared" si="18"/>
        <v>633.90653482373159</v>
      </c>
      <c r="K33" s="29">
        <f t="shared" si="18"/>
        <v>653.29131556319862</v>
      </c>
      <c r="L33" s="29">
        <f t="shared" si="18"/>
        <v>460.46147893379185</v>
      </c>
      <c r="M33" s="29">
        <f t="shared" si="18"/>
        <v>401.27050730868439</v>
      </c>
      <c r="N33" s="29">
        <f t="shared" si="18"/>
        <v>307.18925193465174</v>
      </c>
      <c r="O33" s="29">
        <f t="shared" si="18"/>
        <v>273.91805674978502</v>
      </c>
      <c r="P33" s="29">
        <f t="shared" si="18"/>
        <v>252.15434221840064</v>
      </c>
      <c r="Q33" s="29">
        <f t="shared" si="18"/>
        <v>265.59183147033536</v>
      </c>
      <c r="R33" s="29">
        <f t="shared" si="18"/>
        <v>278.53250214961304</v>
      </c>
      <c r="S33" s="29">
        <f t="shared" si="18"/>
        <v>295.01762682717111</v>
      </c>
      <c r="T33" s="29">
        <f t="shared" si="18"/>
        <v>251.63181427343079</v>
      </c>
      <c r="U33" s="29">
        <f t="shared" si="18"/>
        <v>260.05064488392088</v>
      </c>
      <c r="V33" s="29">
        <f t="shared" si="18"/>
        <v>222.80146173688732</v>
      </c>
      <c r="W33" s="29">
        <f t="shared" si="18"/>
        <v>196.6865864144454</v>
      </c>
      <c r="X33" s="29">
        <f t="shared" ref="X33" si="19">SUM(X34:X50)</f>
        <v>207.26173688736034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96.684780739466888</v>
      </c>
      <c r="D36" s="10">
        <v>95.58615649183146</v>
      </c>
      <c r="E36" s="10">
        <v>86.796560619088552</v>
      </c>
      <c r="F36" s="10">
        <v>84.599226139294927</v>
      </c>
      <c r="G36" s="10">
        <v>81.303181427343077</v>
      </c>
      <c r="H36" s="10">
        <v>80.204471195184865</v>
      </c>
      <c r="I36" s="10">
        <v>81.303181427343077</v>
      </c>
      <c r="J36" s="10">
        <v>82.40180567497849</v>
      </c>
      <c r="K36" s="10">
        <v>65.921496130696468</v>
      </c>
      <c r="L36" s="10">
        <v>60.428030954428202</v>
      </c>
      <c r="M36" s="10">
        <v>76.908340498710217</v>
      </c>
      <c r="N36" s="10">
        <v>59.329320722269991</v>
      </c>
      <c r="O36" s="10">
        <v>50.539810834049867</v>
      </c>
      <c r="P36" s="10">
        <v>45.0463456577816</v>
      </c>
      <c r="Q36" s="10">
        <v>34.059415305245047</v>
      </c>
      <c r="R36" s="10">
        <v>38.454170249355109</v>
      </c>
      <c r="S36" s="10">
        <v>38.454170249355109</v>
      </c>
      <c r="T36" s="10">
        <v>45.0463456577816</v>
      </c>
      <c r="U36" s="10">
        <v>46.145055889939812</v>
      </c>
      <c r="V36" s="10">
        <v>48.158899398108332</v>
      </c>
      <c r="W36" s="10">
        <v>37.735683576956141</v>
      </c>
      <c r="X36" s="10">
        <v>30.594153052450562</v>
      </c>
    </row>
    <row r="37" spans="1:24" ht="11.25" customHeight="1" x14ac:dyDescent="0.2">
      <c r="A37" s="41" t="s">
        <v>61</v>
      </c>
      <c r="B37" s="9" t="s">
        <v>62</v>
      </c>
      <c r="C37" s="10">
        <v>42.036887360275152</v>
      </c>
      <c r="D37" s="10">
        <v>42.036887360275152</v>
      </c>
      <c r="E37" s="10">
        <v>30.476698194325021</v>
      </c>
      <c r="F37" s="10">
        <v>32.578589853826308</v>
      </c>
      <c r="G37" s="10">
        <v>32.578589853826308</v>
      </c>
      <c r="H37" s="10">
        <v>31.527687016337051</v>
      </c>
      <c r="I37" s="10">
        <v>36.782287188306107</v>
      </c>
      <c r="J37" s="10">
        <v>33.629492691315562</v>
      </c>
      <c r="K37" s="10">
        <v>29.425795356835771</v>
      </c>
      <c r="L37" s="10">
        <v>27.32398968185727</v>
      </c>
      <c r="M37" s="10">
        <v>30.476698194325021</v>
      </c>
      <c r="N37" s="10">
        <v>25.222098022355979</v>
      </c>
      <c r="O37" s="10">
        <v>22.069389509888222</v>
      </c>
      <c r="P37" s="10">
        <v>14.71289767841788</v>
      </c>
      <c r="Q37" s="10">
        <v>14.71289767841788</v>
      </c>
      <c r="R37" s="10">
        <v>16.814789337919169</v>
      </c>
      <c r="S37" s="10">
        <v>18.91659501289768</v>
      </c>
      <c r="T37" s="10">
        <v>16.814789337919169</v>
      </c>
      <c r="U37" s="10">
        <v>15.763800515907141</v>
      </c>
      <c r="V37" s="10">
        <v>14.011951848667239</v>
      </c>
      <c r="W37" s="10">
        <v>13.05872742906277</v>
      </c>
      <c r="X37" s="10">
        <v>18.108426483233021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18.486672398968189</v>
      </c>
      <c r="D40" s="10">
        <v>18.486672398968189</v>
      </c>
      <c r="E40" s="10">
        <v>18.486672398968189</v>
      </c>
      <c r="F40" s="10">
        <v>15.40558899398108</v>
      </c>
      <c r="G40" s="10">
        <v>16.432588134135859</v>
      </c>
      <c r="H40" s="10">
        <v>20.540756663800519</v>
      </c>
      <c r="I40" s="10">
        <v>21.56775580395529</v>
      </c>
      <c r="J40" s="10">
        <v>17.45967325881341</v>
      </c>
      <c r="K40" s="10">
        <v>15.40558899398108</v>
      </c>
      <c r="L40" s="10">
        <v>12.32441960447119</v>
      </c>
      <c r="M40" s="10">
        <v>20.540756663800519</v>
      </c>
      <c r="N40" s="10">
        <v>16.432588134135859</v>
      </c>
      <c r="O40" s="10">
        <v>12.32441960447119</v>
      </c>
      <c r="P40" s="10">
        <v>13.351504729148751</v>
      </c>
      <c r="Q40" s="10">
        <v>11.297420464316421</v>
      </c>
      <c r="R40" s="10">
        <v>5.135167669819432</v>
      </c>
      <c r="S40" s="10">
        <v>5.135167669819432</v>
      </c>
      <c r="T40" s="10">
        <v>5.135167669819432</v>
      </c>
      <c r="U40" s="10">
        <v>5.135167669819432</v>
      </c>
      <c r="V40" s="10">
        <v>4.1081685296646597</v>
      </c>
      <c r="W40" s="10">
        <v>3.0810834049871021</v>
      </c>
      <c r="X40" s="10">
        <v>2.5162510748065352</v>
      </c>
    </row>
    <row r="41" spans="1:24" ht="11.25" customHeight="1" x14ac:dyDescent="0.2">
      <c r="A41" s="41" t="s">
        <v>69</v>
      </c>
      <c r="B41" s="9" t="s">
        <v>70</v>
      </c>
      <c r="C41" s="10">
        <v>3.0810834049871021</v>
      </c>
      <c r="D41" s="10">
        <v>3.0810834049871021</v>
      </c>
      <c r="E41" s="10">
        <v>8.2163370593293195</v>
      </c>
      <c r="F41" s="10">
        <v>5.135167669819432</v>
      </c>
      <c r="G41" s="10">
        <v>4.1081685296646597</v>
      </c>
      <c r="H41" s="10">
        <v>3.0810834049871021</v>
      </c>
      <c r="I41" s="10">
        <v>3.0810834049871021</v>
      </c>
      <c r="J41" s="10">
        <v>1.026999140154772</v>
      </c>
      <c r="K41" s="10">
        <v>1.026999140154772</v>
      </c>
      <c r="L41" s="10">
        <v>0</v>
      </c>
      <c r="M41" s="10">
        <v>1.026999140154772</v>
      </c>
      <c r="N41" s="10">
        <v>1.026999140154772</v>
      </c>
      <c r="O41" s="10">
        <v>0</v>
      </c>
      <c r="P41" s="10">
        <v>1.026999140154772</v>
      </c>
      <c r="Q41" s="10">
        <v>1.026999140154772</v>
      </c>
      <c r="R41" s="10">
        <v>1.026999140154772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115.9931212381771</v>
      </c>
      <c r="D43" s="10">
        <v>114.97566638005161</v>
      </c>
      <c r="E43" s="10">
        <v>110.9056749785039</v>
      </c>
      <c r="F43" s="10">
        <v>134.30782459157351</v>
      </c>
      <c r="G43" s="10">
        <v>149.57007738607049</v>
      </c>
      <c r="H43" s="10">
        <v>124.1330180567498</v>
      </c>
      <c r="I43" s="10">
        <v>99.713413585554591</v>
      </c>
      <c r="J43" s="10">
        <v>136.3428202923474</v>
      </c>
      <c r="K43" s="10">
        <v>122.0980223559759</v>
      </c>
      <c r="L43" s="10">
        <v>112.9406706792777</v>
      </c>
      <c r="M43" s="10">
        <v>141.43018056749781</v>
      </c>
      <c r="N43" s="10">
        <v>105.81831470335339</v>
      </c>
      <c r="O43" s="10">
        <v>75.293809114359419</v>
      </c>
      <c r="P43" s="10">
        <v>83.433619948409273</v>
      </c>
      <c r="Q43" s="10">
        <v>94.625967325881334</v>
      </c>
      <c r="R43" s="10">
        <v>97.678417884780728</v>
      </c>
      <c r="S43" s="10">
        <v>99.713413585554591</v>
      </c>
      <c r="T43" s="10">
        <v>95.64342218400688</v>
      </c>
      <c r="U43" s="10">
        <v>109.88822012037831</v>
      </c>
      <c r="V43" s="10">
        <v>104.5668099742046</v>
      </c>
      <c r="W43" s="10">
        <v>103.22570937231301</v>
      </c>
      <c r="X43" s="10">
        <v>110.62588134135861</v>
      </c>
    </row>
    <row r="44" spans="1:24" ht="11.25" customHeight="1" x14ac:dyDescent="0.2">
      <c r="A44" s="41" t="s">
        <v>75</v>
      </c>
      <c r="B44" s="9" t="s">
        <v>76</v>
      </c>
      <c r="C44" s="10">
        <v>429.92261392949268</v>
      </c>
      <c r="D44" s="10">
        <v>487.24565778159928</v>
      </c>
      <c r="E44" s="10">
        <v>517.8178847807394</v>
      </c>
      <c r="F44" s="10">
        <v>513.99638865004295</v>
      </c>
      <c r="G44" s="10">
        <v>453.80722269991401</v>
      </c>
      <c r="H44" s="10">
        <v>423.23490971625102</v>
      </c>
      <c r="I44" s="10">
        <v>447.11951848667229</v>
      </c>
      <c r="J44" s="10">
        <v>363.04574376612197</v>
      </c>
      <c r="K44" s="10">
        <v>419.41341358555462</v>
      </c>
      <c r="L44" s="10">
        <v>247.4443680137575</v>
      </c>
      <c r="M44" s="10">
        <v>130.887532244196</v>
      </c>
      <c r="N44" s="10">
        <v>99.359931212381767</v>
      </c>
      <c r="O44" s="10">
        <v>113.6906276870163</v>
      </c>
      <c r="P44" s="10">
        <v>94.58297506448838</v>
      </c>
      <c r="Q44" s="10">
        <v>109.8691315563199</v>
      </c>
      <c r="R44" s="10">
        <v>119.4229578675838</v>
      </c>
      <c r="S44" s="10">
        <v>132.79828030954431</v>
      </c>
      <c r="T44" s="10">
        <v>88.992089423903693</v>
      </c>
      <c r="U44" s="10">
        <v>83.118400687876175</v>
      </c>
      <c r="V44" s="10">
        <v>51.955631986242473</v>
      </c>
      <c r="W44" s="10">
        <v>39.585382631126393</v>
      </c>
      <c r="X44" s="10">
        <v>45.417024935511613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2190.8641444539981</v>
      </c>
      <c r="D51" s="37">
        <v>2195.7437661220979</v>
      </c>
      <c r="E51" s="37">
        <v>2195.7222699914009</v>
      </c>
      <c r="F51" s="37">
        <v>2239.208942390369</v>
      </c>
      <c r="G51" s="37">
        <v>2129.14875322442</v>
      </c>
      <c r="H51" s="37">
        <v>2062.98366294067</v>
      </c>
      <c r="I51" s="37">
        <v>2004.44969905417</v>
      </c>
      <c r="J51" s="37">
        <v>2048.559759243336</v>
      </c>
      <c r="K51" s="37">
        <v>1990.778159931212</v>
      </c>
      <c r="L51" s="37">
        <v>1613.349097162511</v>
      </c>
      <c r="M51" s="37">
        <v>1640.068787618228</v>
      </c>
      <c r="N51" s="37">
        <v>1490.3267411865861</v>
      </c>
      <c r="O51" s="37">
        <v>1451.934651762683</v>
      </c>
      <c r="P51" s="37">
        <v>1386.6079105760959</v>
      </c>
      <c r="Q51" s="37">
        <v>1354.0842648323301</v>
      </c>
      <c r="R51" s="37">
        <v>1333.383490971625</v>
      </c>
      <c r="S51" s="37">
        <v>1347.6784178847811</v>
      </c>
      <c r="T51" s="37">
        <v>1419.5431642304379</v>
      </c>
      <c r="U51" s="37">
        <v>1365.239122957867</v>
      </c>
      <c r="V51" s="37">
        <v>1325.213413585554</v>
      </c>
      <c r="W51" s="37">
        <v>1231.507308684437</v>
      </c>
      <c r="X51" s="37">
        <v>1461.0582115219263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0.42992261392949271</v>
      </c>
      <c r="N52" s="37">
        <f t="shared" si="20"/>
        <v>0.47773000859845233</v>
      </c>
      <c r="O52" s="37">
        <f t="shared" si="20"/>
        <v>0.52545141874462586</v>
      </c>
      <c r="P52" s="37">
        <f t="shared" si="20"/>
        <v>0.57325881341358553</v>
      </c>
      <c r="Q52" s="37">
        <f t="shared" si="20"/>
        <v>0.50154772141014614</v>
      </c>
      <c r="R52" s="37">
        <f t="shared" si="20"/>
        <v>1.671883061049011</v>
      </c>
      <c r="S52" s="37">
        <f t="shared" si="20"/>
        <v>2.2690455717970761</v>
      </c>
      <c r="T52" s="37">
        <f t="shared" si="20"/>
        <v>2.2607050730868439</v>
      </c>
      <c r="U52" s="37">
        <f t="shared" si="20"/>
        <v>2.6809974204643159</v>
      </c>
      <c r="V52" s="37">
        <f t="shared" si="20"/>
        <v>2.8487532244196041</v>
      </c>
      <c r="W52" s="37">
        <f t="shared" si="20"/>
        <v>3.0089423903697332</v>
      </c>
      <c r="X52" s="37">
        <f t="shared" ref="X52" si="21">SUM(X53:X70)</f>
        <v>3.9498450714989124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0.42992261392949271</v>
      </c>
      <c r="N59" s="10">
        <v>0.47773000859845233</v>
      </c>
      <c r="O59" s="10">
        <v>0.52545141874462586</v>
      </c>
      <c r="P59" s="10">
        <v>0.57325881341358553</v>
      </c>
      <c r="Q59" s="10">
        <v>0.50154772141014614</v>
      </c>
      <c r="R59" s="10">
        <v>1.671883061049011</v>
      </c>
      <c r="S59" s="10">
        <v>2.2690455717970761</v>
      </c>
      <c r="T59" s="10">
        <v>2.2607050730868439</v>
      </c>
      <c r="U59" s="10">
        <v>2.6809974204643159</v>
      </c>
      <c r="V59" s="10">
        <v>2.8487532244196041</v>
      </c>
      <c r="W59" s="10">
        <v>3.0089423903697332</v>
      </c>
      <c r="X59" s="10">
        <v>3.444368013757523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0.50547705774138918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2.8661220980223558</v>
      </c>
      <c r="S71" s="37">
        <f t="shared" si="22"/>
        <v>2.8661220980223558</v>
      </c>
      <c r="T71" s="37">
        <f t="shared" si="22"/>
        <v>2.9575236457437661</v>
      </c>
      <c r="U71" s="37">
        <f t="shared" si="22"/>
        <v>3.1972484952708511</v>
      </c>
      <c r="V71" s="37">
        <f t="shared" si="22"/>
        <v>2.731556319862424</v>
      </c>
      <c r="W71" s="37">
        <f t="shared" si="22"/>
        <v>2.731556319862424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2.8661220980223558</v>
      </c>
      <c r="S72" s="10">
        <v>2.8661220980223558</v>
      </c>
      <c r="T72" s="10">
        <v>2.9575236457437661</v>
      </c>
      <c r="U72" s="10">
        <v>3.1972484952708511</v>
      </c>
      <c r="V72" s="10">
        <v>2.731556319862424</v>
      </c>
      <c r="W72" s="10">
        <v>2.731556319862424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22.809802235597591</v>
      </c>
      <c r="H75" s="37">
        <v>23.239724849527089</v>
      </c>
      <c r="I75" s="37">
        <v>26.84625967325881</v>
      </c>
      <c r="J75" s="37">
        <v>21.997678417884782</v>
      </c>
      <c r="K75" s="37">
        <v>21.806620808254511</v>
      </c>
      <c r="L75" s="37">
        <v>18.343336199484089</v>
      </c>
      <c r="M75" s="37">
        <v>20.18245915735168</v>
      </c>
      <c r="N75" s="37">
        <v>24.386156491831471</v>
      </c>
      <c r="O75" s="37">
        <v>22.54703353396388</v>
      </c>
      <c r="P75" s="37">
        <v>15.40558899398108</v>
      </c>
      <c r="Q75" s="37">
        <v>15.3816852966466</v>
      </c>
      <c r="R75" s="37">
        <v>25.437059329320721</v>
      </c>
      <c r="S75" s="37">
        <v>30.309544282029229</v>
      </c>
      <c r="T75" s="37">
        <v>29.151762682717109</v>
      </c>
      <c r="U75" s="37">
        <v>28.294411006018919</v>
      </c>
      <c r="V75" s="37">
        <v>81.493207222699908</v>
      </c>
      <c r="W75" s="37">
        <v>82.18116938950989</v>
      </c>
      <c r="X75" s="37">
        <v>33.864402407566637</v>
      </c>
    </row>
    <row r="76" spans="1:24" ht="11.25" customHeight="1" x14ac:dyDescent="0.2">
      <c r="A76" s="38" t="s">
        <v>139</v>
      </c>
      <c r="B76" s="39" t="s">
        <v>140</v>
      </c>
      <c r="C76" s="40">
        <v>1758.469475494411</v>
      </c>
      <c r="D76" s="40">
        <v>1792.089423903697</v>
      </c>
      <c r="E76" s="40">
        <v>1859.931212381771</v>
      </c>
      <c r="F76" s="40">
        <v>1919.8624247635421</v>
      </c>
      <c r="G76" s="40">
        <v>1980.825451418744</v>
      </c>
      <c r="H76" s="40">
        <v>2024.93551160791</v>
      </c>
      <c r="I76" s="40">
        <v>2070.1633705932932</v>
      </c>
      <c r="J76" s="40">
        <v>2046.603611349957</v>
      </c>
      <c r="K76" s="40">
        <v>1988.736027515047</v>
      </c>
      <c r="L76" s="40">
        <v>1642.734307824591</v>
      </c>
      <c r="M76" s="40">
        <v>1834.5657781599309</v>
      </c>
      <c r="N76" s="40">
        <v>1856.405846947549</v>
      </c>
      <c r="O76" s="40">
        <v>1740.4127257093719</v>
      </c>
      <c r="P76" s="40">
        <v>1701.3757523645741</v>
      </c>
      <c r="Q76" s="40">
        <v>1679.3637145313839</v>
      </c>
      <c r="R76" s="40">
        <v>1714.87532244196</v>
      </c>
      <c r="S76" s="40">
        <v>1730.6964746345659</v>
      </c>
      <c r="T76" s="40">
        <v>1796.0855546001719</v>
      </c>
      <c r="U76" s="40">
        <v>1817.5465176268269</v>
      </c>
      <c r="V76" s="40">
        <v>1860.6926053310401</v>
      </c>
      <c r="W76" s="40">
        <v>1762.139466895959</v>
      </c>
      <c r="X76" s="40">
        <v>1976.8965606190879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2707.5271711092</v>
      </c>
      <c r="D2" s="31">
        <f t="shared" si="0"/>
        <v>2687.416509028375</v>
      </c>
      <c r="E2" s="31">
        <f t="shared" si="0"/>
        <v>2717.4569217540843</v>
      </c>
      <c r="F2" s="31">
        <f t="shared" si="0"/>
        <v>2724.2141874462591</v>
      </c>
      <c r="G2" s="31">
        <f t="shared" si="0"/>
        <v>2554.237145313843</v>
      </c>
      <c r="H2" s="31">
        <f t="shared" si="0"/>
        <v>2383.0705932932074</v>
      </c>
      <c r="I2" s="31">
        <f t="shared" si="0"/>
        <v>2257.8867583834908</v>
      </c>
      <c r="J2" s="31">
        <f t="shared" si="0"/>
        <v>1907.9058469475494</v>
      </c>
      <c r="K2" s="31">
        <f t="shared" si="0"/>
        <v>1655.0611349957007</v>
      </c>
      <c r="L2" s="31">
        <f t="shared" si="0"/>
        <v>1384.4128976784177</v>
      </c>
      <c r="M2" s="31">
        <f t="shared" si="0"/>
        <v>1340.2121238177128</v>
      </c>
      <c r="N2" s="31">
        <f t="shared" si="0"/>
        <v>1191.2821152192605</v>
      </c>
      <c r="O2" s="31">
        <f t="shared" si="0"/>
        <v>1200.9075666380052</v>
      </c>
      <c r="P2" s="31">
        <f t="shared" si="0"/>
        <v>1166.6618228718828</v>
      </c>
      <c r="Q2" s="31">
        <f t="shared" si="0"/>
        <v>1137.5966466036111</v>
      </c>
      <c r="R2" s="31">
        <f t="shared" si="0"/>
        <v>1106.4679277730006</v>
      </c>
      <c r="S2" s="31">
        <f t="shared" si="0"/>
        <v>1098.5740326741186</v>
      </c>
      <c r="T2" s="31">
        <f t="shared" si="0"/>
        <v>1163.2355116079104</v>
      </c>
      <c r="U2" s="31">
        <f t="shared" si="0"/>
        <v>1126.6909716251075</v>
      </c>
      <c r="V2" s="31">
        <f t="shared" si="0"/>
        <v>1117.6792777300086</v>
      </c>
      <c r="W2" s="31">
        <f t="shared" si="0"/>
        <v>996.94840928632834</v>
      </c>
      <c r="X2" s="31">
        <f t="shared" ref="X2" si="1">SUM(X3,X17,X22,X25,X26,X51,X52,X71,X74,X75,X76)</f>
        <v>1035.7209588422897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8.2748065348237319</v>
      </c>
      <c r="D3" s="34">
        <f t="shared" si="2"/>
        <v>7.0018056749785034</v>
      </c>
      <c r="E3" s="34">
        <f t="shared" si="2"/>
        <v>0.63499570077386069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11.368787618228721</v>
      </c>
      <c r="V3" s="34">
        <f t="shared" si="2"/>
        <v>12.56552020636285</v>
      </c>
      <c r="W3" s="34">
        <f t="shared" si="2"/>
        <v>7.5969905417024934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8.2748065348237319</v>
      </c>
      <c r="D4" s="29">
        <f t="shared" si="4"/>
        <v>7.0018056749785034</v>
      </c>
      <c r="E4" s="29">
        <f t="shared" si="4"/>
        <v>0.63499570077386069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11.368787618228721</v>
      </c>
      <c r="V4" s="29">
        <f t="shared" si="4"/>
        <v>12.56552020636285</v>
      </c>
      <c r="W4" s="29">
        <f t="shared" si="4"/>
        <v>7.5969905417024934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8.2748065348237319</v>
      </c>
      <c r="D7" s="10">
        <v>7.0018056749785034</v>
      </c>
      <c r="E7" s="10">
        <v>0.63499570077386069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11.368787618228721</v>
      </c>
      <c r="V7" s="10">
        <v>12.56552020636285</v>
      </c>
      <c r="W7" s="10">
        <v>7.5969905417024934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404.26096302665519</v>
      </c>
      <c r="D26" s="37">
        <f t="shared" si="14"/>
        <v>371.77325881341363</v>
      </c>
      <c r="E26" s="37">
        <f t="shared" si="14"/>
        <v>441.69294926913142</v>
      </c>
      <c r="F26" s="37">
        <f t="shared" si="14"/>
        <v>464.41195184866723</v>
      </c>
      <c r="G26" s="37">
        <f t="shared" si="14"/>
        <v>362.26233877901973</v>
      </c>
      <c r="H26" s="37">
        <f t="shared" si="14"/>
        <v>296.68005159071362</v>
      </c>
      <c r="I26" s="37">
        <f t="shared" si="14"/>
        <v>251.94901117798793</v>
      </c>
      <c r="J26" s="37">
        <f t="shared" si="14"/>
        <v>254.87248495270853</v>
      </c>
      <c r="K26" s="37">
        <f t="shared" si="14"/>
        <v>232.62158211521927</v>
      </c>
      <c r="L26" s="37">
        <f t="shared" si="14"/>
        <v>141.40627687016337</v>
      </c>
      <c r="M26" s="37">
        <f t="shared" si="14"/>
        <v>117.43104041272569</v>
      </c>
      <c r="N26" s="37">
        <f t="shared" si="14"/>
        <v>44.764488392089419</v>
      </c>
      <c r="O26" s="37">
        <f t="shared" si="14"/>
        <v>85.205846947549446</v>
      </c>
      <c r="P26" s="37">
        <f t="shared" si="14"/>
        <v>81.284006878761801</v>
      </c>
      <c r="Q26" s="37">
        <f t="shared" si="14"/>
        <v>71.486500429922614</v>
      </c>
      <c r="R26" s="37">
        <f t="shared" si="14"/>
        <v>81.914617368873593</v>
      </c>
      <c r="S26" s="37">
        <f t="shared" si="14"/>
        <v>88.764660361134986</v>
      </c>
      <c r="T26" s="37">
        <f t="shared" si="14"/>
        <v>69.690455717970764</v>
      </c>
      <c r="U26" s="37">
        <f t="shared" si="14"/>
        <v>59.854772141014614</v>
      </c>
      <c r="V26" s="37">
        <f t="shared" si="14"/>
        <v>45.001375752364567</v>
      </c>
      <c r="W26" s="37">
        <f t="shared" si="14"/>
        <v>35.027687016337055</v>
      </c>
      <c r="X26" s="37">
        <f t="shared" ref="X26" si="15">SUM(X27,X33)</f>
        <v>51.087704213241615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404.26096302665519</v>
      </c>
      <c r="D33" s="29">
        <f t="shared" si="18"/>
        <v>371.77325881341363</v>
      </c>
      <c r="E33" s="29">
        <f t="shared" si="18"/>
        <v>441.69294926913142</v>
      </c>
      <c r="F33" s="29">
        <f t="shared" si="18"/>
        <v>464.41195184866723</v>
      </c>
      <c r="G33" s="29">
        <f t="shared" si="18"/>
        <v>362.26233877901973</v>
      </c>
      <c r="H33" s="29">
        <f t="shared" si="18"/>
        <v>296.68005159071362</v>
      </c>
      <c r="I33" s="29">
        <f t="shared" si="18"/>
        <v>251.94901117798793</v>
      </c>
      <c r="J33" s="29">
        <f t="shared" si="18"/>
        <v>254.87248495270853</v>
      </c>
      <c r="K33" s="29">
        <f t="shared" si="18"/>
        <v>232.62158211521927</v>
      </c>
      <c r="L33" s="29">
        <f t="shared" si="18"/>
        <v>141.40627687016337</v>
      </c>
      <c r="M33" s="29">
        <f t="shared" si="18"/>
        <v>117.43104041272569</v>
      </c>
      <c r="N33" s="29">
        <f t="shared" si="18"/>
        <v>44.764488392089419</v>
      </c>
      <c r="O33" s="29">
        <f t="shared" si="18"/>
        <v>85.205846947549446</v>
      </c>
      <c r="P33" s="29">
        <f t="shared" si="18"/>
        <v>81.284006878761801</v>
      </c>
      <c r="Q33" s="29">
        <f t="shared" si="18"/>
        <v>71.486500429922614</v>
      </c>
      <c r="R33" s="29">
        <f t="shared" si="18"/>
        <v>81.914617368873593</v>
      </c>
      <c r="S33" s="29">
        <f t="shared" si="18"/>
        <v>88.764660361134986</v>
      </c>
      <c r="T33" s="29">
        <f t="shared" si="18"/>
        <v>69.690455717970764</v>
      </c>
      <c r="U33" s="29">
        <f t="shared" si="18"/>
        <v>59.854772141014614</v>
      </c>
      <c r="V33" s="29">
        <f t="shared" si="18"/>
        <v>45.001375752364567</v>
      </c>
      <c r="W33" s="29">
        <f t="shared" si="18"/>
        <v>35.027687016337055</v>
      </c>
      <c r="X33" s="29">
        <f t="shared" ref="X33" si="19">SUM(X34:X50)</f>
        <v>51.087704213241615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45.0463456577816</v>
      </c>
      <c r="D36" s="10">
        <v>46.145055889939812</v>
      </c>
      <c r="E36" s="10">
        <v>40.651590713671538</v>
      </c>
      <c r="F36" s="10">
        <v>40.651590713671538</v>
      </c>
      <c r="G36" s="10">
        <v>35.158125537403272</v>
      </c>
      <c r="H36" s="10">
        <v>31.862080825451411</v>
      </c>
      <c r="I36" s="10">
        <v>29.664660361134999</v>
      </c>
      <c r="J36" s="10">
        <v>20.875150472914871</v>
      </c>
      <c r="K36" s="10">
        <v>14.28297506448839</v>
      </c>
      <c r="L36" s="10">
        <v>13.184264832330181</v>
      </c>
      <c r="M36" s="10">
        <v>16.480395528804809</v>
      </c>
      <c r="N36" s="10">
        <v>15.3816852966466</v>
      </c>
      <c r="O36" s="10">
        <v>14.28297506448839</v>
      </c>
      <c r="P36" s="10">
        <v>12.085640584694749</v>
      </c>
      <c r="Q36" s="10">
        <v>8.7895098882201186</v>
      </c>
      <c r="R36" s="10">
        <v>7.690799656061909</v>
      </c>
      <c r="S36" s="10">
        <v>9.8882201203783318</v>
      </c>
      <c r="T36" s="10">
        <v>9.8882201203783318</v>
      </c>
      <c r="U36" s="10">
        <v>9.8882201203783318</v>
      </c>
      <c r="V36" s="10">
        <v>10.320034393809109</v>
      </c>
      <c r="W36" s="10">
        <v>8.2566638005159074</v>
      </c>
      <c r="X36" s="10">
        <v>6.6778159931212384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46.804213241616502</v>
      </c>
      <c r="D43" s="10">
        <v>60.031556319862418</v>
      </c>
      <c r="E43" s="10">
        <v>59.014015477214087</v>
      </c>
      <c r="F43" s="10">
        <v>71.22381771281168</v>
      </c>
      <c r="G43" s="10">
        <v>52.909114359415298</v>
      </c>
      <c r="H43" s="10">
        <v>49.856663800515904</v>
      </c>
      <c r="I43" s="10">
        <v>41.716852966466028</v>
      </c>
      <c r="J43" s="10">
        <v>45.786758383490969</v>
      </c>
      <c r="K43" s="10">
        <v>39.681857265692173</v>
      </c>
      <c r="L43" s="10">
        <v>34.594411006018923</v>
      </c>
      <c r="M43" s="10">
        <v>41.716852966466028</v>
      </c>
      <c r="N43" s="10">
        <v>27.47205503009458</v>
      </c>
      <c r="O43" s="10">
        <v>19.332158211521929</v>
      </c>
      <c r="P43" s="10">
        <v>22.38460877042132</v>
      </c>
      <c r="Q43" s="10">
        <v>25.437059329320721</v>
      </c>
      <c r="R43" s="10">
        <v>26.454600171969041</v>
      </c>
      <c r="S43" s="10">
        <v>24.419604471195179</v>
      </c>
      <c r="T43" s="10">
        <v>23.402149613069639</v>
      </c>
      <c r="U43" s="10">
        <v>20.349699054170252</v>
      </c>
      <c r="V43" s="10">
        <v>19.36371453138435</v>
      </c>
      <c r="W43" s="10">
        <v>17.847721410146171</v>
      </c>
      <c r="X43" s="10">
        <v>28.455975924333622</v>
      </c>
    </row>
    <row r="44" spans="1:24" ht="11.25" customHeight="1" x14ac:dyDescent="0.2">
      <c r="A44" s="41" t="s">
        <v>75</v>
      </c>
      <c r="B44" s="9" t="s">
        <v>76</v>
      </c>
      <c r="C44" s="10">
        <v>312.4104041272571</v>
      </c>
      <c r="D44" s="10">
        <v>265.59664660361142</v>
      </c>
      <c r="E44" s="10">
        <v>342.02734307824579</v>
      </c>
      <c r="F44" s="10">
        <v>352.53654342218402</v>
      </c>
      <c r="G44" s="10">
        <v>274.19509888220119</v>
      </c>
      <c r="H44" s="10">
        <v>214.96130696474631</v>
      </c>
      <c r="I44" s="10">
        <v>180.5674978503869</v>
      </c>
      <c r="J44" s="10">
        <v>188.2105760963027</v>
      </c>
      <c r="K44" s="10">
        <v>178.6567497850387</v>
      </c>
      <c r="L44" s="10">
        <v>93.627601031814265</v>
      </c>
      <c r="M44" s="10">
        <v>59.233791917454852</v>
      </c>
      <c r="N44" s="10">
        <v>1.9107480653482369</v>
      </c>
      <c r="O44" s="10">
        <v>51.59071367153912</v>
      </c>
      <c r="P44" s="10">
        <v>46.813757523645727</v>
      </c>
      <c r="Q44" s="10">
        <v>37.259931212381773</v>
      </c>
      <c r="R44" s="10">
        <v>47.769217540842646</v>
      </c>
      <c r="S44" s="10">
        <v>54.456835769561472</v>
      </c>
      <c r="T44" s="10">
        <v>36.400085984522782</v>
      </c>
      <c r="U44" s="10">
        <v>29.61685296646603</v>
      </c>
      <c r="V44" s="10">
        <v>15.317626827171109</v>
      </c>
      <c r="W44" s="10">
        <v>8.9233018056749778</v>
      </c>
      <c r="X44" s="10">
        <v>15.953912295786759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1309.6087704213239</v>
      </c>
      <c r="D51" s="37">
        <v>1312.8546861564921</v>
      </c>
      <c r="E51" s="37">
        <v>1324.312123817713</v>
      </c>
      <c r="F51" s="37">
        <v>1353.783319002579</v>
      </c>
      <c r="G51" s="37">
        <v>1265.9501289767841</v>
      </c>
      <c r="H51" s="37">
        <v>1216.3370593293209</v>
      </c>
      <c r="I51" s="37">
        <v>1169.1745485812551</v>
      </c>
      <c r="J51" s="37">
        <v>867.54084264832329</v>
      </c>
      <c r="K51" s="37">
        <v>709.60877042132415</v>
      </c>
      <c r="L51" s="37">
        <v>681.42734307824583</v>
      </c>
      <c r="M51" s="37">
        <v>634.99570077386068</v>
      </c>
      <c r="N51" s="37">
        <v>579.75064488392081</v>
      </c>
      <c r="O51" s="37">
        <v>598.79621668099742</v>
      </c>
      <c r="P51" s="37">
        <v>585.59759243336191</v>
      </c>
      <c r="Q51" s="37">
        <v>571.21668099742044</v>
      </c>
      <c r="R51" s="37">
        <v>539.16595012897676</v>
      </c>
      <c r="S51" s="37">
        <v>530.9759243336199</v>
      </c>
      <c r="T51" s="37">
        <v>609.30782459157342</v>
      </c>
      <c r="U51" s="37">
        <v>576.12588134135854</v>
      </c>
      <c r="V51" s="37">
        <v>568.818056749785</v>
      </c>
      <c r="W51" s="37">
        <v>556.27704213241611</v>
      </c>
      <c r="X51" s="37">
        <v>538.7223559759243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9.5528804815133275E-2</v>
      </c>
      <c r="P52" s="37">
        <f t="shared" si="20"/>
        <v>9.5528804815133275E-2</v>
      </c>
      <c r="Q52" s="37">
        <f t="shared" si="20"/>
        <v>9.5528804815133275E-2</v>
      </c>
      <c r="R52" s="37">
        <f t="shared" si="20"/>
        <v>9.5528804815133275E-2</v>
      </c>
      <c r="S52" s="37">
        <f t="shared" si="20"/>
        <v>9.5528804815133275E-2</v>
      </c>
      <c r="T52" s="37">
        <f t="shared" si="20"/>
        <v>0.10275150472914875</v>
      </c>
      <c r="U52" s="37">
        <f t="shared" si="20"/>
        <v>0.17549441100601892</v>
      </c>
      <c r="V52" s="37">
        <f t="shared" si="20"/>
        <v>0.18770421324161646</v>
      </c>
      <c r="W52" s="37">
        <f t="shared" si="20"/>
        <v>0.19802235597592427</v>
      </c>
      <c r="X52" s="37">
        <f t="shared" ref="X52" si="21">SUM(X53:X70)</f>
        <v>0.3453784467611043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7.222699914015477E-3</v>
      </c>
      <c r="U59" s="10">
        <v>8.4694754944110051E-2</v>
      </c>
      <c r="V59" s="10">
        <v>0.1088564058469475</v>
      </c>
      <c r="W59" s="10">
        <v>0.1097162510748065</v>
      </c>
      <c r="X59" s="10">
        <v>0.13138435081685301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9.5528804815133275E-2</v>
      </c>
      <c r="P61" s="10">
        <v>9.5528804815133275E-2</v>
      </c>
      <c r="Q61" s="10">
        <v>9.5528804815133275E-2</v>
      </c>
      <c r="R61" s="10">
        <v>9.5528804815133275E-2</v>
      </c>
      <c r="S61" s="10">
        <v>9.5528804815133275E-2</v>
      </c>
      <c r="T61" s="10">
        <v>9.5528804815133275E-2</v>
      </c>
      <c r="U61" s="10">
        <v>9.0799656061908859E-2</v>
      </c>
      <c r="V61" s="10">
        <v>7.8847807394668956E-2</v>
      </c>
      <c r="W61" s="10">
        <v>8.8306104901117788E-2</v>
      </c>
      <c r="X61" s="10">
        <v>8.6156491831470325E-2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0.12783760411278094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84.408168529664664</v>
      </c>
      <c r="H75" s="37">
        <v>85.960619088564044</v>
      </c>
      <c r="I75" s="37">
        <v>68.4055030094583</v>
      </c>
      <c r="J75" s="37">
        <v>62.362682717110907</v>
      </c>
      <c r="K75" s="37">
        <v>62.099914015477211</v>
      </c>
      <c r="L75" s="37">
        <v>28.733190025795349</v>
      </c>
      <c r="M75" s="37">
        <v>43.159415305245062</v>
      </c>
      <c r="N75" s="37">
        <v>45.356835769561478</v>
      </c>
      <c r="O75" s="37">
        <v>41.917454858125538</v>
      </c>
      <c r="P75" s="37">
        <v>40.269389509888221</v>
      </c>
      <c r="Q75" s="37">
        <v>44.496990541702488</v>
      </c>
      <c r="R75" s="37">
        <v>35.420808254514178</v>
      </c>
      <c r="S75" s="37">
        <v>35.659673258813413</v>
      </c>
      <c r="T75" s="37">
        <v>40.085124677558028</v>
      </c>
      <c r="U75" s="37">
        <v>38.945571797076518</v>
      </c>
      <c r="V75" s="37">
        <v>37.219260533104041</v>
      </c>
      <c r="W75" s="37">
        <v>12.269045571797079</v>
      </c>
      <c r="X75" s="37">
        <v>19.484866723989679</v>
      </c>
    </row>
    <row r="76" spans="1:24" ht="11.25" customHeight="1" x14ac:dyDescent="0.2">
      <c r="A76" s="38" t="s">
        <v>139</v>
      </c>
      <c r="B76" s="39" t="s">
        <v>140</v>
      </c>
      <c r="C76" s="40">
        <v>985.3826311263972</v>
      </c>
      <c r="D76" s="40">
        <v>995.78675838349091</v>
      </c>
      <c r="E76" s="40">
        <v>950.81685296646594</v>
      </c>
      <c r="F76" s="40">
        <v>906.0189165950128</v>
      </c>
      <c r="G76" s="40">
        <v>841.61650902837482</v>
      </c>
      <c r="H76" s="40">
        <v>784.09286328460871</v>
      </c>
      <c r="I76" s="40">
        <v>768.35769561478924</v>
      </c>
      <c r="J76" s="40">
        <v>723.12983662940667</v>
      </c>
      <c r="K76" s="40">
        <v>650.73086844368004</v>
      </c>
      <c r="L76" s="40">
        <v>532.84608770421323</v>
      </c>
      <c r="M76" s="40">
        <v>544.62596732588133</v>
      </c>
      <c r="N76" s="40">
        <v>521.41014617368864</v>
      </c>
      <c r="O76" s="40">
        <v>474.89251934651759</v>
      </c>
      <c r="P76" s="40">
        <v>459.41530524505578</v>
      </c>
      <c r="Q76" s="40">
        <v>450.30094582975062</v>
      </c>
      <c r="R76" s="40">
        <v>449.87102321582108</v>
      </c>
      <c r="S76" s="40">
        <v>443.07824591573512</v>
      </c>
      <c r="T76" s="40">
        <v>444.04935511607908</v>
      </c>
      <c r="U76" s="40">
        <v>440.22046431642298</v>
      </c>
      <c r="V76" s="40">
        <v>453.88736027515051</v>
      </c>
      <c r="W76" s="40">
        <v>385.57962166809972</v>
      </c>
      <c r="X76" s="40">
        <v>426.08065348237318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465.24789337919168</v>
      </c>
      <c r="D2" s="31">
        <f t="shared" si="0"/>
        <v>484.08331900257951</v>
      </c>
      <c r="E2" s="31">
        <f t="shared" si="0"/>
        <v>484.68993981083406</v>
      </c>
      <c r="F2" s="31">
        <f t="shared" si="0"/>
        <v>482.87472055030088</v>
      </c>
      <c r="G2" s="31">
        <f t="shared" si="0"/>
        <v>503.48237317282883</v>
      </c>
      <c r="H2" s="31">
        <f t="shared" si="0"/>
        <v>504.4616509028375</v>
      </c>
      <c r="I2" s="31">
        <f t="shared" si="0"/>
        <v>538.90799656061904</v>
      </c>
      <c r="J2" s="31">
        <f t="shared" si="0"/>
        <v>499.58443680137566</v>
      </c>
      <c r="K2" s="31">
        <f t="shared" si="0"/>
        <v>542.28521066208077</v>
      </c>
      <c r="L2" s="31">
        <f t="shared" si="0"/>
        <v>574.12347377472042</v>
      </c>
      <c r="M2" s="31">
        <f t="shared" si="0"/>
        <v>464.90877042132416</v>
      </c>
      <c r="N2" s="31">
        <f t="shared" si="0"/>
        <v>475.819260533104</v>
      </c>
      <c r="O2" s="31">
        <f t="shared" si="0"/>
        <v>431.84299226139285</v>
      </c>
      <c r="P2" s="31">
        <f t="shared" si="0"/>
        <v>403.66870163370584</v>
      </c>
      <c r="Q2" s="31">
        <f t="shared" si="0"/>
        <v>413.92467755803943</v>
      </c>
      <c r="R2" s="31">
        <f t="shared" si="0"/>
        <v>456.97196904557177</v>
      </c>
      <c r="S2" s="31">
        <f t="shared" si="0"/>
        <v>468.32175408426485</v>
      </c>
      <c r="T2" s="31">
        <f t="shared" si="0"/>
        <v>484.99509888220121</v>
      </c>
      <c r="U2" s="31">
        <f t="shared" si="0"/>
        <v>494.18142734307821</v>
      </c>
      <c r="V2" s="31">
        <f t="shared" si="0"/>
        <v>484.11943250214961</v>
      </c>
      <c r="W2" s="31">
        <f t="shared" si="0"/>
        <v>481.60584694754954</v>
      </c>
      <c r="X2" s="31">
        <f t="shared" ref="X2" si="1">SUM(X3,X17,X22,X25,X26,X51,X52,X71,X74,X75,X76)</f>
        <v>617.60959269185719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33.619948409286323</v>
      </c>
      <c r="O51" s="37">
        <v>31.298366294067069</v>
      </c>
      <c r="P51" s="37">
        <v>30.782459157351671</v>
      </c>
      <c r="Q51" s="37">
        <v>30.13757523645744</v>
      </c>
      <c r="R51" s="37">
        <v>28.783319002579539</v>
      </c>
      <c r="S51" s="37">
        <v>31.233877901977639</v>
      </c>
      <c r="T51" s="37">
        <v>32.919346517626821</v>
      </c>
      <c r="U51" s="37">
        <v>31.691401547721409</v>
      </c>
      <c r="V51" s="37">
        <v>28.008942390369729</v>
      </c>
      <c r="W51" s="37">
        <v>27.391487532244192</v>
      </c>
      <c r="X51" s="37">
        <v>89.514445399828034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118.3003439380911</v>
      </c>
      <c r="D52" s="37">
        <f t="shared" si="20"/>
        <v>122.86233877901979</v>
      </c>
      <c r="E52" s="37">
        <f t="shared" si="20"/>
        <v>118.8257953568358</v>
      </c>
      <c r="F52" s="37">
        <f t="shared" si="20"/>
        <v>117.44049871023221</v>
      </c>
      <c r="G52" s="37">
        <f t="shared" si="20"/>
        <v>116.0312983662941</v>
      </c>
      <c r="H52" s="37">
        <f t="shared" si="20"/>
        <v>113.3085124677558</v>
      </c>
      <c r="I52" s="37">
        <f t="shared" si="20"/>
        <v>113.3085124677558</v>
      </c>
      <c r="J52" s="37">
        <f t="shared" si="20"/>
        <v>95.538349097162509</v>
      </c>
      <c r="K52" s="37">
        <f t="shared" si="20"/>
        <v>138.9366294067068</v>
      </c>
      <c r="L52" s="37">
        <f t="shared" si="20"/>
        <v>214.0298366294067</v>
      </c>
      <c r="M52" s="37">
        <f t="shared" si="20"/>
        <v>99.359931212381767</v>
      </c>
      <c r="N52" s="37">
        <f t="shared" si="20"/>
        <v>100.410834049871</v>
      </c>
      <c r="O52" s="37">
        <f t="shared" si="20"/>
        <v>93.651504729148741</v>
      </c>
      <c r="P52" s="37">
        <f t="shared" si="20"/>
        <v>89.35227858985381</v>
      </c>
      <c r="Q52" s="37">
        <f t="shared" si="20"/>
        <v>98.667239896818572</v>
      </c>
      <c r="R52" s="37">
        <f t="shared" si="20"/>
        <v>134.68521066208081</v>
      </c>
      <c r="S52" s="37">
        <f t="shared" si="20"/>
        <v>143.97626827171109</v>
      </c>
      <c r="T52" s="37">
        <f t="shared" si="20"/>
        <v>154.27076526225281</v>
      </c>
      <c r="U52" s="37">
        <f t="shared" si="20"/>
        <v>166.64402407566641</v>
      </c>
      <c r="V52" s="37">
        <f t="shared" si="20"/>
        <v>158.24135855546001</v>
      </c>
      <c r="W52" s="37">
        <f t="shared" si="20"/>
        <v>140.3769561478934</v>
      </c>
      <c r="X52" s="37">
        <f t="shared" ref="X52" si="21">SUM(X53:X70)</f>
        <v>168.68310945883908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118.3003439380911</v>
      </c>
      <c r="D59" s="10">
        <v>122.86233877901979</v>
      </c>
      <c r="E59" s="10">
        <v>118.8257953568358</v>
      </c>
      <c r="F59" s="10">
        <v>117.44049871023221</v>
      </c>
      <c r="G59" s="10">
        <v>116.0312983662941</v>
      </c>
      <c r="H59" s="10">
        <v>113.3085124677558</v>
      </c>
      <c r="I59" s="10">
        <v>113.3085124677558</v>
      </c>
      <c r="J59" s="10">
        <v>95.538349097162509</v>
      </c>
      <c r="K59" s="10">
        <v>138.9366294067068</v>
      </c>
      <c r="L59" s="10">
        <v>214.0298366294067</v>
      </c>
      <c r="M59" s="10">
        <v>99.359931212381767</v>
      </c>
      <c r="N59" s="10">
        <v>100.410834049871</v>
      </c>
      <c r="O59" s="10">
        <v>93.651504729148741</v>
      </c>
      <c r="P59" s="10">
        <v>89.35227858985381</v>
      </c>
      <c r="Q59" s="10">
        <v>98.667239896818572</v>
      </c>
      <c r="R59" s="10">
        <v>134.68521066208081</v>
      </c>
      <c r="S59" s="10">
        <v>143.97626827171109</v>
      </c>
      <c r="T59" s="10">
        <v>154.27076526225281</v>
      </c>
      <c r="U59" s="10">
        <v>166.64402407566641</v>
      </c>
      <c r="V59" s="10">
        <v>158.24135855546001</v>
      </c>
      <c r="W59" s="10">
        <v>140.3769561478934</v>
      </c>
      <c r="X59" s="10">
        <v>168.60687876182291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7.623069701616407E-2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7.1625107480653469E-2</v>
      </c>
      <c r="O71" s="37">
        <f t="shared" si="22"/>
        <v>2.3903697334479789E-2</v>
      </c>
      <c r="P71" s="37">
        <f t="shared" si="22"/>
        <v>2.3903697334479789E-2</v>
      </c>
      <c r="Q71" s="37">
        <f t="shared" si="22"/>
        <v>0</v>
      </c>
      <c r="R71" s="37">
        <f t="shared" si="22"/>
        <v>4.0126397248495271</v>
      </c>
      <c r="S71" s="37">
        <f t="shared" si="22"/>
        <v>5.1112639724849522</v>
      </c>
      <c r="T71" s="37">
        <f t="shared" si="22"/>
        <v>5.6595012897678414</v>
      </c>
      <c r="U71" s="37">
        <f t="shared" si="22"/>
        <v>5.8797936371453137</v>
      </c>
      <c r="V71" s="37">
        <f t="shared" si="22"/>
        <v>3.7494411006018922</v>
      </c>
      <c r="W71" s="37">
        <f t="shared" si="22"/>
        <v>3.797334479793637</v>
      </c>
      <c r="X71" s="37">
        <f t="shared" ref="X71" si="23">SUM(X72:X73)</f>
        <v>4.9071367153912293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7.1625107480653469E-2</v>
      </c>
      <c r="O72" s="10">
        <v>2.3903697334479789E-2</v>
      </c>
      <c r="P72" s="10">
        <v>2.3903697334479789E-2</v>
      </c>
      <c r="Q72" s="10">
        <v>0</v>
      </c>
      <c r="R72" s="10">
        <v>4.0126397248495271</v>
      </c>
      <c r="S72" s="10">
        <v>5.1112639724849522</v>
      </c>
      <c r="T72" s="10">
        <v>5.6595012897678414</v>
      </c>
      <c r="U72" s="10">
        <v>5.8797936371453137</v>
      </c>
      <c r="V72" s="10">
        <v>3.7494411006018922</v>
      </c>
      <c r="W72" s="10">
        <v>3.797334479793637</v>
      </c>
      <c r="X72" s="10">
        <v>4.9071367153912293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14.880137575236461</v>
      </c>
      <c r="H75" s="37">
        <v>15.14282029234738</v>
      </c>
      <c r="I75" s="37">
        <v>39.528976784178838</v>
      </c>
      <c r="J75" s="37">
        <v>20.89905417024935</v>
      </c>
      <c r="K75" s="37">
        <v>31.55150472914875</v>
      </c>
      <c r="L75" s="37">
        <v>33.0085124677558</v>
      </c>
      <c r="M75" s="37">
        <v>29.091401547721411</v>
      </c>
      <c r="N75" s="37">
        <v>31.7426483233018</v>
      </c>
      <c r="O75" s="37">
        <v>32.148667239896817</v>
      </c>
      <c r="P75" s="37">
        <v>27.276182287188298</v>
      </c>
      <c r="Q75" s="37">
        <v>36.280653482373182</v>
      </c>
      <c r="R75" s="37">
        <v>30.76337059329321</v>
      </c>
      <c r="S75" s="37">
        <v>33.056233877901967</v>
      </c>
      <c r="T75" s="37">
        <v>35.992519346517618</v>
      </c>
      <c r="U75" s="37">
        <v>32.985382631126399</v>
      </c>
      <c r="V75" s="37">
        <v>26.611006018916591</v>
      </c>
      <c r="W75" s="37">
        <v>28.877558039552881</v>
      </c>
      <c r="X75" s="37">
        <v>30.558899398108341</v>
      </c>
    </row>
    <row r="76" spans="1:24" ht="11.25" customHeight="1" x14ac:dyDescent="0.2">
      <c r="A76" s="38" t="s">
        <v>139</v>
      </c>
      <c r="B76" s="39" t="s">
        <v>140</v>
      </c>
      <c r="C76" s="40">
        <v>346.94754944110059</v>
      </c>
      <c r="D76" s="40">
        <v>361.22098022355971</v>
      </c>
      <c r="E76" s="40">
        <v>365.86414445399828</v>
      </c>
      <c r="F76" s="40">
        <v>365.43422184006869</v>
      </c>
      <c r="G76" s="40">
        <v>372.57093723129827</v>
      </c>
      <c r="H76" s="40">
        <v>376.01031814273432</v>
      </c>
      <c r="I76" s="40">
        <v>386.0705073086844</v>
      </c>
      <c r="J76" s="40">
        <v>383.14703353396379</v>
      </c>
      <c r="K76" s="40">
        <v>371.79707652622528</v>
      </c>
      <c r="L76" s="40">
        <v>327.08512467755799</v>
      </c>
      <c r="M76" s="40">
        <v>336.45743766122098</v>
      </c>
      <c r="N76" s="40">
        <v>309.97420464316423</v>
      </c>
      <c r="O76" s="40">
        <v>274.72055030094577</v>
      </c>
      <c r="P76" s="40">
        <v>256.23387790197762</v>
      </c>
      <c r="Q76" s="40">
        <v>248.83920894239029</v>
      </c>
      <c r="R76" s="40">
        <v>258.72742906276869</v>
      </c>
      <c r="S76" s="40">
        <v>254.94411006018919</v>
      </c>
      <c r="T76" s="40">
        <v>256.1529664660361</v>
      </c>
      <c r="U76" s="40">
        <v>256.9808254514187</v>
      </c>
      <c r="V76" s="40">
        <v>267.50868443680139</v>
      </c>
      <c r="W76" s="40">
        <v>281.16251074806542</v>
      </c>
      <c r="X76" s="40">
        <v>323.94600171969051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166.98478073946688</v>
      </c>
      <c r="D2" s="31">
        <f t="shared" si="0"/>
        <v>163.66001719690456</v>
      </c>
      <c r="E2" s="31">
        <f t="shared" si="0"/>
        <v>162.52029234737745</v>
      </c>
      <c r="F2" s="31">
        <f t="shared" si="0"/>
        <v>170.92287188306102</v>
      </c>
      <c r="G2" s="31">
        <f t="shared" si="0"/>
        <v>182.62631126397247</v>
      </c>
      <c r="H2" s="31">
        <f t="shared" si="0"/>
        <v>180.52932072226997</v>
      </c>
      <c r="I2" s="31">
        <f t="shared" si="0"/>
        <v>190.47007738607047</v>
      </c>
      <c r="J2" s="31">
        <f t="shared" si="0"/>
        <v>180.51496130696472</v>
      </c>
      <c r="K2" s="31">
        <f t="shared" si="0"/>
        <v>176.43551160791057</v>
      </c>
      <c r="L2" s="31">
        <f t="shared" si="0"/>
        <v>148.5932072226999</v>
      </c>
      <c r="M2" s="31">
        <f t="shared" si="0"/>
        <v>151.13207222699913</v>
      </c>
      <c r="N2" s="31">
        <f t="shared" si="0"/>
        <v>173.57411865864145</v>
      </c>
      <c r="O2" s="31">
        <f t="shared" si="0"/>
        <v>123.49294926913154</v>
      </c>
      <c r="P2" s="31">
        <f t="shared" si="0"/>
        <v>115.58228718830611</v>
      </c>
      <c r="Q2" s="31">
        <f t="shared" si="0"/>
        <v>121.30756663800517</v>
      </c>
      <c r="R2" s="31">
        <f t="shared" si="0"/>
        <v>111.30223559759241</v>
      </c>
      <c r="S2" s="31">
        <f t="shared" si="0"/>
        <v>121.74926913155632</v>
      </c>
      <c r="T2" s="31">
        <f t="shared" si="0"/>
        <v>112.71986242476353</v>
      </c>
      <c r="U2" s="31">
        <f t="shared" si="0"/>
        <v>119.74582975064487</v>
      </c>
      <c r="V2" s="31">
        <f t="shared" si="0"/>
        <v>124.76990541702492</v>
      </c>
      <c r="W2" s="31">
        <f t="shared" si="0"/>
        <v>95.679793637145295</v>
      </c>
      <c r="X2" s="31">
        <f t="shared" ref="X2" si="1">SUM(X3,X17,X22,X25,X26,X51,X52,X71,X74,X75,X76)</f>
        <v>95.774246035529274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1.400085984522786</v>
      </c>
      <c r="D3" s="34">
        <f t="shared" si="2"/>
        <v>1.400085984522786</v>
      </c>
      <c r="E3" s="34">
        <f t="shared" si="2"/>
        <v>1.385296646603611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1.400085984522786</v>
      </c>
      <c r="D11" s="29">
        <f t="shared" si="8"/>
        <v>1.400085984522786</v>
      </c>
      <c r="E11" s="29">
        <f t="shared" si="8"/>
        <v>1.385296646603611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1.400085984522786</v>
      </c>
      <c r="D13" s="10">
        <v>1.400085984522786</v>
      </c>
      <c r="E13" s="10">
        <v>1.385296646603611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49.441100601891662</v>
      </c>
      <c r="D26" s="37">
        <f t="shared" si="14"/>
        <v>47.4061049011178</v>
      </c>
      <c r="E26" s="37">
        <f t="shared" si="14"/>
        <v>44.539982803095441</v>
      </c>
      <c r="F26" s="37">
        <f t="shared" si="14"/>
        <v>48.609888220120368</v>
      </c>
      <c r="G26" s="37">
        <f t="shared" si="14"/>
        <v>47.859931212381753</v>
      </c>
      <c r="H26" s="37">
        <f t="shared" si="14"/>
        <v>46.904557179707638</v>
      </c>
      <c r="I26" s="37">
        <f t="shared" si="14"/>
        <v>47.859931212381753</v>
      </c>
      <c r="J26" s="37">
        <f t="shared" si="14"/>
        <v>37.164402407566641</v>
      </c>
      <c r="K26" s="37">
        <f t="shared" si="14"/>
        <v>38.931900257953572</v>
      </c>
      <c r="L26" s="37">
        <f t="shared" si="14"/>
        <v>32.807910576096305</v>
      </c>
      <c r="M26" s="37">
        <f t="shared" si="14"/>
        <v>34.46543422184007</v>
      </c>
      <c r="N26" s="37">
        <f t="shared" si="14"/>
        <v>35.153396388650037</v>
      </c>
      <c r="O26" s="37">
        <f t="shared" si="14"/>
        <v>25.226999140154771</v>
      </c>
      <c r="P26" s="37">
        <f t="shared" si="14"/>
        <v>23.378245915735167</v>
      </c>
      <c r="Q26" s="37">
        <f t="shared" si="14"/>
        <v>28.279449699054172</v>
      </c>
      <c r="R26" s="37">
        <f t="shared" si="14"/>
        <v>24.519948409286322</v>
      </c>
      <c r="S26" s="37">
        <f t="shared" si="14"/>
        <v>33.949527085124686</v>
      </c>
      <c r="T26" s="37">
        <f t="shared" si="14"/>
        <v>28.768529664660363</v>
      </c>
      <c r="U26" s="37">
        <f t="shared" si="14"/>
        <v>35.860361134995699</v>
      </c>
      <c r="V26" s="37">
        <f t="shared" si="14"/>
        <v>34.268873602751491</v>
      </c>
      <c r="W26" s="37">
        <f t="shared" si="14"/>
        <v>13.36895958727429</v>
      </c>
      <c r="X26" s="37">
        <f t="shared" ref="X26" si="15">SUM(X27,X33)</f>
        <v>24.928202923473769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49.441100601891662</v>
      </c>
      <c r="D33" s="29">
        <f t="shared" si="18"/>
        <v>47.4061049011178</v>
      </c>
      <c r="E33" s="29">
        <f t="shared" si="18"/>
        <v>44.539982803095441</v>
      </c>
      <c r="F33" s="29">
        <f t="shared" si="18"/>
        <v>48.609888220120368</v>
      </c>
      <c r="G33" s="29">
        <f t="shared" si="18"/>
        <v>47.859931212381753</v>
      </c>
      <c r="H33" s="29">
        <f t="shared" si="18"/>
        <v>46.904557179707638</v>
      </c>
      <c r="I33" s="29">
        <f t="shared" si="18"/>
        <v>47.859931212381753</v>
      </c>
      <c r="J33" s="29">
        <f t="shared" si="18"/>
        <v>37.164402407566641</v>
      </c>
      <c r="K33" s="29">
        <f t="shared" si="18"/>
        <v>38.931900257953572</v>
      </c>
      <c r="L33" s="29">
        <f t="shared" si="18"/>
        <v>32.807910576096305</v>
      </c>
      <c r="M33" s="29">
        <f t="shared" si="18"/>
        <v>34.46543422184007</v>
      </c>
      <c r="N33" s="29">
        <f t="shared" si="18"/>
        <v>35.153396388650037</v>
      </c>
      <c r="O33" s="29">
        <f t="shared" si="18"/>
        <v>25.226999140154771</v>
      </c>
      <c r="P33" s="29">
        <f t="shared" si="18"/>
        <v>23.378245915735167</v>
      </c>
      <c r="Q33" s="29">
        <f t="shared" si="18"/>
        <v>28.279449699054172</v>
      </c>
      <c r="R33" s="29">
        <f t="shared" si="18"/>
        <v>24.519948409286322</v>
      </c>
      <c r="S33" s="29">
        <f t="shared" si="18"/>
        <v>33.949527085124686</v>
      </c>
      <c r="T33" s="29">
        <f t="shared" si="18"/>
        <v>28.768529664660363</v>
      </c>
      <c r="U33" s="29">
        <f t="shared" si="18"/>
        <v>35.860361134995699</v>
      </c>
      <c r="V33" s="29">
        <f t="shared" si="18"/>
        <v>34.268873602751491</v>
      </c>
      <c r="W33" s="29">
        <f t="shared" si="18"/>
        <v>13.36895958727429</v>
      </c>
      <c r="X33" s="29">
        <f t="shared" ref="X33" si="19">SUM(X34:X50)</f>
        <v>24.928202923473769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3.2960447119518479</v>
      </c>
      <c r="D36" s="10">
        <v>3.2960447119518479</v>
      </c>
      <c r="E36" s="10">
        <v>3.2960447119518479</v>
      </c>
      <c r="F36" s="10">
        <v>3.2960447119518479</v>
      </c>
      <c r="G36" s="10">
        <v>4.3947549441100593</v>
      </c>
      <c r="H36" s="10">
        <v>4.3947549441100593</v>
      </c>
      <c r="I36" s="10">
        <v>4.3947549441100593</v>
      </c>
      <c r="J36" s="10">
        <v>4.3947549441100593</v>
      </c>
      <c r="K36" s="10">
        <v>3.2960447119518479</v>
      </c>
      <c r="L36" s="10">
        <v>2.1974204643164228</v>
      </c>
      <c r="M36" s="10">
        <v>3.2960447119518479</v>
      </c>
      <c r="N36" s="10">
        <v>2.1974204643164228</v>
      </c>
      <c r="O36" s="10">
        <v>2.1974204643164228</v>
      </c>
      <c r="P36" s="10">
        <v>2.1974204643164228</v>
      </c>
      <c r="Q36" s="10">
        <v>2.1974204643164228</v>
      </c>
      <c r="R36" s="10">
        <v>2.1974204643164228</v>
      </c>
      <c r="S36" s="10">
        <v>2.1974204643164228</v>
      </c>
      <c r="T36" s="10">
        <v>2.1974204643164228</v>
      </c>
      <c r="U36" s="10">
        <v>2.1974204643164228</v>
      </c>
      <c r="V36" s="10">
        <v>2.2929492691315558</v>
      </c>
      <c r="W36" s="10">
        <v>1.0251074806534819</v>
      </c>
      <c r="X36" s="10">
        <v>0.1230438521066208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20.349699054170252</v>
      </c>
      <c r="D43" s="10">
        <v>18.314703353396389</v>
      </c>
      <c r="E43" s="10">
        <v>18.314703353396389</v>
      </c>
      <c r="F43" s="10">
        <v>22.38460877042132</v>
      </c>
      <c r="G43" s="10">
        <v>23.402149613069639</v>
      </c>
      <c r="H43" s="10">
        <v>23.402149613069639</v>
      </c>
      <c r="I43" s="10">
        <v>23.402149613069639</v>
      </c>
      <c r="J43" s="10">
        <v>20.349699054170252</v>
      </c>
      <c r="K43" s="10">
        <v>20.349699054170252</v>
      </c>
      <c r="L43" s="10">
        <v>16.27970765262253</v>
      </c>
      <c r="M43" s="10">
        <v>25.437059329320721</v>
      </c>
      <c r="N43" s="10">
        <v>23.402149613069639</v>
      </c>
      <c r="O43" s="10">
        <v>17.29724849527085</v>
      </c>
      <c r="P43" s="10">
        <v>18.314703353396389</v>
      </c>
      <c r="Q43" s="10">
        <v>20.349699054170252</v>
      </c>
      <c r="R43" s="10">
        <v>21.36715391229578</v>
      </c>
      <c r="S43" s="10">
        <v>19.332158211521929</v>
      </c>
      <c r="T43" s="10">
        <v>18.314703353396389</v>
      </c>
      <c r="U43" s="10">
        <v>19.332158211521929</v>
      </c>
      <c r="V43" s="10">
        <v>18.396130696474629</v>
      </c>
      <c r="W43" s="10">
        <v>1.8365434221840069</v>
      </c>
      <c r="X43" s="10">
        <v>10.418056749785039</v>
      </c>
    </row>
    <row r="44" spans="1:24" ht="11.25" customHeight="1" x14ac:dyDescent="0.2">
      <c r="A44" s="41" t="s">
        <v>75</v>
      </c>
      <c r="B44" s="9" t="s">
        <v>76</v>
      </c>
      <c r="C44" s="10">
        <v>25.79535683576956</v>
      </c>
      <c r="D44" s="10">
        <v>25.79535683576956</v>
      </c>
      <c r="E44" s="10">
        <v>22.929234737747201</v>
      </c>
      <c r="F44" s="10">
        <v>22.929234737747201</v>
      </c>
      <c r="G44" s="10">
        <v>20.063026655202059</v>
      </c>
      <c r="H44" s="10">
        <v>19.10765262252794</v>
      </c>
      <c r="I44" s="10">
        <v>20.063026655202059</v>
      </c>
      <c r="J44" s="10">
        <v>12.419948409286331</v>
      </c>
      <c r="K44" s="10">
        <v>15.28615649183147</v>
      </c>
      <c r="L44" s="10">
        <v>14.33078245915735</v>
      </c>
      <c r="M44" s="10">
        <v>5.732330180567498</v>
      </c>
      <c r="N44" s="10">
        <v>9.5538263112639719</v>
      </c>
      <c r="O44" s="10">
        <v>5.732330180567498</v>
      </c>
      <c r="P44" s="10">
        <v>2.8661220980223558</v>
      </c>
      <c r="Q44" s="10">
        <v>5.732330180567498</v>
      </c>
      <c r="R44" s="10">
        <v>0.95537403267411869</v>
      </c>
      <c r="S44" s="10">
        <v>12.419948409286331</v>
      </c>
      <c r="T44" s="10">
        <v>8.2564058469475494</v>
      </c>
      <c r="U44" s="10">
        <v>14.33078245915735</v>
      </c>
      <c r="V44" s="10">
        <v>13.579793637145309</v>
      </c>
      <c r="W44" s="10">
        <v>10.507308684436801</v>
      </c>
      <c r="X44" s="10">
        <v>14.387102321582111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26.203783319002579</v>
      </c>
      <c r="D51" s="37">
        <v>26.203783319002579</v>
      </c>
      <c r="E51" s="37">
        <v>26.999140154772139</v>
      </c>
      <c r="F51" s="37">
        <v>31.169389509888219</v>
      </c>
      <c r="G51" s="37">
        <v>29.2347377472055</v>
      </c>
      <c r="H51" s="37">
        <v>30.82545141874462</v>
      </c>
      <c r="I51" s="37">
        <v>28.675838349097159</v>
      </c>
      <c r="J51" s="37">
        <v>35.941530524505588</v>
      </c>
      <c r="K51" s="37">
        <v>38.521066208082537</v>
      </c>
      <c r="L51" s="37">
        <v>36.650902837489248</v>
      </c>
      <c r="M51" s="37">
        <v>40.928632846087702</v>
      </c>
      <c r="N51" s="37">
        <v>64.144453998280312</v>
      </c>
      <c r="O51" s="37">
        <v>34.393809114359406</v>
      </c>
      <c r="P51" s="37">
        <v>33.576956147893377</v>
      </c>
      <c r="Q51" s="37">
        <v>32.867583834909723</v>
      </c>
      <c r="R51" s="37">
        <v>31.986242476354249</v>
      </c>
      <c r="S51" s="37">
        <v>34.479793637145313</v>
      </c>
      <c r="T51" s="37">
        <v>31.110146173688729</v>
      </c>
      <c r="U51" s="37">
        <v>30.21659501289767</v>
      </c>
      <c r="V51" s="37">
        <v>33.486758383490972</v>
      </c>
      <c r="W51" s="37">
        <v>32.748495270851237</v>
      </c>
      <c r="X51" s="37">
        <v>19.922957867583829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1.8872002855176762E-2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7.0507308684436797E-3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1.1821271986733082E-2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11.034651762682721</v>
      </c>
      <c r="H75" s="37">
        <v>11.22579535683577</v>
      </c>
      <c r="I75" s="37">
        <v>20.469131556319859</v>
      </c>
      <c r="J75" s="37">
        <v>15.835511607910581</v>
      </c>
      <c r="K75" s="37">
        <v>10.67644024075666</v>
      </c>
      <c r="L75" s="37">
        <v>0.28658641444539978</v>
      </c>
      <c r="M75" s="37">
        <v>7.1625107480653469E-2</v>
      </c>
      <c r="N75" s="37">
        <v>7.1625107480653469E-2</v>
      </c>
      <c r="O75" s="37">
        <v>7.1625107480653469E-2</v>
      </c>
      <c r="P75" s="37">
        <v>7.1625107480653469E-2</v>
      </c>
      <c r="Q75" s="37">
        <v>4.8724849527085121</v>
      </c>
      <c r="R75" s="37">
        <v>0.88374892519346515</v>
      </c>
      <c r="S75" s="37">
        <v>0.95537403267411869</v>
      </c>
      <c r="T75" s="37">
        <v>0.77730008598452272</v>
      </c>
      <c r="U75" s="37">
        <v>0.78323301805674972</v>
      </c>
      <c r="V75" s="37">
        <v>3.0879621668099739</v>
      </c>
      <c r="W75" s="37">
        <v>1.68993981083405</v>
      </c>
      <c r="X75" s="37">
        <v>1.030266552020636</v>
      </c>
    </row>
    <row r="76" spans="1:24" ht="11.25" customHeight="1" x14ac:dyDescent="0.2">
      <c r="A76" s="38" t="s">
        <v>139</v>
      </c>
      <c r="B76" s="39" t="s">
        <v>140</v>
      </c>
      <c r="C76" s="40">
        <v>89.939810834049865</v>
      </c>
      <c r="D76" s="40">
        <v>88.65004299226139</v>
      </c>
      <c r="E76" s="40">
        <v>89.595872742906266</v>
      </c>
      <c r="F76" s="40">
        <v>91.143594153052447</v>
      </c>
      <c r="G76" s="40">
        <v>94.496990541702488</v>
      </c>
      <c r="H76" s="40">
        <v>91.573516766981939</v>
      </c>
      <c r="I76" s="40">
        <v>93.465176268271705</v>
      </c>
      <c r="J76" s="40">
        <v>91.573516766981939</v>
      </c>
      <c r="K76" s="40">
        <v>88.306104901117791</v>
      </c>
      <c r="L76" s="40">
        <v>78.847807394668948</v>
      </c>
      <c r="M76" s="40">
        <v>75.666380051590707</v>
      </c>
      <c r="N76" s="40">
        <v>74.204643164230433</v>
      </c>
      <c r="O76" s="40">
        <v>63.800515907136713</v>
      </c>
      <c r="P76" s="40">
        <v>58.5554600171969</v>
      </c>
      <c r="Q76" s="40">
        <v>55.28804815133276</v>
      </c>
      <c r="R76" s="40">
        <v>53.912295786758378</v>
      </c>
      <c r="S76" s="40">
        <v>52.364574376612197</v>
      </c>
      <c r="T76" s="40">
        <v>52.063886500429923</v>
      </c>
      <c r="U76" s="40">
        <v>52.885640584694748</v>
      </c>
      <c r="V76" s="40">
        <v>53.92631126397248</v>
      </c>
      <c r="W76" s="40">
        <v>47.87239896818572</v>
      </c>
      <c r="X76" s="40">
        <v>49.873946689595869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204.20369733447978</v>
      </c>
      <c r="D2" s="31">
        <f t="shared" si="0"/>
        <v>181.03086844368011</v>
      </c>
      <c r="E2" s="31">
        <f t="shared" si="0"/>
        <v>164.82760103181431</v>
      </c>
      <c r="F2" s="31">
        <f t="shared" si="0"/>
        <v>191.8410146173689</v>
      </c>
      <c r="G2" s="31">
        <f t="shared" si="0"/>
        <v>203.50146173688739</v>
      </c>
      <c r="H2" s="31">
        <f t="shared" si="0"/>
        <v>210.15098882201204</v>
      </c>
      <c r="I2" s="31">
        <f t="shared" si="0"/>
        <v>205.96638005159068</v>
      </c>
      <c r="J2" s="31">
        <f t="shared" si="0"/>
        <v>204.51418744625971</v>
      </c>
      <c r="K2" s="31">
        <f t="shared" si="0"/>
        <v>203.15752364574374</v>
      </c>
      <c r="L2" s="31">
        <f t="shared" si="0"/>
        <v>192.33791917454852</v>
      </c>
      <c r="M2" s="31">
        <f t="shared" si="0"/>
        <v>202.80885640584688</v>
      </c>
      <c r="N2" s="31">
        <f t="shared" si="0"/>
        <v>433.29509888220116</v>
      </c>
      <c r="O2" s="31">
        <f t="shared" si="0"/>
        <v>382.85081685296637</v>
      </c>
      <c r="P2" s="31">
        <f t="shared" si="0"/>
        <v>361.31410146173687</v>
      </c>
      <c r="Q2" s="31">
        <f t="shared" si="0"/>
        <v>352.65356835769563</v>
      </c>
      <c r="R2" s="31">
        <f t="shared" si="0"/>
        <v>349.86147893379189</v>
      </c>
      <c r="S2" s="31">
        <f t="shared" si="0"/>
        <v>354.75073086844367</v>
      </c>
      <c r="T2" s="31">
        <f t="shared" si="0"/>
        <v>380.51840068787629</v>
      </c>
      <c r="U2" s="31">
        <f t="shared" si="0"/>
        <v>358.28839208942395</v>
      </c>
      <c r="V2" s="31">
        <f t="shared" si="0"/>
        <v>389.91160791057609</v>
      </c>
      <c r="W2" s="31">
        <f t="shared" si="0"/>
        <v>376.06612209802228</v>
      </c>
      <c r="X2" s="31">
        <f t="shared" ref="X2" si="1">SUM(X3,X17,X22,X25,X26,X51,X52,X71,X74,X75,X76)</f>
        <v>900.67901134134786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98.160877042132412</v>
      </c>
      <c r="D26" s="37">
        <f t="shared" si="14"/>
        <v>76.793723129836621</v>
      </c>
      <c r="E26" s="37">
        <f t="shared" si="14"/>
        <v>50.874204643164227</v>
      </c>
      <c r="F26" s="37">
        <f t="shared" si="14"/>
        <v>62.066466036113503</v>
      </c>
      <c r="G26" s="37">
        <f t="shared" si="14"/>
        <v>65.118916595012891</v>
      </c>
      <c r="H26" s="37">
        <f t="shared" si="14"/>
        <v>63.084006878761819</v>
      </c>
      <c r="I26" s="37">
        <f t="shared" si="14"/>
        <v>54.944110060189161</v>
      </c>
      <c r="J26" s="37">
        <f t="shared" si="14"/>
        <v>49.856663800515904</v>
      </c>
      <c r="K26" s="37">
        <f t="shared" si="14"/>
        <v>40.699312123817712</v>
      </c>
      <c r="L26" s="37">
        <f t="shared" si="14"/>
        <v>36.710662080825443</v>
      </c>
      <c r="M26" s="37">
        <f t="shared" si="14"/>
        <v>51.972914875322438</v>
      </c>
      <c r="N26" s="37">
        <f t="shared" si="14"/>
        <v>40.780567497850384</v>
      </c>
      <c r="O26" s="37">
        <f t="shared" si="14"/>
        <v>32.640670679277733</v>
      </c>
      <c r="P26" s="37">
        <f t="shared" si="14"/>
        <v>32.640670679277733</v>
      </c>
      <c r="Q26" s="37">
        <f t="shared" si="14"/>
        <v>31.62321582115219</v>
      </c>
      <c r="R26" s="37">
        <f t="shared" si="14"/>
        <v>22.465864144453992</v>
      </c>
      <c r="S26" s="37">
        <f t="shared" si="14"/>
        <v>20.349699054170252</v>
      </c>
      <c r="T26" s="37">
        <f t="shared" si="14"/>
        <v>31.541960447119521</v>
      </c>
      <c r="U26" s="37">
        <f t="shared" si="14"/>
        <v>19.332158211521929</v>
      </c>
      <c r="V26" s="37">
        <f t="shared" si="14"/>
        <v>18.396130696474629</v>
      </c>
      <c r="W26" s="37">
        <f t="shared" si="14"/>
        <v>6.0428202923473773</v>
      </c>
      <c r="X26" s="37">
        <f t="shared" ref="X26" si="15">SUM(X27,X33)</f>
        <v>18.530438521066209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98.160877042132412</v>
      </c>
      <c r="D33" s="29">
        <f t="shared" si="18"/>
        <v>76.793723129836621</v>
      </c>
      <c r="E33" s="29">
        <f t="shared" si="18"/>
        <v>50.874204643164227</v>
      </c>
      <c r="F33" s="29">
        <f t="shared" si="18"/>
        <v>62.066466036113503</v>
      </c>
      <c r="G33" s="29">
        <f t="shared" si="18"/>
        <v>65.118916595012891</v>
      </c>
      <c r="H33" s="29">
        <f t="shared" si="18"/>
        <v>63.084006878761819</v>
      </c>
      <c r="I33" s="29">
        <f t="shared" si="18"/>
        <v>54.944110060189161</v>
      </c>
      <c r="J33" s="29">
        <f t="shared" si="18"/>
        <v>49.856663800515904</v>
      </c>
      <c r="K33" s="29">
        <f t="shared" si="18"/>
        <v>40.699312123817712</v>
      </c>
      <c r="L33" s="29">
        <f t="shared" si="18"/>
        <v>36.710662080825443</v>
      </c>
      <c r="M33" s="29">
        <f t="shared" si="18"/>
        <v>51.972914875322438</v>
      </c>
      <c r="N33" s="29">
        <f t="shared" si="18"/>
        <v>40.780567497850384</v>
      </c>
      <c r="O33" s="29">
        <f t="shared" si="18"/>
        <v>32.640670679277733</v>
      </c>
      <c r="P33" s="29">
        <f t="shared" si="18"/>
        <v>32.640670679277733</v>
      </c>
      <c r="Q33" s="29">
        <f t="shared" si="18"/>
        <v>31.62321582115219</v>
      </c>
      <c r="R33" s="29">
        <f t="shared" si="18"/>
        <v>22.465864144453992</v>
      </c>
      <c r="S33" s="29">
        <f t="shared" si="18"/>
        <v>20.349699054170252</v>
      </c>
      <c r="T33" s="29">
        <f t="shared" si="18"/>
        <v>31.541960447119521</v>
      </c>
      <c r="U33" s="29">
        <f t="shared" si="18"/>
        <v>19.332158211521929</v>
      </c>
      <c r="V33" s="29">
        <f t="shared" si="18"/>
        <v>18.396130696474629</v>
      </c>
      <c r="W33" s="29">
        <f t="shared" si="18"/>
        <v>6.0428202923473773</v>
      </c>
      <c r="X33" s="29">
        <f t="shared" ref="X33" si="19">SUM(X34:X50)</f>
        <v>18.530438521066209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1.098710232158211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74.276268271711089</v>
      </c>
      <c r="D43" s="10">
        <v>52.909114359415298</v>
      </c>
      <c r="E43" s="10">
        <v>50.874204643164227</v>
      </c>
      <c r="F43" s="10">
        <v>62.066466036113503</v>
      </c>
      <c r="G43" s="10">
        <v>65.118916595012891</v>
      </c>
      <c r="H43" s="10">
        <v>63.084006878761819</v>
      </c>
      <c r="I43" s="10">
        <v>54.944110060189161</v>
      </c>
      <c r="J43" s="10">
        <v>49.856663800515904</v>
      </c>
      <c r="K43" s="10">
        <v>40.699312123817712</v>
      </c>
      <c r="L43" s="10">
        <v>35.611951848667232</v>
      </c>
      <c r="M43" s="10">
        <v>50.874204643164227</v>
      </c>
      <c r="N43" s="10">
        <v>39.681857265692173</v>
      </c>
      <c r="O43" s="10">
        <v>31.541960447119521</v>
      </c>
      <c r="P43" s="10">
        <v>31.541960447119521</v>
      </c>
      <c r="Q43" s="10">
        <v>30.524505588993978</v>
      </c>
      <c r="R43" s="10">
        <v>21.36715391229578</v>
      </c>
      <c r="S43" s="10">
        <v>20.349699054170252</v>
      </c>
      <c r="T43" s="10">
        <v>31.541960447119521</v>
      </c>
      <c r="U43" s="10">
        <v>19.332158211521929</v>
      </c>
      <c r="V43" s="10">
        <v>18.396130696474629</v>
      </c>
      <c r="W43" s="10">
        <v>6.0428202923473773</v>
      </c>
      <c r="X43" s="10">
        <v>18.530438521066209</v>
      </c>
    </row>
    <row r="44" spans="1:24" ht="11.25" customHeight="1" x14ac:dyDescent="0.2">
      <c r="A44" s="41" t="s">
        <v>75</v>
      </c>
      <c r="B44" s="9" t="s">
        <v>76</v>
      </c>
      <c r="C44" s="10">
        <v>23.88460877042132</v>
      </c>
      <c r="D44" s="10">
        <v>23.88460877042132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251.33276010318141</v>
      </c>
      <c r="O51" s="37">
        <v>225.70937231298359</v>
      </c>
      <c r="P51" s="37">
        <v>217.347377472055</v>
      </c>
      <c r="Q51" s="37">
        <v>212.74720550300941</v>
      </c>
      <c r="R51" s="37">
        <v>210.57609630266549</v>
      </c>
      <c r="S51" s="37">
        <v>217.13241616509029</v>
      </c>
      <c r="T51" s="37">
        <v>228.84952708512469</v>
      </c>
      <c r="U51" s="37">
        <v>215.29604471195191</v>
      </c>
      <c r="V51" s="37">
        <v>210.39097162510751</v>
      </c>
      <c r="W51" s="37">
        <v>205.7523645743766</v>
      </c>
      <c r="X51" s="37">
        <v>695.72794496990537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2.3903697334479789E-2</v>
      </c>
      <c r="D52" s="37">
        <f t="shared" si="20"/>
        <v>2.3903697334479789E-2</v>
      </c>
      <c r="E52" s="37">
        <f t="shared" si="20"/>
        <v>2.3903697334479789E-2</v>
      </c>
      <c r="F52" s="37">
        <f t="shared" si="20"/>
        <v>2.3903697334479789E-2</v>
      </c>
      <c r="G52" s="37">
        <f t="shared" si="20"/>
        <v>2.3903697334479789E-2</v>
      </c>
      <c r="H52" s="37">
        <f t="shared" si="20"/>
        <v>2.3903697334479789E-2</v>
      </c>
      <c r="I52" s="37">
        <f t="shared" si="20"/>
        <v>2.3903697334479789E-2</v>
      </c>
      <c r="J52" s="37">
        <f t="shared" si="20"/>
        <v>2.3903697334479789E-2</v>
      </c>
      <c r="K52" s="37">
        <f t="shared" si="20"/>
        <v>2.3903697334479789E-2</v>
      </c>
      <c r="L52" s="37">
        <f t="shared" si="20"/>
        <v>4.7807394668959592E-2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9.5528804815133275E-2</v>
      </c>
      <c r="S52" s="37">
        <f t="shared" si="20"/>
        <v>0.78822012037833178</v>
      </c>
      <c r="T52" s="37">
        <f t="shared" si="20"/>
        <v>0.77592433361994828</v>
      </c>
      <c r="U52" s="37">
        <f t="shared" si="20"/>
        <v>1.4230438521066211</v>
      </c>
      <c r="V52" s="37">
        <f t="shared" si="20"/>
        <v>1.6963886500429921</v>
      </c>
      <c r="W52" s="37">
        <f t="shared" si="20"/>
        <v>1.650644883920894</v>
      </c>
      <c r="X52" s="37">
        <f t="shared" ref="X52" si="21">SUM(X53:X70)</f>
        <v>1.9687791831364609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2.3903697334479789E-2</v>
      </c>
      <c r="E59" s="10">
        <v>2.3903697334479789E-2</v>
      </c>
      <c r="F59" s="10">
        <v>2.3903697334479789E-2</v>
      </c>
      <c r="G59" s="10">
        <v>2.3903697334479789E-2</v>
      </c>
      <c r="H59" s="10">
        <v>2.3903697334479789E-2</v>
      </c>
      <c r="I59" s="10">
        <v>2.3903697334479789E-2</v>
      </c>
      <c r="J59" s="10">
        <v>2.3903697334479789E-2</v>
      </c>
      <c r="K59" s="10">
        <v>2.3903697334479789E-2</v>
      </c>
      <c r="L59" s="10">
        <v>4.7807394668959592E-2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9.5528804815133275E-2</v>
      </c>
      <c r="S59" s="10">
        <v>0.78822012037833178</v>
      </c>
      <c r="T59" s="10">
        <v>0.77592433361994828</v>
      </c>
      <c r="U59" s="10">
        <v>1.4230438521066211</v>
      </c>
      <c r="V59" s="10">
        <v>1.6963886500429921</v>
      </c>
      <c r="W59" s="10">
        <v>1.650644883920894</v>
      </c>
      <c r="X59" s="10">
        <v>1.8576096302665519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0.11116955286990901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9.5528804815133275E-2</v>
      </c>
      <c r="H75" s="37">
        <v>9.5528804815133275E-2</v>
      </c>
      <c r="I75" s="37">
        <v>9.5528804815133275E-2</v>
      </c>
      <c r="J75" s="37">
        <v>0.1194325021496131</v>
      </c>
      <c r="K75" s="37">
        <v>9.5528804815133275E-2</v>
      </c>
      <c r="L75" s="37">
        <v>0.1194325021496131</v>
      </c>
      <c r="M75" s="37">
        <v>0.19105760963026661</v>
      </c>
      <c r="N75" s="37">
        <v>0.16715391229578669</v>
      </c>
      <c r="O75" s="37">
        <v>0.16715391229578669</v>
      </c>
      <c r="P75" s="37">
        <v>0.40601891659501288</v>
      </c>
      <c r="Q75" s="37">
        <v>0.7165090283748925</v>
      </c>
      <c r="R75" s="37">
        <v>0.2149613069647463</v>
      </c>
      <c r="S75" s="37">
        <v>0.14333619948409279</v>
      </c>
      <c r="T75" s="37">
        <v>0.17652622527944969</v>
      </c>
      <c r="U75" s="37">
        <v>0.18306104901117801</v>
      </c>
      <c r="V75" s="37">
        <v>2.3518486672398971</v>
      </c>
      <c r="W75" s="37">
        <v>5.1298366294067064</v>
      </c>
      <c r="X75" s="37">
        <v>1.314789337919174</v>
      </c>
    </row>
    <row r="76" spans="1:24" ht="11.25" customHeight="1" x14ac:dyDescent="0.2">
      <c r="A76" s="38" t="s">
        <v>139</v>
      </c>
      <c r="B76" s="39" t="s">
        <v>140</v>
      </c>
      <c r="C76" s="40">
        <v>106.0189165950129</v>
      </c>
      <c r="D76" s="40">
        <v>104.21324161650899</v>
      </c>
      <c r="E76" s="40">
        <v>113.9294926913156</v>
      </c>
      <c r="F76" s="40">
        <v>129.7506448839209</v>
      </c>
      <c r="G76" s="40">
        <v>138.26311263972491</v>
      </c>
      <c r="H76" s="40">
        <v>146.94754944110059</v>
      </c>
      <c r="I76" s="40">
        <v>150.90283748925191</v>
      </c>
      <c r="J76" s="40">
        <v>154.51418744625971</v>
      </c>
      <c r="K76" s="40">
        <v>162.33877901977641</v>
      </c>
      <c r="L76" s="40">
        <v>155.46001719690449</v>
      </c>
      <c r="M76" s="40">
        <v>150.64488392089419</v>
      </c>
      <c r="N76" s="40">
        <v>141.01461736887359</v>
      </c>
      <c r="O76" s="40">
        <v>124.33361994840929</v>
      </c>
      <c r="P76" s="40">
        <v>110.9200343938091</v>
      </c>
      <c r="Q76" s="40">
        <v>107.56663800515911</v>
      </c>
      <c r="R76" s="40">
        <v>116.50902837489249</v>
      </c>
      <c r="S76" s="40">
        <v>116.3370593293207</v>
      </c>
      <c r="T76" s="40">
        <v>119.1744625967326</v>
      </c>
      <c r="U76" s="40">
        <v>122.0540842648323</v>
      </c>
      <c r="V76" s="40">
        <v>157.07626827171109</v>
      </c>
      <c r="W76" s="40">
        <v>157.49045571797069</v>
      </c>
      <c r="X76" s="40">
        <v>183.13705932932069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2626.0262252794491</v>
      </c>
      <c r="D2" s="31">
        <f t="shared" si="0"/>
        <v>2806.7869303525358</v>
      </c>
      <c r="E2" s="31">
        <f t="shared" si="0"/>
        <v>2949.1825451418745</v>
      </c>
      <c r="F2" s="31">
        <f t="shared" si="0"/>
        <v>2997.5374892519344</v>
      </c>
      <c r="G2" s="31">
        <f t="shared" si="0"/>
        <v>2279.9225279449702</v>
      </c>
      <c r="H2" s="31">
        <f t="shared" si="0"/>
        <v>2387.419948409286</v>
      </c>
      <c r="I2" s="31">
        <f t="shared" si="0"/>
        <v>2488.2010318142729</v>
      </c>
      <c r="J2" s="31">
        <f t="shared" si="0"/>
        <v>2415.5488392089419</v>
      </c>
      <c r="K2" s="31">
        <f t="shared" si="0"/>
        <v>2538.8698194325016</v>
      </c>
      <c r="L2" s="31">
        <f t="shared" si="0"/>
        <v>2241.442218400688</v>
      </c>
      <c r="M2" s="31">
        <f t="shared" si="0"/>
        <v>2589.2400687876179</v>
      </c>
      <c r="N2" s="31">
        <f t="shared" si="0"/>
        <v>1679.3255374032676</v>
      </c>
      <c r="O2" s="31">
        <f t="shared" si="0"/>
        <v>1629.915391229579</v>
      </c>
      <c r="P2" s="31">
        <f t="shared" si="0"/>
        <v>1588.0719690455717</v>
      </c>
      <c r="Q2" s="31">
        <f t="shared" si="0"/>
        <v>1555.4459157351671</v>
      </c>
      <c r="R2" s="31">
        <f t="shared" si="0"/>
        <v>1559.6749785038692</v>
      </c>
      <c r="S2" s="31">
        <f t="shared" si="0"/>
        <v>1614.6269131556317</v>
      </c>
      <c r="T2" s="31">
        <f t="shared" si="0"/>
        <v>1584.490369733448</v>
      </c>
      <c r="U2" s="31">
        <f t="shared" si="0"/>
        <v>1538.7502149613065</v>
      </c>
      <c r="V2" s="31">
        <f t="shared" si="0"/>
        <v>2044.5600171969049</v>
      </c>
      <c r="W2" s="31">
        <f t="shared" si="0"/>
        <v>1934.5452278589855</v>
      </c>
      <c r="X2" s="31">
        <f t="shared" ref="X2" si="1">SUM(X3,X17,X22,X25,X26,X51,X52,X71,X74,X75,X76)</f>
        <v>2160.082615440183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46.311435941530526</v>
      </c>
      <c r="D3" s="34">
        <f t="shared" si="2"/>
        <v>44.675150472914879</v>
      </c>
      <c r="E3" s="34">
        <f t="shared" si="2"/>
        <v>45.599914015477211</v>
      </c>
      <c r="F3" s="34">
        <f t="shared" si="2"/>
        <v>13.160447119518491</v>
      </c>
      <c r="G3" s="34">
        <f t="shared" si="2"/>
        <v>9.0044711951848662</v>
      </c>
      <c r="H3" s="34">
        <f t="shared" si="2"/>
        <v>10.38976784178848</v>
      </c>
      <c r="I3" s="34">
        <f t="shared" si="2"/>
        <v>9.6971625107480648</v>
      </c>
      <c r="J3" s="34">
        <f t="shared" si="2"/>
        <v>10.38976784178848</v>
      </c>
      <c r="K3" s="34">
        <f t="shared" si="2"/>
        <v>7.6191745485812552</v>
      </c>
      <c r="L3" s="34">
        <f t="shared" si="2"/>
        <v>2.07798796216681</v>
      </c>
      <c r="M3" s="34">
        <f t="shared" si="2"/>
        <v>1.385296646603611</v>
      </c>
      <c r="N3" s="34">
        <f t="shared" si="2"/>
        <v>2.07798796216681</v>
      </c>
      <c r="O3" s="34">
        <f t="shared" si="2"/>
        <v>2.7705932932072228</v>
      </c>
      <c r="P3" s="34">
        <f t="shared" si="2"/>
        <v>2.7705932932072228</v>
      </c>
      <c r="Q3" s="34">
        <f t="shared" si="2"/>
        <v>2.0328460877042129</v>
      </c>
      <c r="R3" s="34">
        <f t="shared" si="2"/>
        <v>0.67764402407566637</v>
      </c>
      <c r="S3" s="34">
        <f t="shared" si="2"/>
        <v>56.67093723129836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1.909544282029235</v>
      </c>
      <c r="D4" s="29">
        <f t="shared" si="4"/>
        <v>1.2730868443680139</v>
      </c>
      <c r="E4" s="29">
        <f t="shared" si="4"/>
        <v>1.270077386070507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1.909544282029235</v>
      </c>
      <c r="D7" s="10">
        <v>1.2730868443680139</v>
      </c>
      <c r="E7" s="10">
        <v>1.270077386070507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0.99982803095442818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0.99982803095442818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43.402063628546863</v>
      </c>
      <c r="D11" s="29">
        <f t="shared" si="8"/>
        <v>43.402063628546863</v>
      </c>
      <c r="E11" s="29">
        <f t="shared" si="8"/>
        <v>44.329836629406707</v>
      </c>
      <c r="F11" s="29">
        <f t="shared" si="8"/>
        <v>13.160447119518491</v>
      </c>
      <c r="G11" s="29">
        <f t="shared" si="8"/>
        <v>9.0044711951848662</v>
      </c>
      <c r="H11" s="29">
        <f t="shared" si="8"/>
        <v>10.38976784178848</v>
      </c>
      <c r="I11" s="29">
        <f t="shared" si="8"/>
        <v>9.6971625107480648</v>
      </c>
      <c r="J11" s="29">
        <f t="shared" si="8"/>
        <v>10.38976784178848</v>
      </c>
      <c r="K11" s="29">
        <f t="shared" si="8"/>
        <v>7.6191745485812552</v>
      </c>
      <c r="L11" s="29">
        <f t="shared" si="8"/>
        <v>2.07798796216681</v>
      </c>
      <c r="M11" s="29">
        <f t="shared" si="8"/>
        <v>1.385296646603611</v>
      </c>
      <c r="N11" s="29">
        <f t="shared" si="8"/>
        <v>2.07798796216681</v>
      </c>
      <c r="O11" s="29">
        <f t="shared" si="8"/>
        <v>2.7705932932072228</v>
      </c>
      <c r="P11" s="29">
        <f t="shared" si="8"/>
        <v>2.7705932932072228</v>
      </c>
      <c r="Q11" s="29">
        <f t="shared" si="8"/>
        <v>2.0328460877042129</v>
      </c>
      <c r="R11" s="29">
        <f t="shared" si="8"/>
        <v>0.67764402407566637</v>
      </c>
      <c r="S11" s="29">
        <f t="shared" si="8"/>
        <v>56.67093723129836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43.402063628546863</v>
      </c>
      <c r="D13" s="10">
        <v>43.402063628546863</v>
      </c>
      <c r="E13" s="10">
        <v>44.329836629406707</v>
      </c>
      <c r="F13" s="10">
        <v>13.160447119518491</v>
      </c>
      <c r="G13" s="10">
        <v>9.0044711951848662</v>
      </c>
      <c r="H13" s="10">
        <v>10.38976784178848</v>
      </c>
      <c r="I13" s="10">
        <v>9.6971625107480648</v>
      </c>
      <c r="J13" s="10">
        <v>10.38976784178848</v>
      </c>
      <c r="K13" s="10">
        <v>7.6191745485812552</v>
      </c>
      <c r="L13" s="10">
        <v>2.07798796216681</v>
      </c>
      <c r="M13" s="10">
        <v>1.385296646603611</v>
      </c>
      <c r="N13" s="10">
        <v>2.07798796216681</v>
      </c>
      <c r="O13" s="10">
        <v>2.7705932932072228</v>
      </c>
      <c r="P13" s="10">
        <v>2.7705932932072228</v>
      </c>
      <c r="Q13" s="10">
        <v>2.0328460877042129</v>
      </c>
      <c r="R13" s="10">
        <v>0.67764402407566637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56.67093723129836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341.71203783318998</v>
      </c>
      <c r="D26" s="37">
        <f t="shared" si="14"/>
        <v>509.36268271711083</v>
      </c>
      <c r="E26" s="37">
        <f t="shared" si="14"/>
        <v>574.14729148753213</v>
      </c>
      <c r="F26" s="37">
        <f t="shared" si="14"/>
        <v>585.70739466895952</v>
      </c>
      <c r="G26" s="37">
        <f t="shared" si="14"/>
        <v>111.09673258813412</v>
      </c>
      <c r="H26" s="37">
        <f t="shared" si="14"/>
        <v>63.36577815993121</v>
      </c>
      <c r="I26" s="37">
        <f t="shared" si="14"/>
        <v>62.701805674978495</v>
      </c>
      <c r="J26" s="37">
        <f t="shared" si="14"/>
        <v>175.65210662080821</v>
      </c>
      <c r="K26" s="37">
        <f t="shared" si="14"/>
        <v>148.74368013757524</v>
      </c>
      <c r="L26" s="37">
        <f t="shared" si="14"/>
        <v>105.02536543422183</v>
      </c>
      <c r="M26" s="37">
        <f t="shared" si="14"/>
        <v>49.990455717970761</v>
      </c>
      <c r="N26" s="37">
        <f t="shared" si="14"/>
        <v>20.507308684436808</v>
      </c>
      <c r="O26" s="37">
        <f t="shared" si="14"/>
        <v>13.198624247635424</v>
      </c>
      <c r="P26" s="37">
        <f t="shared" si="14"/>
        <v>42.213585554600172</v>
      </c>
      <c r="Q26" s="37">
        <f t="shared" si="14"/>
        <v>30.175752364574372</v>
      </c>
      <c r="R26" s="37">
        <f t="shared" si="14"/>
        <v>34.489251934651762</v>
      </c>
      <c r="S26" s="37">
        <f t="shared" si="14"/>
        <v>35.320550300945825</v>
      </c>
      <c r="T26" s="37">
        <f t="shared" si="14"/>
        <v>28.336629406706791</v>
      </c>
      <c r="U26" s="37">
        <f t="shared" si="14"/>
        <v>22.695184866723984</v>
      </c>
      <c r="V26" s="37">
        <f t="shared" si="14"/>
        <v>16.275924333619948</v>
      </c>
      <c r="W26" s="37">
        <f t="shared" si="14"/>
        <v>16.625967325881341</v>
      </c>
      <c r="X26" s="37">
        <f t="shared" ref="X26" si="15">SUM(X27,X33)</f>
        <v>16.940068787618227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341.71203783318998</v>
      </c>
      <c r="D33" s="29">
        <f t="shared" si="18"/>
        <v>509.36268271711083</v>
      </c>
      <c r="E33" s="29">
        <f t="shared" si="18"/>
        <v>574.14729148753213</v>
      </c>
      <c r="F33" s="29">
        <f t="shared" si="18"/>
        <v>585.70739466895952</v>
      </c>
      <c r="G33" s="29">
        <f t="shared" si="18"/>
        <v>111.09673258813412</v>
      </c>
      <c r="H33" s="29">
        <f t="shared" si="18"/>
        <v>63.36577815993121</v>
      </c>
      <c r="I33" s="29">
        <f t="shared" si="18"/>
        <v>62.701805674978495</v>
      </c>
      <c r="J33" s="29">
        <f t="shared" si="18"/>
        <v>175.65210662080821</v>
      </c>
      <c r="K33" s="29">
        <f t="shared" si="18"/>
        <v>148.74368013757524</v>
      </c>
      <c r="L33" s="29">
        <f t="shared" si="18"/>
        <v>105.02536543422183</v>
      </c>
      <c r="M33" s="29">
        <f t="shared" si="18"/>
        <v>49.990455717970761</v>
      </c>
      <c r="N33" s="29">
        <f t="shared" si="18"/>
        <v>20.507308684436808</v>
      </c>
      <c r="O33" s="29">
        <f t="shared" si="18"/>
        <v>13.198624247635424</v>
      </c>
      <c r="P33" s="29">
        <f t="shared" si="18"/>
        <v>42.213585554600172</v>
      </c>
      <c r="Q33" s="29">
        <f t="shared" si="18"/>
        <v>30.175752364574372</v>
      </c>
      <c r="R33" s="29">
        <f t="shared" si="18"/>
        <v>34.489251934651762</v>
      </c>
      <c r="S33" s="29">
        <f t="shared" si="18"/>
        <v>35.320550300945825</v>
      </c>
      <c r="T33" s="29">
        <f t="shared" si="18"/>
        <v>28.336629406706791</v>
      </c>
      <c r="U33" s="29">
        <f t="shared" si="18"/>
        <v>22.695184866723984</v>
      </c>
      <c r="V33" s="29">
        <f t="shared" si="18"/>
        <v>16.275924333619948</v>
      </c>
      <c r="W33" s="29">
        <f t="shared" si="18"/>
        <v>16.625967325881341</v>
      </c>
      <c r="X33" s="29">
        <f t="shared" ref="X33" si="19">SUM(X34:X50)</f>
        <v>16.940068787618227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23.072484952708511</v>
      </c>
      <c r="D36" s="10">
        <v>23.072484952708511</v>
      </c>
      <c r="E36" s="10">
        <v>19.77644024075666</v>
      </c>
      <c r="F36" s="10">
        <v>23.072484952708511</v>
      </c>
      <c r="G36" s="10">
        <v>15.3816852966466</v>
      </c>
      <c r="H36" s="10">
        <v>17.579019776440241</v>
      </c>
      <c r="I36" s="10">
        <v>18.677730008598449</v>
      </c>
      <c r="J36" s="10">
        <v>5.4934651762682716</v>
      </c>
      <c r="K36" s="10">
        <v>0</v>
      </c>
      <c r="L36" s="10">
        <v>1.098710232158211</v>
      </c>
      <c r="M36" s="10">
        <v>7.690799656061909</v>
      </c>
      <c r="N36" s="10">
        <v>5.4934651762682716</v>
      </c>
      <c r="O36" s="10">
        <v>5.4934651762682716</v>
      </c>
      <c r="P36" s="10">
        <v>4.3947549441100593</v>
      </c>
      <c r="Q36" s="10">
        <v>0</v>
      </c>
      <c r="R36" s="10">
        <v>3.2960447119518479</v>
      </c>
      <c r="S36" s="10">
        <v>3.2960447119518479</v>
      </c>
      <c r="T36" s="10">
        <v>3.2960447119518479</v>
      </c>
      <c r="U36" s="10">
        <v>2.1974204643164228</v>
      </c>
      <c r="V36" s="10">
        <v>2.2929492691315558</v>
      </c>
      <c r="W36" s="10">
        <v>2.8006018916595008</v>
      </c>
      <c r="X36" s="10">
        <v>3.6278589853826309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1.026999140154772</v>
      </c>
      <c r="D41" s="10">
        <v>1.026999140154772</v>
      </c>
      <c r="E41" s="10">
        <v>1.026999140154772</v>
      </c>
      <c r="F41" s="10">
        <v>1.026999140154772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53.926655202063628</v>
      </c>
      <c r="D43" s="10">
        <v>45.786758383490969</v>
      </c>
      <c r="E43" s="10">
        <v>49.856663800515904</v>
      </c>
      <c r="F43" s="10">
        <v>60.031556319862418</v>
      </c>
      <c r="G43" s="10">
        <v>49.856663800515904</v>
      </c>
      <c r="H43" s="10">
        <v>45.786758383490969</v>
      </c>
      <c r="I43" s="10">
        <v>32.559501289767837</v>
      </c>
      <c r="J43" s="10">
        <v>17.29724849527085</v>
      </c>
      <c r="K43" s="10">
        <v>26.454600171969041</v>
      </c>
      <c r="L43" s="10">
        <v>12.209802235597589</v>
      </c>
      <c r="M43" s="10">
        <v>35.611951848667232</v>
      </c>
      <c r="N43" s="10">
        <v>11.192347377472061</v>
      </c>
      <c r="O43" s="10">
        <v>1.0174548581255369</v>
      </c>
      <c r="P43" s="10">
        <v>9.1573516766981928</v>
      </c>
      <c r="Q43" s="10">
        <v>9.1573516766981928</v>
      </c>
      <c r="R43" s="10">
        <v>10.17480653482373</v>
      </c>
      <c r="S43" s="10">
        <v>8.139896818572657</v>
      </c>
      <c r="T43" s="10">
        <v>9.1573516766981928</v>
      </c>
      <c r="U43" s="10">
        <v>7.1223559759243331</v>
      </c>
      <c r="V43" s="10">
        <v>6.7774720550300946</v>
      </c>
      <c r="W43" s="10">
        <v>6.214789337919175</v>
      </c>
      <c r="X43" s="10">
        <v>8.8104041272570939</v>
      </c>
    </row>
    <row r="44" spans="1:24" ht="11.25" customHeight="1" x14ac:dyDescent="0.2">
      <c r="A44" s="41" t="s">
        <v>75</v>
      </c>
      <c r="B44" s="9" t="s">
        <v>76</v>
      </c>
      <c r="C44" s="10">
        <v>263.68589853826307</v>
      </c>
      <c r="D44" s="10">
        <v>439.47644024075657</v>
      </c>
      <c r="E44" s="10">
        <v>503.48718830610483</v>
      </c>
      <c r="F44" s="10">
        <v>501.5763542562338</v>
      </c>
      <c r="G44" s="10">
        <v>45.858383490971619</v>
      </c>
      <c r="H44" s="10">
        <v>0</v>
      </c>
      <c r="I44" s="10">
        <v>11.464574376612211</v>
      </c>
      <c r="J44" s="10">
        <v>152.86139294926909</v>
      </c>
      <c r="K44" s="10">
        <v>122.28907996560621</v>
      </c>
      <c r="L44" s="10">
        <v>91.716852966466021</v>
      </c>
      <c r="M44" s="10">
        <v>6.6877042132416156</v>
      </c>
      <c r="N44" s="10">
        <v>3.8214961306964752</v>
      </c>
      <c r="O44" s="10">
        <v>6.6877042132416156</v>
      </c>
      <c r="P44" s="10">
        <v>28.661478933791919</v>
      </c>
      <c r="Q44" s="10">
        <v>21.018400687876181</v>
      </c>
      <c r="R44" s="10">
        <v>21.018400687876181</v>
      </c>
      <c r="S44" s="10">
        <v>23.88460877042132</v>
      </c>
      <c r="T44" s="10">
        <v>15.88323301805675</v>
      </c>
      <c r="U44" s="10">
        <v>13.375408426483229</v>
      </c>
      <c r="V44" s="10">
        <v>7.2055030094582966</v>
      </c>
      <c r="W44" s="10">
        <v>7.6105760963026654</v>
      </c>
      <c r="X44" s="10">
        <v>4.5018056749785034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807.58813413585551</v>
      </c>
      <c r="D51" s="37">
        <v>809.17884780739462</v>
      </c>
      <c r="E51" s="37">
        <v>835.3826311263972</v>
      </c>
      <c r="F51" s="37">
        <v>856.72828890799656</v>
      </c>
      <c r="G51" s="37">
        <v>194.23903697334481</v>
      </c>
      <c r="H51" s="37">
        <v>333.9423903697334</v>
      </c>
      <c r="I51" s="37">
        <v>272.35597592433362</v>
      </c>
      <c r="J51" s="37">
        <v>86.328460877042133</v>
      </c>
      <c r="K51" s="37">
        <v>50.601891659501277</v>
      </c>
      <c r="L51" s="37">
        <v>36.09200343938091</v>
      </c>
      <c r="M51" s="37">
        <v>38.585554600171967</v>
      </c>
      <c r="N51" s="37">
        <v>16.42304385210662</v>
      </c>
      <c r="O51" s="37">
        <v>20.055889939810829</v>
      </c>
      <c r="P51" s="37">
        <v>19.088564058469469</v>
      </c>
      <c r="Q51" s="37">
        <v>18.680137575236461</v>
      </c>
      <c r="R51" s="37">
        <v>19.325021496130699</v>
      </c>
      <c r="S51" s="37">
        <v>20.61478933791917</v>
      </c>
      <c r="T51" s="37">
        <v>21.727257093723129</v>
      </c>
      <c r="U51" s="37">
        <v>20.896044711951841</v>
      </c>
      <c r="V51" s="37">
        <v>22.492605331040409</v>
      </c>
      <c r="W51" s="37">
        <v>21.99673258813413</v>
      </c>
      <c r="X51" s="37">
        <v>341.8480653482373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22.57093723129837</v>
      </c>
      <c r="D52" s="37">
        <f t="shared" si="20"/>
        <v>23.430782459157349</v>
      </c>
      <c r="E52" s="37">
        <f t="shared" si="20"/>
        <v>22.666466036113501</v>
      </c>
      <c r="F52" s="37">
        <f t="shared" si="20"/>
        <v>22.403783319002581</v>
      </c>
      <c r="G52" s="37">
        <f t="shared" si="20"/>
        <v>22.141014617368871</v>
      </c>
      <c r="H52" s="37">
        <f t="shared" si="20"/>
        <v>21.615563198624251</v>
      </c>
      <c r="I52" s="37">
        <f t="shared" si="20"/>
        <v>21.615563198624251</v>
      </c>
      <c r="J52" s="37">
        <f t="shared" si="20"/>
        <v>18.223903697334482</v>
      </c>
      <c r="K52" s="37">
        <f t="shared" si="20"/>
        <v>26.488048151332759</v>
      </c>
      <c r="L52" s="37">
        <f t="shared" si="20"/>
        <v>40.818744625967319</v>
      </c>
      <c r="M52" s="37">
        <f t="shared" si="20"/>
        <v>39.075236457437654</v>
      </c>
      <c r="N52" s="37">
        <f t="shared" si="20"/>
        <v>56.70206362854686</v>
      </c>
      <c r="O52" s="37">
        <f t="shared" si="20"/>
        <v>52.85657781599312</v>
      </c>
      <c r="P52" s="37">
        <f t="shared" si="20"/>
        <v>51.92510748065348</v>
      </c>
      <c r="Q52" s="37">
        <f t="shared" si="20"/>
        <v>85.459071367153911</v>
      </c>
      <c r="R52" s="37">
        <f t="shared" si="20"/>
        <v>62.67325881341359</v>
      </c>
      <c r="S52" s="37">
        <f t="shared" si="20"/>
        <v>58.80386930352536</v>
      </c>
      <c r="T52" s="37">
        <f t="shared" si="20"/>
        <v>48.983748925193467</v>
      </c>
      <c r="U52" s="37">
        <f t="shared" si="20"/>
        <v>46.609716251074794</v>
      </c>
      <c r="V52" s="37">
        <f t="shared" si="20"/>
        <v>73.237747205502998</v>
      </c>
      <c r="W52" s="37">
        <f t="shared" si="20"/>
        <v>60.385726569217532</v>
      </c>
      <c r="X52" s="37">
        <f t="shared" ref="X52" si="21">SUM(X53:X70)</f>
        <v>41.407980874404664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6.7116079105760953</v>
      </c>
      <c r="N57" s="10">
        <v>7.0220980223559746</v>
      </c>
      <c r="O57" s="10">
        <v>7.7625107480653481</v>
      </c>
      <c r="P57" s="10">
        <v>8.4073946689595864</v>
      </c>
      <c r="Q57" s="10">
        <v>8.9805674978503873</v>
      </c>
      <c r="R57" s="10">
        <v>9.5061049011177978</v>
      </c>
      <c r="S57" s="10">
        <v>10.007652622527941</v>
      </c>
      <c r="T57" s="10">
        <v>10.438607050730869</v>
      </c>
      <c r="U57" s="10">
        <v>10.921066208082539</v>
      </c>
      <c r="V57" s="10">
        <v>11.39733447979363</v>
      </c>
      <c r="W57" s="10">
        <v>10.18056749785039</v>
      </c>
      <c r="X57" s="10">
        <v>10.490111779879619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2.5556319862424761</v>
      </c>
      <c r="N58" s="10">
        <v>2.5556319862424761</v>
      </c>
      <c r="O58" s="10">
        <v>1.9107480653482369</v>
      </c>
      <c r="P58" s="10">
        <v>2.3406706792777299</v>
      </c>
      <c r="Q58" s="10">
        <v>1.958555460017197</v>
      </c>
      <c r="R58" s="10">
        <v>1.958555460017197</v>
      </c>
      <c r="S58" s="10">
        <v>2.3406706792777299</v>
      </c>
      <c r="T58" s="10">
        <v>2.2505588993981078</v>
      </c>
      <c r="U58" s="10">
        <v>1.093981083404987</v>
      </c>
      <c r="V58" s="10">
        <v>1.4719690455717971</v>
      </c>
      <c r="W58" s="10">
        <v>1.404299226139295</v>
      </c>
      <c r="X58" s="10">
        <v>1.3508168529664659</v>
      </c>
    </row>
    <row r="59" spans="1:24" ht="11.25" customHeight="1" x14ac:dyDescent="0.2">
      <c r="A59" s="42" t="s">
        <v>105</v>
      </c>
      <c r="B59" s="9" t="s">
        <v>106</v>
      </c>
      <c r="C59" s="10">
        <v>22.57093723129837</v>
      </c>
      <c r="D59" s="10">
        <v>23.430782459157349</v>
      </c>
      <c r="E59" s="10">
        <v>22.666466036113501</v>
      </c>
      <c r="F59" s="10">
        <v>22.403783319002581</v>
      </c>
      <c r="G59" s="10">
        <v>22.141014617368871</v>
      </c>
      <c r="H59" s="10">
        <v>21.615563198624251</v>
      </c>
      <c r="I59" s="10">
        <v>21.615563198624251</v>
      </c>
      <c r="J59" s="10">
        <v>18.223903697334482</v>
      </c>
      <c r="K59" s="10">
        <v>26.488048151332759</v>
      </c>
      <c r="L59" s="10">
        <v>40.818744625967319</v>
      </c>
      <c r="M59" s="10">
        <v>29.807996560619081</v>
      </c>
      <c r="N59" s="10">
        <v>47.124333619948409</v>
      </c>
      <c r="O59" s="10">
        <v>43.18331900257953</v>
      </c>
      <c r="P59" s="10">
        <v>41.177042132416162</v>
      </c>
      <c r="Q59" s="10">
        <v>74.519948409286329</v>
      </c>
      <c r="R59" s="10">
        <v>51.208598452278594</v>
      </c>
      <c r="S59" s="10">
        <v>46.455546001719689</v>
      </c>
      <c r="T59" s="10">
        <v>36.294582975064493</v>
      </c>
      <c r="U59" s="10">
        <v>34.594668959587267</v>
      </c>
      <c r="V59" s="10">
        <v>60.368443680137567</v>
      </c>
      <c r="W59" s="10">
        <v>48.800859845227848</v>
      </c>
      <c r="X59" s="10">
        <v>29.3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0.26705224155857943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62.099914015477211</v>
      </c>
      <c r="D71" s="37">
        <f t="shared" si="22"/>
        <v>62.099914015477211</v>
      </c>
      <c r="E71" s="37">
        <f t="shared" si="22"/>
        <v>62.099914015477211</v>
      </c>
      <c r="F71" s="37">
        <f t="shared" si="22"/>
        <v>62.099914015477211</v>
      </c>
      <c r="G71" s="37">
        <f t="shared" si="22"/>
        <v>62.099914015477211</v>
      </c>
      <c r="H71" s="37">
        <f t="shared" si="22"/>
        <v>62.099914015477211</v>
      </c>
      <c r="I71" s="37">
        <f t="shared" si="22"/>
        <v>62.099914015477211</v>
      </c>
      <c r="J71" s="37">
        <f t="shared" si="22"/>
        <v>62.099914015477211</v>
      </c>
      <c r="K71" s="37">
        <f t="shared" si="22"/>
        <v>62.099914015477211</v>
      </c>
      <c r="L71" s="37">
        <f t="shared" si="22"/>
        <v>62.099914015477211</v>
      </c>
      <c r="M71" s="37">
        <f t="shared" si="22"/>
        <v>1.1703353396388649</v>
      </c>
      <c r="N71" s="37">
        <f t="shared" si="22"/>
        <v>1.8152192605331039</v>
      </c>
      <c r="O71" s="37">
        <f t="shared" si="22"/>
        <v>5.8278589853826306</v>
      </c>
      <c r="P71" s="37">
        <f t="shared" si="22"/>
        <v>7.9535683576956142</v>
      </c>
      <c r="Q71" s="37">
        <f t="shared" si="22"/>
        <v>19.77644024075666</v>
      </c>
      <c r="R71" s="37">
        <f t="shared" si="22"/>
        <v>23.28744625967326</v>
      </c>
      <c r="S71" s="37">
        <f t="shared" si="22"/>
        <v>35.420808254514178</v>
      </c>
      <c r="T71" s="37">
        <f t="shared" si="22"/>
        <v>29.62846087704213</v>
      </c>
      <c r="U71" s="37">
        <f t="shared" si="22"/>
        <v>14.770421324161649</v>
      </c>
      <c r="V71" s="37">
        <f t="shared" si="22"/>
        <v>32.419432502149611</v>
      </c>
      <c r="W71" s="37">
        <f t="shared" si="22"/>
        <v>52.730438521066198</v>
      </c>
      <c r="X71" s="37">
        <f t="shared" ref="X71" si="23">SUM(X72:X73)</f>
        <v>10.202235597592431</v>
      </c>
    </row>
    <row r="72" spans="1:24" ht="11.25" customHeight="1" x14ac:dyDescent="0.2">
      <c r="A72" s="42" t="s">
        <v>131</v>
      </c>
      <c r="B72" s="9" t="s">
        <v>132</v>
      </c>
      <c r="C72" s="10">
        <v>62.099914015477211</v>
      </c>
      <c r="D72" s="10">
        <v>62.099914015477211</v>
      </c>
      <c r="E72" s="10">
        <v>62.099914015477211</v>
      </c>
      <c r="F72" s="10">
        <v>62.099914015477211</v>
      </c>
      <c r="G72" s="10">
        <v>62.099914015477211</v>
      </c>
      <c r="H72" s="10">
        <v>62.099914015477211</v>
      </c>
      <c r="I72" s="10">
        <v>62.099914015477211</v>
      </c>
      <c r="J72" s="10">
        <v>62.099914015477211</v>
      </c>
      <c r="K72" s="10">
        <v>62.099914015477211</v>
      </c>
      <c r="L72" s="10">
        <v>62.099914015477211</v>
      </c>
      <c r="M72" s="10">
        <v>1.1703353396388649</v>
      </c>
      <c r="N72" s="10">
        <v>1.8152192605331039</v>
      </c>
      <c r="O72" s="10">
        <v>5.8278589853826306</v>
      </c>
      <c r="P72" s="10">
        <v>7.9535683576956142</v>
      </c>
      <c r="Q72" s="10">
        <v>19.77644024075666</v>
      </c>
      <c r="R72" s="10">
        <v>23.28744625967326</v>
      </c>
      <c r="S72" s="10">
        <v>35.420808254514178</v>
      </c>
      <c r="T72" s="10">
        <v>29.62846087704213</v>
      </c>
      <c r="U72" s="10">
        <v>14.770421324161649</v>
      </c>
      <c r="V72" s="10">
        <v>32.419432502149611</v>
      </c>
      <c r="W72" s="10">
        <v>52.730438521066198</v>
      </c>
      <c r="X72" s="10">
        <v>10.202235597592431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422.61392949269128</v>
      </c>
      <c r="H75" s="37">
        <v>430.40034393809111</v>
      </c>
      <c r="I75" s="37">
        <v>542.27575236457437</v>
      </c>
      <c r="J75" s="37">
        <v>476.78417884780742</v>
      </c>
      <c r="K75" s="37">
        <v>727.66792777300088</v>
      </c>
      <c r="L75" s="37">
        <v>612.35313843508163</v>
      </c>
      <c r="M75" s="37">
        <v>1026.7030094582969</v>
      </c>
      <c r="N75" s="37">
        <v>152.04926913155629</v>
      </c>
      <c r="O75" s="37">
        <v>138.38727429062769</v>
      </c>
      <c r="P75" s="37">
        <v>129.3828030954428</v>
      </c>
      <c r="Q75" s="37">
        <v>98.977730008598456</v>
      </c>
      <c r="R75" s="37">
        <v>110.1079965606191</v>
      </c>
      <c r="S75" s="37">
        <v>105.4743766122098</v>
      </c>
      <c r="T75" s="37">
        <v>122.2355116079106</v>
      </c>
      <c r="U75" s="37">
        <v>111.0553740326741</v>
      </c>
      <c r="V75" s="37">
        <v>378.35546001719689</v>
      </c>
      <c r="W75" s="37">
        <v>215.42441960447121</v>
      </c>
      <c r="X75" s="37">
        <v>107.1918314703353</v>
      </c>
    </row>
    <row r="76" spans="1:24" ht="11.25" customHeight="1" x14ac:dyDescent="0.2">
      <c r="A76" s="38" t="s">
        <v>139</v>
      </c>
      <c r="B76" s="39" t="s">
        <v>140</v>
      </c>
      <c r="C76" s="40">
        <v>1345.7437661220979</v>
      </c>
      <c r="D76" s="40">
        <v>1358.0395528804811</v>
      </c>
      <c r="E76" s="40">
        <v>1409.286328460877</v>
      </c>
      <c r="F76" s="40">
        <v>1457.4376612209801</v>
      </c>
      <c r="G76" s="40">
        <v>1458.727429062769</v>
      </c>
      <c r="H76" s="40">
        <v>1465.60619088564</v>
      </c>
      <c r="I76" s="40">
        <v>1517.4548581255369</v>
      </c>
      <c r="J76" s="40">
        <v>1586.070507308684</v>
      </c>
      <c r="K76" s="40">
        <v>1515.649183147033</v>
      </c>
      <c r="L76" s="40">
        <v>1382.975064488392</v>
      </c>
      <c r="M76" s="40">
        <v>1432.330180567498</v>
      </c>
      <c r="N76" s="40">
        <v>1429.750644883921</v>
      </c>
      <c r="O76" s="40">
        <v>1396.818572656922</v>
      </c>
      <c r="P76" s="40">
        <v>1334.737747205503</v>
      </c>
      <c r="Q76" s="40">
        <v>1300.3439380911429</v>
      </c>
      <c r="R76" s="40">
        <v>1309.114359415305</v>
      </c>
      <c r="S76" s="40">
        <v>1302.3215821152189</v>
      </c>
      <c r="T76" s="40">
        <v>1333.5787618228719</v>
      </c>
      <c r="U76" s="40">
        <v>1322.7234737747201</v>
      </c>
      <c r="V76" s="40">
        <v>1521.7788478073951</v>
      </c>
      <c r="W76" s="40">
        <v>1567.381943250215</v>
      </c>
      <c r="X76" s="40">
        <v>1642.4924333619949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39383.462252794496</v>
      </c>
      <c r="D2" s="31">
        <f t="shared" si="0"/>
        <v>40036.278245915739</v>
      </c>
      <c r="E2" s="31">
        <f t="shared" si="0"/>
        <v>40731.678159931202</v>
      </c>
      <c r="F2" s="31">
        <f t="shared" si="0"/>
        <v>41027.956921754077</v>
      </c>
      <c r="G2" s="31">
        <f t="shared" si="0"/>
        <v>41910.614101461731</v>
      </c>
      <c r="H2" s="31">
        <f t="shared" si="0"/>
        <v>41422.981599312123</v>
      </c>
      <c r="I2" s="31">
        <f t="shared" si="0"/>
        <v>41758.290455717965</v>
      </c>
      <c r="J2" s="31">
        <f t="shared" si="0"/>
        <v>41841.191315563192</v>
      </c>
      <c r="K2" s="31">
        <f t="shared" si="0"/>
        <v>40208.010748065339</v>
      </c>
      <c r="L2" s="31">
        <f t="shared" si="0"/>
        <v>38648.731728288898</v>
      </c>
      <c r="M2" s="31">
        <f t="shared" si="0"/>
        <v>38084.720635641555</v>
      </c>
      <c r="N2" s="31">
        <f t="shared" si="0"/>
        <v>38088.381961801584</v>
      </c>
      <c r="O2" s="31">
        <f t="shared" si="0"/>
        <v>35876.419424860571</v>
      </c>
      <c r="P2" s="31">
        <f t="shared" si="0"/>
        <v>35253.417188105108</v>
      </c>
      <c r="Q2" s="31">
        <f t="shared" si="0"/>
        <v>36584.857984049027</v>
      </c>
      <c r="R2" s="31">
        <f t="shared" si="0"/>
        <v>35926.084211634756</v>
      </c>
      <c r="S2" s="31">
        <f t="shared" si="0"/>
        <v>35368.474563185577</v>
      </c>
      <c r="T2" s="31">
        <f t="shared" si="0"/>
        <v>34066.095818142654</v>
      </c>
      <c r="U2" s="31">
        <f t="shared" si="0"/>
        <v>35122.88436584342</v>
      </c>
      <c r="V2" s="31">
        <f t="shared" si="0"/>
        <v>35389.335928304921</v>
      </c>
      <c r="W2" s="31">
        <f t="shared" ref="W2:X2" si="1">SUM(W3,W17,W22,W25,W26,W51,W52,W71,W74,W75,W76)</f>
        <v>28556.727706385245</v>
      </c>
      <c r="X2" s="31">
        <f t="shared" si="1"/>
        <v>34594.399159969682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38633.118314703352</v>
      </c>
      <c r="D26" s="37">
        <f t="shared" si="14"/>
        <v>39256.678073946692</v>
      </c>
      <c r="E26" s="37">
        <f t="shared" si="14"/>
        <v>39949.412467755792</v>
      </c>
      <c r="F26" s="37">
        <f t="shared" si="14"/>
        <v>40233.266466036104</v>
      </c>
      <c r="G26" s="37">
        <f t="shared" si="14"/>
        <v>40875.967153912294</v>
      </c>
      <c r="H26" s="37">
        <f t="shared" si="14"/>
        <v>40429.812553740325</v>
      </c>
      <c r="I26" s="37">
        <f t="shared" si="14"/>
        <v>40743.221668099737</v>
      </c>
      <c r="J26" s="37">
        <f t="shared" si="14"/>
        <v>40796.531900257949</v>
      </c>
      <c r="K26" s="37">
        <f t="shared" si="14"/>
        <v>38496.966552020625</v>
      </c>
      <c r="L26" s="37">
        <f t="shared" si="14"/>
        <v>36479.91779879621</v>
      </c>
      <c r="M26" s="37">
        <f t="shared" si="14"/>
        <v>35534.460705073085</v>
      </c>
      <c r="N26" s="37">
        <f t="shared" si="14"/>
        <v>35390.656319862421</v>
      </c>
      <c r="O26" s="37">
        <f t="shared" si="14"/>
        <v>33169.900601891655</v>
      </c>
      <c r="P26" s="37">
        <f t="shared" si="14"/>
        <v>32491.544797936367</v>
      </c>
      <c r="Q26" s="37">
        <f t="shared" si="14"/>
        <v>33972.441960447119</v>
      </c>
      <c r="R26" s="37">
        <f t="shared" si="14"/>
        <v>33186.896732588139</v>
      </c>
      <c r="S26" s="37">
        <f t="shared" si="14"/>
        <v>32708.120808254513</v>
      </c>
      <c r="T26" s="37">
        <f t="shared" si="14"/>
        <v>31420.783061049009</v>
      </c>
      <c r="U26" s="37">
        <f t="shared" si="14"/>
        <v>32244.395958727429</v>
      </c>
      <c r="V26" s="37">
        <f t="shared" si="14"/>
        <v>32445.375150472926</v>
      </c>
      <c r="W26" s="37">
        <f t="shared" ref="W26:X26" si="15">SUM(W27,W33)</f>
        <v>25874.889251934645</v>
      </c>
      <c r="X26" s="37">
        <f t="shared" si="15"/>
        <v>31512.199828030949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38633.118314703352</v>
      </c>
      <c r="D33" s="29">
        <f t="shared" si="18"/>
        <v>39256.678073946692</v>
      </c>
      <c r="E33" s="29">
        <f t="shared" si="18"/>
        <v>39949.412467755792</v>
      </c>
      <c r="F33" s="29">
        <f t="shared" si="18"/>
        <v>40233.266466036104</v>
      </c>
      <c r="G33" s="29">
        <f t="shared" si="18"/>
        <v>40875.967153912294</v>
      </c>
      <c r="H33" s="29">
        <f t="shared" si="18"/>
        <v>40429.812553740325</v>
      </c>
      <c r="I33" s="29">
        <f t="shared" si="18"/>
        <v>40743.221668099737</v>
      </c>
      <c r="J33" s="29">
        <f t="shared" si="18"/>
        <v>40796.531900257949</v>
      </c>
      <c r="K33" s="29">
        <f t="shared" si="18"/>
        <v>38496.966552020625</v>
      </c>
      <c r="L33" s="29">
        <f t="shared" si="18"/>
        <v>36479.91779879621</v>
      </c>
      <c r="M33" s="29">
        <f t="shared" si="18"/>
        <v>35534.460705073085</v>
      </c>
      <c r="N33" s="29">
        <f t="shared" si="18"/>
        <v>35390.656319862421</v>
      </c>
      <c r="O33" s="29">
        <f t="shared" si="18"/>
        <v>33169.900601891655</v>
      </c>
      <c r="P33" s="29">
        <f t="shared" si="18"/>
        <v>32491.544797936367</v>
      </c>
      <c r="Q33" s="29">
        <f t="shared" si="18"/>
        <v>33972.441960447119</v>
      </c>
      <c r="R33" s="29">
        <f t="shared" si="18"/>
        <v>33186.896732588139</v>
      </c>
      <c r="S33" s="29">
        <f t="shared" si="18"/>
        <v>32708.120808254513</v>
      </c>
      <c r="T33" s="29">
        <f t="shared" si="18"/>
        <v>31420.783061049009</v>
      </c>
      <c r="U33" s="29">
        <f t="shared" si="18"/>
        <v>32244.395958727429</v>
      </c>
      <c r="V33" s="29">
        <f t="shared" si="18"/>
        <v>32445.375150472926</v>
      </c>
      <c r="W33" s="29">
        <f t="shared" ref="W33:X33" si="19">SUM(W34:W50)</f>
        <v>25874.889251934645</v>
      </c>
      <c r="X33" s="29">
        <f t="shared" si="19"/>
        <v>31512.199828030949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1562.338779019776</v>
      </c>
      <c r="D36" s="10">
        <f>FC_TRA_RAIL_E!D36+FC_TRA_ROAD_E!D36+FC_TRA_DAVI_E!D36+FC_TRA_DNAVI_E!D36+FC_TRA_PIPE_E!D36</f>
        <v>1527.1806534823729</v>
      </c>
      <c r="E36" s="10">
        <f>FC_TRA_RAIL_E!E36+FC_TRA_ROAD_E!E36+FC_TRA_DAVI_E!E36+FC_TRA_DNAVI_E!E36+FC_TRA_PIPE_E!E36</f>
        <v>1442.5814273430781</v>
      </c>
      <c r="F36" s="10">
        <f>FC_TRA_RAIL_E!F36+FC_TRA_ROAD_E!F36+FC_TRA_DAVI_E!F36+FC_TRA_DNAVI_E!F36+FC_TRA_PIPE_E!F36</f>
        <v>1328.317540842648</v>
      </c>
      <c r="G36" s="10">
        <f>FC_TRA_RAIL_E!G36+FC_TRA_ROAD_E!G36+FC_TRA_DAVI_E!G36+FC_TRA_DNAVI_E!G36+FC_TRA_PIPE_E!G36</f>
        <v>1215.152364574376</v>
      </c>
      <c r="H36" s="10">
        <f>FC_TRA_RAIL_E!H36+FC_TRA_ROAD_E!H36+FC_TRA_DAVI_E!H36+FC_TRA_DNAVI_E!H36+FC_TRA_PIPE_E!H36</f>
        <v>1130.553138435082</v>
      </c>
      <c r="I36" s="10">
        <f>FC_TRA_RAIL_E!I36+FC_TRA_ROAD_E!I36+FC_TRA_DAVI_E!I36+FC_TRA_DNAVI_E!I36+FC_TRA_PIPE_E!I36</f>
        <v>1084.4081685296651</v>
      </c>
      <c r="J36" s="10">
        <f>FC_TRA_RAIL_E!J36+FC_TRA_ROAD_E!J36+FC_TRA_DAVI_E!J36+FC_TRA_DNAVI_E!J36+FC_TRA_PIPE_E!J36</f>
        <v>1033.868357695615</v>
      </c>
      <c r="K36" s="10">
        <f>FC_TRA_RAIL_E!K36+FC_TRA_ROAD_E!K36+FC_TRA_DAVI_E!K36+FC_TRA_DNAVI_E!K36+FC_TRA_PIPE_E!K36</f>
        <v>1101.9871883061051</v>
      </c>
      <c r="L36" s="10">
        <f>FC_TRA_RAIL_E!L36+FC_TRA_ROAD_E!L36+FC_TRA_DAVI_E!L36+FC_TRA_DNAVI_E!L36+FC_TRA_PIPE_E!L36</f>
        <v>1204.1654342218401</v>
      </c>
      <c r="M36" s="10">
        <f>FC_TRA_RAIL_E!M36+FC_TRA_ROAD_E!M36+FC_TRA_DAVI_E!M36+FC_TRA_DNAVI_E!M36+FC_TRA_PIPE_E!M36</f>
        <v>1333.811006018916</v>
      </c>
      <c r="N36" s="10">
        <f>FC_TRA_RAIL_E!N36+FC_TRA_ROAD_E!N36+FC_TRA_DAVI_E!N36+FC_TRA_DNAVI_E!N36+FC_TRA_PIPE_E!N36</f>
        <v>1392.041616509028</v>
      </c>
      <c r="O36" s="10">
        <f>FC_TRA_RAIL_E!O36+FC_TRA_ROAD_E!O36+FC_TRA_DAVI_E!O36+FC_TRA_DNAVI_E!O36+FC_TRA_PIPE_E!O36</f>
        <v>1483.2330180567501</v>
      </c>
      <c r="P36" s="10">
        <f>FC_TRA_RAIL_E!P36+FC_TRA_ROAD_E!P36+FC_TRA_DAVI_E!P36+FC_TRA_DNAVI_E!P36+FC_TRA_PIPE_E!P36</f>
        <v>1688.688220120378</v>
      </c>
      <c r="Q36" s="10">
        <f>FC_TRA_RAIL_E!Q36+FC_TRA_ROAD_E!Q36+FC_TRA_DAVI_E!Q36+FC_TRA_DNAVI_E!Q36+FC_TRA_PIPE_E!Q36</f>
        <v>1718.352880481513</v>
      </c>
      <c r="R36" s="10">
        <f>FC_TRA_RAIL_E!R36+FC_TRA_ROAD_E!R36+FC_TRA_DAVI_E!R36+FC_TRA_DNAVI_E!R36+FC_TRA_PIPE_E!R36</f>
        <v>1817.235081685297</v>
      </c>
      <c r="S36" s="10">
        <f>FC_TRA_RAIL_E!S36+FC_TRA_ROAD_E!S36+FC_TRA_DAVI_E!S36+FC_TRA_DNAVI_E!S36+FC_TRA_PIPE_E!S36</f>
        <v>1755.7084264832331</v>
      </c>
      <c r="T36" s="10">
        <f>FC_TRA_RAIL_E!T36+FC_TRA_ROAD_E!T36+FC_TRA_DAVI_E!T36+FC_TRA_DNAVI_E!T36+FC_TRA_PIPE_E!T36</f>
        <v>1831.9268271711089</v>
      </c>
      <c r="U36" s="10">
        <f>FC_TRA_RAIL_E!U36+FC_TRA_ROAD_E!U36+FC_TRA_DAVI_E!U36+FC_TRA_DNAVI_E!U36+FC_TRA_PIPE_E!U36</f>
        <v>1773.2874462596731</v>
      </c>
      <c r="V36" s="10">
        <f>FC_TRA_RAIL_E!V36+FC_TRA_ROAD_E!V36+FC_TRA_DAVI_E!V36+FC_TRA_DNAVI_E!V36+FC_TRA_PIPE_E!V36</f>
        <v>1816.155116079105</v>
      </c>
      <c r="W36" s="10">
        <f>FC_TRA_RAIL_E!W36+FC_TRA_ROAD_E!W36+FC_TRA_DAVI_E!W36+FC_TRA_DNAVI_E!W36+FC_TRA_PIPE_E!W36</f>
        <v>1438.6932072227</v>
      </c>
      <c r="X36" s="10">
        <f>FC_TRA_RAIL_E!X36+FC_TRA_ROAD_E!X36+FC_TRA_DAVI_E!X36+FC_TRA_DNAVI_E!X36+FC_TRA_PIPE_E!X36</f>
        <v>1545.823215821152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17555.65107480653</v>
      </c>
      <c r="D37" s="10">
        <f>FC_TRA_RAIL_E!D37+FC_TRA_ROAD_E!D37+FC_TRA_DAVI_E!D37+FC_TRA_DNAVI_E!D37+FC_TRA_PIPE_E!D37</f>
        <v>17206.74496990542</v>
      </c>
      <c r="E37" s="10">
        <f>FC_TRA_RAIL_E!E37+FC_TRA_ROAD_E!E37+FC_TRA_DAVI_E!E37+FC_TRA_DNAVI_E!E37+FC_TRA_PIPE_E!E37</f>
        <v>16818.954772141009</v>
      </c>
      <c r="F37" s="10">
        <f>FC_TRA_RAIL_E!F37+FC_TRA_ROAD_E!F37+FC_TRA_DAVI_E!F37+FC_TRA_DNAVI_E!F37+FC_TRA_PIPE_E!F37</f>
        <v>16206.267325881339</v>
      </c>
      <c r="G37" s="10">
        <f>FC_TRA_RAIL_E!G37+FC_TRA_ROAD_E!G37+FC_TRA_DAVI_E!G37+FC_TRA_DNAVI_E!G37+FC_TRA_PIPE_E!G37</f>
        <v>15229.960791057611</v>
      </c>
      <c r="H37" s="10">
        <f>FC_TRA_RAIL_E!H37+FC_TRA_ROAD_E!H37+FC_TRA_DAVI_E!H37+FC_TRA_DNAVI_E!H37+FC_TRA_PIPE_E!H37</f>
        <v>14174.83516766982</v>
      </c>
      <c r="I37" s="10">
        <f>FC_TRA_RAIL_E!I37+FC_TRA_ROAD_E!I37+FC_TRA_DAVI_E!I37+FC_TRA_DNAVI_E!I37+FC_TRA_PIPE_E!I37</f>
        <v>13301.51908856406</v>
      </c>
      <c r="J37" s="10">
        <f>FC_TRA_RAIL_E!J37+FC_TRA_ROAD_E!J37+FC_TRA_DAVI_E!J37+FC_TRA_DNAVI_E!J37+FC_TRA_PIPE_E!J37</f>
        <v>12423.999226139291</v>
      </c>
      <c r="K37" s="10">
        <f>FC_TRA_RAIL_E!K37+FC_TRA_ROAD_E!K37+FC_TRA_DAVI_E!K37+FC_TRA_DNAVI_E!K37+FC_TRA_PIPE_E!K37</f>
        <v>11445.59088564058</v>
      </c>
      <c r="L37" s="10">
        <f>FC_TRA_RAIL_E!L37+FC_TRA_ROAD_E!L37+FC_TRA_DAVI_E!L37+FC_TRA_DNAVI_E!L37+FC_TRA_PIPE_E!L37</f>
        <v>10956.912209802233</v>
      </c>
      <c r="M37" s="10">
        <f>FC_TRA_RAIL_E!M37+FC_TRA_ROAD_E!M37+FC_TRA_DAVI_E!M37+FC_TRA_DNAVI_E!M37+FC_TRA_PIPE_E!M37</f>
        <v>10275.91478933792</v>
      </c>
      <c r="N37" s="10">
        <f>FC_TRA_RAIL_E!N37+FC_TRA_ROAD_E!N37+FC_TRA_DAVI_E!N37+FC_TRA_DNAVI_E!N37+FC_TRA_PIPE_E!N37</f>
        <v>9908.0920894239025</v>
      </c>
      <c r="O37" s="10">
        <f>FC_TRA_RAIL_E!O37+FC_TRA_ROAD_E!O37+FC_TRA_DAVI_E!O37+FC_TRA_DNAVI_E!O37+FC_TRA_PIPE_E!O37</f>
        <v>8769.9435941530519</v>
      </c>
      <c r="P37" s="10">
        <f>FC_TRA_RAIL_E!P37+FC_TRA_ROAD_E!P37+FC_TRA_DAVI_E!P37+FC_TRA_DNAVI_E!P37+FC_TRA_PIPE_E!P37</f>
        <v>8398.9681857265678</v>
      </c>
      <c r="Q37" s="10">
        <f>FC_TRA_RAIL_E!Q37+FC_TRA_ROAD_E!Q37+FC_TRA_DAVI_E!Q37+FC_TRA_DNAVI_E!Q37+FC_TRA_PIPE_E!Q37</f>
        <v>8494.6020636285448</v>
      </c>
      <c r="R37" s="10">
        <f>FC_TRA_RAIL_E!R37+FC_TRA_ROAD_E!R37+FC_TRA_DAVI_E!R37+FC_TRA_DNAVI_E!R37+FC_TRA_PIPE_E!R37</f>
        <v>8191.9365434221827</v>
      </c>
      <c r="S37" s="10">
        <f>FC_TRA_RAIL_E!S37+FC_TRA_ROAD_E!S37+FC_TRA_DAVI_E!S37+FC_TRA_DNAVI_E!S37+FC_TRA_PIPE_E!S37</f>
        <v>7649.6608770421308</v>
      </c>
      <c r="T37" s="10">
        <f>FC_TRA_RAIL_E!T37+FC_TRA_ROAD_E!T37+FC_TRA_DAVI_E!T37+FC_TRA_DNAVI_E!T37+FC_TRA_PIPE_E!T37</f>
        <v>7432.6370593293204</v>
      </c>
      <c r="U37" s="10">
        <f>FC_TRA_RAIL_E!U37+FC_TRA_ROAD_E!U37+FC_TRA_DAVI_E!U37+FC_TRA_DNAVI_E!U37+FC_TRA_PIPE_E!U37</f>
        <v>7639.9524505588997</v>
      </c>
      <c r="V37" s="10">
        <f>FC_TRA_RAIL_E!V37+FC_TRA_ROAD_E!V37+FC_TRA_DAVI_E!V37+FC_TRA_DNAVI_E!V37+FC_TRA_PIPE_E!V37</f>
        <v>7711.6652622527945</v>
      </c>
      <c r="W37" s="10">
        <f>FC_TRA_RAIL_E!W37+FC_TRA_ROAD_E!W37+FC_TRA_DAVI_E!W37+FC_TRA_DNAVI_E!W37+FC_TRA_PIPE_E!W37</f>
        <v>6078.9959587274279</v>
      </c>
      <c r="X37" s="10">
        <f>FC_TRA_RAIL_E!X37+FC_TRA_ROAD_E!X37+FC_TRA_DAVI_E!X37+FC_TRA_DNAVI_E!X37+FC_TRA_PIPE_E!X37</f>
        <v>7364.8756663800523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6.3055030094582962</v>
      </c>
      <c r="D38" s="10">
        <f>FC_TRA_RAIL_E!D38+FC_TRA_ROAD_E!D38+FC_TRA_DAVI_E!D38+FC_TRA_DNAVI_E!D38+FC_TRA_PIPE_E!D38</f>
        <v>11.560103181427341</v>
      </c>
      <c r="E38" s="10">
        <f>FC_TRA_RAIL_E!E38+FC_TRA_ROAD_E!E38+FC_TRA_DAVI_E!E38+FC_TRA_DNAVI_E!E38+FC_TRA_PIPE_E!E38</f>
        <v>12.611092003439378</v>
      </c>
      <c r="F38" s="10">
        <f>FC_TRA_RAIL_E!F38+FC_TRA_ROAD_E!F38+FC_TRA_DAVI_E!F38+FC_TRA_DNAVI_E!F38+FC_TRA_PIPE_E!F38</f>
        <v>15.763800515907141</v>
      </c>
      <c r="G38" s="10">
        <f>FC_TRA_RAIL_E!G38+FC_TRA_ROAD_E!G38+FC_TRA_DAVI_E!G38+FC_TRA_DNAVI_E!G38+FC_TRA_PIPE_E!G38</f>
        <v>14.71289767841788</v>
      </c>
      <c r="H38" s="10">
        <f>FC_TRA_RAIL_E!H38+FC_TRA_ROAD_E!H38+FC_TRA_DAVI_E!H38+FC_TRA_DNAVI_E!H38+FC_TRA_PIPE_E!H38</f>
        <v>14.712897678417882</v>
      </c>
      <c r="I38" s="10">
        <f>FC_TRA_RAIL_E!I38+FC_TRA_ROAD_E!I38+FC_TRA_DAVI_E!I38+FC_TRA_DNAVI_E!I38+FC_TRA_PIPE_E!I38</f>
        <v>16.814789337919169</v>
      </c>
      <c r="J38" s="10">
        <f>FC_TRA_RAIL_E!J38+FC_TRA_ROAD_E!J38+FC_TRA_DAVI_E!J38+FC_TRA_DNAVI_E!J38+FC_TRA_PIPE_E!J38</f>
        <v>15.763800515907141</v>
      </c>
      <c r="K38" s="10">
        <f>FC_TRA_RAIL_E!K38+FC_TRA_ROAD_E!K38+FC_TRA_DAVI_E!K38+FC_TRA_DNAVI_E!K38+FC_TRA_PIPE_E!K38</f>
        <v>9.4582975064488366</v>
      </c>
      <c r="L38" s="10">
        <f>FC_TRA_RAIL_E!L38+FC_TRA_ROAD_E!L38+FC_TRA_DAVI_E!L38+FC_TRA_DNAVI_E!L38+FC_TRA_PIPE_E!L38</f>
        <v>17.865692175408419</v>
      </c>
      <c r="M38" s="10">
        <f>FC_TRA_RAIL_E!M38+FC_TRA_ROAD_E!M38+FC_TRA_DAVI_E!M38+FC_TRA_DNAVI_E!M38+FC_TRA_PIPE_E!M38</f>
        <v>19.96749785038693</v>
      </c>
      <c r="N38" s="10">
        <f>FC_TRA_RAIL_E!N38+FC_TRA_ROAD_E!N38+FC_TRA_DAVI_E!N38+FC_TRA_DNAVI_E!N38+FC_TRA_PIPE_E!N38</f>
        <v>7.3564918314703336</v>
      </c>
      <c r="O38" s="10">
        <f>FC_TRA_RAIL_E!O38+FC_TRA_ROAD_E!O38+FC_TRA_DAVI_E!O38+FC_TRA_DNAVI_E!O38+FC_TRA_PIPE_E!O38</f>
        <v>5.2546001719690452</v>
      </c>
      <c r="P38" s="10">
        <f>FC_TRA_RAIL_E!P38+FC_TRA_ROAD_E!P38+FC_TRA_DAVI_E!P38+FC_TRA_DNAVI_E!P38+FC_TRA_PIPE_E!P38</f>
        <v>2.1018056749785026</v>
      </c>
      <c r="Q38" s="10">
        <f>FC_TRA_RAIL_E!Q38+FC_TRA_ROAD_E!Q38+FC_TRA_DAVI_E!Q38+FC_TRA_DNAVI_E!Q38+FC_TRA_PIPE_E!Q38</f>
        <v>2.101805674978503</v>
      </c>
      <c r="R38" s="10">
        <f>FC_TRA_RAIL_E!R38+FC_TRA_ROAD_E!R38+FC_TRA_DAVI_E!R38+FC_TRA_DNAVI_E!R38+FC_TRA_PIPE_E!R38</f>
        <v>2.101805674978503</v>
      </c>
      <c r="S38" s="10">
        <f>FC_TRA_RAIL_E!S38+FC_TRA_ROAD_E!S38+FC_TRA_DAVI_E!S38+FC_TRA_DNAVI_E!S38+FC_TRA_PIPE_E!S38</f>
        <v>1.050902837489252</v>
      </c>
      <c r="T38" s="10">
        <f>FC_TRA_RAIL_E!T38+FC_TRA_ROAD_E!T38+FC_TRA_DAVI_E!T38+FC_TRA_DNAVI_E!T38+FC_TRA_PIPE_E!T38</f>
        <v>1.0509028374892517</v>
      </c>
      <c r="U38" s="10">
        <f>FC_TRA_RAIL_E!U38+FC_TRA_ROAD_E!U38+FC_TRA_DAVI_E!U38+FC_TRA_DNAVI_E!U38+FC_TRA_PIPE_E!U38</f>
        <v>5.2546001719690452</v>
      </c>
      <c r="V38" s="10">
        <f>FC_TRA_RAIL_E!V38+FC_TRA_ROAD_E!V38+FC_TRA_DAVI_E!V38+FC_TRA_DNAVI_E!V38+FC_TRA_PIPE_E!V38</f>
        <v>2.0514187446259671</v>
      </c>
      <c r="W38" s="10">
        <f>FC_TRA_RAIL_E!W38+FC_TRA_ROAD_E!W38+FC_TRA_DAVI_E!W38+FC_TRA_DNAVI_E!W38+FC_TRA_PIPE_E!W38</f>
        <v>2.6</v>
      </c>
      <c r="X38" s="10">
        <f>FC_TRA_RAIL_E!X38+FC_TRA_ROAD_E!X38+FC_TRA_DAVI_E!X38+FC_TRA_DNAVI_E!X38+FC_TRA_PIPE_E!X38</f>
        <v>5.5435941530524513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663.4661220980222</v>
      </c>
      <c r="D40" s="10">
        <f>FC_TRA_RAIL_E!D40+FC_TRA_ROAD_E!D40+FC_TRA_DAVI_E!D40+FC_TRA_DNAVI_E!D40+FC_TRA_PIPE_E!D40</f>
        <v>604.92502149613051</v>
      </c>
      <c r="E40" s="10">
        <f>FC_TRA_RAIL_E!E40+FC_TRA_ROAD_E!E40+FC_TRA_DAVI_E!E40+FC_TRA_DNAVI_E!E40+FC_TRA_PIPE_E!E40</f>
        <v>604.92502149613051</v>
      </c>
      <c r="F40" s="10">
        <f>FC_TRA_RAIL_E!F40+FC_TRA_ROAD_E!F40+FC_TRA_DAVI_E!F40+FC_TRA_DNAVI_E!F40+FC_TRA_PIPE_E!F40</f>
        <v>680.92579535683581</v>
      </c>
      <c r="G40" s="10">
        <f>FC_TRA_RAIL_E!G40+FC_TRA_ROAD_E!G40+FC_TRA_DAVI_E!G40+FC_TRA_DNAVI_E!G40+FC_TRA_PIPE_E!G40</f>
        <v>674.76354256233867</v>
      </c>
      <c r="H40" s="10">
        <f>FC_TRA_RAIL_E!H40+FC_TRA_ROAD_E!H40+FC_TRA_DAVI_E!H40+FC_TRA_DNAVI_E!H40+FC_TRA_PIPE_E!H40</f>
        <v>703.52055030094584</v>
      </c>
      <c r="I40" s="10">
        <f>FC_TRA_RAIL_E!I40+FC_TRA_ROAD_E!I40+FC_TRA_DAVI_E!I40+FC_TRA_DNAVI_E!I40+FC_TRA_PIPE_E!I40</f>
        <v>752.81840068787608</v>
      </c>
      <c r="J40" s="10">
        <f>FC_TRA_RAIL_E!J40+FC_TRA_ROAD_E!J40+FC_TRA_DAVI_E!J40+FC_TRA_DNAVI_E!J40+FC_TRA_PIPE_E!J40</f>
        <v>800.06208082545118</v>
      </c>
      <c r="K40" s="10">
        <f>FC_TRA_RAIL_E!K40+FC_TRA_ROAD_E!K40+FC_TRA_DAVI_E!K40+FC_TRA_DNAVI_E!K40+FC_TRA_PIPE_E!K40</f>
        <v>772.33207222699912</v>
      </c>
      <c r="L40" s="10">
        <f>FC_TRA_RAIL_E!L40+FC_TRA_ROAD_E!L40+FC_TRA_DAVI_E!L40+FC_TRA_DNAVI_E!L40+FC_TRA_PIPE_E!L40</f>
        <v>671.68245915735156</v>
      </c>
      <c r="M40" s="10">
        <f>FC_TRA_RAIL_E!M40+FC_TRA_ROAD_E!M40+FC_TRA_DAVI_E!M40+FC_TRA_DNAVI_E!M40+FC_TRA_PIPE_E!M40</f>
        <v>695.30429922613928</v>
      </c>
      <c r="N40" s="10">
        <f>FC_TRA_RAIL_E!N40+FC_TRA_ROAD_E!N40+FC_TRA_DAVI_E!N40+FC_TRA_DNAVI_E!N40+FC_TRA_PIPE_E!N40</f>
        <v>712.76388650042986</v>
      </c>
      <c r="O40" s="10">
        <f>FC_TRA_RAIL_E!O40+FC_TRA_ROAD_E!O40+FC_TRA_DAVI_E!O40+FC_TRA_DNAVI_E!O40+FC_TRA_PIPE_E!O40</f>
        <v>680.92579535683581</v>
      </c>
      <c r="P40" s="10">
        <f>FC_TRA_RAIL_E!P40+FC_TRA_ROAD_E!P40+FC_TRA_DAVI_E!P40+FC_TRA_DNAVI_E!P40+FC_TRA_PIPE_E!P40</f>
        <v>680.92579535683581</v>
      </c>
      <c r="Q40" s="10">
        <f>FC_TRA_RAIL_E!Q40+FC_TRA_ROAD_E!Q40+FC_TRA_DAVI_E!Q40+FC_TRA_DNAVI_E!Q40+FC_TRA_PIPE_E!Q40</f>
        <v>643.95245055889927</v>
      </c>
      <c r="R40" s="10">
        <f>FC_TRA_RAIL_E!R40+FC_TRA_ROAD_E!R40+FC_TRA_DAVI_E!R40+FC_TRA_DNAVI_E!R40+FC_TRA_PIPE_E!R40</f>
        <v>695.30429922613916</v>
      </c>
      <c r="S40" s="10">
        <f>FC_TRA_RAIL_E!S40+FC_TRA_ROAD_E!S40+FC_TRA_DAVI_E!S40+FC_TRA_DNAVI_E!S40+FC_TRA_PIPE_E!S40</f>
        <v>708.65580395528809</v>
      </c>
      <c r="T40" s="10">
        <f>FC_TRA_RAIL_E!T40+FC_TRA_ROAD_E!T40+FC_TRA_DAVI_E!T40+FC_TRA_DNAVI_E!T40+FC_TRA_PIPE_E!T40</f>
        <v>779.3580395528802</v>
      </c>
      <c r="U40" s="10">
        <f>FC_TRA_RAIL_E!U40+FC_TRA_ROAD_E!U40+FC_TRA_DAVI_E!U40+FC_TRA_DNAVI_E!U40+FC_TRA_PIPE_E!U40</f>
        <v>874.10842648323307</v>
      </c>
      <c r="V40" s="10">
        <f>FC_TRA_RAIL_E!V40+FC_TRA_ROAD_E!V40+FC_TRA_DAVI_E!V40+FC_TRA_DNAVI_E!V40+FC_TRA_PIPE_E!V40</f>
        <v>904.57343078245913</v>
      </c>
      <c r="W40" s="10">
        <f>FC_TRA_RAIL_E!W40+FC_TRA_ROAD_E!W40+FC_TRA_DAVI_E!W40+FC_TRA_DNAVI_E!W40+FC_TRA_PIPE_E!W40</f>
        <v>341.59363714531372</v>
      </c>
      <c r="X40" s="10">
        <f>FC_TRA_RAIL_E!X40+FC_TRA_ROAD_E!X40+FC_TRA_DAVI_E!X40+FC_TRA_DNAVI_E!X40+FC_TRA_PIPE_E!X40</f>
        <v>608.72089423903697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18415.434221840071</v>
      </c>
      <c r="D43" s="10">
        <f>FC_TRA_RAIL_E!D43+FC_TRA_ROAD_E!D43+FC_TRA_DAVI_E!D43+FC_TRA_DNAVI_E!D43+FC_TRA_PIPE_E!D43</f>
        <v>19440.040154772138</v>
      </c>
      <c r="E43" s="10">
        <f>FC_TRA_RAIL_E!E43+FC_TRA_ROAD_E!E43+FC_TRA_DAVI_E!E43+FC_TRA_DNAVI_E!E43+FC_TRA_PIPE_E!E43</f>
        <v>20558.25451418744</v>
      </c>
      <c r="F43" s="10">
        <f>FC_TRA_RAIL_E!F43+FC_TRA_ROAD_E!F43+FC_TRA_DAVI_E!F43+FC_TRA_DNAVI_E!F43+FC_TRA_PIPE_E!F43</f>
        <v>21437.36027515047</v>
      </c>
      <c r="G43" s="10">
        <f>FC_TRA_RAIL_E!G43+FC_TRA_ROAD_E!G43+FC_TRA_DAVI_E!G43+FC_TRA_DNAVI_E!G43+FC_TRA_PIPE_E!G43</f>
        <v>23137.575150472916</v>
      </c>
      <c r="H43" s="10">
        <f>FC_TRA_RAIL_E!H43+FC_TRA_ROAD_E!H43+FC_TRA_DAVI_E!H43+FC_TRA_DNAVI_E!H43+FC_TRA_PIPE_E!H43</f>
        <v>23792.834565778157</v>
      </c>
      <c r="I43" s="10">
        <f>FC_TRA_RAIL_E!I43+FC_TRA_ROAD_E!I43+FC_TRA_DAVI_E!I43+FC_TRA_DNAVI_E!I43+FC_TRA_PIPE_E!I43</f>
        <v>24945.643422184003</v>
      </c>
      <c r="J43" s="10">
        <f>FC_TRA_RAIL_E!J43+FC_TRA_ROAD_E!J43+FC_TRA_DAVI_E!J43+FC_TRA_DNAVI_E!J43+FC_TRA_PIPE_E!J43</f>
        <v>25851.203783319001</v>
      </c>
      <c r="K43" s="10">
        <f>FC_TRA_RAIL_E!K43+FC_TRA_ROAD_E!K43+FC_TRA_DAVI_E!K43+FC_TRA_DNAVI_E!K43+FC_TRA_PIPE_E!K43</f>
        <v>24465.391143594148</v>
      </c>
      <c r="L43" s="10">
        <f>FC_TRA_RAIL_E!L43+FC_TRA_ROAD_E!L43+FC_TRA_DAVI_E!L43+FC_TRA_DNAVI_E!L43+FC_TRA_PIPE_E!L43</f>
        <v>23007.337317282887</v>
      </c>
      <c r="M43" s="10">
        <f>FC_TRA_RAIL_E!M43+FC_TRA_ROAD_E!M43+FC_TRA_DAVI_E!M43+FC_TRA_DNAVI_E!M43+FC_TRA_PIPE_E!M43</f>
        <v>22703.109802235595</v>
      </c>
      <c r="N43" s="10">
        <f>FC_TRA_RAIL_E!N43+FC_TRA_ROAD_E!N43+FC_TRA_DAVI_E!N43+FC_TRA_DNAVI_E!N43+FC_TRA_PIPE_E!N43</f>
        <v>22913.728890799659</v>
      </c>
      <c r="O43" s="10">
        <f>FC_TRA_RAIL_E!O43+FC_TRA_ROAD_E!O43+FC_TRA_DAVI_E!O43+FC_TRA_DNAVI_E!O43+FC_TRA_PIPE_E!O43</f>
        <v>21910.490111779876</v>
      </c>
      <c r="P43" s="10">
        <f>FC_TRA_RAIL_E!P43+FC_TRA_ROAD_E!P43+FC_TRA_DAVI_E!P43+FC_TRA_DNAVI_E!P43+FC_TRA_PIPE_E!P43</f>
        <v>21433.290369733448</v>
      </c>
      <c r="Q43" s="10">
        <f>FC_TRA_RAIL_E!Q43+FC_TRA_ROAD_E!Q43+FC_TRA_DAVI_E!Q43+FC_TRA_DNAVI_E!Q43+FC_TRA_PIPE_E!Q43</f>
        <v>22773.316165090284</v>
      </c>
      <c r="R43" s="10">
        <f>FC_TRA_RAIL_E!R43+FC_TRA_ROAD_E!R43+FC_TRA_DAVI_E!R43+FC_TRA_DNAVI_E!R43+FC_TRA_PIPE_E!R43</f>
        <v>22089.5671539123</v>
      </c>
      <c r="S43" s="10">
        <f>FC_TRA_RAIL_E!S43+FC_TRA_ROAD_E!S43+FC_TRA_DAVI_E!S43+FC_TRA_DNAVI_E!S43+FC_TRA_PIPE_E!S43</f>
        <v>22136.371453138439</v>
      </c>
      <c r="T43" s="10">
        <f>FC_TRA_RAIL_E!T43+FC_TRA_ROAD_E!T43+FC_TRA_DAVI_E!T43+FC_TRA_DNAVI_E!T43+FC_TRA_PIPE_E!T43</f>
        <v>20987.313069647462</v>
      </c>
      <c r="U43" s="10">
        <f>FC_TRA_RAIL_E!U43+FC_TRA_ROAD_E!U43+FC_TRA_DAVI_E!U43+FC_TRA_DNAVI_E!U43+FC_TRA_PIPE_E!U43</f>
        <v>21607.46423043852</v>
      </c>
      <c r="V43" s="10">
        <f>FC_TRA_RAIL_E!V43+FC_TRA_ROAD_E!V43+FC_TRA_DAVI_E!V43+FC_TRA_DNAVI_E!V43+FC_TRA_PIPE_E!V43</f>
        <v>21650.600343938102</v>
      </c>
      <c r="W43" s="10">
        <f>FC_TRA_RAIL_E!W43+FC_TRA_ROAD_E!W43+FC_TRA_DAVI_E!W43+FC_TRA_DNAVI_E!W43+FC_TRA_PIPE_E!W43</f>
        <v>17648.984264832325</v>
      </c>
      <c r="X43" s="10">
        <f>FC_TRA_RAIL_E!X43+FC_TRA_ROAD_E!X43+FC_TRA_DAVI_E!X43+FC_TRA_DNAVI_E!X43+FC_TRA_PIPE_E!X43</f>
        <v>21672.639122957862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429.92261392949263</v>
      </c>
      <c r="D44" s="10">
        <f>FC_TRA_RAIL_E!D44+FC_TRA_ROAD_E!D44+FC_TRA_DAVI_E!D44+FC_TRA_DNAVI_E!D44+FC_TRA_PIPE_E!D44</f>
        <v>466.2271711092003</v>
      </c>
      <c r="E44" s="10">
        <f>FC_TRA_RAIL_E!E44+FC_TRA_ROAD_E!E44+FC_TRA_DAVI_E!E44+FC_TRA_DNAVI_E!E44+FC_TRA_PIPE_E!E44</f>
        <v>512.08564058469472</v>
      </c>
      <c r="F44" s="10">
        <f>FC_TRA_RAIL_E!F44+FC_TRA_ROAD_E!F44+FC_TRA_DAVI_E!F44+FC_TRA_DNAVI_E!F44+FC_TRA_PIPE_E!F44</f>
        <v>564.63172828890799</v>
      </c>
      <c r="G44" s="10">
        <f>FC_TRA_RAIL_E!G44+FC_TRA_ROAD_E!G44+FC_TRA_DAVI_E!G44+FC_TRA_DNAVI_E!G44+FC_TRA_PIPE_E!G44</f>
        <v>596.15932932072224</v>
      </c>
      <c r="H44" s="10">
        <f>FC_TRA_RAIL_E!H44+FC_TRA_ROAD_E!H44+FC_TRA_DAVI_E!H44+FC_TRA_DNAVI_E!H44+FC_TRA_PIPE_E!H44</f>
        <v>613.3562338779019</v>
      </c>
      <c r="I44" s="10">
        <f>FC_TRA_RAIL_E!I44+FC_TRA_ROAD_E!I44+FC_TRA_DAVI_E!I44+FC_TRA_DNAVI_E!I44+FC_TRA_PIPE_E!I44</f>
        <v>642.01779879621665</v>
      </c>
      <c r="J44" s="10">
        <f>FC_TRA_RAIL_E!J44+FC_TRA_ROAD_E!J44+FC_TRA_DAVI_E!J44+FC_TRA_DNAVI_E!J44+FC_TRA_PIPE_E!J44</f>
        <v>671.63465176268267</v>
      </c>
      <c r="K44" s="10">
        <f>FC_TRA_RAIL_E!K44+FC_TRA_ROAD_E!K44+FC_TRA_DAVI_E!K44+FC_TRA_DNAVI_E!K44+FC_TRA_PIPE_E!K44</f>
        <v>702.20696474634565</v>
      </c>
      <c r="L44" s="10">
        <f>FC_TRA_RAIL_E!L44+FC_TRA_ROAD_E!L44+FC_TRA_DAVI_E!L44+FC_TRA_DNAVI_E!L44+FC_TRA_PIPE_E!L44</f>
        <v>621.95468615649179</v>
      </c>
      <c r="M44" s="10">
        <f>FC_TRA_RAIL_E!M44+FC_TRA_ROAD_E!M44+FC_TRA_DAVI_E!M44+FC_TRA_DNAVI_E!M44+FC_TRA_PIPE_E!M44</f>
        <v>506.35331040412723</v>
      </c>
      <c r="N44" s="10">
        <f>FC_TRA_RAIL_E!N44+FC_TRA_ROAD_E!N44+FC_TRA_DAVI_E!N44+FC_TRA_DNAVI_E!N44+FC_TRA_PIPE_E!N44</f>
        <v>456.67334479793641</v>
      </c>
      <c r="O44" s="10">
        <f>FC_TRA_RAIL_E!O44+FC_TRA_ROAD_E!O44+FC_TRA_DAVI_E!O44+FC_TRA_DNAVI_E!O44+FC_TRA_PIPE_E!O44</f>
        <v>320.05348237317281</v>
      </c>
      <c r="P44" s="10">
        <f>FC_TRA_RAIL_E!P44+FC_TRA_ROAD_E!P44+FC_TRA_DAVI_E!P44+FC_TRA_DNAVI_E!P44+FC_TRA_PIPE_E!P44</f>
        <v>287.5704213241616</v>
      </c>
      <c r="Q44" s="10">
        <f>FC_TRA_RAIL_E!Q44+FC_TRA_ROAD_E!Q44+FC_TRA_DAVI_E!Q44+FC_TRA_DNAVI_E!Q44+FC_TRA_PIPE_E!Q44</f>
        <v>340.11659501289768</v>
      </c>
      <c r="R44" s="10">
        <f>FC_TRA_RAIL_E!R44+FC_TRA_ROAD_E!R44+FC_TRA_DAVI_E!R44+FC_TRA_DNAVI_E!R44+FC_TRA_PIPE_E!R44</f>
        <v>390.75184866723993</v>
      </c>
      <c r="S44" s="10">
        <f>FC_TRA_RAIL_E!S44+FC_TRA_ROAD_E!S44+FC_TRA_DAVI_E!S44+FC_TRA_DNAVI_E!S44+FC_TRA_PIPE_E!S44</f>
        <v>456.67334479793641</v>
      </c>
      <c r="T44" s="10">
        <f>FC_TRA_RAIL_E!T44+FC_TRA_ROAD_E!T44+FC_TRA_DAVI_E!T44+FC_TRA_DNAVI_E!T44+FC_TRA_PIPE_E!T44</f>
        <v>388.49716251074801</v>
      </c>
      <c r="U44" s="10">
        <f>FC_TRA_RAIL_E!U44+FC_TRA_ROAD_E!U44+FC_TRA_DAVI_E!U44+FC_TRA_DNAVI_E!U44+FC_TRA_PIPE_E!U44</f>
        <v>344.32880481513331</v>
      </c>
      <c r="V44" s="10">
        <f>FC_TRA_RAIL_E!V44+FC_TRA_ROAD_E!V44+FC_TRA_DAVI_E!V44+FC_TRA_DNAVI_E!V44+FC_TRA_PIPE_E!V44</f>
        <v>360.32957867583832</v>
      </c>
      <c r="W44" s="10">
        <f>FC_TRA_RAIL_E!W44+FC_TRA_ROAD_E!W44+FC_TRA_DAVI_E!W44+FC_TRA_DNAVI_E!W44+FC_TRA_PIPE_E!W44</f>
        <v>364.02218400687883</v>
      </c>
      <c r="X44" s="10">
        <f>FC_TRA_RAIL_E!X44+FC_TRA_ROAD_E!X44+FC_TRA_DAVI_E!X44+FC_TRA_DNAVI_E!X44+FC_TRA_PIPE_E!X44</f>
        <v>314.59733447979357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7.643078245915734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326.78417884780742</v>
      </c>
      <c r="D51" s="37">
        <f>FC_TRA_RAIL_E!D51+FC_TRA_ROAD_E!D51+FC_TRA_DAVI_E!D51+FC_TRA_DNAVI_E!D51+FC_TRA_PIPE_E!D51</f>
        <v>367.73430782459161</v>
      </c>
      <c r="E51" s="37">
        <f>FC_TRA_RAIL_E!E51+FC_TRA_ROAD_E!E51+FC_TRA_DAVI_E!E51+FC_TRA_DNAVI_E!E51+FC_TRA_PIPE_E!E51</f>
        <v>362.05932932072233</v>
      </c>
      <c r="F51" s="37">
        <f>FC_TRA_RAIL_E!F51+FC_TRA_ROAD_E!F51+FC_TRA_DAVI_E!F51+FC_TRA_DNAVI_E!F51+FC_TRA_PIPE_E!F51</f>
        <v>364.42390369733448</v>
      </c>
      <c r="G51" s="37">
        <f>FC_TRA_RAIL_E!G51+FC_TRA_ROAD_E!G51+FC_TRA_DAVI_E!G51+FC_TRA_DNAVI_E!G51+FC_TRA_PIPE_E!G51</f>
        <v>355.58899398108338</v>
      </c>
      <c r="H51" s="37">
        <f>FC_TRA_RAIL_E!H51+FC_TRA_ROAD_E!H51+FC_TRA_DAVI_E!H51+FC_TRA_DNAVI_E!H51+FC_TRA_PIPE_E!H51</f>
        <v>379.5356835769561</v>
      </c>
      <c r="I51" s="37">
        <f>FC_TRA_RAIL_E!I51+FC_TRA_ROAD_E!I51+FC_TRA_DAVI_E!I51+FC_TRA_DNAVI_E!I51+FC_TRA_PIPE_E!I51</f>
        <v>435.70507308684432</v>
      </c>
      <c r="J51" s="37">
        <f>FC_TRA_RAIL_E!J51+FC_TRA_ROAD_E!J51+FC_TRA_DAVI_E!J51+FC_TRA_DNAVI_E!J51+FC_TRA_PIPE_E!J51</f>
        <v>484.04987102321581</v>
      </c>
      <c r="K51" s="37">
        <f>FC_TRA_RAIL_E!K51+FC_TRA_ROAD_E!K51+FC_TRA_DAVI_E!K51+FC_TRA_DNAVI_E!K51+FC_TRA_PIPE_E!K51</f>
        <v>549.57007738607047</v>
      </c>
      <c r="L51" s="37">
        <f>FC_TRA_RAIL_E!L51+FC_TRA_ROAD_E!L51+FC_TRA_DAVI_E!L51+FC_TRA_DNAVI_E!L51+FC_TRA_PIPE_E!L51</f>
        <v>601.09630266552017</v>
      </c>
      <c r="M51" s="37">
        <f>FC_TRA_RAIL_E!M51+FC_TRA_ROAD_E!M51+FC_TRA_DAVI_E!M51+FC_TRA_DNAVI_E!M51+FC_TRA_PIPE_E!M51</f>
        <v>695.29234737747197</v>
      </c>
      <c r="N51" s="37">
        <f>FC_TRA_RAIL_E!N51+FC_TRA_ROAD_E!N51+FC_TRA_DAVI_E!N51+FC_TRA_DNAVI_E!N51+FC_TRA_PIPE_E!N51</f>
        <v>852.40756663800516</v>
      </c>
      <c r="O51" s="37">
        <f>FC_TRA_RAIL_E!O51+FC_TRA_ROAD_E!O51+FC_TRA_DAVI_E!O51+FC_TRA_DNAVI_E!O51+FC_TRA_PIPE_E!O51</f>
        <v>885.76956147893372</v>
      </c>
      <c r="P51" s="37">
        <f>FC_TRA_RAIL_E!P51+FC_TRA_ROAD_E!P51+FC_TRA_DAVI_E!P51+FC_TRA_DNAVI_E!P51+FC_TRA_PIPE_E!P51</f>
        <v>1030.889939810834</v>
      </c>
      <c r="Q51" s="37">
        <f>FC_TRA_RAIL_E!Q51+FC_TRA_ROAD_E!Q51+FC_TRA_DAVI_E!Q51+FC_TRA_DNAVI_E!Q51+FC_TRA_PIPE_E!Q51</f>
        <v>1072.0765262252794</v>
      </c>
      <c r="R51" s="37">
        <f>FC_TRA_RAIL_E!R51+FC_TRA_ROAD_E!R51+FC_TRA_DAVI_E!R51+FC_TRA_DNAVI_E!R51+FC_TRA_PIPE_E!R51</f>
        <v>1087.4247635425622</v>
      </c>
      <c r="S51" s="37">
        <f>FC_TRA_RAIL_E!S51+FC_TRA_ROAD_E!S51+FC_TRA_DAVI_E!S51+FC_TRA_DNAVI_E!S51+FC_TRA_PIPE_E!S51</f>
        <v>1105.7179707652622</v>
      </c>
      <c r="T51" s="37">
        <f>FC_TRA_RAIL_E!T51+FC_TRA_ROAD_E!T51+FC_TRA_DAVI_E!T51+FC_TRA_DNAVI_E!T51+FC_TRA_PIPE_E!T51</f>
        <v>1064.1088564058468</v>
      </c>
      <c r="U51" s="37">
        <f>FC_TRA_RAIL_E!U51+FC_TRA_ROAD_E!U51+FC_TRA_DAVI_E!U51+FC_TRA_DNAVI_E!U51+FC_TRA_PIPE_E!U51</f>
        <v>1093.1144453998281</v>
      </c>
      <c r="V51" s="37">
        <f>FC_TRA_RAIL_E!V51+FC_TRA_ROAD_E!V51+FC_TRA_DAVI_E!V51+FC_TRA_DNAVI_E!V51+FC_TRA_PIPE_E!V51</f>
        <v>1147.3090283748925</v>
      </c>
      <c r="W51" s="37">
        <f>FC_TRA_RAIL_E!W51+FC_TRA_ROAD_E!W51+FC_TRA_DAVI_E!W51+FC_TRA_DNAVI_E!W51+FC_TRA_PIPE_E!W51</f>
        <v>967.16835769561465</v>
      </c>
      <c r="X51" s="37">
        <f>FC_TRA_RAIL_E!X51+FC_TRA_ROAD_E!X51+FC_TRA_DAVI_E!X51+FC_TRA_DNAVI_E!X51+FC_TRA_PIPE_E!X51</f>
        <v>1146.1957007738606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252.74668959587271</v>
      </c>
      <c r="H52" s="37">
        <f t="shared" si="20"/>
        <v>176.74600171969041</v>
      </c>
      <c r="I52" s="37">
        <f t="shared" si="20"/>
        <v>159.07136715391229</v>
      </c>
      <c r="J52" s="37">
        <f t="shared" si="20"/>
        <v>139.62932072226999</v>
      </c>
      <c r="K52" s="37">
        <f t="shared" si="20"/>
        <v>728.88598452278563</v>
      </c>
      <c r="L52" s="37">
        <f t="shared" si="20"/>
        <v>1144.5018056749786</v>
      </c>
      <c r="M52" s="37">
        <f t="shared" si="20"/>
        <v>1419.4237317282893</v>
      </c>
      <c r="N52" s="37">
        <f t="shared" si="20"/>
        <v>1401.001805674978</v>
      </c>
      <c r="O52" s="37">
        <f t="shared" si="20"/>
        <v>1367.9561478933795</v>
      </c>
      <c r="P52" s="37">
        <f t="shared" si="20"/>
        <v>1252.353998280309</v>
      </c>
      <c r="Q52" s="37">
        <f t="shared" si="20"/>
        <v>1065.1979363714531</v>
      </c>
      <c r="R52" s="37">
        <f t="shared" si="20"/>
        <v>1166.6043852106623</v>
      </c>
      <c r="S52" s="37">
        <f t="shared" si="20"/>
        <v>1040.9030094582974</v>
      </c>
      <c r="T52" s="37">
        <f t="shared" si="20"/>
        <v>1061.7665520206363</v>
      </c>
      <c r="U52" s="37">
        <f t="shared" si="20"/>
        <v>1249.7122098022357</v>
      </c>
      <c r="V52" s="37">
        <f t="shared" si="20"/>
        <v>1276.1195184866722</v>
      </c>
      <c r="W52" s="37">
        <f t="shared" ref="W52:X52" si="21">SUM(W53:W70)</f>
        <v>1264.7375752364578</v>
      </c>
      <c r="X52" s="37">
        <f t="shared" si="21"/>
        <v>1415.5055030094582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2.3903697334479789E-2</v>
      </c>
      <c r="N61" s="10">
        <f>FC_TRA_RAIL_E!N61+FC_TRA_ROAD_E!N61+FC_TRA_DAVI_E!N61+FC_TRA_DNAVI_E!N61+FC_TRA_PIPE_E!N61</f>
        <v>2.3903697334479786E-2</v>
      </c>
      <c r="O61" s="10">
        <f>FC_TRA_RAIL_E!O61+FC_TRA_ROAD_E!O61+FC_TRA_DAVI_E!O61+FC_TRA_DNAVI_E!O61+FC_TRA_PIPE_E!O61</f>
        <v>2.3903697334479789E-2</v>
      </c>
      <c r="P61" s="10">
        <f>FC_TRA_RAIL_E!P61+FC_TRA_ROAD_E!P61+FC_TRA_DAVI_E!P61+FC_TRA_DNAVI_E!P61+FC_TRA_PIPE_E!P61</f>
        <v>2.3903697334479789E-2</v>
      </c>
      <c r="Q61" s="10">
        <f>FC_TRA_RAIL_E!Q61+FC_TRA_ROAD_E!Q61+FC_TRA_DAVI_E!Q61+FC_TRA_DNAVI_E!Q61+FC_TRA_PIPE_E!Q61</f>
        <v>2.3903697334479789E-2</v>
      </c>
      <c r="R61" s="10">
        <f>FC_TRA_RAIL_E!R61+FC_TRA_ROAD_E!R61+FC_TRA_DAVI_E!R61+FC_TRA_DNAVI_E!R61+FC_TRA_PIPE_E!R61</f>
        <v>2.3903697334479789E-2</v>
      </c>
      <c r="S61" s="10">
        <f>FC_TRA_RAIL_E!S61+FC_TRA_ROAD_E!S61+FC_TRA_DAVI_E!S61+FC_TRA_DNAVI_E!S61+FC_TRA_PIPE_E!S61</f>
        <v>2.3903697334479786E-2</v>
      </c>
      <c r="T61" s="10">
        <f>FC_TRA_RAIL_E!T61+FC_TRA_ROAD_E!T61+FC_TRA_DAVI_E!T61+FC_TRA_DNAVI_E!T61+FC_TRA_PIPE_E!T61</f>
        <v>2.3903697334479789E-2</v>
      </c>
      <c r="U61" s="10">
        <f>FC_TRA_RAIL_E!U61+FC_TRA_ROAD_E!U61+FC_TRA_DAVI_E!U61+FC_TRA_DNAVI_E!U61+FC_TRA_PIPE_E!U61</f>
        <v>2.3903697334479786E-2</v>
      </c>
      <c r="V61" s="10">
        <f>FC_TRA_RAIL_E!V61+FC_TRA_ROAD_E!V61+FC_TRA_DAVI_E!V61+FC_TRA_DNAVI_E!V61+FC_TRA_PIPE_E!V61</f>
        <v>2.3903697334479789E-2</v>
      </c>
      <c r="W61" s="10">
        <f>FC_TRA_RAIL_E!W61+FC_TRA_ROAD_E!W61+FC_TRA_DAVI_E!W61+FC_TRA_DNAVI_E!W61+FC_TRA_PIPE_E!W61</f>
        <v>2.3903697334479789E-2</v>
      </c>
      <c r="X61" s="10">
        <f>FC_TRA_RAIL_E!X61+FC_TRA_ROAD_E!X61+FC_TRA_DAVI_E!X61+FC_TRA_DNAVI_E!X61+FC_TRA_PIPE_E!X61</f>
        <v>2.3903697334479789E-2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70.507308684436794</v>
      </c>
      <c r="L64" s="10">
        <f>FC_TRA_RAIL_E!L64+FC_TRA_ROAD_E!L64+FC_TRA_DAVI_E!L64+FC_TRA_DNAVI_E!L64+FC_TRA_PIPE_E!L64</f>
        <v>92.863284608770414</v>
      </c>
      <c r="M64" s="10">
        <f>FC_TRA_RAIL_E!M64+FC_TRA_ROAD_E!M64+FC_TRA_DAVI_E!M64+FC_TRA_DNAVI_E!M64+FC_TRA_PIPE_E!M64</f>
        <v>122.0844368013758</v>
      </c>
      <c r="N64" s="10">
        <f>FC_TRA_RAIL_E!N64+FC_TRA_ROAD_E!N64+FC_TRA_DAVI_E!N64+FC_TRA_DNAVI_E!N64+FC_TRA_PIPE_E!N64</f>
        <v>114.26732588134141</v>
      </c>
      <c r="O64" s="10">
        <f>FC_TRA_RAIL_E!O64+FC_TRA_ROAD_E!O64+FC_TRA_DAVI_E!O64+FC_TRA_DNAVI_E!O64+FC_TRA_PIPE_E!O64</f>
        <v>105.08237317282889</v>
      </c>
      <c r="P64" s="10">
        <f>FC_TRA_RAIL_E!P64+FC_TRA_ROAD_E!P64+FC_TRA_DAVI_E!P64+FC_TRA_DNAVI_E!P64+FC_TRA_PIPE_E!P64</f>
        <v>74.318228718830611</v>
      </c>
      <c r="Q64" s="10">
        <f>FC_TRA_RAIL_E!Q64+FC_TRA_ROAD_E!Q64+FC_TRA_DAVI_E!Q64+FC_TRA_DNAVI_E!Q64+FC_TRA_PIPE_E!Q64</f>
        <v>10.0006018916595</v>
      </c>
      <c r="R64" s="10">
        <f>FC_TRA_RAIL_E!R64+FC_TRA_ROAD_E!R64+FC_TRA_DAVI_E!R64+FC_TRA_DNAVI_E!R64+FC_TRA_PIPE_E!R64</f>
        <v>24.801547721410149</v>
      </c>
      <c r="S64" s="10">
        <f>FC_TRA_RAIL_E!S64+FC_TRA_ROAD_E!S64+FC_TRA_DAVI_E!S64+FC_TRA_DNAVI_E!S64+FC_TRA_PIPE_E!S64</f>
        <v>32.543422184006879</v>
      </c>
      <c r="T64" s="10">
        <f>FC_TRA_RAIL_E!T64+FC_TRA_ROAD_E!T64+FC_TRA_DAVI_E!T64+FC_TRA_DNAVI_E!T64+FC_TRA_PIPE_E!T64</f>
        <v>33.060791057609634</v>
      </c>
      <c r="U64" s="10">
        <f>FC_TRA_RAIL_E!U64+FC_TRA_ROAD_E!U64+FC_TRA_DAVI_E!U64+FC_TRA_DNAVI_E!U64+FC_TRA_PIPE_E!U64</f>
        <v>32.611177987962172</v>
      </c>
      <c r="V64" s="10">
        <f>FC_TRA_RAIL_E!V64+FC_TRA_ROAD_E!V64+FC_TRA_DAVI_E!V64+FC_TRA_DNAVI_E!V64+FC_TRA_PIPE_E!V64</f>
        <v>30.436027515047289</v>
      </c>
      <c r="W64" s="10">
        <f>FC_TRA_RAIL_E!W64+FC_TRA_ROAD_E!W64+FC_TRA_DAVI_E!W64+FC_TRA_DNAVI_E!W64+FC_TRA_PIPE_E!W64</f>
        <v>19.636457437661221</v>
      </c>
      <c r="X64" s="10">
        <f>FC_TRA_RAIL_E!X64+FC_TRA_ROAD_E!X64+FC_TRA_DAVI_E!X64+FC_TRA_DNAVI_E!X64+FC_TRA_PIPE_E!X64</f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252.74668959587271</v>
      </c>
      <c r="H66" s="10">
        <f>FC_TRA_RAIL_E!H66+FC_TRA_ROAD_E!H66+FC_TRA_DAVI_E!H66+FC_TRA_DNAVI_E!H66+FC_TRA_PIPE_E!H66</f>
        <v>176.74600171969041</v>
      </c>
      <c r="I66" s="10">
        <f>FC_TRA_RAIL_E!I66+FC_TRA_ROAD_E!I66+FC_TRA_DAVI_E!I66+FC_TRA_DNAVI_E!I66+FC_TRA_PIPE_E!I66</f>
        <v>159.07136715391229</v>
      </c>
      <c r="J66" s="10">
        <f>FC_TRA_RAIL_E!J66+FC_TRA_ROAD_E!J66+FC_TRA_DAVI_E!J66+FC_TRA_DNAVI_E!J66+FC_TRA_PIPE_E!J66</f>
        <v>139.62932072226999</v>
      </c>
      <c r="K66" s="10">
        <f>FC_TRA_RAIL_E!K66+FC_TRA_ROAD_E!K66+FC_TRA_DAVI_E!K66+FC_TRA_DNAVI_E!K66+FC_TRA_PIPE_E!K66</f>
        <v>658.37867583834884</v>
      </c>
      <c r="L66" s="10">
        <f>FC_TRA_RAIL_E!L66+FC_TRA_ROAD_E!L66+FC_TRA_DAVI_E!L66+FC_TRA_DNAVI_E!L66+FC_TRA_PIPE_E!L66</f>
        <v>1051.6385210662081</v>
      </c>
      <c r="M66" s="10">
        <f>FC_TRA_RAIL_E!M66+FC_TRA_ROAD_E!M66+FC_TRA_DAVI_E!M66+FC_TRA_DNAVI_E!M66+FC_TRA_PIPE_E!M66</f>
        <v>1297.3153912295791</v>
      </c>
      <c r="N66" s="10">
        <f>FC_TRA_RAIL_E!N66+FC_TRA_ROAD_E!N66+FC_TRA_DAVI_E!N66+FC_TRA_DNAVI_E!N66+FC_TRA_PIPE_E!N66</f>
        <v>1286.710576096302</v>
      </c>
      <c r="O66" s="10">
        <f>FC_TRA_RAIL_E!O66+FC_TRA_ROAD_E!O66+FC_TRA_DAVI_E!O66+FC_TRA_DNAVI_E!O66+FC_TRA_PIPE_E!O66</f>
        <v>1262.8498710232161</v>
      </c>
      <c r="P66" s="10">
        <f>FC_TRA_RAIL_E!P66+FC_TRA_ROAD_E!P66+FC_TRA_DAVI_E!P66+FC_TRA_DNAVI_E!P66+FC_TRA_PIPE_E!P66</f>
        <v>1178.0118658641441</v>
      </c>
      <c r="Q66" s="10">
        <f>FC_TRA_RAIL_E!Q66+FC_TRA_ROAD_E!Q66+FC_TRA_DAVI_E!Q66+FC_TRA_DNAVI_E!Q66+FC_TRA_PIPE_E!Q66</f>
        <v>1055.173430782459</v>
      </c>
      <c r="R66" s="10">
        <f>FC_TRA_RAIL_E!R66+FC_TRA_ROAD_E!R66+FC_TRA_DAVI_E!R66+FC_TRA_DNAVI_E!R66+FC_TRA_PIPE_E!R66</f>
        <v>1141.7789337919176</v>
      </c>
      <c r="S66" s="10">
        <f>FC_TRA_RAIL_E!S66+FC_TRA_ROAD_E!S66+FC_TRA_DAVI_E!S66+FC_TRA_DNAVI_E!S66+FC_TRA_PIPE_E!S66</f>
        <v>1008.3356835769561</v>
      </c>
      <c r="T66" s="10">
        <f>FC_TRA_RAIL_E!T66+FC_TRA_ROAD_E!T66+FC_TRA_DAVI_E!T66+FC_TRA_DNAVI_E!T66+FC_TRA_PIPE_E!T66</f>
        <v>1028.6818572656921</v>
      </c>
      <c r="U66" s="10">
        <f>FC_TRA_RAIL_E!U66+FC_TRA_ROAD_E!U66+FC_TRA_DAVI_E!U66+FC_TRA_DNAVI_E!U66+FC_TRA_PIPE_E!U66</f>
        <v>1217.0771281169391</v>
      </c>
      <c r="V66" s="10">
        <f>FC_TRA_RAIL_E!V66+FC_TRA_ROAD_E!V66+FC_TRA_DAVI_E!V66+FC_TRA_DNAVI_E!V66+FC_TRA_PIPE_E!V66</f>
        <v>1245.6595872742905</v>
      </c>
      <c r="W66" s="10">
        <f>FC_TRA_RAIL_E!W66+FC_TRA_ROAD_E!W66+FC_TRA_DAVI_E!W66+FC_TRA_DNAVI_E!W66+FC_TRA_PIPE_E!W66</f>
        <v>1245.077214101462</v>
      </c>
      <c r="X66" s="10">
        <f>FC_TRA_RAIL_E!X66+FC_TRA_ROAD_E!X66+FC_TRA_DAVI_E!X66+FC_TRA_DNAVI_E!X66+FC_TRA_PIPE_E!X66</f>
        <v>1388.3916595012897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423.55975924333615</v>
      </c>
      <c r="D76" s="40">
        <f>FC_TRA_RAIL_E!D76+FC_TRA_ROAD_E!D76+FC_TRA_DAVI_E!D76+FC_TRA_DNAVI_E!D76+FC_TRA_PIPE_E!D76</f>
        <v>411.86586414445389</v>
      </c>
      <c r="E76" s="40">
        <f>FC_TRA_RAIL_E!E76+FC_TRA_ROAD_E!E76+FC_TRA_DAVI_E!E76+FC_TRA_DNAVI_E!E76+FC_TRA_PIPE_E!E76</f>
        <v>420.20636285468618</v>
      </c>
      <c r="F76" s="40">
        <f>FC_TRA_RAIL_E!F76+FC_TRA_ROAD_E!F76+FC_TRA_DAVI_E!F76+FC_TRA_DNAVI_E!F76+FC_TRA_PIPE_E!F76</f>
        <v>430.2665520206362</v>
      </c>
      <c r="G76" s="40">
        <f>FC_TRA_RAIL_E!G76+FC_TRA_ROAD_E!G76+FC_TRA_DAVI_E!G76+FC_TRA_DNAVI_E!G76+FC_TRA_PIPE_E!G76</f>
        <v>426.31126397248488</v>
      </c>
      <c r="H76" s="40">
        <f>FC_TRA_RAIL_E!H76+FC_TRA_ROAD_E!H76+FC_TRA_DAVI_E!H76+FC_TRA_DNAVI_E!H76+FC_TRA_PIPE_E!H76</f>
        <v>436.8873602751504</v>
      </c>
      <c r="I76" s="40">
        <f>FC_TRA_RAIL_E!I76+FC_TRA_ROAD_E!I76+FC_TRA_DAVI_E!I76+FC_TRA_DNAVI_E!I76+FC_TRA_PIPE_E!I76</f>
        <v>420.29234737747203</v>
      </c>
      <c r="J76" s="40">
        <f>FC_TRA_RAIL_E!J76+FC_TRA_ROAD_E!J76+FC_TRA_DAVI_E!J76+FC_TRA_DNAVI_E!J76+FC_TRA_PIPE_E!J76</f>
        <v>420.98022355975922</v>
      </c>
      <c r="K76" s="40">
        <f>FC_TRA_RAIL_E!K76+FC_TRA_ROAD_E!K76+FC_TRA_DAVI_E!K76+FC_TRA_DNAVI_E!K76+FC_TRA_PIPE_E!K76</f>
        <v>432.58813413585551</v>
      </c>
      <c r="L76" s="40">
        <f>FC_TRA_RAIL_E!L76+FC_TRA_ROAD_E!L76+FC_TRA_DAVI_E!L76+FC_TRA_DNAVI_E!L76+FC_TRA_PIPE_E!L76</f>
        <v>423.21582115219263</v>
      </c>
      <c r="M76" s="40">
        <f>FC_TRA_RAIL_E!M76+FC_TRA_ROAD_E!M76+FC_TRA_DAVI_E!M76+FC_TRA_DNAVI_E!M76+FC_TRA_PIPE_E!M76</f>
        <v>435.5438514627117</v>
      </c>
      <c r="N76" s="40">
        <f>FC_TRA_RAIL_E!N76+FC_TRA_ROAD_E!N76+FC_TRA_DAVI_E!N76+FC_TRA_DNAVI_E!N76+FC_TRA_PIPE_E!N76</f>
        <v>444.3162696261806</v>
      </c>
      <c r="O76" s="40">
        <f>FC_TRA_RAIL_E!O76+FC_TRA_ROAD_E!O76+FC_TRA_DAVI_E!O76+FC_TRA_DNAVI_E!O76+FC_TRA_PIPE_E!O76</f>
        <v>452.79311359660227</v>
      </c>
      <c r="P76" s="40">
        <f>FC_TRA_RAIL_E!P76+FC_TRA_ROAD_E!P76+FC_TRA_DAVI_E!P76+FC_TRA_DNAVI_E!P76+FC_TRA_PIPE_E!P76</f>
        <v>478.628452077595</v>
      </c>
      <c r="Q76" s="40">
        <f>FC_TRA_RAIL_E!Q76+FC_TRA_ROAD_E!Q76+FC_TRA_DAVI_E!Q76+FC_TRA_DNAVI_E!Q76+FC_TRA_PIPE_E!Q76</f>
        <v>475.14156100517278</v>
      </c>
      <c r="R76" s="40">
        <f>FC_TRA_RAIL_E!R76+FC_TRA_ROAD_E!R76+FC_TRA_DAVI_E!R76+FC_TRA_DNAVI_E!R76+FC_TRA_PIPE_E!R76</f>
        <v>485.15833029339626</v>
      </c>
      <c r="S76" s="40">
        <f>FC_TRA_RAIL_E!S76+FC_TRA_ROAD_E!S76+FC_TRA_DAVI_E!S76+FC_TRA_DNAVI_E!S76+FC_TRA_PIPE_E!S76</f>
        <v>513.73277470750395</v>
      </c>
      <c r="T76" s="40">
        <f>FC_TRA_RAIL_E!T76+FC_TRA_ROAD_E!T76+FC_TRA_DAVI_E!T76+FC_TRA_DNAVI_E!T76+FC_TRA_PIPE_E!T76</f>
        <v>519.43734866716068</v>
      </c>
      <c r="U76" s="40">
        <f>FC_TRA_RAIL_E!U76+FC_TRA_ROAD_E!U76+FC_TRA_DAVI_E!U76+FC_TRA_DNAVI_E!U76+FC_TRA_PIPE_E!U76</f>
        <v>535.66175191392858</v>
      </c>
      <c r="V76" s="40">
        <f>FC_TRA_RAIL_E!V76+FC_TRA_ROAD_E!V76+FC_TRA_DAVI_E!V76+FC_TRA_DNAVI_E!V76+FC_TRA_PIPE_E!V76</f>
        <v>520.53223097042485</v>
      </c>
      <c r="W76" s="40">
        <f>FC_TRA_RAIL_E!W76+FC_TRA_ROAD_E!W76+FC_TRA_DAVI_E!W76+FC_TRA_DNAVI_E!W76+FC_TRA_PIPE_E!W76</f>
        <v>449.93252151853267</v>
      </c>
      <c r="X76" s="40">
        <f>FC_TRA_RAIL_E!X76+FC_TRA_ROAD_E!X76+FC_TRA_DAVI_E!X76+FC_TRA_DNAVI_E!X76+FC_TRA_PIPE_E!X76</f>
        <v>520.49812815541623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526.15365434221826</v>
      </c>
      <c r="D2" s="31">
        <f t="shared" ref="D2:W2" si="1">SUM(D3,D17,D22,D25,D26,D51,D52,D71,D74,D75,D76)</f>
        <v>498.89656061908846</v>
      </c>
      <c r="E2" s="31">
        <f t="shared" si="1"/>
        <v>505.99028374892521</v>
      </c>
      <c r="F2" s="31">
        <f t="shared" si="1"/>
        <v>523.98968185726562</v>
      </c>
      <c r="G2" s="31">
        <f t="shared" si="1"/>
        <v>501.27540842648324</v>
      </c>
      <c r="H2" s="31">
        <f t="shared" si="1"/>
        <v>492.24703353396382</v>
      </c>
      <c r="I2" s="31">
        <f t="shared" si="1"/>
        <v>490.22639724849529</v>
      </c>
      <c r="J2" s="31">
        <f t="shared" si="1"/>
        <v>485.85554600171963</v>
      </c>
      <c r="K2" s="31">
        <f t="shared" si="1"/>
        <v>462.02347377472051</v>
      </c>
      <c r="L2" s="31">
        <f t="shared" si="1"/>
        <v>444.45399828030958</v>
      </c>
      <c r="M2" s="31">
        <f t="shared" si="1"/>
        <v>457.99656061908848</v>
      </c>
      <c r="N2" s="31">
        <f t="shared" si="1"/>
        <v>449.74204643164228</v>
      </c>
      <c r="O2" s="31">
        <f t="shared" si="1"/>
        <v>467.23989681857267</v>
      </c>
      <c r="P2" s="31">
        <f t="shared" si="1"/>
        <v>471.42450558899395</v>
      </c>
      <c r="Q2" s="31">
        <f t="shared" si="1"/>
        <v>445.65778159931205</v>
      </c>
      <c r="R2" s="31">
        <f t="shared" si="1"/>
        <v>461.42158211521928</v>
      </c>
      <c r="S2" s="31">
        <f t="shared" si="1"/>
        <v>483.53396388650043</v>
      </c>
      <c r="T2" s="31">
        <f t="shared" si="1"/>
        <v>507.76663800515917</v>
      </c>
      <c r="U2" s="31">
        <f t="shared" si="1"/>
        <v>534.99802235597588</v>
      </c>
      <c r="V2" s="31">
        <f t="shared" si="1"/>
        <v>520.95313843508154</v>
      </c>
      <c r="W2" s="31">
        <f t="shared" si="1"/>
        <v>443.35924333619943</v>
      </c>
      <c r="X2" s="31">
        <f t="shared" ref="X2" si="2">SUM(X3,X17,X22,X25,X26,X51,X52,X71,X74,X75,X76)</f>
        <v>483.90550300945836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139.39527085124669</v>
      </c>
      <c r="D26" s="37">
        <f t="shared" ref="D26:W26" si="22">SUM(D27,D33)</f>
        <v>121.0805674978504</v>
      </c>
      <c r="E26" s="37">
        <f t="shared" si="22"/>
        <v>124.1330180567498</v>
      </c>
      <c r="F26" s="37">
        <f t="shared" si="22"/>
        <v>134.30782459157351</v>
      </c>
      <c r="G26" s="37">
        <f t="shared" si="22"/>
        <v>117.0105760963027</v>
      </c>
      <c r="H26" s="37">
        <f t="shared" si="22"/>
        <v>98.695872742906275</v>
      </c>
      <c r="I26" s="37">
        <f t="shared" si="22"/>
        <v>113.9581255374033</v>
      </c>
      <c r="J26" s="37">
        <f t="shared" si="22"/>
        <v>106.83576956147888</v>
      </c>
      <c r="K26" s="37">
        <f t="shared" si="22"/>
        <v>71.22381771281168</v>
      </c>
      <c r="L26" s="37">
        <f t="shared" si="22"/>
        <v>61.049011177987957</v>
      </c>
      <c r="M26" s="37">
        <f t="shared" si="22"/>
        <v>64.101461736887359</v>
      </c>
      <c r="N26" s="37">
        <f t="shared" si="22"/>
        <v>45.786758383490969</v>
      </c>
      <c r="O26" s="37">
        <f t="shared" si="22"/>
        <v>54.944110060189161</v>
      </c>
      <c r="P26" s="37">
        <f t="shared" si="22"/>
        <v>38.664402407566627</v>
      </c>
      <c r="Q26" s="37">
        <f t="shared" si="22"/>
        <v>18.314703353396389</v>
      </c>
      <c r="R26" s="37">
        <f t="shared" si="22"/>
        <v>22.38460877042132</v>
      </c>
      <c r="S26" s="37">
        <f t="shared" si="22"/>
        <v>15.262252794496989</v>
      </c>
      <c r="T26" s="37">
        <f t="shared" si="22"/>
        <v>33.576956147893377</v>
      </c>
      <c r="U26" s="37">
        <f t="shared" si="22"/>
        <v>44.769303525365437</v>
      </c>
      <c r="V26" s="37">
        <f t="shared" si="22"/>
        <v>43.751762682717107</v>
      </c>
      <c r="W26" s="37">
        <f t="shared" si="22"/>
        <v>44.117110920034392</v>
      </c>
      <c r="X26" s="37">
        <f t="shared" ref="X26" si="23">SUM(X27,X33)</f>
        <v>38.144453998280312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139.39527085124669</v>
      </c>
      <c r="D33" s="29">
        <f t="shared" ref="D33:W33" si="28">SUM(D34:D50)</f>
        <v>121.0805674978504</v>
      </c>
      <c r="E33" s="29">
        <f t="shared" si="28"/>
        <v>124.1330180567498</v>
      </c>
      <c r="F33" s="29">
        <f t="shared" si="28"/>
        <v>134.30782459157351</v>
      </c>
      <c r="G33" s="29">
        <f t="shared" si="28"/>
        <v>117.0105760963027</v>
      </c>
      <c r="H33" s="29">
        <f t="shared" si="28"/>
        <v>98.695872742906275</v>
      </c>
      <c r="I33" s="29">
        <f t="shared" si="28"/>
        <v>113.9581255374033</v>
      </c>
      <c r="J33" s="29">
        <f t="shared" si="28"/>
        <v>106.83576956147888</v>
      </c>
      <c r="K33" s="29">
        <f t="shared" si="28"/>
        <v>71.22381771281168</v>
      </c>
      <c r="L33" s="29">
        <f t="shared" si="28"/>
        <v>61.049011177987957</v>
      </c>
      <c r="M33" s="29">
        <f t="shared" si="28"/>
        <v>64.101461736887359</v>
      </c>
      <c r="N33" s="29">
        <f t="shared" si="28"/>
        <v>45.786758383490969</v>
      </c>
      <c r="O33" s="29">
        <f t="shared" si="28"/>
        <v>54.944110060189161</v>
      </c>
      <c r="P33" s="29">
        <f t="shared" si="28"/>
        <v>38.664402407566627</v>
      </c>
      <c r="Q33" s="29">
        <f t="shared" si="28"/>
        <v>18.314703353396389</v>
      </c>
      <c r="R33" s="29">
        <f t="shared" si="28"/>
        <v>22.38460877042132</v>
      </c>
      <c r="S33" s="29">
        <f t="shared" si="28"/>
        <v>15.262252794496989</v>
      </c>
      <c r="T33" s="29">
        <f t="shared" si="28"/>
        <v>33.576956147893377</v>
      </c>
      <c r="U33" s="29">
        <f t="shared" si="28"/>
        <v>44.769303525365437</v>
      </c>
      <c r="V33" s="29">
        <f t="shared" si="28"/>
        <v>43.751762682717107</v>
      </c>
      <c r="W33" s="29">
        <f t="shared" si="28"/>
        <v>44.117110920034392</v>
      </c>
      <c r="X33" s="29">
        <f t="shared" ref="X33" si="29">SUM(X34:X50)</f>
        <v>38.144453998280312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139.39527085124669</v>
      </c>
      <c r="D43" s="10">
        <f>FC_TRA_RAIL_MTU_E!D43+FC_TRA_RAIL_CPT_E!D43+FC_TRA_RAIL_HST_E!D43+FC_TRA_RAIL_FRT_E!D43</f>
        <v>121.0805674978504</v>
      </c>
      <c r="E43" s="10">
        <f>FC_TRA_RAIL_MTU_E!E43+FC_TRA_RAIL_CPT_E!E43+FC_TRA_RAIL_HST_E!E43+FC_TRA_RAIL_FRT_E!E43</f>
        <v>124.1330180567498</v>
      </c>
      <c r="F43" s="10">
        <f>FC_TRA_RAIL_MTU_E!F43+FC_TRA_RAIL_CPT_E!F43+FC_TRA_RAIL_HST_E!F43+FC_TRA_RAIL_FRT_E!F43</f>
        <v>134.30782459157351</v>
      </c>
      <c r="G43" s="10">
        <f>FC_TRA_RAIL_MTU_E!G43+FC_TRA_RAIL_CPT_E!G43+FC_TRA_RAIL_HST_E!G43+FC_TRA_RAIL_FRT_E!G43</f>
        <v>117.0105760963027</v>
      </c>
      <c r="H43" s="10">
        <f>FC_TRA_RAIL_MTU_E!H43+FC_TRA_RAIL_CPT_E!H43+FC_TRA_RAIL_HST_E!H43+FC_TRA_RAIL_FRT_E!H43</f>
        <v>98.695872742906275</v>
      </c>
      <c r="I43" s="10">
        <f>FC_TRA_RAIL_MTU_E!I43+FC_TRA_RAIL_CPT_E!I43+FC_TRA_RAIL_HST_E!I43+FC_TRA_RAIL_FRT_E!I43</f>
        <v>113.9581255374033</v>
      </c>
      <c r="J43" s="10">
        <f>FC_TRA_RAIL_MTU_E!J43+FC_TRA_RAIL_CPT_E!J43+FC_TRA_RAIL_HST_E!J43+FC_TRA_RAIL_FRT_E!J43</f>
        <v>106.83576956147888</v>
      </c>
      <c r="K43" s="10">
        <f>FC_TRA_RAIL_MTU_E!K43+FC_TRA_RAIL_CPT_E!K43+FC_TRA_RAIL_HST_E!K43+FC_TRA_RAIL_FRT_E!K43</f>
        <v>71.22381771281168</v>
      </c>
      <c r="L43" s="10">
        <f>FC_TRA_RAIL_MTU_E!L43+FC_TRA_RAIL_CPT_E!L43+FC_TRA_RAIL_HST_E!L43+FC_TRA_RAIL_FRT_E!L43</f>
        <v>61.049011177987957</v>
      </c>
      <c r="M43" s="10">
        <f>FC_TRA_RAIL_MTU_E!M43+FC_TRA_RAIL_CPT_E!M43+FC_TRA_RAIL_HST_E!M43+FC_TRA_RAIL_FRT_E!M43</f>
        <v>64.101461736887359</v>
      </c>
      <c r="N43" s="10">
        <f>FC_TRA_RAIL_MTU_E!N43+FC_TRA_RAIL_CPT_E!N43+FC_TRA_RAIL_HST_E!N43+FC_TRA_RAIL_FRT_E!N43</f>
        <v>45.786758383490969</v>
      </c>
      <c r="O43" s="10">
        <f>FC_TRA_RAIL_MTU_E!O43+FC_TRA_RAIL_CPT_E!O43+FC_TRA_RAIL_HST_E!O43+FC_TRA_RAIL_FRT_E!O43</f>
        <v>54.944110060189161</v>
      </c>
      <c r="P43" s="10">
        <f>FC_TRA_RAIL_MTU_E!P43+FC_TRA_RAIL_CPT_E!P43+FC_TRA_RAIL_HST_E!P43+FC_TRA_RAIL_FRT_E!P43</f>
        <v>38.664402407566627</v>
      </c>
      <c r="Q43" s="10">
        <f>FC_TRA_RAIL_MTU_E!Q43+FC_TRA_RAIL_CPT_E!Q43+FC_TRA_RAIL_HST_E!Q43+FC_TRA_RAIL_FRT_E!Q43</f>
        <v>18.314703353396389</v>
      </c>
      <c r="R43" s="10">
        <f>FC_TRA_RAIL_MTU_E!R43+FC_TRA_RAIL_CPT_E!R43+FC_TRA_RAIL_HST_E!R43+FC_TRA_RAIL_FRT_E!R43</f>
        <v>22.38460877042132</v>
      </c>
      <c r="S43" s="10">
        <f>FC_TRA_RAIL_MTU_E!S43+FC_TRA_RAIL_CPT_E!S43+FC_TRA_RAIL_HST_E!S43+FC_TRA_RAIL_FRT_E!S43</f>
        <v>15.262252794496989</v>
      </c>
      <c r="T43" s="10">
        <f>FC_TRA_RAIL_MTU_E!T43+FC_TRA_RAIL_CPT_E!T43+FC_TRA_RAIL_HST_E!T43+FC_TRA_RAIL_FRT_E!T43</f>
        <v>33.576956147893377</v>
      </c>
      <c r="U43" s="10">
        <f>FC_TRA_RAIL_MTU_E!U43+FC_TRA_RAIL_CPT_E!U43+FC_TRA_RAIL_HST_E!U43+FC_TRA_RAIL_FRT_E!U43</f>
        <v>44.769303525365437</v>
      </c>
      <c r="V43" s="10">
        <f>FC_TRA_RAIL_MTU_E!V43+FC_TRA_RAIL_CPT_E!V43+FC_TRA_RAIL_HST_E!V43+FC_TRA_RAIL_FRT_E!V43</f>
        <v>43.751762682717107</v>
      </c>
      <c r="W43" s="10">
        <f>FC_TRA_RAIL_MTU_E!W43+FC_TRA_RAIL_CPT_E!W43+FC_TRA_RAIL_HST_E!W43+FC_TRA_RAIL_FRT_E!W43</f>
        <v>44.117110920034392</v>
      </c>
      <c r="X43" s="10">
        <f>FC_TRA_RAIL_MTU_E!X43+FC_TRA_RAIL_CPT_E!X43+FC_TRA_RAIL_HST_E!X43+FC_TRA_RAIL_FRT_E!X43</f>
        <v>38.144453998280312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386.7583834909716</v>
      </c>
      <c r="D76" s="40">
        <f>FC_TRA_RAIL_MTU_E!D76+FC_TRA_RAIL_CPT_E!D76+FC_TRA_RAIL_HST_E!D76+FC_TRA_RAIL_FRT_E!D76</f>
        <v>377.81599312123808</v>
      </c>
      <c r="E76" s="40">
        <f>FC_TRA_RAIL_MTU_E!E76+FC_TRA_RAIL_CPT_E!E76+FC_TRA_RAIL_HST_E!E76+FC_TRA_RAIL_FRT_E!E76</f>
        <v>381.85726569217542</v>
      </c>
      <c r="F76" s="40">
        <f>FC_TRA_RAIL_MTU_E!F76+FC_TRA_RAIL_CPT_E!F76+FC_TRA_RAIL_HST_E!F76+FC_TRA_RAIL_FRT_E!F76</f>
        <v>389.68185726569209</v>
      </c>
      <c r="G76" s="40">
        <f>FC_TRA_RAIL_MTU_E!G76+FC_TRA_RAIL_CPT_E!G76+FC_TRA_RAIL_HST_E!G76+FC_TRA_RAIL_FRT_E!G76</f>
        <v>384.26483233018052</v>
      </c>
      <c r="H76" s="40">
        <f>FC_TRA_RAIL_MTU_E!H76+FC_TRA_RAIL_CPT_E!H76+FC_TRA_RAIL_HST_E!H76+FC_TRA_RAIL_FRT_E!H76</f>
        <v>393.55116079105755</v>
      </c>
      <c r="I76" s="40">
        <f>FC_TRA_RAIL_MTU_E!I76+FC_TRA_RAIL_CPT_E!I76+FC_TRA_RAIL_HST_E!I76+FC_TRA_RAIL_FRT_E!I76</f>
        <v>376.26827171109198</v>
      </c>
      <c r="J76" s="40">
        <f>FC_TRA_RAIL_MTU_E!J76+FC_TRA_RAIL_CPT_E!J76+FC_TRA_RAIL_HST_E!J76+FC_TRA_RAIL_FRT_E!J76</f>
        <v>379.01977644024072</v>
      </c>
      <c r="K76" s="40">
        <f>FC_TRA_RAIL_MTU_E!K76+FC_TRA_RAIL_CPT_E!K76+FC_TRA_RAIL_HST_E!K76+FC_TRA_RAIL_FRT_E!K76</f>
        <v>390.79965606190882</v>
      </c>
      <c r="L76" s="40">
        <f>FC_TRA_RAIL_MTU_E!L76+FC_TRA_RAIL_CPT_E!L76+FC_TRA_RAIL_HST_E!L76+FC_TRA_RAIL_FRT_E!L76</f>
        <v>383.40498710232163</v>
      </c>
      <c r="M76" s="40">
        <f>FC_TRA_RAIL_MTU_E!M76+FC_TRA_RAIL_CPT_E!M76+FC_TRA_RAIL_HST_E!M76+FC_TRA_RAIL_FRT_E!M76</f>
        <v>393.89509888220113</v>
      </c>
      <c r="N76" s="40">
        <f>FC_TRA_RAIL_MTU_E!N76+FC_TRA_RAIL_CPT_E!N76+FC_TRA_RAIL_HST_E!N76+FC_TRA_RAIL_FRT_E!N76</f>
        <v>403.95528804815132</v>
      </c>
      <c r="O76" s="40">
        <f>FC_TRA_RAIL_MTU_E!O76+FC_TRA_RAIL_CPT_E!O76+FC_TRA_RAIL_HST_E!O76+FC_TRA_RAIL_FRT_E!O76</f>
        <v>412.29578675838349</v>
      </c>
      <c r="P76" s="40">
        <f>FC_TRA_RAIL_MTU_E!P76+FC_TRA_RAIL_CPT_E!P76+FC_TRA_RAIL_HST_E!P76+FC_TRA_RAIL_FRT_E!P76</f>
        <v>432.76010318142733</v>
      </c>
      <c r="Q76" s="40">
        <f>FC_TRA_RAIL_MTU_E!Q76+FC_TRA_RAIL_CPT_E!Q76+FC_TRA_RAIL_HST_E!Q76+FC_TRA_RAIL_FRT_E!Q76</f>
        <v>427.34307824591565</v>
      </c>
      <c r="R76" s="40">
        <f>FC_TRA_RAIL_MTU_E!R76+FC_TRA_RAIL_CPT_E!R76+FC_TRA_RAIL_HST_E!R76+FC_TRA_RAIL_FRT_E!R76</f>
        <v>439.03697334479796</v>
      </c>
      <c r="S76" s="40">
        <f>FC_TRA_RAIL_MTU_E!S76+FC_TRA_RAIL_CPT_E!S76+FC_TRA_RAIL_HST_E!S76+FC_TRA_RAIL_FRT_E!S76</f>
        <v>468.27171109200344</v>
      </c>
      <c r="T76" s="40">
        <f>FC_TRA_RAIL_MTU_E!T76+FC_TRA_RAIL_CPT_E!T76+FC_TRA_RAIL_HST_E!T76+FC_TRA_RAIL_FRT_E!T76</f>
        <v>474.18968185726578</v>
      </c>
      <c r="U76" s="40">
        <f>FC_TRA_RAIL_MTU_E!U76+FC_TRA_RAIL_CPT_E!U76+FC_TRA_RAIL_HST_E!U76+FC_TRA_RAIL_FRT_E!U76</f>
        <v>490.22871883061043</v>
      </c>
      <c r="V76" s="40">
        <f>FC_TRA_RAIL_MTU_E!V76+FC_TRA_RAIL_CPT_E!V76+FC_TRA_RAIL_HST_E!V76+FC_TRA_RAIL_FRT_E!V76</f>
        <v>477.20137575236447</v>
      </c>
      <c r="W76" s="40">
        <f>FC_TRA_RAIL_MTU_E!W76+FC_TRA_RAIL_CPT_E!W76+FC_TRA_RAIL_HST_E!W76+FC_TRA_RAIL_FRT_E!W76</f>
        <v>399.24213241616502</v>
      </c>
      <c r="X76" s="40">
        <f>FC_TRA_RAIL_MTU_E!X76+FC_TRA_RAIL_CPT_E!X76+FC_TRA_RAIL_HST_E!X76+FC_TRA_RAIL_FRT_E!X76</f>
        <v>445.76104901117805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24.334201197155874</v>
      </c>
      <c r="D2" s="31">
        <f t="shared" ref="D2:W2" si="1">SUM(D3,D17,D22,D25,D26,D51,D52,D71,D74,D75,D76)</f>
        <v>24.163754337655149</v>
      </c>
      <c r="E2" s="31">
        <f t="shared" si="1"/>
        <v>25.010221327443144</v>
      </c>
      <c r="F2" s="31">
        <f t="shared" si="1"/>
        <v>25.507100548594988</v>
      </c>
      <c r="G2" s="31">
        <f t="shared" si="1"/>
        <v>26.236306887391059</v>
      </c>
      <c r="H2" s="31">
        <f t="shared" si="1"/>
        <v>26.021846325315664</v>
      </c>
      <c r="I2" s="31">
        <f t="shared" si="1"/>
        <v>26.465690674075489</v>
      </c>
      <c r="J2" s="31">
        <f t="shared" si="1"/>
        <v>28.350551429916209</v>
      </c>
      <c r="K2" s="31">
        <f t="shared" si="1"/>
        <v>28.627288648571302</v>
      </c>
      <c r="L2" s="31">
        <f t="shared" si="1"/>
        <v>28.772838752020292</v>
      </c>
      <c r="M2" s="31">
        <f t="shared" si="1"/>
        <v>28.786484547643145</v>
      </c>
      <c r="N2" s="31">
        <f t="shared" si="1"/>
        <v>28.426384269889901</v>
      </c>
      <c r="O2" s="31">
        <f t="shared" si="1"/>
        <v>25.780755563318984</v>
      </c>
      <c r="P2" s="31">
        <f t="shared" si="1"/>
        <v>25.660396057327887</v>
      </c>
      <c r="Q2" s="31">
        <f t="shared" si="1"/>
        <v>25.176443812412668</v>
      </c>
      <c r="R2" s="31">
        <f t="shared" si="1"/>
        <v>25.107921764066877</v>
      </c>
      <c r="S2" s="31">
        <f t="shared" si="1"/>
        <v>25.273416910371061</v>
      </c>
      <c r="T2" s="31">
        <f t="shared" si="1"/>
        <v>26.05233813718149</v>
      </c>
      <c r="U2" s="31">
        <f t="shared" si="1"/>
        <v>25.730061546210507</v>
      </c>
      <c r="V2" s="31">
        <f t="shared" si="1"/>
        <v>26.688138692484671</v>
      </c>
      <c r="W2" s="31">
        <f t="shared" si="1"/>
        <v>21.790396345589983</v>
      </c>
      <c r="X2" s="31">
        <f t="shared" ref="X2" si="2">SUM(X3,X17,X22,X25,X26,X51,X52,X71,X74,X75,X76)</f>
        <v>26.308134867806615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24.334201197155874</v>
      </c>
      <c r="D76" s="40">
        <v>24.163754337655149</v>
      </c>
      <c r="E76" s="40">
        <v>25.010221327443144</v>
      </c>
      <c r="F76" s="40">
        <v>25.507100548594988</v>
      </c>
      <c r="G76" s="40">
        <v>26.236306887391059</v>
      </c>
      <c r="H76" s="40">
        <v>26.021846325315664</v>
      </c>
      <c r="I76" s="40">
        <v>26.465690674075489</v>
      </c>
      <c r="J76" s="40">
        <v>28.350551429916209</v>
      </c>
      <c r="K76" s="40">
        <v>28.627288648571302</v>
      </c>
      <c r="L76" s="40">
        <v>28.772838752020292</v>
      </c>
      <c r="M76" s="40">
        <v>28.786484547643145</v>
      </c>
      <c r="N76" s="40">
        <v>28.426384269889901</v>
      </c>
      <c r="O76" s="40">
        <v>25.780755563318984</v>
      </c>
      <c r="P76" s="40">
        <v>25.660396057327887</v>
      </c>
      <c r="Q76" s="40">
        <v>25.176443812412668</v>
      </c>
      <c r="R76" s="40">
        <v>25.107921764066877</v>
      </c>
      <c r="S76" s="40">
        <v>25.273416910371061</v>
      </c>
      <c r="T76" s="40">
        <v>26.05233813718149</v>
      </c>
      <c r="U76" s="40">
        <v>25.730061546210507</v>
      </c>
      <c r="V76" s="40">
        <v>26.688138692484671</v>
      </c>
      <c r="W76" s="40">
        <v>21.790396345589983</v>
      </c>
      <c r="X76" s="40">
        <v>26.308134867806615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397.70900689650585</v>
      </c>
      <c r="D2" s="31">
        <f t="shared" si="0"/>
        <v>366.45892482040409</v>
      </c>
      <c r="E2" s="31">
        <f t="shared" si="0"/>
        <v>374.44647920952139</v>
      </c>
      <c r="F2" s="31">
        <f t="shared" si="0"/>
        <v>389.3643583482019</v>
      </c>
      <c r="G2" s="31">
        <f t="shared" si="0"/>
        <v>358.49731681117106</v>
      </c>
      <c r="H2" s="31">
        <f t="shared" si="0"/>
        <v>350.53475624310386</v>
      </c>
      <c r="I2" s="31">
        <f t="shared" si="0"/>
        <v>343.29934866282161</v>
      </c>
      <c r="J2" s="31">
        <f t="shared" si="0"/>
        <v>336.8956997270364</v>
      </c>
      <c r="K2" s="31">
        <f t="shared" si="0"/>
        <v>313.31146647155958</v>
      </c>
      <c r="L2" s="31">
        <f t="shared" si="0"/>
        <v>309.86171892182864</v>
      </c>
      <c r="M2" s="31">
        <f t="shared" si="0"/>
        <v>318.01351653826043</v>
      </c>
      <c r="N2" s="31">
        <f t="shared" si="0"/>
        <v>308.68579481430618</v>
      </c>
      <c r="O2" s="31">
        <f t="shared" si="0"/>
        <v>328.58683366673114</v>
      </c>
      <c r="P2" s="31">
        <f t="shared" si="0"/>
        <v>338.19320759327968</v>
      </c>
      <c r="Q2" s="31">
        <f t="shared" si="0"/>
        <v>313.96358073552932</v>
      </c>
      <c r="R2" s="31">
        <f t="shared" si="0"/>
        <v>338.49092050574211</v>
      </c>
      <c r="S2" s="31">
        <f t="shared" si="0"/>
        <v>355.06940908409661</v>
      </c>
      <c r="T2" s="31">
        <f t="shared" si="0"/>
        <v>369.41609289771088</v>
      </c>
      <c r="U2" s="31">
        <f t="shared" si="0"/>
        <v>403.22350514198149</v>
      </c>
      <c r="V2" s="31">
        <f t="shared" si="0"/>
        <v>383.98164638431615</v>
      </c>
      <c r="W2" s="31">
        <f t="shared" si="0"/>
        <v>315.81229317993257</v>
      </c>
      <c r="X2" s="31">
        <f t="shared" ref="X2" si="1">SUM(X3,X17,X22,X25,X26,X51,X52,X71,X74,X75,X76)</f>
        <v>344.73580323857726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132.74330569954947</v>
      </c>
      <c r="D26" s="37">
        <f t="shared" si="14"/>
        <v>116.01337938221108</v>
      </c>
      <c r="E26" s="37">
        <f t="shared" si="14"/>
        <v>119.31799355469667</v>
      </c>
      <c r="F26" s="37">
        <f t="shared" si="14"/>
        <v>129.10734266687868</v>
      </c>
      <c r="G26" s="37">
        <f t="shared" si="14"/>
        <v>110.64158859367474</v>
      </c>
      <c r="H26" s="37">
        <f t="shared" si="14"/>
        <v>94.632663650247167</v>
      </c>
      <c r="I26" s="37">
        <f t="shared" si="14"/>
        <v>96.750882484929377</v>
      </c>
      <c r="J26" s="37">
        <f t="shared" si="14"/>
        <v>85.433137481773201</v>
      </c>
      <c r="K26" s="37">
        <f t="shared" si="14"/>
        <v>49.116820117738754</v>
      </c>
      <c r="L26" s="37">
        <f t="shared" si="14"/>
        <v>48.980320308417561</v>
      </c>
      <c r="M26" s="37">
        <f t="shared" si="14"/>
        <v>53.035810248991879</v>
      </c>
      <c r="N26" s="37">
        <f t="shared" si="14"/>
        <v>40.644811794013087</v>
      </c>
      <c r="O26" s="37">
        <f t="shared" si="14"/>
        <v>50.195065810088359</v>
      </c>
      <c r="P26" s="37">
        <f t="shared" si="14"/>
        <v>35.600748934650341</v>
      </c>
      <c r="Q26" s="37">
        <f t="shared" si="14"/>
        <v>16.740594066598476</v>
      </c>
      <c r="R26" s="37">
        <f t="shared" si="14"/>
        <v>20.475009177779707</v>
      </c>
      <c r="S26" s="37">
        <f t="shared" si="14"/>
        <v>13.959788173703476</v>
      </c>
      <c r="T26" s="37">
        <f t="shared" si="14"/>
        <v>30.861985360899663</v>
      </c>
      <c r="U26" s="37">
        <f t="shared" si="14"/>
        <v>41.465328154944601</v>
      </c>
      <c r="V26" s="37">
        <f t="shared" si="14"/>
        <v>40.620898692146994</v>
      </c>
      <c r="W26" s="37">
        <f t="shared" si="14"/>
        <v>40.106416831426948</v>
      </c>
      <c r="X26" s="37">
        <f t="shared" ref="X26" si="15">SUM(X27,X33)</f>
        <v>34.755950175232968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132.74330569954947</v>
      </c>
      <c r="D33" s="29">
        <f t="shared" si="18"/>
        <v>116.01337938221108</v>
      </c>
      <c r="E33" s="29">
        <f t="shared" si="18"/>
        <v>119.31799355469667</v>
      </c>
      <c r="F33" s="29">
        <f t="shared" si="18"/>
        <v>129.10734266687868</v>
      </c>
      <c r="G33" s="29">
        <f t="shared" si="18"/>
        <v>110.64158859367474</v>
      </c>
      <c r="H33" s="29">
        <f t="shared" si="18"/>
        <v>94.632663650247167</v>
      </c>
      <c r="I33" s="29">
        <f t="shared" si="18"/>
        <v>96.750882484929377</v>
      </c>
      <c r="J33" s="29">
        <f t="shared" si="18"/>
        <v>85.433137481773201</v>
      </c>
      <c r="K33" s="29">
        <f t="shared" si="18"/>
        <v>49.116820117738754</v>
      </c>
      <c r="L33" s="29">
        <f t="shared" si="18"/>
        <v>48.980320308417561</v>
      </c>
      <c r="M33" s="29">
        <f t="shared" si="18"/>
        <v>53.035810248991879</v>
      </c>
      <c r="N33" s="29">
        <f t="shared" si="18"/>
        <v>40.644811794013087</v>
      </c>
      <c r="O33" s="29">
        <f t="shared" si="18"/>
        <v>50.195065810088359</v>
      </c>
      <c r="P33" s="29">
        <f t="shared" si="18"/>
        <v>35.600748934650341</v>
      </c>
      <c r="Q33" s="29">
        <f t="shared" si="18"/>
        <v>16.740594066598476</v>
      </c>
      <c r="R33" s="29">
        <f t="shared" si="18"/>
        <v>20.475009177779707</v>
      </c>
      <c r="S33" s="29">
        <f t="shared" si="18"/>
        <v>13.959788173703476</v>
      </c>
      <c r="T33" s="29">
        <f t="shared" si="18"/>
        <v>30.861985360899663</v>
      </c>
      <c r="U33" s="29">
        <f t="shared" si="18"/>
        <v>41.465328154944601</v>
      </c>
      <c r="V33" s="29">
        <f t="shared" si="18"/>
        <v>40.620898692146994</v>
      </c>
      <c r="W33" s="29">
        <f t="shared" si="18"/>
        <v>40.106416831426948</v>
      </c>
      <c r="X33" s="29">
        <f t="shared" ref="X33" si="19">SUM(X34:X50)</f>
        <v>34.755950175232968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132.74330569954947</v>
      </c>
      <c r="D43" s="10">
        <v>116.01337938221108</v>
      </c>
      <c r="E43" s="10">
        <v>119.31799355469667</v>
      </c>
      <c r="F43" s="10">
        <v>129.10734266687868</v>
      </c>
      <c r="G43" s="10">
        <v>110.64158859367474</v>
      </c>
      <c r="H43" s="10">
        <v>94.632663650247167</v>
      </c>
      <c r="I43" s="10">
        <v>96.750882484929377</v>
      </c>
      <c r="J43" s="10">
        <v>85.433137481773201</v>
      </c>
      <c r="K43" s="10">
        <v>49.116820117738754</v>
      </c>
      <c r="L43" s="10">
        <v>48.980320308417561</v>
      </c>
      <c r="M43" s="10">
        <v>53.035810248991879</v>
      </c>
      <c r="N43" s="10">
        <v>40.644811794013087</v>
      </c>
      <c r="O43" s="10">
        <v>50.195065810088359</v>
      </c>
      <c r="P43" s="10">
        <v>35.600748934650341</v>
      </c>
      <c r="Q43" s="10">
        <v>16.740594066598476</v>
      </c>
      <c r="R43" s="10">
        <v>20.475009177779707</v>
      </c>
      <c r="S43" s="10">
        <v>13.959788173703476</v>
      </c>
      <c r="T43" s="10">
        <v>30.861985360899663</v>
      </c>
      <c r="U43" s="10">
        <v>41.465328154944601</v>
      </c>
      <c r="V43" s="10">
        <v>40.620898692146994</v>
      </c>
      <c r="W43" s="10">
        <v>40.106416831426948</v>
      </c>
      <c r="X43" s="10">
        <v>34.755950175232968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264.96570119695639</v>
      </c>
      <c r="D76" s="40">
        <v>250.44554543819299</v>
      </c>
      <c r="E76" s="40">
        <v>255.12848565482474</v>
      </c>
      <c r="F76" s="40">
        <v>260.2570156813232</v>
      </c>
      <c r="G76" s="40">
        <v>247.85572821749633</v>
      </c>
      <c r="H76" s="40">
        <v>255.90209259285669</v>
      </c>
      <c r="I76" s="40">
        <v>246.54846617789224</v>
      </c>
      <c r="J76" s="40">
        <v>251.4625622452632</v>
      </c>
      <c r="K76" s="40">
        <v>264.19464635382081</v>
      </c>
      <c r="L76" s="40">
        <v>260.88139861341108</v>
      </c>
      <c r="M76" s="40">
        <v>264.97770628926855</v>
      </c>
      <c r="N76" s="40">
        <v>268.04098302029308</v>
      </c>
      <c r="O76" s="40">
        <v>278.39176785664279</v>
      </c>
      <c r="P76" s="40">
        <v>302.59245865862937</v>
      </c>
      <c r="Q76" s="40">
        <v>297.22298666893084</v>
      </c>
      <c r="R76" s="40">
        <v>318.01591132796239</v>
      </c>
      <c r="S76" s="40">
        <v>341.10962091039312</v>
      </c>
      <c r="T76" s="40">
        <v>338.55410753681122</v>
      </c>
      <c r="U76" s="40">
        <v>361.7581769870369</v>
      </c>
      <c r="V76" s="40">
        <v>343.36074769216913</v>
      </c>
      <c r="W76" s="40">
        <v>275.70587634850563</v>
      </c>
      <c r="X76" s="40">
        <v>309.97985306334431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33.248313545813552</v>
      </c>
      <c r="D2" s="31">
        <f t="shared" si="0"/>
        <v>43.750323813430924</v>
      </c>
      <c r="E2" s="31">
        <f t="shared" si="0"/>
        <v>45.288731489040053</v>
      </c>
      <c r="F2" s="31">
        <f t="shared" si="0"/>
        <v>46.269994534174955</v>
      </c>
      <c r="G2" s="31">
        <f t="shared" si="0"/>
        <v>47.618186520075902</v>
      </c>
      <c r="H2" s="31">
        <f t="shared" si="0"/>
        <v>48.976118112353582</v>
      </c>
      <c r="I2" s="31">
        <f t="shared" si="0"/>
        <v>45.791610886253366</v>
      </c>
      <c r="J2" s="31">
        <f t="shared" si="0"/>
        <v>42.752303244481396</v>
      </c>
      <c r="K2" s="31">
        <f t="shared" si="0"/>
        <v>46.80476504980922</v>
      </c>
      <c r="L2" s="31">
        <f t="shared" si="0"/>
        <v>55.409615030688151</v>
      </c>
      <c r="M2" s="31">
        <f t="shared" si="0"/>
        <v>59.917965102022798</v>
      </c>
      <c r="N2" s="31">
        <f t="shared" si="0"/>
        <v>62.633746368802683</v>
      </c>
      <c r="O2" s="31">
        <f t="shared" si="0"/>
        <v>62.41678491331934</v>
      </c>
      <c r="P2" s="31">
        <f t="shared" si="0"/>
        <v>61.696443204573391</v>
      </c>
      <c r="Q2" s="31">
        <f t="shared" si="0"/>
        <v>60.089253596139827</v>
      </c>
      <c r="R2" s="31">
        <f t="shared" si="0"/>
        <v>59.568937911394173</v>
      </c>
      <c r="S2" s="31">
        <f t="shared" si="0"/>
        <v>59.181659980895155</v>
      </c>
      <c r="T2" s="31">
        <f t="shared" si="0"/>
        <v>58.874705021297956</v>
      </c>
      <c r="U2" s="31">
        <f t="shared" si="0"/>
        <v>58.659092840126839</v>
      </c>
      <c r="V2" s="31">
        <f t="shared" si="0"/>
        <v>63.195501639750894</v>
      </c>
      <c r="W2" s="31">
        <f t="shared" si="0"/>
        <v>57.745975938376283</v>
      </c>
      <c r="X2" s="31">
        <f t="shared" ref="X2" si="1">SUM(X3,X17,X22,X25,X26,X51,X52,X71,X74,X75,X76)</f>
        <v>62.735571409530159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33.248313545813552</v>
      </c>
      <c r="D76" s="40">
        <v>43.750323813430924</v>
      </c>
      <c r="E76" s="40">
        <v>45.288731489040053</v>
      </c>
      <c r="F76" s="40">
        <v>46.269994534174955</v>
      </c>
      <c r="G76" s="40">
        <v>47.618186520075902</v>
      </c>
      <c r="H76" s="40">
        <v>48.976118112353582</v>
      </c>
      <c r="I76" s="40">
        <v>45.791610886253366</v>
      </c>
      <c r="J76" s="40">
        <v>42.752303244481396</v>
      </c>
      <c r="K76" s="40">
        <v>46.80476504980922</v>
      </c>
      <c r="L76" s="40">
        <v>55.409615030688151</v>
      </c>
      <c r="M76" s="40">
        <v>59.917965102022798</v>
      </c>
      <c r="N76" s="40">
        <v>62.633746368802683</v>
      </c>
      <c r="O76" s="40">
        <v>62.41678491331934</v>
      </c>
      <c r="P76" s="40">
        <v>61.696443204573391</v>
      </c>
      <c r="Q76" s="40">
        <v>60.089253596139827</v>
      </c>
      <c r="R76" s="40">
        <v>59.568937911394173</v>
      </c>
      <c r="S76" s="40">
        <v>59.181659980895155</v>
      </c>
      <c r="T76" s="40">
        <v>58.874705021297956</v>
      </c>
      <c r="U76" s="40">
        <v>58.659092840126839</v>
      </c>
      <c r="V76" s="40">
        <v>63.195501639750894</v>
      </c>
      <c r="W76" s="40">
        <v>57.745975938376283</v>
      </c>
      <c r="X76" s="40">
        <v>62.735571409530159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70.862132702742969</v>
      </c>
      <c r="D2" s="31">
        <f t="shared" si="0"/>
        <v>64.523557647598295</v>
      </c>
      <c r="E2" s="31">
        <f t="shared" si="0"/>
        <v>61.244851722920622</v>
      </c>
      <c r="F2" s="31">
        <f t="shared" si="0"/>
        <v>62.848228426293844</v>
      </c>
      <c r="G2" s="31">
        <f t="shared" si="0"/>
        <v>68.923598207845203</v>
      </c>
      <c r="H2" s="31">
        <f t="shared" si="0"/>
        <v>66.714312853190762</v>
      </c>
      <c r="I2" s="31">
        <f t="shared" si="0"/>
        <v>74.669747025344776</v>
      </c>
      <c r="J2" s="31">
        <f t="shared" si="0"/>
        <v>77.856991600285554</v>
      </c>
      <c r="K2" s="31">
        <f t="shared" si="0"/>
        <v>73.279953604780374</v>
      </c>
      <c r="L2" s="31">
        <f t="shared" si="0"/>
        <v>50.409825575772537</v>
      </c>
      <c r="M2" s="31">
        <f t="shared" si="0"/>
        <v>51.278594431162091</v>
      </c>
      <c r="N2" s="31">
        <f t="shared" si="0"/>
        <v>49.996120978643525</v>
      </c>
      <c r="O2" s="31">
        <f t="shared" si="0"/>
        <v>50.455522675203184</v>
      </c>
      <c r="P2" s="31">
        <f t="shared" si="0"/>
        <v>45.874458733812972</v>
      </c>
      <c r="Q2" s="31">
        <f t="shared" si="0"/>
        <v>46.428503455230235</v>
      </c>
      <c r="R2" s="31">
        <f t="shared" si="0"/>
        <v>38.253801934016124</v>
      </c>
      <c r="S2" s="31">
        <f t="shared" si="0"/>
        <v>44.009477911137623</v>
      </c>
      <c r="T2" s="31">
        <f t="shared" si="0"/>
        <v>53.423501948968834</v>
      </c>
      <c r="U2" s="31">
        <f t="shared" si="0"/>
        <v>47.385362827657012</v>
      </c>
      <c r="V2" s="31">
        <f t="shared" si="0"/>
        <v>47.087851718529933</v>
      </c>
      <c r="W2" s="31">
        <f t="shared" si="0"/>
        <v>48.010577872300587</v>
      </c>
      <c r="X2" s="31">
        <f t="shared" ref="X2" si="1">SUM(X3,X17,X22,X25,X26,X51,X52,X71,X74,X75,X76)</f>
        <v>50.125993493544271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6.6519651516972136</v>
      </c>
      <c r="D26" s="37">
        <f t="shared" si="14"/>
        <v>5.0671881156393139</v>
      </c>
      <c r="E26" s="37">
        <f t="shared" si="14"/>
        <v>4.8150245020531299</v>
      </c>
      <c r="F26" s="37">
        <f t="shared" si="14"/>
        <v>5.2004819246948237</v>
      </c>
      <c r="G26" s="37">
        <f t="shared" si="14"/>
        <v>6.3689875026279585</v>
      </c>
      <c r="H26" s="37">
        <f t="shared" si="14"/>
        <v>4.0632090926591076</v>
      </c>
      <c r="I26" s="37">
        <f t="shared" si="14"/>
        <v>17.207243052473927</v>
      </c>
      <c r="J26" s="37">
        <f t="shared" si="14"/>
        <v>21.402632079705686</v>
      </c>
      <c r="K26" s="37">
        <f t="shared" si="14"/>
        <v>22.106997595072926</v>
      </c>
      <c r="L26" s="37">
        <f t="shared" si="14"/>
        <v>12.068690869570394</v>
      </c>
      <c r="M26" s="37">
        <f t="shared" si="14"/>
        <v>11.065651487895479</v>
      </c>
      <c r="N26" s="37">
        <f t="shared" si="14"/>
        <v>5.1419465894778824</v>
      </c>
      <c r="O26" s="37">
        <f t="shared" si="14"/>
        <v>4.7490442501007983</v>
      </c>
      <c r="P26" s="37">
        <f t="shared" si="14"/>
        <v>3.0636534729162879</v>
      </c>
      <c r="Q26" s="37">
        <f t="shared" si="14"/>
        <v>1.5741092867979116</v>
      </c>
      <c r="R26" s="37">
        <f t="shared" si="14"/>
        <v>1.9095995926416112</v>
      </c>
      <c r="S26" s="37">
        <f t="shared" si="14"/>
        <v>1.3024646207935136</v>
      </c>
      <c r="T26" s="37">
        <f t="shared" si="14"/>
        <v>2.7149707869937152</v>
      </c>
      <c r="U26" s="37">
        <f t="shared" si="14"/>
        <v>3.303975370420837</v>
      </c>
      <c r="V26" s="37">
        <f t="shared" si="14"/>
        <v>3.1308639905701159</v>
      </c>
      <c r="W26" s="37">
        <f t="shared" si="14"/>
        <v>4.010694088607444</v>
      </c>
      <c r="X26" s="37">
        <f t="shared" ref="X26" si="15">SUM(X27,X33)</f>
        <v>3.3885038230473405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6.6519651516972136</v>
      </c>
      <c r="D33" s="29">
        <f t="shared" si="18"/>
        <v>5.0671881156393139</v>
      </c>
      <c r="E33" s="29">
        <f t="shared" si="18"/>
        <v>4.8150245020531299</v>
      </c>
      <c r="F33" s="29">
        <f t="shared" si="18"/>
        <v>5.2004819246948237</v>
      </c>
      <c r="G33" s="29">
        <f t="shared" si="18"/>
        <v>6.3689875026279585</v>
      </c>
      <c r="H33" s="29">
        <f t="shared" si="18"/>
        <v>4.0632090926591076</v>
      </c>
      <c r="I33" s="29">
        <f t="shared" si="18"/>
        <v>17.207243052473927</v>
      </c>
      <c r="J33" s="29">
        <f t="shared" si="18"/>
        <v>21.402632079705686</v>
      </c>
      <c r="K33" s="29">
        <f t="shared" si="18"/>
        <v>22.106997595072926</v>
      </c>
      <c r="L33" s="29">
        <f t="shared" si="18"/>
        <v>12.068690869570394</v>
      </c>
      <c r="M33" s="29">
        <f t="shared" si="18"/>
        <v>11.065651487895479</v>
      </c>
      <c r="N33" s="29">
        <f t="shared" si="18"/>
        <v>5.1419465894778824</v>
      </c>
      <c r="O33" s="29">
        <f t="shared" si="18"/>
        <v>4.7490442501007983</v>
      </c>
      <c r="P33" s="29">
        <f t="shared" si="18"/>
        <v>3.0636534729162879</v>
      </c>
      <c r="Q33" s="29">
        <f t="shared" si="18"/>
        <v>1.5741092867979116</v>
      </c>
      <c r="R33" s="29">
        <f t="shared" si="18"/>
        <v>1.9095995926416112</v>
      </c>
      <c r="S33" s="29">
        <f t="shared" si="18"/>
        <v>1.3024646207935136</v>
      </c>
      <c r="T33" s="29">
        <f t="shared" si="18"/>
        <v>2.7149707869937152</v>
      </c>
      <c r="U33" s="29">
        <f t="shared" si="18"/>
        <v>3.303975370420837</v>
      </c>
      <c r="V33" s="29">
        <f t="shared" si="18"/>
        <v>3.1308639905701159</v>
      </c>
      <c r="W33" s="29">
        <f t="shared" si="18"/>
        <v>4.010694088607444</v>
      </c>
      <c r="X33" s="29">
        <f t="shared" ref="X33" si="19">SUM(X34:X50)</f>
        <v>3.3885038230473405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6.6519651516972136</v>
      </c>
      <c r="D43" s="10">
        <v>5.0671881156393139</v>
      </c>
      <c r="E43" s="10">
        <v>4.8150245020531299</v>
      </c>
      <c r="F43" s="10">
        <v>5.2004819246948237</v>
      </c>
      <c r="G43" s="10">
        <v>6.3689875026279585</v>
      </c>
      <c r="H43" s="10">
        <v>4.0632090926591076</v>
      </c>
      <c r="I43" s="10">
        <v>17.207243052473927</v>
      </c>
      <c r="J43" s="10">
        <v>21.402632079705686</v>
      </c>
      <c r="K43" s="10">
        <v>22.106997595072926</v>
      </c>
      <c r="L43" s="10">
        <v>12.068690869570394</v>
      </c>
      <c r="M43" s="10">
        <v>11.065651487895479</v>
      </c>
      <c r="N43" s="10">
        <v>5.1419465894778824</v>
      </c>
      <c r="O43" s="10">
        <v>4.7490442501007983</v>
      </c>
      <c r="P43" s="10">
        <v>3.0636534729162879</v>
      </c>
      <c r="Q43" s="10">
        <v>1.5741092867979116</v>
      </c>
      <c r="R43" s="10">
        <v>1.9095995926416112</v>
      </c>
      <c r="S43" s="10">
        <v>1.3024646207935136</v>
      </c>
      <c r="T43" s="10">
        <v>2.7149707869937152</v>
      </c>
      <c r="U43" s="10">
        <v>3.303975370420837</v>
      </c>
      <c r="V43" s="10">
        <v>3.1308639905701159</v>
      </c>
      <c r="W43" s="10">
        <v>4.010694088607444</v>
      </c>
      <c r="X43" s="10">
        <v>3.3885038230473405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64.210167551045757</v>
      </c>
      <c r="D76" s="40">
        <v>59.456369531958984</v>
      </c>
      <c r="E76" s="40">
        <v>56.429827220867494</v>
      </c>
      <c r="F76" s="40">
        <v>57.647746501599016</v>
      </c>
      <c r="G76" s="40">
        <v>62.55461070521725</v>
      </c>
      <c r="H76" s="40">
        <v>62.651103760531655</v>
      </c>
      <c r="I76" s="40">
        <v>57.462503972870856</v>
      </c>
      <c r="J76" s="40">
        <v>56.454359520579871</v>
      </c>
      <c r="K76" s="40">
        <v>51.172956009707448</v>
      </c>
      <c r="L76" s="40">
        <v>38.341134706202141</v>
      </c>
      <c r="M76" s="40">
        <v>40.212942943266611</v>
      </c>
      <c r="N76" s="40">
        <v>44.854174389165642</v>
      </c>
      <c r="O76" s="40">
        <v>45.706478425102389</v>
      </c>
      <c r="P76" s="40">
        <v>42.810805260896686</v>
      </c>
      <c r="Q76" s="40">
        <v>44.854394168432322</v>
      </c>
      <c r="R76" s="40">
        <v>36.344202341374512</v>
      </c>
      <c r="S76" s="40">
        <v>42.707013290344108</v>
      </c>
      <c r="T76" s="40">
        <v>50.708531161975117</v>
      </c>
      <c r="U76" s="40">
        <v>44.081387457236175</v>
      </c>
      <c r="V76" s="40">
        <v>43.95698772795982</v>
      </c>
      <c r="W76" s="40">
        <v>43.999883783693143</v>
      </c>
      <c r="X76" s="40">
        <v>46.737489670496927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36881.389079965607</v>
      </c>
      <c r="D2" s="31">
        <f t="shared" si="0"/>
        <v>37567.968357695616</v>
      </c>
      <c r="E2" s="31">
        <f t="shared" si="0"/>
        <v>38257.974978503858</v>
      </c>
      <c r="F2" s="31">
        <f t="shared" si="0"/>
        <v>38357.549871023213</v>
      </c>
      <c r="G2" s="31">
        <f t="shared" si="0"/>
        <v>39268.687188306103</v>
      </c>
      <c r="H2" s="31">
        <f t="shared" si="0"/>
        <v>38782.521238177127</v>
      </c>
      <c r="I2" s="31">
        <f t="shared" si="0"/>
        <v>39069.6260533104</v>
      </c>
      <c r="J2" s="31">
        <f t="shared" si="0"/>
        <v>39166.585468615638</v>
      </c>
      <c r="K2" s="31">
        <f t="shared" si="0"/>
        <v>37507.963026655198</v>
      </c>
      <c r="L2" s="31">
        <f t="shared" si="0"/>
        <v>36285.208254514182</v>
      </c>
      <c r="M2" s="31">
        <f t="shared" si="0"/>
        <v>35742.487875538376</v>
      </c>
      <c r="N2" s="31">
        <f t="shared" si="0"/>
        <v>35674.600534458514</v>
      </c>
      <c r="O2" s="31">
        <f t="shared" si="0"/>
        <v>33578.067490208807</v>
      </c>
      <c r="P2" s="31">
        <f t="shared" si="0"/>
        <v>32858.184599970977</v>
      </c>
      <c r="Q2" s="31">
        <f t="shared" si="0"/>
        <v>34277.835886026667</v>
      </c>
      <c r="R2" s="31">
        <f t="shared" si="0"/>
        <v>33614.115767954623</v>
      </c>
      <c r="S2" s="31">
        <f t="shared" si="0"/>
        <v>32970.179894225985</v>
      </c>
      <c r="T2" s="31">
        <f t="shared" si="0"/>
        <v>31659.496334049789</v>
      </c>
      <c r="U2" s="31">
        <f t="shared" si="0"/>
        <v>32811.40414228366</v>
      </c>
      <c r="V2" s="31">
        <f t="shared" si="0"/>
        <v>33146.861895630798</v>
      </c>
      <c r="W2" s="31">
        <f t="shared" si="0"/>
        <v>26992.788669411904</v>
      </c>
      <c r="X2" s="31">
        <f t="shared" ref="X2" si="1">SUM(X3,X17,X22,X25,X26,X51,X52,X71,X74,X75,X76)</f>
        <v>32653.951782497628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36554.604901117797</v>
      </c>
      <c r="D26" s="37">
        <f t="shared" ref="D26:W26" si="20">SUM(D27,D33)</f>
        <v>37200.234049871025</v>
      </c>
      <c r="E26" s="37">
        <f t="shared" si="20"/>
        <v>37895.915649183138</v>
      </c>
      <c r="F26" s="37">
        <f t="shared" si="20"/>
        <v>37993.125967325876</v>
      </c>
      <c r="G26" s="37">
        <f t="shared" si="20"/>
        <v>38660.351504729151</v>
      </c>
      <c r="H26" s="37">
        <f t="shared" si="20"/>
        <v>38226.239552880477</v>
      </c>
      <c r="I26" s="37">
        <f t="shared" si="20"/>
        <v>38474.849613069644</v>
      </c>
      <c r="J26" s="37">
        <f t="shared" si="20"/>
        <v>38542.906276870155</v>
      </c>
      <c r="K26" s="37">
        <f t="shared" si="20"/>
        <v>36229.506964746339</v>
      </c>
      <c r="L26" s="37">
        <f t="shared" si="20"/>
        <v>34539.610146173683</v>
      </c>
      <c r="M26" s="37">
        <f t="shared" si="20"/>
        <v>33627.051676698189</v>
      </c>
      <c r="N26" s="37">
        <f t="shared" si="20"/>
        <v>33549.44582975065</v>
      </c>
      <c r="O26" s="37">
        <f t="shared" si="20"/>
        <v>31451.428288907991</v>
      </c>
      <c r="P26" s="37">
        <f t="shared" si="20"/>
        <v>30785.30619088564</v>
      </c>
      <c r="Q26" s="37">
        <f t="shared" si="20"/>
        <v>32339.151590713667</v>
      </c>
      <c r="R26" s="37">
        <f t="shared" si="20"/>
        <v>31535.052966466039</v>
      </c>
      <c r="S26" s="37">
        <f t="shared" si="20"/>
        <v>31023.841616509028</v>
      </c>
      <c r="T26" s="37">
        <f t="shared" si="20"/>
        <v>29738.047807394669</v>
      </c>
      <c r="U26" s="37">
        <f t="shared" si="20"/>
        <v>30689.629234737746</v>
      </c>
      <c r="V26" s="37">
        <f t="shared" si="20"/>
        <v>30892.507910576107</v>
      </c>
      <c r="W26" s="37">
        <f t="shared" si="20"/>
        <v>24929.411521926046</v>
      </c>
      <c r="X26" s="37">
        <f t="shared" ref="X26" si="21">SUM(X27,X33)</f>
        <v>30321.720550300939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36554.604901117797</v>
      </c>
      <c r="D33" s="29">
        <f t="shared" ref="D33:W33" si="26">SUM(D34:D50)</f>
        <v>37200.234049871025</v>
      </c>
      <c r="E33" s="29">
        <f t="shared" si="26"/>
        <v>37895.915649183138</v>
      </c>
      <c r="F33" s="29">
        <f t="shared" si="26"/>
        <v>37993.125967325876</v>
      </c>
      <c r="G33" s="29">
        <f t="shared" si="26"/>
        <v>38660.351504729151</v>
      </c>
      <c r="H33" s="29">
        <f t="shared" si="26"/>
        <v>38226.239552880477</v>
      </c>
      <c r="I33" s="29">
        <f t="shared" si="26"/>
        <v>38474.849613069644</v>
      </c>
      <c r="J33" s="29">
        <f t="shared" si="26"/>
        <v>38542.906276870155</v>
      </c>
      <c r="K33" s="29">
        <f t="shared" si="26"/>
        <v>36229.506964746339</v>
      </c>
      <c r="L33" s="29">
        <f t="shared" si="26"/>
        <v>34539.610146173683</v>
      </c>
      <c r="M33" s="29">
        <f t="shared" si="26"/>
        <v>33627.051676698189</v>
      </c>
      <c r="N33" s="29">
        <f t="shared" si="26"/>
        <v>33549.44582975065</v>
      </c>
      <c r="O33" s="29">
        <f t="shared" si="26"/>
        <v>31451.428288907991</v>
      </c>
      <c r="P33" s="29">
        <f t="shared" si="26"/>
        <v>30785.30619088564</v>
      </c>
      <c r="Q33" s="29">
        <f t="shared" si="26"/>
        <v>32339.151590713667</v>
      </c>
      <c r="R33" s="29">
        <f t="shared" si="26"/>
        <v>31535.052966466039</v>
      </c>
      <c r="S33" s="29">
        <f t="shared" si="26"/>
        <v>31023.841616509028</v>
      </c>
      <c r="T33" s="29">
        <f t="shared" si="26"/>
        <v>29738.047807394669</v>
      </c>
      <c r="U33" s="29">
        <f t="shared" si="26"/>
        <v>30689.629234737746</v>
      </c>
      <c r="V33" s="29">
        <f t="shared" si="26"/>
        <v>30892.507910576107</v>
      </c>
      <c r="W33" s="29">
        <f t="shared" si="26"/>
        <v>24929.411521926046</v>
      </c>
      <c r="X33" s="29">
        <f t="shared" ref="X33" si="27">SUM(X34:X50)</f>
        <v>30321.720550300939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1562.338779019776</v>
      </c>
      <c r="D36" s="10">
        <f>FC_TRA_ROAD_P2W_E!D36+FC_TRA_ROAD_CAR_E!D36+FC_TRA_ROAD_BUS_E!D36+FC_TRA_ROAD_LCV_E!D36+FC_TRA_ROAD_HGV_E!D36</f>
        <v>1527.1806534823729</v>
      </c>
      <c r="E36" s="10">
        <f>FC_TRA_ROAD_P2W_E!E36+FC_TRA_ROAD_CAR_E!E36+FC_TRA_ROAD_BUS_E!E36+FC_TRA_ROAD_LCV_E!E36+FC_TRA_ROAD_HGV_E!E36</f>
        <v>1442.5814273430781</v>
      </c>
      <c r="F36" s="10">
        <f>FC_TRA_ROAD_P2W_E!F36+FC_TRA_ROAD_CAR_E!F36+FC_TRA_ROAD_BUS_E!F36+FC_TRA_ROAD_LCV_E!F36+FC_TRA_ROAD_HGV_E!F36</f>
        <v>1328.317540842648</v>
      </c>
      <c r="G36" s="10">
        <f>FC_TRA_ROAD_P2W_E!G36+FC_TRA_ROAD_CAR_E!G36+FC_TRA_ROAD_BUS_E!G36+FC_TRA_ROAD_LCV_E!G36+FC_TRA_ROAD_HGV_E!G36</f>
        <v>1215.152364574376</v>
      </c>
      <c r="H36" s="10">
        <f>FC_TRA_ROAD_P2W_E!H36+FC_TRA_ROAD_CAR_E!H36+FC_TRA_ROAD_BUS_E!H36+FC_TRA_ROAD_LCV_E!H36+FC_TRA_ROAD_HGV_E!H36</f>
        <v>1130.553138435082</v>
      </c>
      <c r="I36" s="10">
        <f>FC_TRA_ROAD_P2W_E!I36+FC_TRA_ROAD_CAR_E!I36+FC_TRA_ROAD_BUS_E!I36+FC_TRA_ROAD_LCV_E!I36+FC_TRA_ROAD_HGV_E!I36</f>
        <v>1084.4081685296651</v>
      </c>
      <c r="J36" s="10">
        <f>FC_TRA_ROAD_P2W_E!J36+FC_TRA_ROAD_CAR_E!J36+FC_TRA_ROAD_BUS_E!J36+FC_TRA_ROAD_LCV_E!J36+FC_TRA_ROAD_HGV_E!J36</f>
        <v>1033.868357695615</v>
      </c>
      <c r="K36" s="10">
        <f>FC_TRA_ROAD_P2W_E!K36+FC_TRA_ROAD_CAR_E!K36+FC_TRA_ROAD_BUS_E!K36+FC_TRA_ROAD_LCV_E!K36+FC_TRA_ROAD_HGV_E!K36</f>
        <v>1101.9871883061051</v>
      </c>
      <c r="L36" s="10">
        <f>FC_TRA_ROAD_P2W_E!L36+FC_TRA_ROAD_CAR_E!L36+FC_TRA_ROAD_BUS_E!L36+FC_TRA_ROAD_LCV_E!L36+FC_TRA_ROAD_HGV_E!L36</f>
        <v>1204.1654342218401</v>
      </c>
      <c r="M36" s="10">
        <f>FC_TRA_ROAD_P2W_E!M36+FC_TRA_ROAD_CAR_E!M36+FC_TRA_ROAD_BUS_E!M36+FC_TRA_ROAD_LCV_E!M36+FC_TRA_ROAD_HGV_E!M36</f>
        <v>1333.811006018916</v>
      </c>
      <c r="N36" s="10">
        <f>FC_TRA_ROAD_P2W_E!N36+FC_TRA_ROAD_CAR_E!N36+FC_TRA_ROAD_BUS_E!N36+FC_TRA_ROAD_LCV_E!N36+FC_TRA_ROAD_HGV_E!N36</f>
        <v>1392.041616509028</v>
      </c>
      <c r="O36" s="10">
        <f>FC_TRA_ROAD_P2W_E!O36+FC_TRA_ROAD_CAR_E!O36+FC_TRA_ROAD_BUS_E!O36+FC_TRA_ROAD_LCV_E!O36+FC_TRA_ROAD_HGV_E!O36</f>
        <v>1483.2330180567501</v>
      </c>
      <c r="P36" s="10">
        <f>FC_TRA_ROAD_P2W_E!P36+FC_TRA_ROAD_CAR_E!P36+FC_TRA_ROAD_BUS_E!P36+FC_TRA_ROAD_LCV_E!P36+FC_TRA_ROAD_HGV_E!P36</f>
        <v>1688.688220120378</v>
      </c>
      <c r="Q36" s="10">
        <f>FC_TRA_ROAD_P2W_E!Q36+FC_TRA_ROAD_CAR_E!Q36+FC_TRA_ROAD_BUS_E!Q36+FC_TRA_ROAD_LCV_E!Q36+FC_TRA_ROAD_HGV_E!Q36</f>
        <v>1718.352880481513</v>
      </c>
      <c r="R36" s="10">
        <f>FC_TRA_ROAD_P2W_E!R36+FC_TRA_ROAD_CAR_E!R36+FC_TRA_ROAD_BUS_E!R36+FC_TRA_ROAD_LCV_E!R36+FC_TRA_ROAD_HGV_E!R36</f>
        <v>1817.235081685297</v>
      </c>
      <c r="S36" s="10">
        <f>FC_TRA_ROAD_P2W_E!S36+FC_TRA_ROAD_CAR_E!S36+FC_TRA_ROAD_BUS_E!S36+FC_TRA_ROAD_LCV_E!S36+FC_TRA_ROAD_HGV_E!S36</f>
        <v>1755.7084264832331</v>
      </c>
      <c r="T36" s="10">
        <f>FC_TRA_ROAD_P2W_E!T36+FC_TRA_ROAD_CAR_E!T36+FC_TRA_ROAD_BUS_E!T36+FC_TRA_ROAD_LCV_E!T36+FC_TRA_ROAD_HGV_E!T36</f>
        <v>1831.9268271711089</v>
      </c>
      <c r="U36" s="10">
        <f>FC_TRA_ROAD_P2W_E!U36+FC_TRA_ROAD_CAR_E!U36+FC_TRA_ROAD_BUS_E!U36+FC_TRA_ROAD_LCV_E!U36+FC_TRA_ROAD_HGV_E!U36</f>
        <v>1773.2874462596731</v>
      </c>
      <c r="V36" s="10">
        <f>FC_TRA_ROAD_P2W_E!V36+FC_TRA_ROAD_CAR_E!V36+FC_TRA_ROAD_BUS_E!V36+FC_TRA_ROAD_LCV_E!V36+FC_TRA_ROAD_HGV_E!V36</f>
        <v>1816.155116079105</v>
      </c>
      <c r="W36" s="10">
        <f>FC_TRA_ROAD_P2W_E!W36+FC_TRA_ROAD_CAR_E!W36+FC_TRA_ROAD_BUS_E!W36+FC_TRA_ROAD_LCV_E!W36+FC_TRA_ROAD_HGV_E!W36</f>
        <v>1438.6932072227</v>
      </c>
      <c r="X36" s="10">
        <f>FC_TRA_ROAD_P2W_E!X36+FC_TRA_ROAD_CAR_E!X36+FC_TRA_ROAD_BUS_E!X36+FC_TRA_ROAD_LCV_E!X36+FC_TRA_ROAD_HGV_E!X36</f>
        <v>1545.823215821152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17555.65107480653</v>
      </c>
      <c r="D37" s="10">
        <f>FC_TRA_ROAD_P2W_E!D37+FC_TRA_ROAD_CAR_E!D37+FC_TRA_ROAD_BUS_E!D37+FC_TRA_ROAD_LCV_E!D37+FC_TRA_ROAD_HGV_E!D37</f>
        <v>17206.74496990542</v>
      </c>
      <c r="E37" s="10">
        <f>FC_TRA_ROAD_P2W_E!E37+FC_TRA_ROAD_CAR_E!E37+FC_TRA_ROAD_BUS_E!E37+FC_TRA_ROAD_LCV_E!E37+FC_TRA_ROAD_HGV_E!E37</f>
        <v>16818.954772141009</v>
      </c>
      <c r="F37" s="10">
        <f>FC_TRA_ROAD_P2W_E!F37+FC_TRA_ROAD_CAR_E!F37+FC_TRA_ROAD_BUS_E!F37+FC_TRA_ROAD_LCV_E!F37+FC_TRA_ROAD_HGV_E!F37</f>
        <v>16206.267325881339</v>
      </c>
      <c r="G37" s="10">
        <f>FC_TRA_ROAD_P2W_E!G37+FC_TRA_ROAD_CAR_E!G37+FC_TRA_ROAD_BUS_E!G37+FC_TRA_ROAD_LCV_E!G37+FC_TRA_ROAD_HGV_E!G37</f>
        <v>15229.960791057611</v>
      </c>
      <c r="H37" s="10">
        <f>FC_TRA_ROAD_P2W_E!H37+FC_TRA_ROAD_CAR_E!H37+FC_TRA_ROAD_BUS_E!H37+FC_TRA_ROAD_LCV_E!H37+FC_TRA_ROAD_HGV_E!H37</f>
        <v>14174.83516766982</v>
      </c>
      <c r="I37" s="10">
        <f>FC_TRA_ROAD_P2W_E!I37+FC_TRA_ROAD_CAR_E!I37+FC_TRA_ROAD_BUS_E!I37+FC_TRA_ROAD_LCV_E!I37+FC_TRA_ROAD_HGV_E!I37</f>
        <v>13301.51908856406</v>
      </c>
      <c r="J37" s="10">
        <f>FC_TRA_ROAD_P2W_E!J37+FC_TRA_ROAD_CAR_E!J37+FC_TRA_ROAD_BUS_E!J37+FC_TRA_ROAD_LCV_E!J37+FC_TRA_ROAD_HGV_E!J37</f>
        <v>12423.999226139291</v>
      </c>
      <c r="K37" s="10">
        <f>FC_TRA_ROAD_P2W_E!K37+FC_TRA_ROAD_CAR_E!K37+FC_TRA_ROAD_BUS_E!K37+FC_TRA_ROAD_LCV_E!K37+FC_TRA_ROAD_HGV_E!K37</f>
        <v>11445.59088564058</v>
      </c>
      <c r="L37" s="10">
        <f>FC_TRA_ROAD_P2W_E!L37+FC_TRA_ROAD_CAR_E!L37+FC_TRA_ROAD_BUS_E!L37+FC_TRA_ROAD_LCV_E!L37+FC_TRA_ROAD_HGV_E!L37</f>
        <v>10956.912209802233</v>
      </c>
      <c r="M37" s="10">
        <f>FC_TRA_ROAD_P2W_E!M37+FC_TRA_ROAD_CAR_E!M37+FC_TRA_ROAD_BUS_E!M37+FC_TRA_ROAD_LCV_E!M37+FC_TRA_ROAD_HGV_E!M37</f>
        <v>10275.91478933792</v>
      </c>
      <c r="N37" s="10">
        <f>FC_TRA_ROAD_P2W_E!N37+FC_TRA_ROAD_CAR_E!N37+FC_TRA_ROAD_BUS_E!N37+FC_TRA_ROAD_LCV_E!N37+FC_TRA_ROAD_HGV_E!N37</f>
        <v>9908.0920894239025</v>
      </c>
      <c r="O37" s="10">
        <f>FC_TRA_ROAD_P2W_E!O37+FC_TRA_ROAD_CAR_E!O37+FC_TRA_ROAD_BUS_E!O37+FC_TRA_ROAD_LCV_E!O37+FC_TRA_ROAD_HGV_E!O37</f>
        <v>8769.9435941530519</v>
      </c>
      <c r="P37" s="10">
        <f>FC_TRA_ROAD_P2W_E!P37+FC_TRA_ROAD_CAR_E!P37+FC_TRA_ROAD_BUS_E!P37+FC_TRA_ROAD_LCV_E!P37+FC_TRA_ROAD_HGV_E!P37</f>
        <v>8398.9681857265678</v>
      </c>
      <c r="Q37" s="10">
        <f>FC_TRA_ROAD_P2W_E!Q37+FC_TRA_ROAD_CAR_E!Q37+FC_TRA_ROAD_BUS_E!Q37+FC_TRA_ROAD_LCV_E!Q37+FC_TRA_ROAD_HGV_E!Q37</f>
        <v>8494.6020636285448</v>
      </c>
      <c r="R37" s="10">
        <f>FC_TRA_ROAD_P2W_E!R37+FC_TRA_ROAD_CAR_E!R37+FC_TRA_ROAD_BUS_E!R37+FC_TRA_ROAD_LCV_E!R37+FC_TRA_ROAD_HGV_E!R37</f>
        <v>8191.9365434221827</v>
      </c>
      <c r="S37" s="10">
        <f>FC_TRA_ROAD_P2W_E!S37+FC_TRA_ROAD_CAR_E!S37+FC_TRA_ROAD_BUS_E!S37+FC_TRA_ROAD_LCV_E!S37+FC_TRA_ROAD_HGV_E!S37</f>
        <v>7649.6608770421308</v>
      </c>
      <c r="T37" s="10">
        <f>FC_TRA_ROAD_P2W_E!T37+FC_TRA_ROAD_CAR_E!T37+FC_TRA_ROAD_BUS_E!T37+FC_TRA_ROAD_LCV_E!T37+FC_TRA_ROAD_HGV_E!T37</f>
        <v>7432.6370593293204</v>
      </c>
      <c r="U37" s="10">
        <f>FC_TRA_ROAD_P2W_E!U37+FC_TRA_ROAD_CAR_E!U37+FC_TRA_ROAD_BUS_E!U37+FC_TRA_ROAD_LCV_E!U37+FC_TRA_ROAD_HGV_E!U37</f>
        <v>7639.9524505588997</v>
      </c>
      <c r="V37" s="10">
        <f>FC_TRA_ROAD_P2W_E!V37+FC_TRA_ROAD_CAR_E!V37+FC_TRA_ROAD_BUS_E!V37+FC_TRA_ROAD_LCV_E!V37+FC_TRA_ROAD_HGV_E!V37</f>
        <v>7711.6652622527945</v>
      </c>
      <c r="W37" s="10">
        <f>FC_TRA_ROAD_P2W_E!W37+FC_TRA_ROAD_CAR_E!W37+FC_TRA_ROAD_BUS_E!W37+FC_TRA_ROAD_LCV_E!W37+FC_TRA_ROAD_HGV_E!W37</f>
        <v>6078.9959587274279</v>
      </c>
      <c r="X37" s="10">
        <f>FC_TRA_ROAD_P2W_E!X37+FC_TRA_ROAD_CAR_E!X37+FC_TRA_ROAD_BUS_E!X37+FC_TRA_ROAD_LCV_E!X37+FC_TRA_ROAD_HGV_E!X37</f>
        <v>7364.8756663800523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17436.615047291489</v>
      </c>
      <c r="D43" s="10">
        <f>FC_TRA_ROAD_P2W_E!D43+FC_TRA_ROAD_CAR_E!D43+FC_TRA_ROAD_BUS_E!D43+FC_TRA_ROAD_LCV_E!D43+FC_TRA_ROAD_HGV_E!D43</f>
        <v>18466.308426483229</v>
      </c>
      <c r="E43" s="10">
        <f>FC_TRA_ROAD_P2W_E!E43+FC_TRA_ROAD_CAR_E!E43+FC_TRA_ROAD_BUS_E!E43+FC_TRA_ROAD_LCV_E!E43+FC_TRA_ROAD_HGV_E!E43</f>
        <v>19634.379449699049</v>
      </c>
      <c r="F43" s="10">
        <f>FC_TRA_ROAD_P2W_E!F43+FC_TRA_ROAD_CAR_E!F43+FC_TRA_ROAD_BUS_E!F43+FC_TRA_ROAD_LCV_E!F43+FC_TRA_ROAD_HGV_E!F43</f>
        <v>20458.541100601888</v>
      </c>
      <c r="G43" s="10">
        <f>FC_TRA_ROAD_P2W_E!G43+FC_TRA_ROAD_CAR_E!G43+FC_TRA_ROAD_BUS_E!G43+FC_TRA_ROAD_LCV_E!G43+FC_TRA_ROAD_HGV_E!G43</f>
        <v>22207.595270851249</v>
      </c>
      <c r="H43" s="10">
        <f>FC_TRA_ROAD_P2W_E!H43+FC_TRA_ROAD_CAR_E!H43+FC_TRA_ROAD_BUS_E!H43+FC_TRA_ROAD_LCV_E!H43+FC_TRA_ROAD_HGV_E!H43</f>
        <v>22920.851246775579</v>
      </c>
      <c r="I43" s="10">
        <f>FC_TRA_ROAD_P2W_E!I43+FC_TRA_ROAD_CAR_E!I43+FC_TRA_ROAD_BUS_E!I43+FC_TRA_ROAD_LCV_E!I43+FC_TRA_ROAD_HGV_E!I43</f>
        <v>24088.922355975919</v>
      </c>
      <c r="J43" s="10">
        <f>FC_TRA_ROAD_P2W_E!J43+FC_TRA_ROAD_CAR_E!J43+FC_TRA_ROAD_BUS_E!J43+FC_TRA_ROAD_LCV_E!J43+FC_TRA_ROAD_HGV_E!J43</f>
        <v>25085.038693035251</v>
      </c>
      <c r="K43" s="10">
        <f>FC_TRA_ROAD_P2W_E!K43+FC_TRA_ROAD_CAR_E!K43+FC_TRA_ROAD_BUS_E!K43+FC_TRA_ROAD_LCV_E!K43+FC_TRA_ROAD_HGV_E!K43</f>
        <v>23681.928890799649</v>
      </c>
      <c r="L43" s="10">
        <f>FC_TRA_ROAD_P2W_E!L43+FC_TRA_ROAD_CAR_E!L43+FC_TRA_ROAD_BUS_E!L43+FC_TRA_ROAD_LCV_E!L43+FC_TRA_ROAD_HGV_E!L43</f>
        <v>22378.53250214961</v>
      </c>
      <c r="M43" s="10">
        <f>FC_TRA_ROAD_P2W_E!M43+FC_TRA_ROAD_CAR_E!M43+FC_TRA_ROAD_BUS_E!M43+FC_TRA_ROAD_LCV_E!M43+FC_TRA_ROAD_HGV_E!M43</f>
        <v>22017.325881341356</v>
      </c>
      <c r="N43" s="10">
        <f>FC_TRA_ROAD_P2W_E!N43+FC_TRA_ROAD_CAR_E!N43+FC_TRA_ROAD_BUS_E!N43+FC_TRA_ROAD_LCV_E!N43+FC_TRA_ROAD_HGV_E!N43</f>
        <v>22249.312123817715</v>
      </c>
      <c r="O43" s="10">
        <f>FC_TRA_ROAD_P2W_E!O43+FC_TRA_ROAD_CAR_E!O43+FC_TRA_ROAD_BUS_E!O43+FC_TRA_ROAD_LCV_E!O43+FC_TRA_ROAD_HGV_E!O43</f>
        <v>21198.25167669819</v>
      </c>
      <c r="P43" s="10">
        <f>FC_TRA_ROAD_P2W_E!P43+FC_TRA_ROAD_CAR_E!P43+FC_TRA_ROAD_BUS_E!P43+FC_TRA_ROAD_LCV_E!P43+FC_TRA_ROAD_HGV_E!P43</f>
        <v>20697.649785038695</v>
      </c>
      <c r="Q43" s="10">
        <f>FC_TRA_ROAD_P2W_E!Q43+FC_TRA_ROAD_CAR_E!Q43+FC_TRA_ROAD_BUS_E!Q43+FC_TRA_ROAD_LCV_E!Q43+FC_TRA_ROAD_HGV_E!Q43</f>
        <v>22126.19664660361</v>
      </c>
      <c r="R43" s="10">
        <f>FC_TRA_ROAD_P2W_E!R43+FC_TRA_ROAD_CAR_E!R43+FC_TRA_ROAD_BUS_E!R43+FC_TRA_ROAD_LCV_E!R43+FC_TRA_ROAD_HGV_E!R43</f>
        <v>21525.881341358559</v>
      </c>
      <c r="S43" s="10">
        <f>FC_TRA_ROAD_P2W_E!S43+FC_TRA_ROAD_CAR_E!S43+FC_TRA_ROAD_BUS_E!S43+FC_TRA_ROAD_LCV_E!S43+FC_TRA_ROAD_HGV_E!S43</f>
        <v>21618.472312983664</v>
      </c>
      <c r="T43" s="10">
        <f>FC_TRA_ROAD_P2W_E!T43+FC_TRA_ROAD_CAR_E!T43+FC_TRA_ROAD_BUS_E!T43+FC_TRA_ROAD_LCV_E!T43+FC_TRA_ROAD_HGV_E!T43</f>
        <v>20473.483920894239</v>
      </c>
      <c r="U43" s="10">
        <f>FC_TRA_ROAD_P2W_E!U43+FC_TRA_ROAD_CAR_E!U43+FC_TRA_ROAD_BUS_E!U43+FC_TRA_ROAD_LCV_E!U43+FC_TRA_ROAD_HGV_E!U43</f>
        <v>21276.389337919172</v>
      </c>
      <c r="V43" s="10">
        <f>FC_TRA_ROAD_P2W_E!V43+FC_TRA_ROAD_CAR_E!V43+FC_TRA_ROAD_BUS_E!V43+FC_TRA_ROAD_LCV_E!V43+FC_TRA_ROAD_HGV_E!V43</f>
        <v>21364.687532244207</v>
      </c>
      <c r="W43" s="10">
        <f>FC_TRA_ROAD_P2W_E!W43+FC_TRA_ROAD_CAR_E!W43+FC_TRA_ROAD_BUS_E!W43+FC_TRA_ROAD_LCV_E!W43+FC_TRA_ROAD_HGV_E!W43</f>
        <v>17411.722355975919</v>
      </c>
      <c r="X43" s="10">
        <f>FC_TRA_ROAD_P2W_E!X43+FC_TRA_ROAD_CAR_E!X43+FC_TRA_ROAD_BUS_E!X43+FC_TRA_ROAD_LCV_E!X43+FC_TRA_ROAD_HGV_E!X43</f>
        <v>21411.021668099736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7.643078245915734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326.78417884780742</v>
      </c>
      <c r="D51" s="37">
        <f>FC_TRA_ROAD_P2W_E!D51+FC_TRA_ROAD_CAR_E!D51+FC_TRA_ROAD_BUS_E!D51+FC_TRA_ROAD_LCV_E!D51+FC_TRA_ROAD_HGV_E!D51</f>
        <v>367.73430782459161</v>
      </c>
      <c r="E51" s="37">
        <f>FC_TRA_ROAD_P2W_E!E51+FC_TRA_ROAD_CAR_E!E51+FC_TRA_ROAD_BUS_E!E51+FC_TRA_ROAD_LCV_E!E51+FC_TRA_ROAD_HGV_E!E51</f>
        <v>362.05932932072233</v>
      </c>
      <c r="F51" s="37">
        <f>FC_TRA_ROAD_P2W_E!F51+FC_TRA_ROAD_CAR_E!F51+FC_TRA_ROAD_BUS_E!F51+FC_TRA_ROAD_LCV_E!F51+FC_TRA_ROAD_HGV_E!F51</f>
        <v>364.42390369733448</v>
      </c>
      <c r="G51" s="37">
        <f>FC_TRA_ROAD_P2W_E!G51+FC_TRA_ROAD_CAR_E!G51+FC_TRA_ROAD_BUS_E!G51+FC_TRA_ROAD_LCV_E!G51+FC_TRA_ROAD_HGV_E!G51</f>
        <v>355.58899398108338</v>
      </c>
      <c r="H51" s="37">
        <f>FC_TRA_ROAD_P2W_E!H51+FC_TRA_ROAD_CAR_E!H51+FC_TRA_ROAD_BUS_E!H51+FC_TRA_ROAD_LCV_E!H51+FC_TRA_ROAD_HGV_E!H51</f>
        <v>379.5356835769561</v>
      </c>
      <c r="I51" s="37">
        <f>FC_TRA_ROAD_P2W_E!I51+FC_TRA_ROAD_CAR_E!I51+FC_TRA_ROAD_BUS_E!I51+FC_TRA_ROAD_LCV_E!I51+FC_TRA_ROAD_HGV_E!I51</f>
        <v>435.70507308684432</v>
      </c>
      <c r="J51" s="37">
        <f>FC_TRA_ROAD_P2W_E!J51+FC_TRA_ROAD_CAR_E!J51+FC_TRA_ROAD_BUS_E!J51+FC_TRA_ROAD_LCV_E!J51+FC_TRA_ROAD_HGV_E!J51</f>
        <v>484.04987102321581</v>
      </c>
      <c r="K51" s="37">
        <f>FC_TRA_ROAD_P2W_E!K51+FC_TRA_ROAD_CAR_E!K51+FC_TRA_ROAD_BUS_E!K51+FC_TRA_ROAD_LCV_E!K51+FC_TRA_ROAD_HGV_E!K51</f>
        <v>549.57007738607047</v>
      </c>
      <c r="L51" s="37">
        <f>FC_TRA_ROAD_P2W_E!L51+FC_TRA_ROAD_CAR_E!L51+FC_TRA_ROAD_BUS_E!L51+FC_TRA_ROAD_LCV_E!L51+FC_TRA_ROAD_HGV_E!L51</f>
        <v>601.09630266552017</v>
      </c>
      <c r="M51" s="37">
        <f>FC_TRA_ROAD_P2W_E!M51+FC_TRA_ROAD_CAR_E!M51+FC_TRA_ROAD_BUS_E!M51+FC_TRA_ROAD_LCV_E!M51+FC_TRA_ROAD_HGV_E!M51</f>
        <v>695.29234737747197</v>
      </c>
      <c r="N51" s="37">
        <f>FC_TRA_ROAD_P2W_E!N51+FC_TRA_ROAD_CAR_E!N51+FC_TRA_ROAD_BUS_E!N51+FC_TRA_ROAD_LCV_E!N51+FC_TRA_ROAD_HGV_E!N51</f>
        <v>722.39896818572652</v>
      </c>
      <c r="O51" s="37">
        <f>FC_TRA_ROAD_P2W_E!O51+FC_TRA_ROAD_CAR_E!O51+FC_TRA_ROAD_BUS_E!O51+FC_TRA_ROAD_LCV_E!O51+FC_TRA_ROAD_HGV_E!O51</f>
        <v>756.79277730008596</v>
      </c>
      <c r="P51" s="37">
        <f>FC_TRA_ROAD_P2W_E!P51+FC_TRA_ROAD_CAR_E!P51+FC_TRA_ROAD_BUS_E!P51+FC_TRA_ROAD_LCV_E!P51+FC_TRA_ROAD_HGV_E!P51</f>
        <v>811.62940670679268</v>
      </c>
      <c r="Q51" s="37">
        <f>FC_TRA_ROAD_P2W_E!Q51+FC_TRA_ROAD_CAR_E!Q51+FC_TRA_ROAD_BUS_E!Q51+FC_TRA_ROAD_LCV_E!Q51+FC_TRA_ROAD_HGV_E!Q51</f>
        <v>862.40326741186584</v>
      </c>
      <c r="R51" s="37">
        <f>FC_TRA_ROAD_P2W_E!R51+FC_TRA_ROAD_CAR_E!R51+FC_TRA_ROAD_BUS_E!R51+FC_TRA_ROAD_LCV_E!R51+FC_TRA_ROAD_HGV_E!R51</f>
        <v>900.90283748925185</v>
      </c>
      <c r="S51" s="37">
        <f>FC_TRA_ROAD_P2W_E!S51+FC_TRA_ROAD_CAR_E!S51+FC_TRA_ROAD_BUS_E!S51+FC_TRA_ROAD_LCV_E!S51+FC_TRA_ROAD_HGV_E!S51</f>
        <v>893.59415305245045</v>
      </c>
      <c r="T51" s="37">
        <f>FC_TRA_ROAD_P2W_E!T51+FC_TRA_ROAD_CAR_E!T51+FC_TRA_ROAD_BUS_E!T51+FC_TRA_ROAD_LCV_E!T51+FC_TRA_ROAD_HGV_E!T51</f>
        <v>847.07300085984525</v>
      </c>
      <c r="U51" s="37">
        <f>FC_TRA_ROAD_P2W_E!U51+FC_TRA_ROAD_CAR_E!U51+FC_TRA_ROAD_BUS_E!U51+FC_TRA_ROAD_LCV_E!U51+FC_TRA_ROAD_HGV_E!U51</f>
        <v>857.9423903697334</v>
      </c>
      <c r="V51" s="37">
        <f>FC_TRA_ROAD_P2W_E!V51+FC_TRA_ROAD_CAR_E!V51+FC_TRA_ROAD_BUS_E!V51+FC_TRA_ROAD_LCV_E!V51+FC_TRA_ROAD_HGV_E!V51</f>
        <v>959.87102321582097</v>
      </c>
      <c r="W51" s="37">
        <f>FC_TRA_ROAD_P2W_E!W51+FC_TRA_ROAD_CAR_E!W51+FC_TRA_ROAD_BUS_E!W51+FC_TRA_ROAD_LCV_E!W51+FC_TRA_ROAD_HGV_E!W51</f>
        <v>772.37841788478067</v>
      </c>
      <c r="X51" s="37">
        <f>FC_TRA_ROAD_P2W_E!X51+FC_TRA_ROAD_CAR_E!X51+FC_TRA_ROAD_BUS_E!X51+FC_TRA_ROAD_LCV_E!X51+FC_TRA_ROAD_HGV_E!X51</f>
        <v>866.01074806534814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252.74668959587271</v>
      </c>
      <c r="H52" s="37">
        <f t="shared" si="29"/>
        <v>176.74600171969041</v>
      </c>
      <c r="I52" s="37">
        <f t="shared" si="29"/>
        <v>159.07136715391229</v>
      </c>
      <c r="J52" s="37">
        <f t="shared" si="29"/>
        <v>139.62932072226999</v>
      </c>
      <c r="K52" s="37">
        <f t="shared" si="29"/>
        <v>728.88598452278563</v>
      </c>
      <c r="L52" s="37">
        <f t="shared" si="29"/>
        <v>1144.5018056749786</v>
      </c>
      <c r="M52" s="37">
        <f t="shared" si="29"/>
        <v>1419.4237317282893</v>
      </c>
      <c r="N52" s="37">
        <f t="shared" si="29"/>
        <v>1401.001805674978</v>
      </c>
      <c r="O52" s="37">
        <f t="shared" si="29"/>
        <v>1367.9561478933795</v>
      </c>
      <c r="P52" s="37">
        <f t="shared" si="29"/>
        <v>1252.353998280309</v>
      </c>
      <c r="Q52" s="37">
        <f t="shared" si="29"/>
        <v>1065.1979363714531</v>
      </c>
      <c r="R52" s="37">
        <f t="shared" si="29"/>
        <v>1166.6043852106623</v>
      </c>
      <c r="S52" s="37">
        <f t="shared" si="29"/>
        <v>1040.9030094582974</v>
      </c>
      <c r="T52" s="37">
        <f t="shared" si="29"/>
        <v>1061.7665520206363</v>
      </c>
      <c r="U52" s="37">
        <f t="shared" si="29"/>
        <v>1249.7122098022357</v>
      </c>
      <c r="V52" s="37">
        <f t="shared" si="29"/>
        <v>1276.1195184866722</v>
      </c>
      <c r="W52" s="37">
        <f t="shared" si="29"/>
        <v>1264.7375752364578</v>
      </c>
      <c r="X52" s="37">
        <f t="shared" ref="X52" si="30">SUM(X53:X70)</f>
        <v>1415.5055030094582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2.3903697334479789E-2</v>
      </c>
      <c r="N61" s="10">
        <f>FC_TRA_ROAD_P2W_E!N61+FC_TRA_ROAD_CAR_E!N61+FC_TRA_ROAD_BUS_E!N61+FC_TRA_ROAD_LCV_E!N61+FC_TRA_ROAD_HGV_E!N61</f>
        <v>2.3903697334479786E-2</v>
      </c>
      <c r="O61" s="10">
        <f>FC_TRA_ROAD_P2W_E!O61+FC_TRA_ROAD_CAR_E!O61+FC_TRA_ROAD_BUS_E!O61+FC_TRA_ROAD_LCV_E!O61+FC_TRA_ROAD_HGV_E!O61</f>
        <v>2.3903697334479789E-2</v>
      </c>
      <c r="P61" s="10">
        <f>FC_TRA_ROAD_P2W_E!P61+FC_TRA_ROAD_CAR_E!P61+FC_TRA_ROAD_BUS_E!P61+FC_TRA_ROAD_LCV_E!P61+FC_TRA_ROAD_HGV_E!P61</f>
        <v>2.3903697334479789E-2</v>
      </c>
      <c r="Q61" s="10">
        <f>FC_TRA_ROAD_P2W_E!Q61+FC_TRA_ROAD_CAR_E!Q61+FC_TRA_ROAD_BUS_E!Q61+FC_TRA_ROAD_LCV_E!Q61+FC_TRA_ROAD_HGV_E!Q61</f>
        <v>2.3903697334479789E-2</v>
      </c>
      <c r="R61" s="10">
        <f>FC_TRA_ROAD_P2W_E!R61+FC_TRA_ROAD_CAR_E!R61+FC_TRA_ROAD_BUS_E!R61+FC_TRA_ROAD_LCV_E!R61+FC_TRA_ROAD_HGV_E!R61</f>
        <v>2.3903697334479789E-2</v>
      </c>
      <c r="S61" s="10">
        <f>FC_TRA_ROAD_P2W_E!S61+FC_TRA_ROAD_CAR_E!S61+FC_TRA_ROAD_BUS_E!S61+FC_TRA_ROAD_LCV_E!S61+FC_TRA_ROAD_HGV_E!S61</f>
        <v>2.3903697334479786E-2</v>
      </c>
      <c r="T61" s="10">
        <f>FC_TRA_ROAD_P2W_E!T61+FC_TRA_ROAD_CAR_E!T61+FC_TRA_ROAD_BUS_E!T61+FC_TRA_ROAD_LCV_E!T61+FC_TRA_ROAD_HGV_E!T61</f>
        <v>2.3903697334479789E-2</v>
      </c>
      <c r="U61" s="10">
        <f>FC_TRA_ROAD_P2W_E!U61+FC_TRA_ROAD_CAR_E!U61+FC_TRA_ROAD_BUS_E!U61+FC_TRA_ROAD_LCV_E!U61+FC_TRA_ROAD_HGV_E!U61</f>
        <v>2.3903697334479786E-2</v>
      </c>
      <c r="V61" s="10">
        <f>FC_TRA_ROAD_P2W_E!V61+FC_TRA_ROAD_CAR_E!V61+FC_TRA_ROAD_BUS_E!V61+FC_TRA_ROAD_LCV_E!V61+FC_TRA_ROAD_HGV_E!V61</f>
        <v>2.3903697334479789E-2</v>
      </c>
      <c r="W61" s="10">
        <f>FC_TRA_ROAD_P2W_E!W61+FC_TRA_ROAD_CAR_E!W61+FC_TRA_ROAD_BUS_E!W61+FC_TRA_ROAD_LCV_E!W61+FC_TRA_ROAD_HGV_E!W61</f>
        <v>2.3903697334479789E-2</v>
      </c>
      <c r="X61" s="10">
        <f>FC_TRA_ROAD_P2W_E!X61+FC_TRA_ROAD_CAR_E!X61+FC_TRA_ROAD_BUS_E!X61+FC_TRA_ROAD_LCV_E!X61+FC_TRA_ROAD_HGV_E!X61</f>
        <v>2.3903697334479789E-2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70.507308684436794</v>
      </c>
      <c r="L64" s="10">
        <f>FC_TRA_ROAD_P2W_E!L64+FC_TRA_ROAD_CAR_E!L64+FC_TRA_ROAD_BUS_E!L64+FC_TRA_ROAD_LCV_E!L64+FC_TRA_ROAD_HGV_E!L64</f>
        <v>92.863284608770414</v>
      </c>
      <c r="M64" s="10">
        <f>FC_TRA_ROAD_P2W_E!M64+FC_TRA_ROAD_CAR_E!M64+FC_TRA_ROAD_BUS_E!M64+FC_TRA_ROAD_LCV_E!M64+FC_TRA_ROAD_HGV_E!M64</f>
        <v>122.0844368013758</v>
      </c>
      <c r="N64" s="10">
        <f>FC_TRA_ROAD_P2W_E!N64+FC_TRA_ROAD_CAR_E!N64+FC_TRA_ROAD_BUS_E!N64+FC_TRA_ROAD_LCV_E!N64+FC_TRA_ROAD_HGV_E!N64</f>
        <v>114.26732588134141</v>
      </c>
      <c r="O64" s="10">
        <f>FC_TRA_ROAD_P2W_E!O64+FC_TRA_ROAD_CAR_E!O64+FC_TRA_ROAD_BUS_E!O64+FC_TRA_ROAD_LCV_E!O64+FC_TRA_ROAD_HGV_E!O64</f>
        <v>105.08237317282889</v>
      </c>
      <c r="P64" s="10">
        <f>FC_TRA_ROAD_P2W_E!P64+FC_TRA_ROAD_CAR_E!P64+FC_TRA_ROAD_BUS_E!P64+FC_TRA_ROAD_LCV_E!P64+FC_TRA_ROAD_HGV_E!P64</f>
        <v>74.318228718830611</v>
      </c>
      <c r="Q64" s="10">
        <f>FC_TRA_ROAD_P2W_E!Q64+FC_TRA_ROAD_CAR_E!Q64+FC_TRA_ROAD_BUS_E!Q64+FC_TRA_ROAD_LCV_E!Q64+FC_TRA_ROAD_HGV_E!Q64</f>
        <v>10.0006018916595</v>
      </c>
      <c r="R64" s="10">
        <f>FC_TRA_ROAD_P2W_E!R64+FC_TRA_ROAD_CAR_E!R64+FC_TRA_ROAD_BUS_E!R64+FC_TRA_ROAD_LCV_E!R64+FC_TRA_ROAD_HGV_E!R64</f>
        <v>24.801547721410149</v>
      </c>
      <c r="S64" s="10">
        <f>FC_TRA_ROAD_P2W_E!S64+FC_TRA_ROAD_CAR_E!S64+FC_TRA_ROAD_BUS_E!S64+FC_TRA_ROAD_LCV_E!S64+FC_TRA_ROAD_HGV_E!S64</f>
        <v>32.543422184006879</v>
      </c>
      <c r="T64" s="10">
        <f>FC_TRA_ROAD_P2W_E!T64+FC_TRA_ROAD_CAR_E!T64+FC_TRA_ROAD_BUS_E!T64+FC_TRA_ROAD_LCV_E!T64+FC_TRA_ROAD_HGV_E!T64</f>
        <v>33.060791057609634</v>
      </c>
      <c r="U64" s="10">
        <f>FC_TRA_ROAD_P2W_E!U64+FC_TRA_ROAD_CAR_E!U64+FC_TRA_ROAD_BUS_E!U64+FC_TRA_ROAD_LCV_E!U64+FC_TRA_ROAD_HGV_E!U64</f>
        <v>32.611177987962172</v>
      </c>
      <c r="V64" s="10">
        <f>FC_TRA_ROAD_P2W_E!V64+FC_TRA_ROAD_CAR_E!V64+FC_TRA_ROAD_BUS_E!V64+FC_TRA_ROAD_LCV_E!V64+FC_TRA_ROAD_HGV_E!V64</f>
        <v>30.436027515047289</v>
      </c>
      <c r="W64" s="10">
        <f>FC_TRA_ROAD_P2W_E!W64+FC_TRA_ROAD_CAR_E!W64+FC_TRA_ROAD_BUS_E!W64+FC_TRA_ROAD_LCV_E!W64+FC_TRA_ROAD_HGV_E!W64</f>
        <v>19.636457437661221</v>
      </c>
      <c r="X64" s="10">
        <f>FC_TRA_ROAD_P2W_E!X64+FC_TRA_ROAD_CAR_E!X64+FC_TRA_ROAD_BUS_E!X64+FC_TRA_ROAD_LCV_E!X64+FC_TRA_ROAD_HGV_E!X64</f>
        <v>27.08993981083405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252.74668959587271</v>
      </c>
      <c r="H66" s="10">
        <f>FC_TRA_ROAD_P2W_E!H66+FC_TRA_ROAD_CAR_E!H66+FC_TRA_ROAD_BUS_E!H66+FC_TRA_ROAD_LCV_E!H66+FC_TRA_ROAD_HGV_E!H66</f>
        <v>176.74600171969041</v>
      </c>
      <c r="I66" s="10">
        <f>FC_TRA_ROAD_P2W_E!I66+FC_TRA_ROAD_CAR_E!I66+FC_TRA_ROAD_BUS_E!I66+FC_TRA_ROAD_LCV_E!I66+FC_TRA_ROAD_HGV_E!I66</f>
        <v>159.07136715391229</v>
      </c>
      <c r="J66" s="10">
        <f>FC_TRA_ROAD_P2W_E!J66+FC_TRA_ROAD_CAR_E!J66+FC_TRA_ROAD_BUS_E!J66+FC_TRA_ROAD_LCV_E!J66+FC_TRA_ROAD_HGV_E!J66</f>
        <v>139.62932072226999</v>
      </c>
      <c r="K66" s="10">
        <f>FC_TRA_ROAD_P2W_E!K66+FC_TRA_ROAD_CAR_E!K66+FC_TRA_ROAD_BUS_E!K66+FC_TRA_ROAD_LCV_E!K66+FC_TRA_ROAD_HGV_E!K66</f>
        <v>658.37867583834884</v>
      </c>
      <c r="L66" s="10">
        <f>FC_TRA_ROAD_P2W_E!L66+FC_TRA_ROAD_CAR_E!L66+FC_TRA_ROAD_BUS_E!L66+FC_TRA_ROAD_LCV_E!L66+FC_TRA_ROAD_HGV_E!L66</f>
        <v>1051.6385210662081</v>
      </c>
      <c r="M66" s="10">
        <f>FC_TRA_ROAD_P2W_E!M66+FC_TRA_ROAD_CAR_E!M66+FC_TRA_ROAD_BUS_E!M66+FC_TRA_ROAD_LCV_E!M66+FC_TRA_ROAD_HGV_E!M66</f>
        <v>1297.3153912295791</v>
      </c>
      <c r="N66" s="10">
        <f>FC_TRA_ROAD_P2W_E!N66+FC_TRA_ROAD_CAR_E!N66+FC_TRA_ROAD_BUS_E!N66+FC_TRA_ROAD_LCV_E!N66+FC_TRA_ROAD_HGV_E!N66</f>
        <v>1286.710576096302</v>
      </c>
      <c r="O66" s="10">
        <f>FC_TRA_ROAD_P2W_E!O66+FC_TRA_ROAD_CAR_E!O66+FC_TRA_ROAD_BUS_E!O66+FC_TRA_ROAD_LCV_E!O66+FC_TRA_ROAD_HGV_E!O66</f>
        <v>1262.8498710232161</v>
      </c>
      <c r="P66" s="10">
        <f>FC_TRA_ROAD_P2W_E!P66+FC_TRA_ROAD_CAR_E!P66+FC_TRA_ROAD_BUS_E!P66+FC_TRA_ROAD_LCV_E!P66+FC_TRA_ROAD_HGV_E!P66</f>
        <v>1178.0118658641441</v>
      </c>
      <c r="Q66" s="10">
        <f>FC_TRA_ROAD_P2W_E!Q66+FC_TRA_ROAD_CAR_E!Q66+FC_TRA_ROAD_BUS_E!Q66+FC_TRA_ROAD_LCV_E!Q66+FC_TRA_ROAD_HGV_E!Q66</f>
        <v>1055.173430782459</v>
      </c>
      <c r="R66" s="10">
        <f>FC_TRA_ROAD_P2W_E!R66+FC_TRA_ROAD_CAR_E!R66+FC_TRA_ROAD_BUS_E!R66+FC_TRA_ROAD_LCV_E!R66+FC_TRA_ROAD_HGV_E!R66</f>
        <v>1141.7789337919176</v>
      </c>
      <c r="S66" s="10">
        <f>FC_TRA_ROAD_P2W_E!S66+FC_TRA_ROAD_CAR_E!S66+FC_TRA_ROAD_BUS_E!S66+FC_TRA_ROAD_LCV_E!S66+FC_TRA_ROAD_HGV_E!S66</f>
        <v>1008.3356835769561</v>
      </c>
      <c r="T66" s="10">
        <f>FC_TRA_ROAD_P2W_E!T66+FC_TRA_ROAD_CAR_E!T66+FC_TRA_ROAD_BUS_E!T66+FC_TRA_ROAD_LCV_E!T66+FC_TRA_ROAD_HGV_E!T66</f>
        <v>1028.6818572656921</v>
      </c>
      <c r="U66" s="10">
        <f>FC_TRA_ROAD_P2W_E!U66+FC_TRA_ROAD_CAR_E!U66+FC_TRA_ROAD_BUS_E!U66+FC_TRA_ROAD_LCV_E!U66+FC_TRA_ROAD_HGV_E!U66</f>
        <v>1217.0771281169391</v>
      </c>
      <c r="V66" s="10">
        <f>FC_TRA_ROAD_P2W_E!V66+FC_TRA_ROAD_CAR_E!V66+FC_TRA_ROAD_BUS_E!V66+FC_TRA_ROAD_LCV_E!V66+FC_TRA_ROAD_HGV_E!V66</f>
        <v>1245.6595872742905</v>
      </c>
      <c r="W66" s="10">
        <f>FC_TRA_ROAD_P2W_E!W66+FC_TRA_ROAD_CAR_E!W66+FC_TRA_ROAD_BUS_E!W66+FC_TRA_ROAD_LCV_E!W66+FC_TRA_ROAD_HGV_E!W66</f>
        <v>1245.077214101462</v>
      </c>
      <c r="X66" s="10">
        <f>FC_TRA_ROAD_P2W_E!X66+FC_TRA_ROAD_CAR_E!X66+FC_TRA_ROAD_BUS_E!X66+FC_TRA_ROAD_LCV_E!X66+FC_TRA_ROAD_HGV_E!X66</f>
        <v>1388.3916595012897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0</v>
      </c>
      <c r="M76" s="40">
        <f>FC_TRA_ROAD_P2W_E!M76+FC_TRA_ROAD_CAR_E!M76+FC_TRA_ROAD_BUS_E!M76+FC_TRA_ROAD_LCV_E!M76+FC_TRA_ROAD_HGV_E!M76</f>
        <v>0.72011973442286825</v>
      </c>
      <c r="N76" s="40">
        <f>FC_TRA_ROAD_P2W_E!N76+FC_TRA_ROAD_CAR_E!N76+FC_TRA_ROAD_BUS_E!N76+FC_TRA_ROAD_LCV_E!N76+FC_TRA_ROAD_HGV_E!N76</f>
        <v>1.7539308471608386</v>
      </c>
      <c r="O76" s="40">
        <f>FC_TRA_ROAD_P2W_E!O76+FC_TRA_ROAD_CAR_E!O76+FC_TRA_ROAD_BUS_E!O76+FC_TRA_ROAD_LCV_E!O76+FC_TRA_ROAD_HGV_E!O76</f>
        <v>1.8902761073503471</v>
      </c>
      <c r="P76" s="40">
        <f>FC_TRA_ROAD_P2W_E!P76+FC_TRA_ROAD_CAR_E!P76+FC_TRA_ROAD_BUS_E!P76+FC_TRA_ROAD_LCV_E!P76+FC_TRA_ROAD_HGV_E!P76</f>
        <v>8.8950040982313059</v>
      </c>
      <c r="Q76" s="40">
        <f>FC_TRA_ROAD_P2W_E!Q76+FC_TRA_ROAD_CAR_E!Q76+FC_TRA_ROAD_BUS_E!Q76+FC_TRA_ROAD_LCV_E!Q76+FC_TRA_ROAD_HGV_E!Q76</f>
        <v>11.083091529678496</v>
      </c>
      <c r="R76" s="40">
        <f>FC_TRA_ROAD_P2W_E!R76+FC_TRA_ROAD_CAR_E!R76+FC_TRA_ROAD_BUS_E!R76+FC_TRA_ROAD_LCV_E!R76+FC_TRA_ROAD_HGV_E!R76</f>
        <v>11.555578788667086</v>
      </c>
      <c r="S76" s="40">
        <f>FC_TRA_ROAD_P2W_E!S76+FC_TRA_ROAD_CAR_E!S76+FC_TRA_ROAD_BUS_E!S76+FC_TRA_ROAD_LCV_E!S76+FC_TRA_ROAD_HGV_E!S76</f>
        <v>11.841115206214205</v>
      </c>
      <c r="T76" s="40">
        <f>FC_TRA_ROAD_P2W_E!T76+FC_TRA_ROAD_CAR_E!T76+FC_TRA_ROAD_BUS_E!T76+FC_TRA_ROAD_LCV_E!T76+FC_TRA_ROAD_HGV_E!T76</f>
        <v>12.608973774641282</v>
      </c>
      <c r="U76" s="40">
        <f>FC_TRA_ROAD_P2W_E!U76+FC_TRA_ROAD_CAR_E!U76+FC_TRA_ROAD_BUS_E!U76+FC_TRA_ROAD_LCV_E!U76+FC_TRA_ROAD_HGV_E!U76</f>
        <v>14.120307373945833</v>
      </c>
      <c r="V76" s="40">
        <f>FC_TRA_ROAD_P2W_E!V76+FC_TRA_ROAD_CAR_E!V76+FC_TRA_ROAD_BUS_E!V76+FC_TRA_ROAD_LCV_E!V76+FC_TRA_ROAD_HGV_E!V76</f>
        <v>18.363443352196295</v>
      </c>
      <c r="W76" s="40">
        <f>FC_TRA_ROAD_P2W_E!W76+FC_TRA_ROAD_CAR_E!W76+FC_TRA_ROAD_BUS_E!W76+FC_TRA_ROAD_LCV_E!W76+FC_TRA_ROAD_HGV_E!W76</f>
        <v>26.261154364620413</v>
      </c>
      <c r="X76" s="40">
        <f>FC_TRA_ROAD_P2W_E!X76+FC_TRA_ROAD_CAR_E!X76+FC_TRA_ROAD_BUS_E!X76+FC_TRA_ROAD_LCV_E!X76+FC_TRA_ROAD_HGV_E!X76</f>
        <v>50.714981121882211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1434.5429070353778</v>
      </c>
      <c r="D2" s="31">
        <f t="shared" ref="D2:W2" si="1">SUM(D3,D17,D22,D25,D26,D51,D52,D71,D74,D75,D76)</f>
        <v>1448.9574029485786</v>
      </c>
      <c r="E2" s="31">
        <f t="shared" si="1"/>
        <v>1421.7183656079008</v>
      </c>
      <c r="F2" s="31">
        <f t="shared" si="1"/>
        <v>1433.0375677870973</v>
      </c>
      <c r="G2" s="31">
        <f t="shared" si="1"/>
        <v>1474.4307109334966</v>
      </c>
      <c r="H2" s="31">
        <f t="shared" si="1"/>
        <v>1465.0914650340171</v>
      </c>
      <c r="I2" s="31">
        <f t="shared" si="1"/>
        <v>1374.3798348989123</v>
      </c>
      <c r="J2" s="31">
        <f t="shared" si="1"/>
        <v>1203.5537119620737</v>
      </c>
      <c r="K2" s="31">
        <f t="shared" si="1"/>
        <v>1249.4827802569746</v>
      </c>
      <c r="L2" s="31">
        <f t="shared" si="1"/>
        <v>1142.7134119189413</v>
      </c>
      <c r="M2" s="31">
        <f t="shared" si="1"/>
        <v>1152.7690419434789</v>
      </c>
      <c r="N2" s="31">
        <f t="shared" si="1"/>
        <v>1174.4866884975977</v>
      </c>
      <c r="O2" s="31">
        <f t="shared" si="1"/>
        <v>1119.7711477573673</v>
      </c>
      <c r="P2" s="31">
        <f t="shared" si="1"/>
        <v>1077.1532144891364</v>
      </c>
      <c r="Q2" s="31">
        <f t="shared" si="1"/>
        <v>1080.7180056063028</v>
      </c>
      <c r="R2" s="31">
        <f t="shared" si="1"/>
        <v>1066.3987000840093</v>
      </c>
      <c r="S2" s="31">
        <f t="shared" si="1"/>
        <v>1076.9631122000048</v>
      </c>
      <c r="T2" s="31">
        <f t="shared" si="1"/>
        <v>1011.774886563804</v>
      </c>
      <c r="U2" s="31">
        <f t="shared" si="1"/>
        <v>959.71412712719757</v>
      </c>
      <c r="V2" s="31">
        <f t="shared" si="1"/>
        <v>1013.9399590227653</v>
      </c>
      <c r="W2" s="31">
        <f t="shared" si="1"/>
        <v>902.98248332351</v>
      </c>
      <c r="X2" s="31">
        <f t="shared" ref="X2" si="2">SUM(X3,X17,X22,X25,X26,X51,X52,X71,X74,X75,X76)</f>
        <v>896.69673208980987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1434.5429070353778</v>
      </c>
      <c r="D26" s="37">
        <f t="shared" ref="D26:W26" si="22">SUM(D27,D33)</f>
        <v>1448.9574029485786</v>
      </c>
      <c r="E26" s="37">
        <f t="shared" si="22"/>
        <v>1421.7183656079008</v>
      </c>
      <c r="F26" s="37">
        <f t="shared" si="22"/>
        <v>1433.0375677870973</v>
      </c>
      <c r="G26" s="37">
        <f t="shared" si="22"/>
        <v>1474.4307109334966</v>
      </c>
      <c r="H26" s="37">
        <f t="shared" si="22"/>
        <v>1465.0914650340171</v>
      </c>
      <c r="I26" s="37">
        <f t="shared" si="22"/>
        <v>1374.3798348989123</v>
      </c>
      <c r="J26" s="37">
        <f t="shared" si="22"/>
        <v>1203.5537119620737</v>
      </c>
      <c r="K26" s="37">
        <f t="shared" si="22"/>
        <v>1241.8328222072178</v>
      </c>
      <c r="L26" s="37">
        <f t="shared" si="22"/>
        <v>1133.1099479525503</v>
      </c>
      <c r="M26" s="37">
        <f t="shared" si="22"/>
        <v>1139.2342112335534</v>
      </c>
      <c r="N26" s="37">
        <f t="shared" si="22"/>
        <v>1161.0960837889993</v>
      </c>
      <c r="O26" s="37">
        <f t="shared" si="22"/>
        <v>1106.5127967339436</v>
      </c>
      <c r="P26" s="37">
        <f t="shared" si="22"/>
        <v>1067.7056264997639</v>
      </c>
      <c r="Q26" s="37">
        <f t="shared" si="22"/>
        <v>1079.4471842691655</v>
      </c>
      <c r="R26" s="37">
        <f t="shared" si="22"/>
        <v>1063.1798633684164</v>
      </c>
      <c r="S26" s="37">
        <f t="shared" si="22"/>
        <v>1072.400871484738</v>
      </c>
      <c r="T26" s="37">
        <f t="shared" si="22"/>
        <v>1007.2943840317749</v>
      </c>
      <c r="U26" s="37">
        <f t="shared" si="22"/>
        <v>955.63499403263961</v>
      </c>
      <c r="V26" s="37">
        <f t="shared" si="22"/>
        <v>1009.9539217266363</v>
      </c>
      <c r="W26" s="37">
        <f t="shared" si="22"/>
        <v>900.07504836256089</v>
      </c>
      <c r="X26" s="37">
        <f t="shared" ref="X26" si="23">SUM(X27,X33)</f>
        <v>893.4105343725829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1434.5429070353778</v>
      </c>
      <c r="D33" s="29">
        <f t="shared" ref="D33:W33" si="28">SUM(D34:D50)</f>
        <v>1448.9574029485786</v>
      </c>
      <c r="E33" s="29">
        <f t="shared" si="28"/>
        <v>1421.7183656079008</v>
      </c>
      <c r="F33" s="29">
        <f t="shared" si="28"/>
        <v>1433.0375677870973</v>
      </c>
      <c r="G33" s="29">
        <f t="shared" si="28"/>
        <v>1474.4307109334966</v>
      </c>
      <c r="H33" s="29">
        <f t="shared" si="28"/>
        <v>1465.0914650340171</v>
      </c>
      <c r="I33" s="29">
        <f t="shared" si="28"/>
        <v>1374.3798348989123</v>
      </c>
      <c r="J33" s="29">
        <f t="shared" si="28"/>
        <v>1203.5537119620737</v>
      </c>
      <c r="K33" s="29">
        <f t="shared" si="28"/>
        <v>1241.8328222072178</v>
      </c>
      <c r="L33" s="29">
        <f t="shared" si="28"/>
        <v>1133.1099479525503</v>
      </c>
      <c r="M33" s="29">
        <f t="shared" si="28"/>
        <v>1139.2342112335534</v>
      </c>
      <c r="N33" s="29">
        <f t="shared" si="28"/>
        <v>1161.0960837889993</v>
      </c>
      <c r="O33" s="29">
        <f t="shared" si="28"/>
        <v>1106.5127967339436</v>
      </c>
      <c r="P33" s="29">
        <f t="shared" si="28"/>
        <v>1067.7056264997639</v>
      </c>
      <c r="Q33" s="29">
        <f t="shared" si="28"/>
        <v>1079.4471842691655</v>
      </c>
      <c r="R33" s="29">
        <f t="shared" si="28"/>
        <v>1063.1798633684164</v>
      </c>
      <c r="S33" s="29">
        <f t="shared" si="28"/>
        <v>1072.400871484738</v>
      </c>
      <c r="T33" s="29">
        <f t="shared" si="28"/>
        <v>1007.2943840317749</v>
      </c>
      <c r="U33" s="29">
        <f t="shared" si="28"/>
        <v>955.63499403263961</v>
      </c>
      <c r="V33" s="29">
        <f t="shared" si="28"/>
        <v>1009.9539217266363</v>
      </c>
      <c r="W33" s="29">
        <f t="shared" si="28"/>
        <v>900.07504836256089</v>
      </c>
      <c r="X33" s="29">
        <f t="shared" ref="X33" si="29">SUM(X34:X50)</f>
        <v>893.4105343725829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1434.5429070353778</v>
      </c>
      <c r="D37" s="10">
        <v>1448.9574029485786</v>
      </c>
      <c r="E37" s="10">
        <v>1421.7183656079008</v>
      </c>
      <c r="F37" s="10">
        <v>1433.0375677870973</v>
      </c>
      <c r="G37" s="10">
        <v>1474.4307109334966</v>
      </c>
      <c r="H37" s="10">
        <v>1465.0914650340171</v>
      </c>
      <c r="I37" s="10">
        <v>1374.3798348989123</v>
      </c>
      <c r="J37" s="10">
        <v>1203.5537119620737</v>
      </c>
      <c r="K37" s="10">
        <v>1241.8328222072178</v>
      </c>
      <c r="L37" s="10">
        <v>1133.1099479525503</v>
      </c>
      <c r="M37" s="10">
        <v>1139.2342112335534</v>
      </c>
      <c r="N37" s="10">
        <v>1161.0960837889993</v>
      </c>
      <c r="O37" s="10">
        <v>1106.5127967339436</v>
      </c>
      <c r="P37" s="10">
        <v>1067.7056264997639</v>
      </c>
      <c r="Q37" s="10">
        <v>1079.4471842691655</v>
      </c>
      <c r="R37" s="10">
        <v>1063.1798633684164</v>
      </c>
      <c r="S37" s="10">
        <v>1072.400871484738</v>
      </c>
      <c r="T37" s="10">
        <v>1007.2943840317749</v>
      </c>
      <c r="U37" s="10">
        <v>955.63499403263961</v>
      </c>
      <c r="V37" s="10">
        <v>1009.9539217266363</v>
      </c>
      <c r="W37" s="10">
        <v>900.07504836256089</v>
      </c>
      <c r="X37" s="10">
        <v>893.4105343725829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7.6499580497568322</v>
      </c>
      <c r="L52" s="37">
        <f t="shared" si="31"/>
        <v>9.603463966391125</v>
      </c>
      <c r="M52" s="37">
        <f t="shared" si="31"/>
        <v>13.534830709925449</v>
      </c>
      <c r="N52" s="37">
        <f t="shared" si="31"/>
        <v>13.39060470859846</v>
      </c>
      <c r="O52" s="37">
        <f t="shared" si="31"/>
        <v>13.258351023423653</v>
      </c>
      <c r="P52" s="37">
        <f t="shared" si="31"/>
        <v>9.447587989372467</v>
      </c>
      <c r="Q52" s="37">
        <f t="shared" si="31"/>
        <v>1.2708213371371873</v>
      </c>
      <c r="R52" s="37">
        <f t="shared" si="31"/>
        <v>3.2188367155928499</v>
      </c>
      <c r="S52" s="37">
        <f t="shared" si="31"/>
        <v>4.5622407152667455</v>
      </c>
      <c r="T52" s="37">
        <f t="shared" si="31"/>
        <v>4.4805025320290683</v>
      </c>
      <c r="U52" s="37">
        <f t="shared" si="31"/>
        <v>4.0791330945579061</v>
      </c>
      <c r="V52" s="37">
        <f t="shared" si="31"/>
        <v>3.9860372961289685</v>
      </c>
      <c r="W52" s="37">
        <f t="shared" si="31"/>
        <v>2.9074349609490797</v>
      </c>
      <c r="X52" s="37">
        <f t="shared" ref="X52" si="32">SUM(X53:X70)</f>
        <v>3.2861977172269392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7.6499580497568322</v>
      </c>
      <c r="L64" s="10">
        <v>9.603463966391125</v>
      </c>
      <c r="M64" s="10">
        <v>13.534830709925449</v>
      </c>
      <c r="N64" s="10">
        <v>13.39060470859846</v>
      </c>
      <c r="O64" s="10">
        <v>13.258351023423653</v>
      </c>
      <c r="P64" s="10">
        <v>9.447587989372467</v>
      </c>
      <c r="Q64" s="10">
        <v>1.2708213371371873</v>
      </c>
      <c r="R64" s="10">
        <v>3.2188367155928499</v>
      </c>
      <c r="S64" s="10">
        <v>4.5622407152667455</v>
      </c>
      <c r="T64" s="10">
        <v>4.4805025320290683</v>
      </c>
      <c r="U64" s="10">
        <v>4.0791330945579061</v>
      </c>
      <c r="V64" s="10">
        <v>3.9860372961289685</v>
      </c>
      <c r="W64" s="10">
        <v>2.9074349609490797</v>
      </c>
      <c r="X64" s="10">
        <v>3.2861977172269392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23551.154675156533</v>
      </c>
      <c r="D2" s="31">
        <f t="shared" ref="D2:W2" si="1">SUM(D3,D17,D22,D25,D26,D51,D52,D71,D74,D75,D76)</f>
        <v>23654.629509150873</v>
      </c>
      <c r="E2" s="31">
        <f t="shared" si="1"/>
        <v>24373.573154269012</v>
      </c>
      <c r="F2" s="31">
        <f t="shared" si="1"/>
        <v>24209.684076114427</v>
      </c>
      <c r="G2" s="31">
        <f t="shared" si="1"/>
        <v>24472.305898047907</v>
      </c>
      <c r="H2" s="31">
        <f t="shared" si="1"/>
        <v>23467.267458390506</v>
      </c>
      <c r="I2" s="31">
        <f t="shared" si="1"/>
        <v>24135.703616519917</v>
      </c>
      <c r="J2" s="31">
        <f t="shared" si="1"/>
        <v>24154.109820926235</v>
      </c>
      <c r="K2" s="31">
        <f t="shared" si="1"/>
        <v>23657.294934673966</v>
      </c>
      <c r="L2" s="31">
        <f t="shared" si="1"/>
        <v>23255.255488977058</v>
      </c>
      <c r="M2" s="31">
        <f t="shared" si="1"/>
        <v>22866.078739866771</v>
      </c>
      <c r="N2" s="31">
        <f t="shared" si="1"/>
        <v>22275.556275520845</v>
      </c>
      <c r="O2" s="31">
        <f t="shared" si="1"/>
        <v>20638.525589836911</v>
      </c>
      <c r="P2" s="31">
        <f t="shared" si="1"/>
        <v>21389.909701577992</v>
      </c>
      <c r="Q2" s="31">
        <f t="shared" si="1"/>
        <v>22941.825545723597</v>
      </c>
      <c r="R2" s="31">
        <f t="shared" si="1"/>
        <v>23100.838881164324</v>
      </c>
      <c r="S2" s="31">
        <f t="shared" si="1"/>
        <v>22761.399251687882</v>
      </c>
      <c r="T2" s="31">
        <f t="shared" si="1"/>
        <v>22538.081208086991</v>
      </c>
      <c r="U2" s="31">
        <f t="shared" si="1"/>
        <v>22445.684514613546</v>
      </c>
      <c r="V2" s="31">
        <f t="shared" si="1"/>
        <v>22445.406683586421</v>
      </c>
      <c r="W2" s="31">
        <f t="shared" si="1"/>
        <v>17087.143089472331</v>
      </c>
      <c r="X2" s="31">
        <f t="shared" ref="X2" si="2">SUM(X3,X17,X22,X25,X26,X51,X52,X71,X74,X75,X76)</f>
        <v>20180.907279766798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23240.507875150961</v>
      </c>
      <c r="D26" s="37">
        <f t="shared" ref="D26:W26" si="22">SUM(D27,D33)</f>
        <v>23304.162826540465</v>
      </c>
      <c r="E26" s="37">
        <f t="shared" si="22"/>
        <v>24030.40011953772</v>
      </c>
      <c r="F26" s="37">
        <f t="shared" si="22"/>
        <v>23866.83516864961</v>
      </c>
      <c r="G26" s="37">
        <f t="shared" si="22"/>
        <v>24033.55407598865</v>
      </c>
      <c r="H26" s="37">
        <f t="shared" si="22"/>
        <v>23041.669673319022</v>
      </c>
      <c r="I26" s="37">
        <f t="shared" si="22"/>
        <v>23659.15674404379</v>
      </c>
      <c r="J26" s="37">
        <f t="shared" si="22"/>
        <v>23649.400709385209</v>
      </c>
      <c r="K26" s="37">
        <f t="shared" si="22"/>
        <v>22797.071252195827</v>
      </c>
      <c r="L26" s="37">
        <f t="shared" si="22"/>
        <v>22120.751131652127</v>
      </c>
      <c r="M26" s="37">
        <f t="shared" si="22"/>
        <v>21513.536191050629</v>
      </c>
      <c r="N26" s="37">
        <f t="shared" si="22"/>
        <v>20958.685270106795</v>
      </c>
      <c r="O26" s="37">
        <f t="shared" si="22"/>
        <v>19357.057399317084</v>
      </c>
      <c r="P26" s="37">
        <f t="shared" si="22"/>
        <v>20068.664200984203</v>
      </c>
      <c r="Q26" s="37">
        <f t="shared" si="22"/>
        <v>21643.757350061456</v>
      </c>
      <c r="R26" s="37">
        <f t="shared" si="22"/>
        <v>21673.791019864697</v>
      </c>
      <c r="S26" s="37">
        <f t="shared" si="22"/>
        <v>21370.660341400104</v>
      </c>
      <c r="T26" s="37">
        <f t="shared" si="22"/>
        <v>21158.604237109255</v>
      </c>
      <c r="U26" s="37">
        <f t="shared" si="22"/>
        <v>20991.184347406153</v>
      </c>
      <c r="V26" s="37">
        <f t="shared" si="22"/>
        <v>20907.851632343747</v>
      </c>
      <c r="W26" s="37">
        <f t="shared" si="22"/>
        <v>15765.647335675056</v>
      </c>
      <c r="X26" s="37">
        <f t="shared" ref="X26" si="23">SUM(X27,X33)</f>
        <v>18794.785515313881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23240.507875150961</v>
      </c>
      <c r="D33" s="29">
        <f t="shared" ref="D33:W33" si="28">SUM(D34:D50)</f>
        <v>23304.162826540465</v>
      </c>
      <c r="E33" s="29">
        <f t="shared" si="28"/>
        <v>24030.40011953772</v>
      </c>
      <c r="F33" s="29">
        <f t="shared" si="28"/>
        <v>23866.83516864961</v>
      </c>
      <c r="G33" s="29">
        <f t="shared" si="28"/>
        <v>24033.55407598865</v>
      </c>
      <c r="H33" s="29">
        <f t="shared" si="28"/>
        <v>23041.669673319022</v>
      </c>
      <c r="I33" s="29">
        <f t="shared" si="28"/>
        <v>23659.15674404379</v>
      </c>
      <c r="J33" s="29">
        <f t="shared" si="28"/>
        <v>23649.400709385209</v>
      </c>
      <c r="K33" s="29">
        <f t="shared" si="28"/>
        <v>22797.071252195827</v>
      </c>
      <c r="L33" s="29">
        <f t="shared" si="28"/>
        <v>22120.751131652127</v>
      </c>
      <c r="M33" s="29">
        <f t="shared" si="28"/>
        <v>21513.536191050629</v>
      </c>
      <c r="N33" s="29">
        <f t="shared" si="28"/>
        <v>20958.685270106795</v>
      </c>
      <c r="O33" s="29">
        <f t="shared" si="28"/>
        <v>19357.057399317084</v>
      </c>
      <c r="P33" s="29">
        <f t="shared" si="28"/>
        <v>20068.664200984203</v>
      </c>
      <c r="Q33" s="29">
        <f t="shared" si="28"/>
        <v>21643.757350061456</v>
      </c>
      <c r="R33" s="29">
        <f t="shared" si="28"/>
        <v>21673.791019864697</v>
      </c>
      <c r="S33" s="29">
        <f t="shared" si="28"/>
        <v>21370.660341400104</v>
      </c>
      <c r="T33" s="29">
        <f t="shared" si="28"/>
        <v>21158.604237109255</v>
      </c>
      <c r="U33" s="29">
        <f t="shared" si="28"/>
        <v>20991.184347406153</v>
      </c>
      <c r="V33" s="29">
        <f t="shared" si="28"/>
        <v>20907.851632343747</v>
      </c>
      <c r="W33" s="29">
        <f t="shared" si="28"/>
        <v>15765.647335675056</v>
      </c>
      <c r="X33" s="29">
        <f t="shared" ref="X33" si="29">SUM(X34:X50)</f>
        <v>18794.785515313881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1551.0170497113245</v>
      </c>
      <c r="D36" s="10">
        <v>1515.092922477314</v>
      </c>
      <c r="E36" s="10">
        <v>1429.6259449076433</v>
      </c>
      <c r="F36" s="10">
        <v>1314.273025430912</v>
      </c>
      <c r="G36" s="10">
        <v>1199.8332218223811</v>
      </c>
      <c r="H36" s="10">
        <v>1113.4205034201173</v>
      </c>
      <c r="I36" s="10">
        <v>1066.6144694188533</v>
      </c>
      <c r="J36" s="10">
        <v>1016.0245827416829</v>
      </c>
      <c r="K36" s="10">
        <v>1081.1756433633334</v>
      </c>
      <c r="L36" s="10">
        <v>1177.4301287132291</v>
      </c>
      <c r="M36" s="10">
        <v>1301.4363662903993</v>
      </c>
      <c r="N36" s="10">
        <v>1357.1321077200359</v>
      </c>
      <c r="O36" s="10">
        <v>1447.2708095232513</v>
      </c>
      <c r="P36" s="10">
        <v>1652.2742065358668</v>
      </c>
      <c r="Q36" s="10">
        <v>1680.1468607889383</v>
      </c>
      <c r="R36" s="10">
        <v>1780.0532995035078</v>
      </c>
      <c r="S36" s="10">
        <v>1720.458778833219</v>
      </c>
      <c r="T36" s="10">
        <v>1797.3699379984077</v>
      </c>
      <c r="U36" s="10">
        <v>1735.9347167718818</v>
      </c>
      <c r="V36" s="10">
        <v>1779.2013264832872</v>
      </c>
      <c r="W36" s="10">
        <v>1402.8684646234206</v>
      </c>
      <c r="X36" s="10">
        <v>1506.9141715785813</v>
      </c>
    </row>
    <row r="37" spans="1:24" ht="11.25" customHeight="1" x14ac:dyDescent="0.2">
      <c r="A37" s="41" t="s">
        <v>61</v>
      </c>
      <c r="B37" s="9" t="s">
        <v>62</v>
      </c>
      <c r="C37" s="10">
        <v>15825.122348287319</v>
      </c>
      <c r="D37" s="10">
        <v>15460.985183289329</v>
      </c>
      <c r="E37" s="10">
        <v>15096.541404221398</v>
      </c>
      <c r="F37" s="10">
        <v>14471.69108435698</v>
      </c>
      <c r="G37" s="10">
        <v>13460.980877667173</v>
      </c>
      <c r="H37" s="10">
        <v>12415.651892607118</v>
      </c>
      <c r="I37" s="10">
        <v>11638.95045225886</v>
      </c>
      <c r="J37" s="10">
        <v>10972.046374049003</v>
      </c>
      <c r="K37" s="10">
        <v>9969.32732989943</v>
      </c>
      <c r="L37" s="10">
        <v>9603.4930643103435</v>
      </c>
      <c r="M37" s="10">
        <v>8926.1367169309342</v>
      </c>
      <c r="N37" s="10">
        <v>8535.1676911954946</v>
      </c>
      <c r="O37" s="10">
        <v>7475.1532712964308</v>
      </c>
      <c r="P37" s="10">
        <v>7150.1677272369952</v>
      </c>
      <c r="Q37" s="10">
        <v>7241.9783347016482</v>
      </c>
      <c r="R37" s="10">
        <v>6969.9428715735503</v>
      </c>
      <c r="S37" s="10">
        <v>6427.1842423184889</v>
      </c>
      <c r="T37" s="10">
        <v>6282.5409381498857</v>
      </c>
      <c r="U37" s="10">
        <v>6546.5848268301997</v>
      </c>
      <c r="V37" s="10">
        <v>6563.5075288003072</v>
      </c>
      <c r="W37" s="10">
        <v>5039.2032824414955</v>
      </c>
      <c r="X37" s="10">
        <v>6327.400190755302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5864.3684771523194</v>
      </c>
      <c r="D43" s="10">
        <v>6328.0847207738216</v>
      </c>
      <c r="E43" s="10">
        <v>7504.2327704086802</v>
      </c>
      <c r="F43" s="10">
        <v>8080.8710588617159</v>
      </c>
      <c r="G43" s="10">
        <v>9369.5153167455865</v>
      </c>
      <c r="H43" s="10">
        <v>9512.5972772917867</v>
      </c>
      <c r="I43" s="10">
        <v>10953.591822366077</v>
      </c>
      <c r="J43" s="10">
        <v>11661.329752594524</v>
      </c>
      <c r="K43" s="10">
        <v>11746.568278933062</v>
      </c>
      <c r="L43" s="10">
        <v>11339.827938628554</v>
      </c>
      <c r="M43" s="10">
        <v>11285.963107829295</v>
      </c>
      <c r="N43" s="10">
        <v>11066.385471191265</v>
      </c>
      <c r="O43" s="10">
        <v>10434.633318497401</v>
      </c>
      <c r="P43" s="10">
        <v>11266.222267211342</v>
      </c>
      <c r="Q43" s="10">
        <v>12721.632154570871</v>
      </c>
      <c r="R43" s="10">
        <v>12923.794848787638</v>
      </c>
      <c r="S43" s="10">
        <v>13223.017320248397</v>
      </c>
      <c r="T43" s="10">
        <v>13078.69336096096</v>
      </c>
      <c r="U43" s="10">
        <v>12708.664803804073</v>
      </c>
      <c r="V43" s="10">
        <v>12565.142777060153</v>
      </c>
      <c r="W43" s="10">
        <v>9323.5755886101397</v>
      </c>
      <c r="X43" s="10">
        <v>10960.471152979995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3.2246597535117756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310.64680000557286</v>
      </c>
      <c r="D51" s="37">
        <v>350.46668261040679</v>
      </c>
      <c r="E51" s="37">
        <v>343.17303473128976</v>
      </c>
      <c r="F51" s="37">
        <v>342.84890746481796</v>
      </c>
      <c r="G51" s="37">
        <v>332.11650425276019</v>
      </c>
      <c r="H51" s="37">
        <v>352.24477053335625</v>
      </c>
      <c r="I51" s="37">
        <v>404.214752313953</v>
      </c>
      <c r="J51" s="37">
        <v>439.79936306512485</v>
      </c>
      <c r="K51" s="37">
        <v>472.24543515360284</v>
      </c>
      <c r="L51" s="37">
        <v>520.217092781882</v>
      </c>
      <c r="M51" s="37">
        <v>580.75734409228926</v>
      </c>
      <c r="N51" s="37">
        <v>576.67913877782348</v>
      </c>
      <c r="O51" s="37">
        <v>568.43032889181632</v>
      </c>
      <c r="P51" s="37">
        <v>613.64631804487158</v>
      </c>
      <c r="Q51" s="37">
        <v>677.57684101890845</v>
      </c>
      <c r="R51" s="37">
        <v>714.80400401105874</v>
      </c>
      <c r="S51" s="37">
        <v>740.72468095255238</v>
      </c>
      <c r="T51" s="37">
        <v>687.66012193696736</v>
      </c>
      <c r="U51" s="37">
        <v>691.65789137226716</v>
      </c>
      <c r="V51" s="37">
        <v>767.95572045659833</v>
      </c>
      <c r="W51" s="37">
        <v>620.28064274901192</v>
      </c>
      <c r="X51" s="37">
        <v>612.03294144195945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106.63531780649647</v>
      </c>
      <c r="H52" s="37">
        <f t="shared" si="31"/>
        <v>73.353014538125294</v>
      </c>
      <c r="I52" s="37">
        <f t="shared" si="31"/>
        <v>72.33212016217216</v>
      </c>
      <c r="J52" s="37">
        <f t="shared" si="31"/>
        <v>64.90974847590131</v>
      </c>
      <c r="K52" s="37">
        <f t="shared" si="31"/>
        <v>387.97824732453699</v>
      </c>
      <c r="L52" s="37">
        <f t="shared" si="31"/>
        <v>614.28726454305172</v>
      </c>
      <c r="M52" s="37">
        <f t="shared" si="31"/>
        <v>771.0650849894289</v>
      </c>
      <c r="N52" s="37">
        <f t="shared" si="31"/>
        <v>738.43825861406106</v>
      </c>
      <c r="O52" s="37">
        <f t="shared" si="31"/>
        <v>711.21158826532769</v>
      </c>
      <c r="P52" s="37">
        <f t="shared" si="31"/>
        <v>704.50612861868433</v>
      </c>
      <c r="Q52" s="37">
        <f t="shared" si="31"/>
        <v>615.22501077474919</v>
      </c>
      <c r="R52" s="37">
        <f t="shared" si="31"/>
        <v>706.62666819787808</v>
      </c>
      <c r="S52" s="37">
        <f t="shared" si="31"/>
        <v>644.11473198867623</v>
      </c>
      <c r="T52" s="37">
        <f t="shared" si="31"/>
        <v>685.09812224073619</v>
      </c>
      <c r="U52" s="37">
        <f t="shared" si="31"/>
        <v>754.93944293685956</v>
      </c>
      <c r="V52" s="37">
        <f t="shared" si="31"/>
        <v>758.52929771599372</v>
      </c>
      <c r="W52" s="37">
        <f t="shared" si="31"/>
        <v>683.00702223040696</v>
      </c>
      <c r="X52" s="37">
        <f t="shared" ref="X52" si="32">SUM(X53:X70)</f>
        <v>734.01938662630562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1.9966058637521267E-2</v>
      </c>
      <c r="N61" s="10">
        <v>1.9081925915638263E-2</v>
      </c>
      <c r="O61" s="10">
        <v>1.7954170474569663E-2</v>
      </c>
      <c r="P61" s="10">
        <v>1.8072799895804671E-2</v>
      </c>
      <c r="Q61" s="10">
        <v>1.8780763409183335E-2</v>
      </c>
      <c r="R61" s="10">
        <v>1.8965928238136417E-2</v>
      </c>
      <c r="S61" s="10">
        <v>1.9814429762310272E-2</v>
      </c>
      <c r="T61" s="10">
        <v>1.9405198143592421E-2</v>
      </c>
      <c r="U61" s="10">
        <v>1.927073551785002E-2</v>
      </c>
      <c r="V61" s="10">
        <v>1.9124424702994129E-2</v>
      </c>
      <c r="W61" s="10">
        <v>1.9196549778428409E-2</v>
      </c>
      <c r="X61" s="10">
        <v>1.6893381778046983E-2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61.413206749095778</v>
      </c>
      <c r="L64" s="10">
        <v>81.392630751533687</v>
      </c>
      <c r="M64" s="10">
        <v>106.04821042592619</v>
      </c>
      <c r="N64" s="10">
        <v>98.433762950465223</v>
      </c>
      <c r="O64" s="10">
        <v>89.56806131594324</v>
      </c>
      <c r="P64" s="10">
        <v>63.26822399849722</v>
      </c>
      <c r="Q64" s="10">
        <v>8.525901706858507</v>
      </c>
      <c r="R64" s="10">
        <v>21.101893285982335</v>
      </c>
      <c r="S64" s="10">
        <v>27.342724548730995</v>
      </c>
      <c r="T64" s="10">
        <v>27.945098302135367</v>
      </c>
      <c r="U64" s="10">
        <v>27.94413242525275</v>
      </c>
      <c r="V64" s="10">
        <v>25.90453409844044</v>
      </c>
      <c r="W64" s="10">
        <v>16.277704648466273</v>
      </c>
      <c r="X64" s="10">
        <v>23.273833543325935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106.63531780649647</v>
      </c>
      <c r="H66" s="10">
        <v>73.353014538125294</v>
      </c>
      <c r="I66" s="10">
        <v>72.33212016217216</v>
      </c>
      <c r="J66" s="10">
        <v>64.90974847590131</v>
      </c>
      <c r="K66" s="10">
        <v>326.56504057544123</v>
      </c>
      <c r="L66" s="10">
        <v>532.894633791518</v>
      </c>
      <c r="M66" s="10">
        <v>664.99690850486513</v>
      </c>
      <c r="N66" s="10">
        <v>639.98541373768023</v>
      </c>
      <c r="O66" s="10">
        <v>621.62557277890983</v>
      </c>
      <c r="P66" s="10">
        <v>641.21983182029135</v>
      </c>
      <c r="Q66" s="10">
        <v>606.68032830448146</v>
      </c>
      <c r="R66" s="10">
        <v>685.50580898365763</v>
      </c>
      <c r="S66" s="10">
        <v>616.75219301018296</v>
      </c>
      <c r="T66" s="10">
        <v>657.13361874045722</v>
      </c>
      <c r="U66" s="10">
        <v>726.97603977608901</v>
      </c>
      <c r="V66" s="10">
        <v>732.60563919285028</v>
      </c>
      <c r="W66" s="10">
        <v>666.71012103216231</v>
      </c>
      <c r="X66" s="10">
        <v>710.72865970120165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0.72011973442286825</v>
      </c>
      <c r="N76" s="40">
        <v>1.753608022166838</v>
      </c>
      <c r="O76" s="40">
        <v>1.826273362682687</v>
      </c>
      <c r="P76" s="40">
        <v>3.0930539302337525</v>
      </c>
      <c r="Q76" s="40">
        <v>5.2663438684819361</v>
      </c>
      <c r="R76" s="40">
        <v>5.6171890906902195</v>
      </c>
      <c r="S76" s="40">
        <v>5.8994973465469727</v>
      </c>
      <c r="T76" s="40">
        <v>6.7187268000353217</v>
      </c>
      <c r="U76" s="40">
        <v>7.9028328982673202</v>
      </c>
      <c r="V76" s="40">
        <v>11.070033070080186</v>
      </c>
      <c r="W76" s="40">
        <v>18.208088817858311</v>
      </c>
      <c r="X76" s="40">
        <v>40.069436384649393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2125.0831780014983</v>
      </c>
      <c r="D2" s="31">
        <f t="shared" ref="D2:W2" si="1">SUM(D3,D17,D22,D25,D26,D51,D52,D71,D74,D75,D76)</f>
        <v>2132.2839851308281</v>
      </c>
      <c r="E2" s="31">
        <f t="shared" si="1"/>
        <v>2147.1257934186037</v>
      </c>
      <c r="F2" s="31">
        <f t="shared" si="1"/>
        <v>2146.5531563152344</v>
      </c>
      <c r="G2" s="31">
        <f t="shared" si="1"/>
        <v>2164.4829733121232</v>
      </c>
      <c r="H2" s="31">
        <f t="shared" si="1"/>
        <v>2166.6707053412547</v>
      </c>
      <c r="I2" s="31">
        <f t="shared" si="1"/>
        <v>2184.9029031434443</v>
      </c>
      <c r="J2" s="31">
        <f t="shared" si="1"/>
        <v>2178.7902639506183</v>
      </c>
      <c r="K2" s="31">
        <f t="shared" si="1"/>
        <v>2197.7572552922138</v>
      </c>
      <c r="L2" s="31">
        <f t="shared" si="1"/>
        <v>2187.6452036920555</v>
      </c>
      <c r="M2" s="31">
        <f t="shared" si="1"/>
        <v>2221.9519840156595</v>
      </c>
      <c r="N2" s="31">
        <f t="shared" si="1"/>
        <v>2286.8060015167966</v>
      </c>
      <c r="O2" s="31">
        <f t="shared" si="1"/>
        <v>2203.3112587312767</v>
      </c>
      <c r="P2" s="31">
        <f t="shared" si="1"/>
        <v>2212.3813543864599</v>
      </c>
      <c r="Q2" s="31">
        <f t="shared" si="1"/>
        <v>2227.4183902604232</v>
      </c>
      <c r="R2" s="31">
        <f t="shared" si="1"/>
        <v>2281.6581847771586</v>
      </c>
      <c r="S2" s="31">
        <f t="shared" si="1"/>
        <v>2267.5391649440003</v>
      </c>
      <c r="T2" s="31">
        <f t="shared" si="1"/>
        <v>2284.1092283215207</v>
      </c>
      <c r="U2" s="31">
        <f t="shared" si="1"/>
        <v>2302.7093406889212</v>
      </c>
      <c r="V2" s="31">
        <f t="shared" si="1"/>
        <v>2347.4376019661181</v>
      </c>
      <c r="W2" s="31">
        <f t="shared" si="1"/>
        <v>2305.1243024909045</v>
      </c>
      <c r="X2" s="31">
        <f t="shared" ref="X2" si="2">SUM(X3,X17,X22,X25,X26,X51,X52,X71,X74,X75,X76)</f>
        <v>2396.4577679371087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2123.5015925488983</v>
      </c>
      <c r="D26" s="37">
        <f t="shared" ref="D26:W26" si="22">SUM(D27,D33)</f>
        <v>2130.8057420202354</v>
      </c>
      <c r="E26" s="37">
        <f t="shared" si="22"/>
        <v>2145.8721025255086</v>
      </c>
      <c r="F26" s="37">
        <f t="shared" si="22"/>
        <v>2144.6440523953411</v>
      </c>
      <c r="G26" s="37">
        <f t="shared" si="22"/>
        <v>2138.2684968467179</v>
      </c>
      <c r="H26" s="37">
        <f t="shared" si="22"/>
        <v>2147.2109006953747</v>
      </c>
      <c r="I26" s="37">
        <f t="shared" si="22"/>
        <v>2166.061307822767</v>
      </c>
      <c r="J26" s="37">
        <f t="shared" si="22"/>
        <v>2149.4943735277157</v>
      </c>
      <c r="K26" s="37">
        <f t="shared" si="22"/>
        <v>2098.3371380670683</v>
      </c>
      <c r="L26" s="37">
        <f t="shared" si="22"/>
        <v>2057.1673695607169</v>
      </c>
      <c r="M26" s="37">
        <f t="shared" si="22"/>
        <v>2062.4963099152287</v>
      </c>
      <c r="N26" s="37">
        <f t="shared" si="22"/>
        <v>2094.2989017721511</v>
      </c>
      <c r="O26" s="37">
        <f t="shared" si="22"/>
        <v>1992.6001970050943</v>
      </c>
      <c r="P26" s="37">
        <f t="shared" si="22"/>
        <v>1994.3641193771175</v>
      </c>
      <c r="Q26" s="37">
        <f t="shared" si="22"/>
        <v>2041.042384143904</v>
      </c>
      <c r="R26" s="37">
        <f t="shared" si="22"/>
        <v>2081.4678173101843</v>
      </c>
      <c r="S26" s="37">
        <f t="shared" si="22"/>
        <v>2113.7760493079481</v>
      </c>
      <c r="T26" s="37">
        <f t="shared" si="22"/>
        <v>2107.1562073817581</v>
      </c>
      <c r="U26" s="37">
        <f t="shared" si="22"/>
        <v>2106.3868977634893</v>
      </c>
      <c r="V26" s="37">
        <f t="shared" si="22"/>
        <v>2133.6108115970478</v>
      </c>
      <c r="W26" s="37">
        <f t="shared" si="22"/>
        <v>2105.9164002867146</v>
      </c>
      <c r="X26" s="37">
        <f t="shared" ref="X26" si="23">SUM(X27,X33)</f>
        <v>2117.9699641650127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2123.5015925488983</v>
      </c>
      <c r="D33" s="29">
        <f t="shared" ref="D33:W33" si="28">SUM(D34:D50)</f>
        <v>2130.8057420202354</v>
      </c>
      <c r="E33" s="29">
        <f t="shared" si="28"/>
        <v>2145.8721025255086</v>
      </c>
      <c r="F33" s="29">
        <f t="shared" si="28"/>
        <v>2144.6440523953411</v>
      </c>
      <c r="G33" s="29">
        <f t="shared" si="28"/>
        <v>2138.2684968467179</v>
      </c>
      <c r="H33" s="29">
        <f t="shared" si="28"/>
        <v>2147.2109006953747</v>
      </c>
      <c r="I33" s="29">
        <f t="shared" si="28"/>
        <v>2166.061307822767</v>
      </c>
      <c r="J33" s="29">
        <f t="shared" si="28"/>
        <v>2149.4943735277157</v>
      </c>
      <c r="K33" s="29">
        <f t="shared" si="28"/>
        <v>2098.3371380670683</v>
      </c>
      <c r="L33" s="29">
        <f t="shared" si="28"/>
        <v>2057.1673695607169</v>
      </c>
      <c r="M33" s="29">
        <f t="shared" si="28"/>
        <v>2062.4963099152287</v>
      </c>
      <c r="N33" s="29">
        <f t="shared" si="28"/>
        <v>2094.2989017721511</v>
      </c>
      <c r="O33" s="29">
        <f t="shared" si="28"/>
        <v>1992.6001970050943</v>
      </c>
      <c r="P33" s="29">
        <f t="shared" si="28"/>
        <v>1994.3641193771175</v>
      </c>
      <c r="Q33" s="29">
        <f t="shared" si="28"/>
        <v>2041.042384143904</v>
      </c>
      <c r="R33" s="29">
        <f t="shared" si="28"/>
        <v>2081.4678173101843</v>
      </c>
      <c r="S33" s="29">
        <f t="shared" si="28"/>
        <v>2113.7760493079481</v>
      </c>
      <c r="T33" s="29">
        <f t="shared" si="28"/>
        <v>2107.1562073817581</v>
      </c>
      <c r="U33" s="29">
        <f t="shared" si="28"/>
        <v>2106.3868977634893</v>
      </c>
      <c r="V33" s="29">
        <f t="shared" si="28"/>
        <v>2133.6108115970478</v>
      </c>
      <c r="W33" s="29">
        <f t="shared" si="28"/>
        <v>2105.9164002867146</v>
      </c>
      <c r="X33" s="29">
        <f t="shared" ref="X33" si="29">SUM(X34:X50)</f>
        <v>2117.9699641650127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0.93442626563253928</v>
      </c>
      <c r="D36" s="10">
        <v>1.0402235768323329</v>
      </c>
      <c r="E36" s="10">
        <v>0.98380804391125887</v>
      </c>
      <c r="F36" s="10">
        <v>1.1347482226568995</v>
      </c>
      <c r="G36" s="10">
        <v>1.748146148057877</v>
      </c>
      <c r="H36" s="10">
        <v>2.5162140710524308</v>
      </c>
      <c r="I36" s="10">
        <v>2.8340362857269668</v>
      </c>
      <c r="J36" s="10">
        <v>3.3824302986212063</v>
      </c>
      <c r="K36" s="10">
        <v>4.0438885392562067</v>
      </c>
      <c r="L36" s="10">
        <v>5.5604597107186331</v>
      </c>
      <c r="M36" s="10">
        <v>5.7166273415149575</v>
      </c>
      <c r="N36" s="10">
        <v>5.5468679299381076</v>
      </c>
      <c r="O36" s="10">
        <v>5.1878555884275386</v>
      </c>
      <c r="P36" s="10">
        <v>5.035480796072954</v>
      </c>
      <c r="Q36" s="10">
        <v>4.8416322484443324</v>
      </c>
      <c r="R36" s="10">
        <v>4.8695159317418097</v>
      </c>
      <c r="S36" s="10">
        <v>4.5625017258077989</v>
      </c>
      <c r="T36" s="10">
        <v>3.5831320040778114</v>
      </c>
      <c r="U36" s="10">
        <v>4.0786622728390789</v>
      </c>
      <c r="V36" s="10">
        <v>4.0359367610401264</v>
      </c>
      <c r="W36" s="10">
        <v>4.030886342334842</v>
      </c>
      <c r="X36" s="10">
        <v>3.6821173082072471</v>
      </c>
    </row>
    <row r="37" spans="1:24" ht="11.25" customHeight="1" x14ac:dyDescent="0.2">
      <c r="A37" s="41" t="s">
        <v>61</v>
      </c>
      <c r="B37" s="9" t="s">
        <v>62</v>
      </c>
      <c r="C37" s="10">
        <v>1.8017458948842242</v>
      </c>
      <c r="D37" s="10">
        <v>1.6164786600064698</v>
      </c>
      <c r="E37" s="10">
        <v>1.5213081086251738</v>
      </c>
      <c r="F37" s="10">
        <v>1.2204876571281087</v>
      </c>
      <c r="G37" s="10">
        <v>1.0546586820067017</v>
      </c>
      <c r="H37" s="10">
        <v>1.0000955689681161</v>
      </c>
      <c r="I37" s="10">
        <v>0.94154468030240834</v>
      </c>
      <c r="J37" s="10">
        <v>0.87249516975857022</v>
      </c>
      <c r="K37" s="10">
        <v>0.87409105261333908</v>
      </c>
      <c r="L37" s="10">
        <v>0.9251115638984565</v>
      </c>
      <c r="M37" s="10">
        <v>0.93281129331463164</v>
      </c>
      <c r="N37" s="10">
        <v>0.91980110536984649</v>
      </c>
      <c r="O37" s="10">
        <v>0.90502517400992921</v>
      </c>
      <c r="P37" s="10">
        <v>1.5451039504432889</v>
      </c>
      <c r="Q37" s="10">
        <v>0.9056100542374611</v>
      </c>
      <c r="R37" s="10">
        <v>0.89524430199142713</v>
      </c>
      <c r="S37" s="10">
        <v>0.85937651554891492</v>
      </c>
      <c r="T37" s="10">
        <v>0.81322707561135166</v>
      </c>
      <c r="U37" s="10">
        <v>0.76397943207197661</v>
      </c>
      <c r="V37" s="10">
        <v>1.3530885988742964</v>
      </c>
      <c r="W37" s="10">
        <v>1.3080178272364513</v>
      </c>
      <c r="X37" s="10">
        <v>1.2405366408406229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2120.7654203883817</v>
      </c>
      <c r="D43" s="10">
        <v>2128.1490397833963</v>
      </c>
      <c r="E43" s="10">
        <v>2143.366986372972</v>
      </c>
      <c r="F43" s="10">
        <v>2142.2888165155559</v>
      </c>
      <c r="G43" s="10">
        <v>2134.7309922074924</v>
      </c>
      <c r="H43" s="10">
        <v>2143.6945910553541</v>
      </c>
      <c r="I43" s="10">
        <v>2162.2857268567377</v>
      </c>
      <c r="J43" s="10">
        <v>2145.2394480593357</v>
      </c>
      <c r="K43" s="10">
        <v>2093.4191584751989</v>
      </c>
      <c r="L43" s="10">
        <v>2050.6817982860998</v>
      </c>
      <c r="M43" s="10">
        <v>2055.8468712803992</v>
      </c>
      <c r="N43" s="10">
        <v>2087.8322327368433</v>
      </c>
      <c r="O43" s="10">
        <v>1986.5073162426568</v>
      </c>
      <c r="P43" s="10">
        <v>1987.7835346306013</v>
      </c>
      <c r="Q43" s="10">
        <v>2035.2951418412222</v>
      </c>
      <c r="R43" s="10">
        <v>2075.7030570764509</v>
      </c>
      <c r="S43" s="10">
        <v>2108.3541710665913</v>
      </c>
      <c r="T43" s="10">
        <v>2102.7598483020688</v>
      </c>
      <c r="U43" s="10">
        <v>2101.5442560585784</v>
      </c>
      <c r="V43" s="10">
        <v>2128.2217862371335</v>
      </c>
      <c r="W43" s="10">
        <v>2100.5774961171433</v>
      </c>
      <c r="X43" s="10">
        <v>2113.0473102159649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0.7346998091611826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1.5815854525998816</v>
      </c>
      <c r="D51" s="37">
        <v>1.4782431105929277</v>
      </c>
      <c r="E51" s="37">
        <v>1.2536908930952109</v>
      </c>
      <c r="F51" s="37">
        <v>1.9091039198931981</v>
      </c>
      <c r="G51" s="37">
        <v>1.9189061941684713</v>
      </c>
      <c r="H51" s="37">
        <v>2.9294653579592591</v>
      </c>
      <c r="I51" s="37">
        <v>4.5629264094810082</v>
      </c>
      <c r="J51" s="37">
        <v>17.354974939989575</v>
      </c>
      <c r="K51" s="37">
        <v>41.215819030037721</v>
      </c>
      <c r="L51" s="37">
        <v>34.101924106294064</v>
      </c>
      <c r="M51" s="37">
        <v>38.307683474449505</v>
      </c>
      <c r="N51" s="37">
        <v>71.751696553517377</v>
      </c>
      <c r="O51" s="37">
        <v>92.354498216604838</v>
      </c>
      <c r="P51" s="37">
        <v>99.093183636950812</v>
      </c>
      <c r="Q51" s="37">
        <v>83.547000076663721</v>
      </c>
      <c r="R51" s="37">
        <v>84.316989814411841</v>
      </c>
      <c r="S51" s="37">
        <v>49.79137153308352</v>
      </c>
      <c r="T51" s="37">
        <v>65.786614747178874</v>
      </c>
      <c r="U51" s="37">
        <v>70.473042473104442</v>
      </c>
      <c r="V51" s="37">
        <v>83.582326738146321</v>
      </c>
      <c r="W51" s="37">
        <v>42.350754067267076</v>
      </c>
      <c r="X51" s="37">
        <v>133.28799166611145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24.295570271236965</v>
      </c>
      <c r="H52" s="37">
        <f t="shared" si="31"/>
        <v>16.530339287920704</v>
      </c>
      <c r="I52" s="37">
        <f t="shared" si="31"/>
        <v>14.278668911196192</v>
      </c>
      <c r="J52" s="37">
        <f t="shared" si="31"/>
        <v>11.940915482913246</v>
      </c>
      <c r="K52" s="37">
        <f t="shared" si="31"/>
        <v>58.204298195107768</v>
      </c>
      <c r="L52" s="37">
        <f t="shared" si="31"/>
        <v>96.375910025044632</v>
      </c>
      <c r="M52" s="37">
        <f t="shared" si="31"/>
        <v>121.14799062598128</v>
      </c>
      <c r="N52" s="37">
        <f t="shared" si="31"/>
        <v>120.75540319112812</v>
      </c>
      <c r="O52" s="37">
        <f t="shared" si="31"/>
        <v>118.35656350957746</v>
      </c>
      <c r="P52" s="37">
        <f t="shared" si="31"/>
        <v>113.15178268232208</v>
      </c>
      <c r="Q52" s="37">
        <f t="shared" si="31"/>
        <v>97.064317919738073</v>
      </c>
      <c r="R52" s="37">
        <f t="shared" si="31"/>
        <v>110.10469151095838</v>
      </c>
      <c r="S52" s="37">
        <f t="shared" si="31"/>
        <v>98.343515882108534</v>
      </c>
      <c r="T52" s="37">
        <f t="shared" si="31"/>
        <v>105.65778548927385</v>
      </c>
      <c r="U52" s="37">
        <f t="shared" si="31"/>
        <v>120.2202388115104</v>
      </c>
      <c r="V52" s="37">
        <f t="shared" si="31"/>
        <v>124.09254436363608</v>
      </c>
      <c r="W52" s="37">
        <f t="shared" si="31"/>
        <v>150.21360392610097</v>
      </c>
      <c r="X52" s="37">
        <f t="shared" ref="X52" si="32">SUM(X53:X70)</f>
        <v>137.02819873332456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1.3169931681430852E-3</v>
      </c>
      <c r="N61" s="10">
        <v>2.3742155141198425E-3</v>
      </c>
      <c r="O61" s="10">
        <v>2.9170653302523601E-3</v>
      </c>
      <c r="P61" s="10">
        <v>2.9184421485893876E-3</v>
      </c>
      <c r="Q61" s="10">
        <v>2.3157173430357163E-3</v>
      </c>
      <c r="R61" s="10">
        <v>2.2371866541070384E-3</v>
      </c>
      <c r="S61" s="10">
        <v>1.3319221829393537E-3</v>
      </c>
      <c r="T61" s="10">
        <v>1.8564436901900259E-3</v>
      </c>
      <c r="U61" s="10">
        <v>1.9634957969509588E-3</v>
      </c>
      <c r="V61" s="10">
        <v>2.0814532291710021E-3</v>
      </c>
      <c r="W61" s="10">
        <v>1.3106782681516528E-3</v>
      </c>
      <c r="X61" s="10">
        <v>3.6790257144325642E-3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5.3845894266789278E-3</v>
      </c>
      <c r="L64" s="10">
        <v>7.8406121002148367E-3</v>
      </c>
      <c r="M64" s="10">
        <v>1.108239448466828E-2</v>
      </c>
      <c r="N64" s="10">
        <v>1.0607815480994933E-2</v>
      </c>
      <c r="O64" s="10">
        <v>1.0844105443223229E-2</v>
      </c>
      <c r="P64" s="10">
        <v>1.3671844712849039E-2</v>
      </c>
      <c r="Q64" s="10">
        <v>1.0661647895539427E-3</v>
      </c>
      <c r="R64" s="10">
        <v>2.7104023768335255E-3</v>
      </c>
      <c r="S64" s="10">
        <v>3.6559859593858252E-3</v>
      </c>
      <c r="T64" s="10">
        <v>3.6172801408930685E-3</v>
      </c>
      <c r="U64" s="10">
        <v>3.261050300989621E-3</v>
      </c>
      <c r="V64" s="10">
        <v>5.340304645640735E-3</v>
      </c>
      <c r="W64" s="10">
        <v>4.2251774086731787E-3</v>
      </c>
      <c r="X64" s="10">
        <v>4.5630183666121038E-3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24.295570271236965</v>
      </c>
      <c r="H66" s="10">
        <v>16.530339287920704</v>
      </c>
      <c r="I66" s="10">
        <v>14.278668911196192</v>
      </c>
      <c r="J66" s="10">
        <v>11.940915482913246</v>
      </c>
      <c r="K66" s="10">
        <v>58.198913605681092</v>
      </c>
      <c r="L66" s="10">
        <v>96.368069412944422</v>
      </c>
      <c r="M66" s="10">
        <v>121.13559123832847</v>
      </c>
      <c r="N66" s="10">
        <v>120.74242116013301</v>
      </c>
      <c r="O66" s="10">
        <v>118.34280233880398</v>
      </c>
      <c r="P66" s="10">
        <v>113.13519239546063</v>
      </c>
      <c r="Q66" s="10">
        <v>97.060936037605487</v>
      </c>
      <c r="R66" s="10">
        <v>110.09974392192744</v>
      </c>
      <c r="S66" s="10">
        <v>98.338527973966208</v>
      </c>
      <c r="T66" s="10">
        <v>105.65231176544276</v>
      </c>
      <c r="U66" s="10">
        <v>120.21501426541246</v>
      </c>
      <c r="V66" s="10">
        <v>124.08512260576127</v>
      </c>
      <c r="W66" s="10">
        <v>150.20806807042416</v>
      </c>
      <c r="X66" s="10">
        <v>137.01995668924351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5.7722686900695557</v>
      </c>
      <c r="Q76" s="40">
        <v>5.7646881201170688</v>
      </c>
      <c r="R76" s="40">
        <v>5.7686861416038946</v>
      </c>
      <c r="S76" s="40">
        <v>5.628228220859727</v>
      </c>
      <c r="T76" s="40">
        <v>5.5086207033097425</v>
      </c>
      <c r="U76" s="40">
        <v>5.6291616408174763</v>
      </c>
      <c r="V76" s="40">
        <v>6.151919267288017</v>
      </c>
      <c r="W76" s="40">
        <v>6.6435442108217364</v>
      </c>
      <c r="X76" s="40">
        <v>8.1716133726598326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7291.9778149716021</v>
      </c>
      <c r="D2" s="31">
        <f t="shared" ref="D2:W2" si="1">SUM(D3,D17,D22,D25,D26,D51,D52,D71,D74,D75,D76)</f>
        <v>6580.3321342157824</v>
      </c>
      <c r="E2" s="31">
        <f t="shared" si="1"/>
        <v>6540.1169468613934</v>
      </c>
      <c r="F2" s="31">
        <f t="shared" si="1"/>
        <v>6884.9621022591537</v>
      </c>
      <c r="G2" s="31">
        <f t="shared" si="1"/>
        <v>7239.106766411358</v>
      </c>
      <c r="H2" s="31">
        <f t="shared" si="1"/>
        <v>7747.6576918348283</v>
      </c>
      <c r="I2" s="31">
        <f t="shared" si="1"/>
        <v>6675.4781189375763</v>
      </c>
      <c r="J2" s="31">
        <f t="shared" si="1"/>
        <v>7034.3642355958518</v>
      </c>
      <c r="K2" s="31">
        <f t="shared" si="1"/>
        <v>6853.2169208085425</v>
      </c>
      <c r="L2" s="31">
        <f t="shared" si="1"/>
        <v>6648.250543663401</v>
      </c>
      <c r="M2" s="31">
        <f t="shared" si="1"/>
        <v>7100.2554833453742</v>
      </c>
      <c r="N2" s="31">
        <f t="shared" si="1"/>
        <v>7252.6501448451381</v>
      </c>
      <c r="O2" s="31">
        <f t="shared" si="1"/>
        <v>6307.1643261678391</v>
      </c>
      <c r="P2" s="31">
        <f t="shared" si="1"/>
        <v>5491.8545757315196</v>
      </c>
      <c r="Q2" s="31">
        <f t="shared" si="1"/>
        <v>5597.897503809847</v>
      </c>
      <c r="R2" s="31">
        <f t="shared" si="1"/>
        <v>4523.7375785310251</v>
      </c>
      <c r="S2" s="31">
        <f t="shared" si="1"/>
        <v>4149.5183391929695</v>
      </c>
      <c r="T2" s="31">
        <f t="shared" si="1"/>
        <v>4165.8561845426839</v>
      </c>
      <c r="U2" s="31">
        <f t="shared" si="1"/>
        <v>4279.8220511378731</v>
      </c>
      <c r="V2" s="31">
        <f t="shared" si="1"/>
        <v>4360.3959109154075</v>
      </c>
      <c r="W2" s="31">
        <f t="shared" si="1"/>
        <v>4243.5231746947911</v>
      </c>
      <c r="X2" s="31">
        <f t="shared" ref="X2" si="2">SUM(X3,X17,X22,X25,X26,X51,X52,X71,X74,X75,X76)</f>
        <v>5110.0531663851152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7277.4220215819678</v>
      </c>
      <c r="D26" s="37">
        <f t="shared" ref="D26:W26" si="22">SUM(D27,D33)</f>
        <v>6564.5427521121901</v>
      </c>
      <c r="E26" s="37">
        <f t="shared" si="22"/>
        <v>6522.4843431650561</v>
      </c>
      <c r="F26" s="37">
        <f t="shared" si="22"/>
        <v>6865.2962099465303</v>
      </c>
      <c r="G26" s="37">
        <f t="shared" si="22"/>
        <v>7139.8157768691999</v>
      </c>
      <c r="H26" s="37">
        <f t="shared" si="22"/>
        <v>7666.5511405559446</v>
      </c>
      <c r="I26" s="37">
        <f t="shared" si="22"/>
        <v>6606.9175240289669</v>
      </c>
      <c r="J26" s="37">
        <f t="shared" si="22"/>
        <v>6970.12958321322</v>
      </c>
      <c r="K26" s="37">
        <f t="shared" si="22"/>
        <v>6638.0839416733415</v>
      </c>
      <c r="L26" s="37">
        <f t="shared" si="22"/>
        <v>6314.1944311058387</v>
      </c>
      <c r="M26" s="37">
        <f t="shared" si="22"/>
        <v>6643.9771908911462</v>
      </c>
      <c r="N26" s="37">
        <f t="shared" si="22"/>
        <v>6797.0582130586108</v>
      </c>
      <c r="O26" s="37">
        <f t="shared" si="22"/>
        <v>5872.0240825561414</v>
      </c>
      <c r="P26" s="37">
        <f t="shared" si="22"/>
        <v>5112.3762075460736</v>
      </c>
      <c r="Q26" s="37">
        <f t="shared" si="22"/>
        <v>5255.5363004634883</v>
      </c>
      <c r="R26" s="37">
        <f t="shared" si="22"/>
        <v>4208.1843476534486</v>
      </c>
      <c r="S26" s="37">
        <f t="shared" si="22"/>
        <v>3873.2242474737236</v>
      </c>
      <c r="T26" s="37">
        <f t="shared" si="22"/>
        <v>3884.7184044154674</v>
      </c>
      <c r="U26" s="37">
        <f t="shared" si="22"/>
        <v>3965.7215048032131</v>
      </c>
      <c r="V26" s="37">
        <f t="shared" si="22"/>
        <v>4025.5677943391047</v>
      </c>
      <c r="W26" s="37">
        <f t="shared" si="22"/>
        <v>3867.5279149430671</v>
      </c>
      <c r="X26" s="37">
        <f t="shared" ref="X26" si="23">SUM(X27,X33)</f>
        <v>4693.5542316187612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7277.4220215819678</v>
      </c>
      <c r="D33" s="29">
        <f t="shared" ref="D33:W33" si="28">SUM(D34:D50)</f>
        <v>6564.5427521121901</v>
      </c>
      <c r="E33" s="29">
        <f t="shared" si="28"/>
        <v>6522.4843431650561</v>
      </c>
      <c r="F33" s="29">
        <f t="shared" si="28"/>
        <v>6865.2962099465303</v>
      </c>
      <c r="G33" s="29">
        <f t="shared" si="28"/>
        <v>7139.8157768691999</v>
      </c>
      <c r="H33" s="29">
        <f t="shared" si="28"/>
        <v>7666.5511405559446</v>
      </c>
      <c r="I33" s="29">
        <f t="shared" si="28"/>
        <v>6606.9175240289669</v>
      </c>
      <c r="J33" s="29">
        <f t="shared" si="28"/>
        <v>6970.12958321322</v>
      </c>
      <c r="K33" s="29">
        <f t="shared" si="28"/>
        <v>6638.0839416733415</v>
      </c>
      <c r="L33" s="29">
        <f t="shared" si="28"/>
        <v>6314.1944311058387</v>
      </c>
      <c r="M33" s="29">
        <f t="shared" si="28"/>
        <v>6643.9771908911462</v>
      </c>
      <c r="N33" s="29">
        <f t="shared" si="28"/>
        <v>6797.0582130586108</v>
      </c>
      <c r="O33" s="29">
        <f t="shared" si="28"/>
        <v>5872.0240825561414</v>
      </c>
      <c r="P33" s="29">
        <f t="shared" si="28"/>
        <v>5112.3762075460736</v>
      </c>
      <c r="Q33" s="29">
        <f t="shared" si="28"/>
        <v>5255.5363004634883</v>
      </c>
      <c r="R33" s="29">
        <f t="shared" si="28"/>
        <v>4208.1843476534486</v>
      </c>
      <c r="S33" s="29">
        <f t="shared" si="28"/>
        <v>3873.2242474737236</v>
      </c>
      <c r="T33" s="29">
        <f t="shared" si="28"/>
        <v>3884.7184044154674</v>
      </c>
      <c r="U33" s="29">
        <f t="shared" si="28"/>
        <v>3965.7215048032131</v>
      </c>
      <c r="V33" s="29">
        <f t="shared" si="28"/>
        <v>4025.5677943391047</v>
      </c>
      <c r="W33" s="29">
        <f t="shared" si="28"/>
        <v>3867.5279149430671</v>
      </c>
      <c r="X33" s="29">
        <f t="shared" ref="X33" si="29">SUM(X34:X50)</f>
        <v>4693.5542316187612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10.387303042818974</v>
      </c>
      <c r="D36" s="10">
        <v>11.047507428226536</v>
      </c>
      <c r="E36" s="10">
        <v>11.971674391523498</v>
      </c>
      <c r="F36" s="10">
        <v>12.909767189079023</v>
      </c>
      <c r="G36" s="10">
        <v>13.570996603936813</v>
      </c>
      <c r="H36" s="10">
        <v>14.616420943912408</v>
      </c>
      <c r="I36" s="10">
        <v>14.959662825084765</v>
      </c>
      <c r="J36" s="10">
        <v>14.46134465531083</v>
      </c>
      <c r="K36" s="10">
        <v>16.767656403515534</v>
      </c>
      <c r="L36" s="10">
        <v>21.174845797892541</v>
      </c>
      <c r="M36" s="10">
        <v>26.658012387001659</v>
      </c>
      <c r="N36" s="10">
        <v>29.362640859054057</v>
      </c>
      <c r="O36" s="10">
        <v>30.774352945071335</v>
      </c>
      <c r="P36" s="10">
        <v>31.378532788438239</v>
      </c>
      <c r="Q36" s="10">
        <v>33.3643874441305</v>
      </c>
      <c r="R36" s="10">
        <v>32.312266250047507</v>
      </c>
      <c r="S36" s="10">
        <v>30.687145924206288</v>
      </c>
      <c r="T36" s="10">
        <v>30.973757168623347</v>
      </c>
      <c r="U36" s="10">
        <v>33.274067214952233</v>
      </c>
      <c r="V36" s="10">
        <v>32.917852834777811</v>
      </c>
      <c r="W36" s="10">
        <v>31.793856256944608</v>
      </c>
      <c r="X36" s="10">
        <v>35.226926934363256</v>
      </c>
    </row>
    <row r="37" spans="1:24" ht="11.25" customHeight="1" x14ac:dyDescent="0.2">
      <c r="A37" s="41" t="s">
        <v>61</v>
      </c>
      <c r="B37" s="9" t="s">
        <v>62</v>
      </c>
      <c r="C37" s="10">
        <v>294.18407358894763</v>
      </c>
      <c r="D37" s="10">
        <v>295.18590500750628</v>
      </c>
      <c r="E37" s="10">
        <v>299.17369420308421</v>
      </c>
      <c r="F37" s="10">
        <v>300.31818608013202</v>
      </c>
      <c r="G37" s="10">
        <v>293.49454377493339</v>
      </c>
      <c r="H37" s="10">
        <v>293.09171445971754</v>
      </c>
      <c r="I37" s="10">
        <v>287.24725672598527</v>
      </c>
      <c r="J37" s="10">
        <v>247.52664495845681</v>
      </c>
      <c r="K37" s="10">
        <v>233.55664248131836</v>
      </c>
      <c r="L37" s="10">
        <v>219.38408597544003</v>
      </c>
      <c r="M37" s="10">
        <v>209.61104988011792</v>
      </c>
      <c r="N37" s="10">
        <v>210.90851333403683</v>
      </c>
      <c r="O37" s="10">
        <v>187.37250094866755</v>
      </c>
      <c r="P37" s="10">
        <v>179.54972803936516</v>
      </c>
      <c r="Q37" s="10">
        <v>172.27093460349508</v>
      </c>
      <c r="R37" s="10">
        <v>157.91856417822379</v>
      </c>
      <c r="S37" s="10">
        <v>149.21638672335501</v>
      </c>
      <c r="T37" s="10">
        <v>141.98851007204829</v>
      </c>
      <c r="U37" s="10">
        <v>136.96865026398814</v>
      </c>
      <c r="V37" s="10">
        <v>136.85072312697702</v>
      </c>
      <c r="W37" s="10">
        <v>138.40961009613542</v>
      </c>
      <c r="X37" s="10">
        <v>142.8244046113272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6972.8506449502011</v>
      </c>
      <c r="D43" s="10">
        <v>6258.3093396764571</v>
      </c>
      <c r="E43" s="10">
        <v>6211.338974570448</v>
      </c>
      <c r="F43" s="10">
        <v>6552.0682566773194</v>
      </c>
      <c r="G43" s="10">
        <v>6830.3994516879502</v>
      </c>
      <c r="H43" s="10">
        <v>7358.8430051523146</v>
      </c>
      <c r="I43" s="10">
        <v>6304.7106044778966</v>
      </c>
      <c r="J43" s="10">
        <v>6708.1415935994528</v>
      </c>
      <c r="K43" s="10">
        <v>6387.7596427885073</v>
      </c>
      <c r="L43" s="10">
        <v>6073.6354993325058</v>
      </c>
      <c r="M43" s="10">
        <v>6407.7081286240264</v>
      </c>
      <c r="N43" s="10">
        <v>6556.7870588655196</v>
      </c>
      <c r="O43" s="10">
        <v>5653.8772286624026</v>
      </c>
      <c r="P43" s="10">
        <v>4901.44794671827</v>
      </c>
      <c r="Q43" s="10">
        <v>5049.9009784158625</v>
      </c>
      <c r="R43" s="10">
        <v>4017.9535172251772</v>
      </c>
      <c r="S43" s="10">
        <v>3693.3207148261622</v>
      </c>
      <c r="T43" s="10">
        <v>3711.7561371747956</v>
      </c>
      <c r="U43" s="10">
        <v>3795.4787873242726</v>
      </c>
      <c r="V43" s="10">
        <v>3855.7992183773499</v>
      </c>
      <c r="W43" s="10">
        <v>3697.3244485899872</v>
      </c>
      <c r="X43" s="10">
        <v>4515.502900073071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2.3507848023794531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14.555793389634674</v>
      </c>
      <c r="D51" s="37">
        <v>15.789382103591885</v>
      </c>
      <c r="E51" s="37">
        <v>17.632603696337384</v>
      </c>
      <c r="F51" s="37">
        <v>19.665892312623317</v>
      </c>
      <c r="G51" s="37">
        <v>21.553583534154708</v>
      </c>
      <c r="H51" s="37">
        <v>24.361447685640609</v>
      </c>
      <c r="I51" s="37">
        <v>26.927394363410318</v>
      </c>
      <c r="J51" s="37">
        <v>26.895533018101368</v>
      </c>
      <c r="K51" s="37">
        <v>36.108823202429868</v>
      </c>
      <c r="L51" s="37">
        <v>46.777285777344133</v>
      </c>
      <c r="M51" s="37">
        <v>76.227319810733178</v>
      </c>
      <c r="N51" s="37">
        <v>73.968132854385658</v>
      </c>
      <c r="O51" s="37">
        <v>96.007950191664818</v>
      </c>
      <c r="P51" s="37">
        <v>98.889905024970261</v>
      </c>
      <c r="Q51" s="37">
        <v>101.27942631629369</v>
      </c>
      <c r="R51" s="37">
        <v>101.78184366378125</v>
      </c>
      <c r="S51" s="37">
        <v>103.0781005668146</v>
      </c>
      <c r="T51" s="37">
        <v>93.626264175699063</v>
      </c>
      <c r="U51" s="37">
        <v>95.811456524361816</v>
      </c>
      <c r="V51" s="37">
        <v>108.33297602107629</v>
      </c>
      <c r="W51" s="37">
        <v>109.74702106850164</v>
      </c>
      <c r="X51" s="37">
        <v>120.68981495727721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77.737406008004001</v>
      </c>
      <c r="H52" s="37">
        <f t="shared" si="31"/>
        <v>56.745103593242533</v>
      </c>
      <c r="I52" s="37">
        <f t="shared" si="31"/>
        <v>41.633200545198783</v>
      </c>
      <c r="J52" s="37">
        <f t="shared" si="31"/>
        <v>37.339119364530021</v>
      </c>
      <c r="K52" s="37">
        <f t="shared" si="31"/>
        <v>179.02415593277146</v>
      </c>
      <c r="L52" s="37">
        <f t="shared" si="31"/>
        <v>287.27882678021774</v>
      </c>
      <c r="M52" s="37">
        <f t="shared" si="31"/>
        <v>380.05097264349439</v>
      </c>
      <c r="N52" s="37">
        <f t="shared" si="31"/>
        <v>381.62347610714738</v>
      </c>
      <c r="O52" s="37">
        <f t="shared" si="31"/>
        <v>339.06829067536415</v>
      </c>
      <c r="P52" s="37">
        <f t="shared" si="31"/>
        <v>280.5587816825481</v>
      </c>
      <c r="Q52" s="37">
        <f t="shared" si="31"/>
        <v>241.02971748898489</v>
      </c>
      <c r="R52" s="37">
        <f t="shared" si="31"/>
        <v>213.60168365742277</v>
      </c>
      <c r="S52" s="37">
        <f t="shared" si="31"/>
        <v>172.9026015136244</v>
      </c>
      <c r="T52" s="37">
        <f t="shared" si="31"/>
        <v>187.12988968022131</v>
      </c>
      <c r="U52" s="37">
        <f t="shared" si="31"/>
        <v>217.70077697543672</v>
      </c>
      <c r="V52" s="37">
        <f t="shared" si="31"/>
        <v>225.35364954039889</v>
      </c>
      <c r="W52" s="37">
        <f t="shared" si="31"/>
        <v>264.83871734728166</v>
      </c>
      <c r="X52" s="37">
        <f t="shared" ref="X52" si="32">SUM(X53:X70)</f>
        <v>293.33518844450384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2.6206455288154368E-3</v>
      </c>
      <c r="N61" s="10">
        <v>2.4475559047216814E-3</v>
      </c>
      <c r="O61" s="10">
        <v>3.0324615296577649E-3</v>
      </c>
      <c r="P61" s="10">
        <v>2.9124552900857306E-3</v>
      </c>
      <c r="Q61" s="10">
        <v>2.8072165822607383E-3</v>
      </c>
      <c r="R61" s="10">
        <v>2.700582442236333E-3</v>
      </c>
      <c r="S61" s="10">
        <v>2.7573453892301611E-3</v>
      </c>
      <c r="T61" s="10">
        <v>2.642055500697342E-3</v>
      </c>
      <c r="U61" s="10">
        <v>2.6694660196788073E-3</v>
      </c>
      <c r="V61" s="10">
        <v>2.6978194023146566E-3</v>
      </c>
      <c r="W61" s="10">
        <v>3.3964692878997284E-3</v>
      </c>
      <c r="X61" s="10">
        <v>3.3312898420002428E-3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1.4387592961575013</v>
      </c>
      <c r="L64" s="10">
        <v>1.8593492787453816</v>
      </c>
      <c r="M64" s="10">
        <v>2.4903132710394997</v>
      </c>
      <c r="N64" s="10">
        <v>2.4323504067967234</v>
      </c>
      <c r="O64" s="10">
        <v>2.2451167280187758</v>
      </c>
      <c r="P64" s="10">
        <v>1.5887448862480769</v>
      </c>
      <c r="Q64" s="10">
        <v>0.202812682874252</v>
      </c>
      <c r="R64" s="10">
        <v>0.47810731745812796</v>
      </c>
      <c r="S64" s="10">
        <v>0.6348009340497508</v>
      </c>
      <c r="T64" s="10">
        <v>0.63157294330430724</v>
      </c>
      <c r="U64" s="10">
        <v>0.58465141785052577</v>
      </c>
      <c r="V64" s="10">
        <v>0.54011581583223711</v>
      </c>
      <c r="W64" s="10">
        <v>0.44709265083719596</v>
      </c>
      <c r="X64" s="10">
        <v>0.52534553191456479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77.737406008004001</v>
      </c>
      <c r="H66" s="10">
        <v>56.745103593242533</v>
      </c>
      <c r="I66" s="10">
        <v>41.633200545198783</v>
      </c>
      <c r="J66" s="10">
        <v>37.339119364530021</v>
      </c>
      <c r="K66" s="10">
        <v>177.58539663661395</v>
      </c>
      <c r="L66" s="10">
        <v>285.41947750147239</v>
      </c>
      <c r="M66" s="10">
        <v>377.5580387269261</v>
      </c>
      <c r="N66" s="10">
        <v>379.18867814444593</v>
      </c>
      <c r="O66" s="10">
        <v>336.82014148581572</v>
      </c>
      <c r="P66" s="10">
        <v>278.96712434100994</v>
      </c>
      <c r="Q66" s="10">
        <v>240.82409758952838</v>
      </c>
      <c r="R66" s="10">
        <v>213.12087575752241</v>
      </c>
      <c r="S66" s="10">
        <v>172.26504323418541</v>
      </c>
      <c r="T66" s="10">
        <v>186.49567468141632</v>
      </c>
      <c r="U66" s="10">
        <v>217.11345609156652</v>
      </c>
      <c r="V66" s="10">
        <v>224.81083590516434</v>
      </c>
      <c r="W66" s="10">
        <v>264.38822822715656</v>
      </c>
      <c r="X66" s="10">
        <v>292.80651162274728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3.2282499400064805E-4</v>
      </c>
      <c r="O76" s="40">
        <v>6.400274466766015E-2</v>
      </c>
      <c r="P76" s="40">
        <v>2.9681477927998277E-2</v>
      </c>
      <c r="Q76" s="40">
        <v>5.2059541079491629E-2</v>
      </c>
      <c r="R76" s="40">
        <v>0.16970355637297097</v>
      </c>
      <c r="S76" s="40">
        <v>0.31338963880750637</v>
      </c>
      <c r="T76" s="40">
        <v>0.3816262712962164</v>
      </c>
      <c r="U76" s="40">
        <v>0.58831283486103669</v>
      </c>
      <c r="V76" s="40">
        <v>1.1414910148280959</v>
      </c>
      <c r="W76" s="40">
        <v>1.4095213359403649</v>
      </c>
      <c r="X76" s="40">
        <v>2.4739313645729823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2478.6305048005861</v>
      </c>
      <c r="D2" s="31">
        <f t="shared" ref="D2:W2" si="1">SUM(D3,D17,D22,D25,D26,D51,D52,D71,D74,D75,D76)</f>
        <v>3751.7653262495542</v>
      </c>
      <c r="E2" s="31">
        <f t="shared" si="1"/>
        <v>3775.4407183469484</v>
      </c>
      <c r="F2" s="31">
        <f t="shared" si="1"/>
        <v>3683.3129685472964</v>
      </c>
      <c r="G2" s="31">
        <f t="shared" si="1"/>
        <v>3918.3608396012196</v>
      </c>
      <c r="H2" s="31">
        <f t="shared" si="1"/>
        <v>3935.8339175765254</v>
      </c>
      <c r="I2" s="31">
        <f t="shared" si="1"/>
        <v>4699.161579810554</v>
      </c>
      <c r="J2" s="31">
        <f t="shared" si="1"/>
        <v>4595.767436180864</v>
      </c>
      <c r="K2" s="31">
        <f t="shared" si="1"/>
        <v>3550.2111356234932</v>
      </c>
      <c r="L2" s="31">
        <f t="shared" si="1"/>
        <v>3051.3436062627225</v>
      </c>
      <c r="M2" s="31">
        <f t="shared" si="1"/>
        <v>2401.4326263670973</v>
      </c>
      <c r="N2" s="31">
        <f t="shared" si="1"/>
        <v>2685.1014240781278</v>
      </c>
      <c r="O2" s="31">
        <f t="shared" si="1"/>
        <v>3309.2951677154174</v>
      </c>
      <c r="P2" s="31">
        <f t="shared" si="1"/>
        <v>2686.8857537858648</v>
      </c>
      <c r="Q2" s="31">
        <f t="shared" si="1"/>
        <v>2429.9764406264958</v>
      </c>
      <c r="R2" s="31">
        <f t="shared" si="1"/>
        <v>2641.4824233981039</v>
      </c>
      <c r="S2" s="31">
        <f t="shared" si="1"/>
        <v>2714.7600262011338</v>
      </c>
      <c r="T2" s="31">
        <f t="shared" si="1"/>
        <v>1659.6748265347919</v>
      </c>
      <c r="U2" s="31">
        <f t="shared" si="1"/>
        <v>2823.4741087161192</v>
      </c>
      <c r="V2" s="31">
        <f t="shared" si="1"/>
        <v>2979.6817401400826</v>
      </c>
      <c r="W2" s="31">
        <f t="shared" si="1"/>
        <v>2454.0156194303681</v>
      </c>
      <c r="X2" s="31">
        <f t="shared" ref="X2" si="2">SUM(X3,X17,X22,X25,X26,X51,X52,X71,X74,X75,X76)</f>
        <v>4069.8368363188033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2478.6305048005861</v>
      </c>
      <c r="D26" s="37">
        <f t="shared" ref="D26:W26" si="22">SUM(D27,D33)</f>
        <v>3751.7653262495542</v>
      </c>
      <c r="E26" s="37">
        <f t="shared" si="22"/>
        <v>3775.4407183469484</v>
      </c>
      <c r="F26" s="37">
        <f t="shared" si="22"/>
        <v>3683.3129685472964</v>
      </c>
      <c r="G26" s="37">
        <f t="shared" si="22"/>
        <v>3874.2824440910845</v>
      </c>
      <c r="H26" s="37">
        <f t="shared" si="22"/>
        <v>3905.7163732761237</v>
      </c>
      <c r="I26" s="37">
        <f t="shared" si="22"/>
        <v>4668.3342022752086</v>
      </c>
      <c r="J26" s="37">
        <f t="shared" si="22"/>
        <v>4570.3278987819385</v>
      </c>
      <c r="K26" s="37">
        <f t="shared" si="22"/>
        <v>3454.1818106028804</v>
      </c>
      <c r="L26" s="37">
        <f t="shared" si="22"/>
        <v>2914.3872659024491</v>
      </c>
      <c r="M26" s="37">
        <f t="shared" si="22"/>
        <v>2267.807773607638</v>
      </c>
      <c r="N26" s="37">
        <f t="shared" si="22"/>
        <v>2538.3073610240849</v>
      </c>
      <c r="O26" s="37">
        <f t="shared" si="22"/>
        <v>3123.2338132957307</v>
      </c>
      <c r="P26" s="37">
        <f t="shared" si="22"/>
        <v>2542.1960364784827</v>
      </c>
      <c r="Q26" s="37">
        <f t="shared" si="22"/>
        <v>2319.3683717756521</v>
      </c>
      <c r="R26" s="37">
        <f t="shared" si="22"/>
        <v>2508.4299182692939</v>
      </c>
      <c r="S26" s="37">
        <f t="shared" si="22"/>
        <v>2593.7801068425124</v>
      </c>
      <c r="T26" s="37">
        <f t="shared" si="22"/>
        <v>1580.2745744564161</v>
      </c>
      <c r="U26" s="37">
        <f t="shared" si="22"/>
        <v>2670.7014907322482</v>
      </c>
      <c r="V26" s="37">
        <f t="shared" si="22"/>
        <v>2815.5237505695677</v>
      </c>
      <c r="W26" s="37">
        <f t="shared" si="22"/>
        <v>2290.2448226586494</v>
      </c>
      <c r="X26" s="37">
        <f t="shared" ref="X26" si="23">SUM(X27,X33)</f>
        <v>3822.0003048307058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2478.6305048005861</v>
      </c>
      <c r="D33" s="29">
        <f t="shared" ref="D33:W33" si="28">SUM(D34:D50)</f>
        <v>3751.7653262495542</v>
      </c>
      <c r="E33" s="29">
        <f t="shared" si="28"/>
        <v>3775.4407183469484</v>
      </c>
      <c r="F33" s="29">
        <f t="shared" si="28"/>
        <v>3683.3129685472964</v>
      </c>
      <c r="G33" s="29">
        <f t="shared" si="28"/>
        <v>3874.2824440910845</v>
      </c>
      <c r="H33" s="29">
        <f t="shared" si="28"/>
        <v>3905.7163732761237</v>
      </c>
      <c r="I33" s="29">
        <f t="shared" si="28"/>
        <v>4668.3342022752086</v>
      </c>
      <c r="J33" s="29">
        <f t="shared" si="28"/>
        <v>4570.3278987819385</v>
      </c>
      <c r="K33" s="29">
        <f t="shared" si="28"/>
        <v>3454.1818106028804</v>
      </c>
      <c r="L33" s="29">
        <f t="shared" si="28"/>
        <v>2914.3872659024491</v>
      </c>
      <c r="M33" s="29">
        <f t="shared" si="28"/>
        <v>2267.807773607638</v>
      </c>
      <c r="N33" s="29">
        <f t="shared" si="28"/>
        <v>2538.3073610240849</v>
      </c>
      <c r="O33" s="29">
        <f t="shared" si="28"/>
        <v>3123.2338132957307</v>
      </c>
      <c r="P33" s="29">
        <f t="shared" si="28"/>
        <v>2542.1960364784827</v>
      </c>
      <c r="Q33" s="29">
        <f t="shared" si="28"/>
        <v>2319.3683717756521</v>
      </c>
      <c r="R33" s="29">
        <f t="shared" si="28"/>
        <v>2508.4299182692939</v>
      </c>
      <c r="S33" s="29">
        <f t="shared" si="28"/>
        <v>2593.7801068425124</v>
      </c>
      <c r="T33" s="29">
        <f t="shared" si="28"/>
        <v>1580.2745744564161</v>
      </c>
      <c r="U33" s="29">
        <f t="shared" si="28"/>
        <v>2670.7014907322482</v>
      </c>
      <c r="V33" s="29">
        <f t="shared" si="28"/>
        <v>2815.5237505695677</v>
      </c>
      <c r="W33" s="29">
        <f t="shared" si="28"/>
        <v>2290.2448226586494</v>
      </c>
      <c r="X33" s="29">
        <f t="shared" ref="X33" si="29">SUM(X34:X50)</f>
        <v>3822.0003048307058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2478.6305048005861</v>
      </c>
      <c r="D43" s="10">
        <v>3751.7653262495542</v>
      </c>
      <c r="E43" s="10">
        <v>3775.4407183469484</v>
      </c>
      <c r="F43" s="10">
        <v>3683.3129685472964</v>
      </c>
      <c r="G43" s="10">
        <v>3872.949510210221</v>
      </c>
      <c r="H43" s="10">
        <v>3905.7163732761237</v>
      </c>
      <c r="I43" s="10">
        <v>4668.3342022752086</v>
      </c>
      <c r="J43" s="10">
        <v>4570.3278987819385</v>
      </c>
      <c r="K43" s="10">
        <v>3454.1818106028804</v>
      </c>
      <c r="L43" s="10">
        <v>2914.3872659024491</v>
      </c>
      <c r="M43" s="10">
        <v>2267.807773607638</v>
      </c>
      <c r="N43" s="10">
        <v>2538.3073610240849</v>
      </c>
      <c r="O43" s="10">
        <v>3123.2338132957307</v>
      </c>
      <c r="P43" s="10">
        <v>2542.1960364784827</v>
      </c>
      <c r="Q43" s="10">
        <v>2319.3683717756521</v>
      </c>
      <c r="R43" s="10">
        <v>2508.4299182692939</v>
      </c>
      <c r="S43" s="10">
        <v>2593.7801068425124</v>
      </c>
      <c r="T43" s="10">
        <v>1580.2745744564161</v>
      </c>
      <c r="U43" s="10">
        <v>2670.7014907322482</v>
      </c>
      <c r="V43" s="10">
        <v>2815.5237505695677</v>
      </c>
      <c r="W43" s="10">
        <v>2290.2448226586494</v>
      </c>
      <c r="X43" s="10">
        <v>3822.0003048307058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1.3329338808633233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44.078395510135259</v>
      </c>
      <c r="H52" s="37">
        <f t="shared" si="31"/>
        <v>30.117544300401889</v>
      </c>
      <c r="I52" s="37">
        <f t="shared" si="31"/>
        <v>30.827377535345164</v>
      </c>
      <c r="J52" s="37">
        <f t="shared" si="31"/>
        <v>25.439537398925424</v>
      </c>
      <c r="K52" s="37">
        <f t="shared" si="31"/>
        <v>96.029325020612688</v>
      </c>
      <c r="L52" s="37">
        <f t="shared" si="31"/>
        <v>136.95634036027332</v>
      </c>
      <c r="M52" s="37">
        <f t="shared" si="31"/>
        <v>133.62485275945937</v>
      </c>
      <c r="N52" s="37">
        <f t="shared" si="31"/>
        <v>146.79406305404291</v>
      </c>
      <c r="O52" s="37">
        <f t="shared" si="31"/>
        <v>186.06135441968661</v>
      </c>
      <c r="P52" s="37">
        <f t="shared" si="31"/>
        <v>144.68971730738213</v>
      </c>
      <c r="Q52" s="37">
        <f t="shared" si="31"/>
        <v>110.60806885084367</v>
      </c>
      <c r="R52" s="37">
        <f t="shared" si="31"/>
        <v>133.05250512880994</v>
      </c>
      <c r="S52" s="37">
        <f t="shared" si="31"/>
        <v>120.97991935862152</v>
      </c>
      <c r="T52" s="37">
        <f t="shared" si="31"/>
        <v>79.400252078375843</v>
      </c>
      <c r="U52" s="37">
        <f t="shared" si="31"/>
        <v>152.77261798387099</v>
      </c>
      <c r="V52" s="37">
        <f t="shared" si="31"/>
        <v>164.15798957051479</v>
      </c>
      <c r="W52" s="37">
        <f t="shared" si="31"/>
        <v>163.77079677171898</v>
      </c>
      <c r="X52" s="37">
        <f t="shared" ref="X52" si="32">SUM(X53:X70)</f>
        <v>247.83653148809742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44.078395510135259</v>
      </c>
      <c r="H66" s="10">
        <v>30.117544300401889</v>
      </c>
      <c r="I66" s="10">
        <v>30.827377535345164</v>
      </c>
      <c r="J66" s="10">
        <v>25.439537398925424</v>
      </c>
      <c r="K66" s="10">
        <v>96.029325020612688</v>
      </c>
      <c r="L66" s="10">
        <v>136.95634036027332</v>
      </c>
      <c r="M66" s="10">
        <v>133.62485275945937</v>
      </c>
      <c r="N66" s="10">
        <v>146.79406305404291</v>
      </c>
      <c r="O66" s="10">
        <v>186.06135441968661</v>
      </c>
      <c r="P66" s="10">
        <v>144.68971730738213</v>
      </c>
      <c r="Q66" s="10">
        <v>110.60806885084367</v>
      </c>
      <c r="R66" s="10">
        <v>133.05250512880994</v>
      </c>
      <c r="S66" s="10">
        <v>120.97991935862152</v>
      </c>
      <c r="T66" s="10">
        <v>79.400252078375843</v>
      </c>
      <c r="U66" s="10">
        <v>152.77261798387099</v>
      </c>
      <c r="V66" s="10">
        <v>164.15798957051479</v>
      </c>
      <c r="W66" s="10">
        <v>163.77079677171898</v>
      </c>
      <c r="X66" s="10">
        <v>247.83653148809742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669.77162510748053</v>
      </c>
      <c r="D2" s="31">
        <f t="shared" si="0"/>
        <v>616.48512467755791</v>
      </c>
      <c r="E2" s="31">
        <f t="shared" si="0"/>
        <v>617.53611349956986</v>
      </c>
      <c r="F2" s="31">
        <f t="shared" si="0"/>
        <v>696.68959587274298</v>
      </c>
      <c r="G2" s="31">
        <f t="shared" si="0"/>
        <v>689.47644024075657</v>
      </c>
      <c r="H2" s="31">
        <f t="shared" si="0"/>
        <v>718.23344797936375</v>
      </c>
      <c r="I2" s="31">
        <f t="shared" si="0"/>
        <v>769.63319002579522</v>
      </c>
      <c r="J2" s="31">
        <f t="shared" si="0"/>
        <v>815.82588134135835</v>
      </c>
      <c r="K2" s="31">
        <f t="shared" si="0"/>
        <v>781.79036973344796</v>
      </c>
      <c r="L2" s="31">
        <f t="shared" si="0"/>
        <v>689.54815133275997</v>
      </c>
      <c r="M2" s="31">
        <f t="shared" si="0"/>
        <v>715.27179707652624</v>
      </c>
      <c r="N2" s="31">
        <f t="shared" si="0"/>
        <v>720.12037833190016</v>
      </c>
      <c r="O2" s="31">
        <f t="shared" si="0"/>
        <v>686.18039552880487</v>
      </c>
      <c r="P2" s="31">
        <f t="shared" si="0"/>
        <v>683.02760103181436</v>
      </c>
      <c r="Q2" s="31">
        <f t="shared" si="0"/>
        <v>646.05425623387782</v>
      </c>
      <c r="R2" s="31">
        <f t="shared" si="0"/>
        <v>697.40610490111771</v>
      </c>
      <c r="S2" s="31">
        <f t="shared" si="0"/>
        <v>709.70670679277737</v>
      </c>
      <c r="T2" s="31">
        <f t="shared" si="0"/>
        <v>780.40894239036948</v>
      </c>
      <c r="U2" s="31">
        <f t="shared" si="0"/>
        <v>879.36302665520213</v>
      </c>
      <c r="V2" s="31">
        <f t="shared" si="0"/>
        <v>906.62484952708508</v>
      </c>
      <c r="W2" s="31">
        <f t="shared" si="0"/>
        <v>344.19363714531374</v>
      </c>
      <c r="X2" s="31">
        <f t="shared" ref="X2" si="1">SUM(X3,X17,X22,X25,X26,X51,X52,X71,X74,X75,X76)</f>
        <v>614.26448839208945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669.77162510748053</v>
      </c>
      <c r="D26" s="37">
        <f t="shared" si="14"/>
        <v>616.48512467755791</v>
      </c>
      <c r="E26" s="37">
        <f t="shared" si="14"/>
        <v>617.53611349956986</v>
      </c>
      <c r="F26" s="37">
        <f t="shared" si="14"/>
        <v>696.68959587274298</v>
      </c>
      <c r="G26" s="37">
        <f t="shared" si="14"/>
        <v>689.47644024075657</v>
      </c>
      <c r="H26" s="37">
        <f t="shared" si="14"/>
        <v>718.23344797936375</v>
      </c>
      <c r="I26" s="37">
        <f t="shared" si="14"/>
        <v>769.63319002579522</v>
      </c>
      <c r="J26" s="37">
        <f t="shared" si="14"/>
        <v>815.82588134135835</v>
      </c>
      <c r="K26" s="37">
        <f t="shared" si="14"/>
        <v>781.79036973344796</v>
      </c>
      <c r="L26" s="37">
        <f t="shared" si="14"/>
        <v>689.54815133275997</v>
      </c>
      <c r="M26" s="37">
        <f t="shared" si="14"/>
        <v>715.27179707652624</v>
      </c>
      <c r="N26" s="37">
        <f t="shared" si="14"/>
        <v>720.12037833190016</v>
      </c>
      <c r="O26" s="37">
        <f t="shared" si="14"/>
        <v>686.18039552880487</v>
      </c>
      <c r="P26" s="37">
        <f t="shared" si="14"/>
        <v>683.02760103181436</v>
      </c>
      <c r="Q26" s="37">
        <f t="shared" si="14"/>
        <v>646.05425623387782</v>
      </c>
      <c r="R26" s="37">
        <f t="shared" si="14"/>
        <v>697.40610490111771</v>
      </c>
      <c r="S26" s="37">
        <f t="shared" si="14"/>
        <v>709.70670679277737</v>
      </c>
      <c r="T26" s="37">
        <f t="shared" si="14"/>
        <v>780.40894239036948</v>
      </c>
      <c r="U26" s="37">
        <f t="shared" si="14"/>
        <v>879.36302665520213</v>
      </c>
      <c r="V26" s="37">
        <f t="shared" si="14"/>
        <v>906.62484952708508</v>
      </c>
      <c r="W26" s="37">
        <f t="shared" si="14"/>
        <v>344.19363714531374</v>
      </c>
      <c r="X26" s="37">
        <f t="shared" ref="X26" si="15">SUM(X27,X33)</f>
        <v>614.26448839208945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669.77162510748053</v>
      </c>
      <c r="D33" s="29">
        <f t="shared" si="18"/>
        <v>616.48512467755791</v>
      </c>
      <c r="E33" s="29">
        <f t="shared" si="18"/>
        <v>617.53611349956986</v>
      </c>
      <c r="F33" s="29">
        <f t="shared" si="18"/>
        <v>696.68959587274298</v>
      </c>
      <c r="G33" s="29">
        <f t="shared" si="18"/>
        <v>689.47644024075657</v>
      </c>
      <c r="H33" s="29">
        <f t="shared" si="18"/>
        <v>718.23344797936375</v>
      </c>
      <c r="I33" s="29">
        <f t="shared" si="18"/>
        <v>769.63319002579522</v>
      </c>
      <c r="J33" s="29">
        <f t="shared" si="18"/>
        <v>815.82588134135835</v>
      </c>
      <c r="K33" s="29">
        <f t="shared" si="18"/>
        <v>781.79036973344796</v>
      </c>
      <c r="L33" s="29">
        <f t="shared" si="18"/>
        <v>689.54815133275997</v>
      </c>
      <c r="M33" s="29">
        <f t="shared" si="18"/>
        <v>715.27179707652624</v>
      </c>
      <c r="N33" s="29">
        <f t="shared" si="18"/>
        <v>720.12037833190016</v>
      </c>
      <c r="O33" s="29">
        <f t="shared" si="18"/>
        <v>686.18039552880487</v>
      </c>
      <c r="P33" s="29">
        <f t="shared" si="18"/>
        <v>683.02760103181436</v>
      </c>
      <c r="Q33" s="29">
        <f t="shared" si="18"/>
        <v>646.05425623387782</v>
      </c>
      <c r="R33" s="29">
        <f t="shared" si="18"/>
        <v>697.40610490111771</v>
      </c>
      <c r="S33" s="29">
        <f t="shared" si="18"/>
        <v>709.70670679277737</v>
      </c>
      <c r="T33" s="29">
        <f t="shared" si="18"/>
        <v>780.40894239036948</v>
      </c>
      <c r="U33" s="29">
        <f t="shared" si="18"/>
        <v>879.36302665520213</v>
      </c>
      <c r="V33" s="29">
        <f t="shared" si="18"/>
        <v>906.62484952708508</v>
      </c>
      <c r="W33" s="29">
        <f t="shared" si="18"/>
        <v>344.19363714531374</v>
      </c>
      <c r="X33" s="29">
        <f t="shared" ref="X33" si="19">SUM(X34:X50)</f>
        <v>614.26448839208945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6.3055030094582962</v>
      </c>
      <c r="D38" s="10">
        <f>FC_TRA_DAVI_PA_E!D38+FC_TRA_DAVI_FR_E!D38</f>
        <v>11.560103181427341</v>
      </c>
      <c r="E38" s="10">
        <f>FC_TRA_DAVI_PA_E!E38+FC_TRA_DAVI_FR_E!E38</f>
        <v>12.611092003439378</v>
      </c>
      <c r="F38" s="10">
        <f>FC_TRA_DAVI_PA_E!F38+FC_TRA_DAVI_FR_E!F38</f>
        <v>15.763800515907141</v>
      </c>
      <c r="G38" s="10">
        <f>FC_TRA_DAVI_PA_E!G38+FC_TRA_DAVI_FR_E!G38</f>
        <v>14.71289767841788</v>
      </c>
      <c r="H38" s="10">
        <f>FC_TRA_DAVI_PA_E!H38+FC_TRA_DAVI_FR_E!H38</f>
        <v>14.712897678417882</v>
      </c>
      <c r="I38" s="10">
        <f>FC_TRA_DAVI_PA_E!I38+FC_TRA_DAVI_FR_E!I38</f>
        <v>16.814789337919169</v>
      </c>
      <c r="J38" s="10">
        <f>FC_TRA_DAVI_PA_E!J38+FC_TRA_DAVI_FR_E!J38</f>
        <v>15.763800515907141</v>
      </c>
      <c r="K38" s="10">
        <f>FC_TRA_DAVI_PA_E!K38+FC_TRA_DAVI_FR_E!K38</f>
        <v>9.4582975064488366</v>
      </c>
      <c r="L38" s="10">
        <f>FC_TRA_DAVI_PA_E!L38+FC_TRA_DAVI_FR_E!L38</f>
        <v>17.865692175408419</v>
      </c>
      <c r="M38" s="10">
        <f>FC_TRA_DAVI_PA_E!M38+FC_TRA_DAVI_FR_E!M38</f>
        <v>19.96749785038693</v>
      </c>
      <c r="N38" s="10">
        <f>FC_TRA_DAVI_PA_E!N38+FC_TRA_DAVI_FR_E!N38</f>
        <v>7.3564918314703336</v>
      </c>
      <c r="O38" s="10">
        <f>FC_TRA_DAVI_PA_E!O38+FC_TRA_DAVI_FR_E!O38</f>
        <v>5.2546001719690452</v>
      </c>
      <c r="P38" s="10">
        <f>FC_TRA_DAVI_PA_E!P38+FC_TRA_DAVI_FR_E!P38</f>
        <v>2.1018056749785026</v>
      </c>
      <c r="Q38" s="10">
        <f>FC_TRA_DAVI_PA_E!Q38+FC_TRA_DAVI_FR_E!Q38</f>
        <v>2.101805674978503</v>
      </c>
      <c r="R38" s="10">
        <f>FC_TRA_DAVI_PA_E!R38+FC_TRA_DAVI_FR_E!R38</f>
        <v>2.101805674978503</v>
      </c>
      <c r="S38" s="10">
        <f>FC_TRA_DAVI_PA_E!S38+FC_TRA_DAVI_FR_E!S38</f>
        <v>1.050902837489252</v>
      </c>
      <c r="T38" s="10">
        <f>FC_TRA_DAVI_PA_E!T38+FC_TRA_DAVI_FR_E!T38</f>
        <v>1.0509028374892517</v>
      </c>
      <c r="U38" s="10">
        <f>FC_TRA_DAVI_PA_E!U38+FC_TRA_DAVI_FR_E!U38</f>
        <v>5.2546001719690452</v>
      </c>
      <c r="V38" s="10">
        <f>FC_TRA_DAVI_PA_E!V38+FC_TRA_DAVI_FR_E!V38</f>
        <v>2.0514187446259671</v>
      </c>
      <c r="W38" s="10">
        <f>FC_TRA_DAVI_PA_E!W38+FC_TRA_DAVI_FR_E!W38</f>
        <v>2.6</v>
      </c>
      <c r="X38" s="10">
        <f>FC_TRA_DAVI_PA_E!X38+FC_TRA_DAVI_FR_E!X38</f>
        <v>5.5435941530524513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663.4661220980222</v>
      </c>
      <c r="D40" s="10">
        <f>FC_TRA_DAVI_PA_E!D40+FC_TRA_DAVI_FR_E!D40</f>
        <v>604.92502149613051</v>
      </c>
      <c r="E40" s="10">
        <f>FC_TRA_DAVI_PA_E!E40+FC_TRA_DAVI_FR_E!E40</f>
        <v>604.92502149613051</v>
      </c>
      <c r="F40" s="10">
        <f>FC_TRA_DAVI_PA_E!F40+FC_TRA_DAVI_FR_E!F40</f>
        <v>680.92579535683581</v>
      </c>
      <c r="G40" s="10">
        <f>FC_TRA_DAVI_PA_E!G40+FC_TRA_DAVI_FR_E!G40</f>
        <v>674.76354256233867</v>
      </c>
      <c r="H40" s="10">
        <f>FC_TRA_DAVI_PA_E!H40+FC_TRA_DAVI_FR_E!H40</f>
        <v>703.52055030094584</v>
      </c>
      <c r="I40" s="10">
        <f>FC_TRA_DAVI_PA_E!I40+FC_TRA_DAVI_FR_E!I40</f>
        <v>752.81840068787608</v>
      </c>
      <c r="J40" s="10">
        <f>FC_TRA_DAVI_PA_E!J40+FC_TRA_DAVI_FR_E!J40</f>
        <v>800.06208082545118</v>
      </c>
      <c r="K40" s="10">
        <f>FC_TRA_DAVI_PA_E!K40+FC_TRA_DAVI_FR_E!K40</f>
        <v>772.33207222699912</v>
      </c>
      <c r="L40" s="10">
        <f>FC_TRA_DAVI_PA_E!L40+FC_TRA_DAVI_FR_E!L40</f>
        <v>671.68245915735156</v>
      </c>
      <c r="M40" s="10">
        <f>FC_TRA_DAVI_PA_E!M40+FC_TRA_DAVI_FR_E!M40</f>
        <v>695.30429922613928</v>
      </c>
      <c r="N40" s="10">
        <f>FC_TRA_DAVI_PA_E!N40+FC_TRA_DAVI_FR_E!N40</f>
        <v>712.76388650042986</v>
      </c>
      <c r="O40" s="10">
        <f>FC_TRA_DAVI_PA_E!O40+FC_TRA_DAVI_FR_E!O40</f>
        <v>680.92579535683581</v>
      </c>
      <c r="P40" s="10">
        <f>FC_TRA_DAVI_PA_E!P40+FC_TRA_DAVI_FR_E!P40</f>
        <v>680.92579535683581</v>
      </c>
      <c r="Q40" s="10">
        <f>FC_TRA_DAVI_PA_E!Q40+FC_TRA_DAVI_FR_E!Q40</f>
        <v>643.95245055889927</v>
      </c>
      <c r="R40" s="10">
        <f>FC_TRA_DAVI_PA_E!R40+FC_TRA_DAVI_FR_E!R40</f>
        <v>695.30429922613916</v>
      </c>
      <c r="S40" s="10">
        <f>FC_TRA_DAVI_PA_E!S40+FC_TRA_DAVI_FR_E!S40</f>
        <v>708.65580395528809</v>
      </c>
      <c r="T40" s="10">
        <f>FC_TRA_DAVI_PA_E!T40+FC_TRA_DAVI_FR_E!T40</f>
        <v>779.3580395528802</v>
      </c>
      <c r="U40" s="10">
        <f>FC_TRA_DAVI_PA_E!U40+FC_TRA_DAVI_FR_E!U40</f>
        <v>874.10842648323307</v>
      </c>
      <c r="V40" s="10">
        <f>FC_TRA_DAVI_PA_E!V40+FC_TRA_DAVI_FR_E!V40</f>
        <v>904.57343078245913</v>
      </c>
      <c r="W40" s="10">
        <f>FC_TRA_DAVI_PA_E!W40+FC_TRA_DAVI_FR_E!W40</f>
        <v>341.59363714531372</v>
      </c>
      <c r="X40" s="10">
        <f>FC_TRA_DAVI_PA_E!X40+FC_TRA_DAVI_FR_E!X40</f>
        <v>608.72089423903697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660.07337620793555</v>
      </c>
      <c r="D2" s="31">
        <f t="shared" si="0"/>
        <v>599.12235253664619</v>
      </c>
      <c r="E2" s="31">
        <f t="shared" si="0"/>
        <v>602.78223793730422</v>
      </c>
      <c r="F2" s="31">
        <f t="shared" si="0"/>
        <v>680.43104912068111</v>
      </c>
      <c r="G2" s="31">
        <f t="shared" si="0"/>
        <v>673.31763329369039</v>
      </c>
      <c r="H2" s="31">
        <f t="shared" si="0"/>
        <v>702.13642457947208</v>
      </c>
      <c r="I2" s="31">
        <f t="shared" si="0"/>
        <v>753.26392009887377</v>
      </c>
      <c r="J2" s="31">
        <f t="shared" si="0"/>
        <v>798.92538453437123</v>
      </c>
      <c r="K2" s="31">
        <f t="shared" si="0"/>
        <v>766.45636957348711</v>
      </c>
      <c r="L2" s="31">
        <f t="shared" si="0"/>
        <v>677.34207680096392</v>
      </c>
      <c r="M2" s="31">
        <f t="shared" si="0"/>
        <v>703.11256268067916</v>
      </c>
      <c r="N2" s="31">
        <f t="shared" si="0"/>
        <v>709.28709460924108</v>
      </c>
      <c r="O2" s="31">
        <f t="shared" si="0"/>
        <v>677.2772175309866</v>
      </c>
      <c r="P2" s="31">
        <f t="shared" si="0"/>
        <v>673.94021698123163</v>
      </c>
      <c r="Q2" s="31">
        <f t="shared" si="0"/>
        <v>638.00776904719601</v>
      </c>
      <c r="R2" s="31">
        <f t="shared" si="0"/>
        <v>689.46104748319635</v>
      </c>
      <c r="S2" s="31">
        <f t="shared" si="0"/>
        <v>703.34152934337737</v>
      </c>
      <c r="T2" s="31">
        <f t="shared" si="0"/>
        <v>772.98703244760247</v>
      </c>
      <c r="U2" s="31">
        <f t="shared" si="0"/>
        <v>870.86380342522148</v>
      </c>
      <c r="V2" s="31">
        <f t="shared" si="0"/>
        <v>898.26942612153289</v>
      </c>
      <c r="W2" s="31">
        <f t="shared" si="0"/>
        <v>337.98007334516916</v>
      </c>
      <c r="X2" s="31">
        <f t="shared" ref="X2" si="1">SUM(X3,X17,X22,X25,X26,X51,X52,X71,X74,X75,X76)</f>
        <v>603.98010622454331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660.07337620793555</v>
      </c>
      <c r="D26" s="37">
        <f t="shared" si="14"/>
        <v>599.12235253664619</v>
      </c>
      <c r="E26" s="37">
        <f t="shared" si="14"/>
        <v>602.78223793730422</v>
      </c>
      <c r="F26" s="37">
        <f t="shared" si="14"/>
        <v>680.43104912068111</v>
      </c>
      <c r="G26" s="37">
        <f t="shared" si="14"/>
        <v>673.31763329369039</v>
      </c>
      <c r="H26" s="37">
        <f t="shared" si="14"/>
        <v>702.13642457947208</v>
      </c>
      <c r="I26" s="37">
        <f t="shared" si="14"/>
        <v>753.26392009887377</v>
      </c>
      <c r="J26" s="37">
        <f t="shared" si="14"/>
        <v>798.92538453437123</v>
      </c>
      <c r="K26" s="37">
        <f t="shared" si="14"/>
        <v>766.45636957348711</v>
      </c>
      <c r="L26" s="37">
        <f t="shared" si="14"/>
        <v>677.34207680096392</v>
      </c>
      <c r="M26" s="37">
        <f t="shared" si="14"/>
        <v>703.11256268067916</v>
      </c>
      <c r="N26" s="37">
        <f t="shared" si="14"/>
        <v>709.28709460924108</v>
      </c>
      <c r="O26" s="37">
        <f t="shared" si="14"/>
        <v>677.2772175309866</v>
      </c>
      <c r="P26" s="37">
        <f t="shared" si="14"/>
        <v>673.94021698123163</v>
      </c>
      <c r="Q26" s="37">
        <f t="shared" si="14"/>
        <v>638.00776904719601</v>
      </c>
      <c r="R26" s="37">
        <f t="shared" si="14"/>
        <v>689.46104748319635</v>
      </c>
      <c r="S26" s="37">
        <f t="shared" si="14"/>
        <v>703.34152934337737</v>
      </c>
      <c r="T26" s="37">
        <f t="shared" si="14"/>
        <v>772.98703244760247</v>
      </c>
      <c r="U26" s="37">
        <f t="shared" si="14"/>
        <v>870.86380342522148</v>
      </c>
      <c r="V26" s="37">
        <f t="shared" si="14"/>
        <v>898.26942612153289</v>
      </c>
      <c r="W26" s="37">
        <f t="shared" si="14"/>
        <v>337.98007334516916</v>
      </c>
      <c r="X26" s="37">
        <f t="shared" ref="X26" si="15">SUM(X27,X33)</f>
        <v>603.98010622454331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660.07337620793555</v>
      </c>
      <c r="D33" s="29">
        <f t="shared" si="18"/>
        <v>599.12235253664619</v>
      </c>
      <c r="E33" s="29">
        <f t="shared" si="18"/>
        <v>602.78223793730422</v>
      </c>
      <c r="F33" s="29">
        <f t="shared" si="18"/>
        <v>680.43104912068111</v>
      </c>
      <c r="G33" s="29">
        <f t="shared" si="18"/>
        <v>673.31763329369039</v>
      </c>
      <c r="H33" s="29">
        <f t="shared" si="18"/>
        <v>702.13642457947208</v>
      </c>
      <c r="I33" s="29">
        <f t="shared" si="18"/>
        <v>753.26392009887377</v>
      </c>
      <c r="J33" s="29">
        <f t="shared" si="18"/>
        <v>798.92538453437123</v>
      </c>
      <c r="K33" s="29">
        <f t="shared" si="18"/>
        <v>766.45636957348711</v>
      </c>
      <c r="L33" s="29">
        <f t="shared" si="18"/>
        <v>677.34207680096392</v>
      </c>
      <c r="M33" s="29">
        <f t="shared" si="18"/>
        <v>703.11256268067916</v>
      </c>
      <c r="N33" s="29">
        <f t="shared" si="18"/>
        <v>709.28709460924108</v>
      </c>
      <c r="O33" s="29">
        <f t="shared" si="18"/>
        <v>677.2772175309866</v>
      </c>
      <c r="P33" s="29">
        <f t="shared" si="18"/>
        <v>673.94021698123163</v>
      </c>
      <c r="Q33" s="29">
        <f t="shared" si="18"/>
        <v>638.00776904719601</v>
      </c>
      <c r="R33" s="29">
        <f t="shared" si="18"/>
        <v>689.46104748319635</v>
      </c>
      <c r="S33" s="29">
        <f t="shared" si="18"/>
        <v>703.34152934337737</v>
      </c>
      <c r="T33" s="29">
        <f t="shared" si="18"/>
        <v>772.98703244760247</v>
      </c>
      <c r="U33" s="29">
        <f t="shared" si="18"/>
        <v>870.86380342522148</v>
      </c>
      <c r="V33" s="29">
        <f t="shared" si="18"/>
        <v>898.26942612153289</v>
      </c>
      <c r="W33" s="29">
        <f t="shared" si="18"/>
        <v>337.98007334516916</v>
      </c>
      <c r="X33" s="29">
        <f t="shared" ref="X33" si="19">SUM(X34:X50)</f>
        <v>603.98010622454331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6.2141997422995185</v>
      </c>
      <c r="D38" s="10">
        <v>11.234522839858625</v>
      </c>
      <c r="E38" s="10">
        <v>12.309793863855905</v>
      </c>
      <c r="F38" s="10">
        <v>15.395922928533397</v>
      </c>
      <c r="G38" s="10">
        <v>14.368081149031502</v>
      </c>
      <c r="H38" s="10">
        <v>14.383152720318257</v>
      </c>
      <c r="I38" s="10">
        <v>16.457156859221758</v>
      </c>
      <c r="J38" s="10">
        <v>15.437240564355914</v>
      </c>
      <c r="K38" s="10">
        <v>9.2727828965332755</v>
      </c>
      <c r="L38" s="10">
        <v>17.54944164260128</v>
      </c>
      <c r="M38" s="10">
        <v>19.628061166802087</v>
      </c>
      <c r="N38" s="10">
        <v>7.2458228855388915</v>
      </c>
      <c r="O38" s="10">
        <v>5.1864218314870882</v>
      </c>
      <c r="P38" s="10">
        <v>2.0738420680329406</v>
      </c>
      <c r="Q38" s="10">
        <v>2.0756280710552697</v>
      </c>
      <c r="R38" s="10">
        <v>2.077861280669846</v>
      </c>
      <c r="S38" s="10">
        <v>1.0414775594431618</v>
      </c>
      <c r="T38" s="10">
        <v>1.0409084540387581</v>
      </c>
      <c r="U38" s="10">
        <v>5.2038133882493218</v>
      </c>
      <c r="V38" s="10">
        <v>2.032512940089088</v>
      </c>
      <c r="W38" s="10">
        <v>2.5530634383181368</v>
      </c>
      <c r="X38" s="10">
        <v>5.4507799957486442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653.85917646563598</v>
      </c>
      <c r="D40" s="10">
        <v>587.88782969678755</v>
      </c>
      <c r="E40" s="10">
        <v>590.47244407344829</v>
      </c>
      <c r="F40" s="10">
        <v>665.03512619214769</v>
      </c>
      <c r="G40" s="10">
        <v>658.94955214465892</v>
      </c>
      <c r="H40" s="10">
        <v>687.75327185915387</v>
      </c>
      <c r="I40" s="10">
        <v>736.80676323965201</v>
      </c>
      <c r="J40" s="10">
        <v>783.48814397001536</v>
      </c>
      <c r="K40" s="10">
        <v>757.18358667695384</v>
      </c>
      <c r="L40" s="10">
        <v>659.7926351583626</v>
      </c>
      <c r="M40" s="10">
        <v>683.48450151387703</v>
      </c>
      <c r="N40" s="10">
        <v>702.04127172370215</v>
      </c>
      <c r="O40" s="10">
        <v>672.09079569949949</v>
      </c>
      <c r="P40" s="10">
        <v>671.86637491319868</v>
      </c>
      <c r="Q40" s="10">
        <v>635.93214097614077</v>
      </c>
      <c r="R40" s="10">
        <v>687.38318620252653</v>
      </c>
      <c r="S40" s="10">
        <v>702.30005178393424</v>
      </c>
      <c r="T40" s="10">
        <v>771.94612399356367</v>
      </c>
      <c r="U40" s="10">
        <v>865.6599900369722</v>
      </c>
      <c r="V40" s="10">
        <v>896.23691318144381</v>
      </c>
      <c r="W40" s="10">
        <v>335.42700990685103</v>
      </c>
      <c r="X40" s="10">
        <v>598.52932622879462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9.6982488995450478</v>
      </c>
      <c r="D2" s="31">
        <f t="shared" si="0"/>
        <v>17.362772140911709</v>
      </c>
      <c r="E2" s="31">
        <f t="shared" si="0"/>
        <v>14.753875562265742</v>
      </c>
      <c r="F2" s="31">
        <f t="shared" si="0"/>
        <v>16.258546752061864</v>
      </c>
      <c r="G2" s="31">
        <f t="shared" si="0"/>
        <v>16.15880694706615</v>
      </c>
      <c r="H2" s="31">
        <f t="shared" si="0"/>
        <v>16.097023399891601</v>
      </c>
      <c r="I2" s="31">
        <f t="shared" si="0"/>
        <v>16.369269926921522</v>
      </c>
      <c r="J2" s="31">
        <f t="shared" si="0"/>
        <v>16.9004968069871</v>
      </c>
      <c r="K2" s="31">
        <f t="shared" si="0"/>
        <v>15.3340001599608</v>
      </c>
      <c r="L2" s="31">
        <f t="shared" si="0"/>
        <v>12.206074531796116</v>
      </c>
      <c r="M2" s="31">
        <f t="shared" si="0"/>
        <v>12.159234395847037</v>
      </c>
      <c r="N2" s="31">
        <f t="shared" si="0"/>
        <v>10.833283722659147</v>
      </c>
      <c r="O2" s="31">
        <f t="shared" si="0"/>
        <v>8.9031779978182115</v>
      </c>
      <c r="P2" s="31">
        <f t="shared" si="0"/>
        <v>9.0873840505826937</v>
      </c>
      <c r="Q2" s="31">
        <f t="shared" si="0"/>
        <v>8.0464871866817695</v>
      </c>
      <c r="R2" s="31">
        <f t="shared" si="0"/>
        <v>7.9450574179213396</v>
      </c>
      <c r="S2" s="31">
        <f t="shared" si="0"/>
        <v>6.3651774493999262</v>
      </c>
      <c r="T2" s="31">
        <f t="shared" si="0"/>
        <v>7.4219099427670612</v>
      </c>
      <c r="U2" s="31">
        <f t="shared" si="0"/>
        <v>8.4992232299805579</v>
      </c>
      <c r="V2" s="31">
        <f t="shared" si="0"/>
        <v>8.3554234055522336</v>
      </c>
      <c r="W2" s="31">
        <f t="shared" si="0"/>
        <v>6.2135638001445566</v>
      </c>
      <c r="X2" s="31">
        <f t="shared" ref="X2" si="1">SUM(X3,X17,X22,X25,X26,X51,X52,X71,X74,X75,X76)</f>
        <v>10.284382167546188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9.6982488995450478</v>
      </c>
      <c r="D26" s="37">
        <f t="shared" si="14"/>
        <v>17.362772140911709</v>
      </c>
      <c r="E26" s="37">
        <f t="shared" si="14"/>
        <v>14.753875562265742</v>
      </c>
      <c r="F26" s="37">
        <f t="shared" si="14"/>
        <v>16.258546752061864</v>
      </c>
      <c r="G26" s="37">
        <f t="shared" si="14"/>
        <v>16.15880694706615</v>
      </c>
      <c r="H26" s="37">
        <f t="shared" si="14"/>
        <v>16.097023399891601</v>
      </c>
      <c r="I26" s="37">
        <f t="shared" si="14"/>
        <v>16.369269926921522</v>
      </c>
      <c r="J26" s="37">
        <f t="shared" si="14"/>
        <v>16.9004968069871</v>
      </c>
      <c r="K26" s="37">
        <f t="shared" si="14"/>
        <v>15.3340001599608</v>
      </c>
      <c r="L26" s="37">
        <f t="shared" si="14"/>
        <v>12.206074531796116</v>
      </c>
      <c r="M26" s="37">
        <f t="shared" si="14"/>
        <v>12.159234395847037</v>
      </c>
      <c r="N26" s="37">
        <f t="shared" si="14"/>
        <v>10.833283722659147</v>
      </c>
      <c r="O26" s="37">
        <f t="shared" si="14"/>
        <v>8.9031779978182115</v>
      </c>
      <c r="P26" s="37">
        <f t="shared" si="14"/>
        <v>9.0873840505826937</v>
      </c>
      <c r="Q26" s="37">
        <f t="shared" si="14"/>
        <v>8.0464871866817695</v>
      </c>
      <c r="R26" s="37">
        <f t="shared" si="14"/>
        <v>7.9450574179213396</v>
      </c>
      <c r="S26" s="37">
        <f t="shared" si="14"/>
        <v>6.3651774493999262</v>
      </c>
      <c r="T26" s="37">
        <f t="shared" si="14"/>
        <v>7.4219099427670612</v>
      </c>
      <c r="U26" s="37">
        <f t="shared" si="14"/>
        <v>8.4992232299805579</v>
      </c>
      <c r="V26" s="37">
        <f t="shared" si="14"/>
        <v>8.3554234055522336</v>
      </c>
      <c r="W26" s="37">
        <f t="shared" si="14"/>
        <v>6.2135638001445566</v>
      </c>
      <c r="X26" s="37">
        <f t="shared" ref="X26" si="15">SUM(X27,X33)</f>
        <v>10.284382167546188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9.6982488995450478</v>
      </c>
      <c r="D33" s="29">
        <f t="shared" si="18"/>
        <v>17.362772140911709</v>
      </c>
      <c r="E33" s="29">
        <f t="shared" si="18"/>
        <v>14.753875562265742</v>
      </c>
      <c r="F33" s="29">
        <f t="shared" si="18"/>
        <v>16.258546752061864</v>
      </c>
      <c r="G33" s="29">
        <f t="shared" si="18"/>
        <v>16.15880694706615</v>
      </c>
      <c r="H33" s="29">
        <f t="shared" si="18"/>
        <v>16.097023399891601</v>
      </c>
      <c r="I33" s="29">
        <f t="shared" si="18"/>
        <v>16.369269926921522</v>
      </c>
      <c r="J33" s="29">
        <f t="shared" si="18"/>
        <v>16.9004968069871</v>
      </c>
      <c r="K33" s="29">
        <f t="shared" si="18"/>
        <v>15.3340001599608</v>
      </c>
      <c r="L33" s="29">
        <f t="shared" si="18"/>
        <v>12.206074531796116</v>
      </c>
      <c r="M33" s="29">
        <f t="shared" si="18"/>
        <v>12.159234395847037</v>
      </c>
      <c r="N33" s="29">
        <f t="shared" si="18"/>
        <v>10.833283722659147</v>
      </c>
      <c r="O33" s="29">
        <f t="shared" si="18"/>
        <v>8.9031779978182115</v>
      </c>
      <c r="P33" s="29">
        <f t="shared" si="18"/>
        <v>9.0873840505826937</v>
      </c>
      <c r="Q33" s="29">
        <f t="shared" si="18"/>
        <v>8.0464871866817695</v>
      </c>
      <c r="R33" s="29">
        <f t="shared" si="18"/>
        <v>7.9450574179213396</v>
      </c>
      <c r="S33" s="29">
        <f t="shared" si="18"/>
        <v>6.3651774493999262</v>
      </c>
      <c r="T33" s="29">
        <f t="shared" si="18"/>
        <v>7.4219099427670612</v>
      </c>
      <c r="U33" s="29">
        <f t="shared" si="18"/>
        <v>8.4992232299805579</v>
      </c>
      <c r="V33" s="29">
        <f t="shared" si="18"/>
        <v>8.3554234055522336</v>
      </c>
      <c r="W33" s="29">
        <f t="shared" si="18"/>
        <v>6.2135638001445566</v>
      </c>
      <c r="X33" s="29">
        <f t="shared" ref="X33" si="19">SUM(X34:X50)</f>
        <v>10.284382167546188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9.1303267158777568E-2</v>
      </c>
      <c r="D38" s="10">
        <v>0.3255803415687154</v>
      </c>
      <c r="E38" s="10">
        <v>0.30129813958347351</v>
      </c>
      <c r="F38" s="10">
        <v>0.36787758737374365</v>
      </c>
      <c r="G38" s="10">
        <v>0.34481652938637813</v>
      </c>
      <c r="H38" s="10">
        <v>0.32974495809962351</v>
      </c>
      <c r="I38" s="10">
        <v>0.35763247869741122</v>
      </c>
      <c r="J38" s="10">
        <v>0.32655995155122591</v>
      </c>
      <c r="K38" s="10">
        <v>0.18551460991556168</v>
      </c>
      <c r="L38" s="10">
        <v>0.31625053280713722</v>
      </c>
      <c r="M38" s="10">
        <v>0.33943668358484252</v>
      </c>
      <c r="N38" s="10">
        <v>0.1106689459314419</v>
      </c>
      <c r="O38" s="10">
        <v>6.8178340481956728E-2</v>
      </c>
      <c r="P38" s="10">
        <v>2.7963606945562068E-2</v>
      </c>
      <c r="Q38" s="10">
        <v>2.6177603923233327E-2</v>
      </c>
      <c r="R38" s="10">
        <v>2.3944394308657219E-2</v>
      </c>
      <c r="S38" s="10">
        <v>9.4252780460902623E-3</v>
      </c>
      <c r="T38" s="10">
        <v>9.9943834504936952E-3</v>
      </c>
      <c r="U38" s="10">
        <v>5.0786783719723429E-2</v>
      </c>
      <c r="V38" s="10">
        <v>1.8905804536878977E-2</v>
      </c>
      <c r="W38" s="10">
        <v>4.6936561681863158E-2</v>
      </c>
      <c r="X38" s="10">
        <v>9.2814157303807043E-2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9.606945632386271</v>
      </c>
      <c r="D40" s="10">
        <v>17.037191799342992</v>
      </c>
      <c r="E40" s="10">
        <v>14.452577422682269</v>
      </c>
      <c r="F40" s="10">
        <v>15.89066916468812</v>
      </c>
      <c r="G40" s="10">
        <v>15.81399041767977</v>
      </c>
      <c r="H40" s="10">
        <v>15.767278441791976</v>
      </c>
      <c r="I40" s="10">
        <v>16.011637448224111</v>
      </c>
      <c r="J40" s="10">
        <v>16.573936855435875</v>
      </c>
      <c r="K40" s="10">
        <v>15.148485550045239</v>
      </c>
      <c r="L40" s="10">
        <v>11.889823998988978</v>
      </c>
      <c r="M40" s="10">
        <v>11.819797712262194</v>
      </c>
      <c r="N40" s="10">
        <v>10.722614776727704</v>
      </c>
      <c r="O40" s="10">
        <v>8.8349996573362546</v>
      </c>
      <c r="P40" s="10">
        <v>9.0594204436371317</v>
      </c>
      <c r="Q40" s="10">
        <v>8.0203095827585358</v>
      </c>
      <c r="R40" s="10">
        <v>7.9211130236126825</v>
      </c>
      <c r="S40" s="10">
        <v>6.3557521713538359</v>
      </c>
      <c r="T40" s="10">
        <v>7.4119155593165678</v>
      </c>
      <c r="U40" s="10">
        <v>8.4484364462608337</v>
      </c>
      <c r="V40" s="10">
        <v>8.3365176010153554</v>
      </c>
      <c r="W40" s="10">
        <v>6.1666272384626932</v>
      </c>
      <c r="X40" s="10">
        <v>10.191568010242381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1269.3465176268269</v>
      </c>
      <c r="D2" s="31">
        <f t="shared" si="0"/>
        <v>1318.8783319002578</v>
      </c>
      <c r="E2" s="31">
        <f t="shared" si="0"/>
        <v>1311.827687016337</v>
      </c>
      <c r="F2" s="31">
        <f t="shared" si="0"/>
        <v>1409.1430782459156</v>
      </c>
      <c r="G2" s="31">
        <f t="shared" si="0"/>
        <v>1409.1286328460876</v>
      </c>
      <c r="H2" s="31">
        <f t="shared" si="0"/>
        <v>1386.6436801375753</v>
      </c>
      <c r="I2" s="31">
        <f t="shared" si="0"/>
        <v>1384.7807394668957</v>
      </c>
      <c r="J2" s="31">
        <f t="shared" si="0"/>
        <v>1330.9639724849526</v>
      </c>
      <c r="K2" s="31">
        <f t="shared" si="0"/>
        <v>1414.445399828031</v>
      </c>
      <c r="L2" s="31">
        <f t="shared" si="0"/>
        <v>1189.7104901117798</v>
      </c>
      <c r="M2" s="31">
        <f t="shared" si="0"/>
        <v>1128.0357695614789</v>
      </c>
      <c r="N2" s="31">
        <f t="shared" si="0"/>
        <v>1075.3033533963887</v>
      </c>
      <c r="O2" s="31">
        <f t="shared" si="0"/>
        <v>977.34780739466896</v>
      </c>
      <c r="P2" s="31">
        <f t="shared" si="0"/>
        <v>984.54660361134984</v>
      </c>
      <c r="Q2" s="31">
        <f t="shared" si="0"/>
        <v>968.92141014617368</v>
      </c>
      <c r="R2" s="31">
        <f t="shared" si="0"/>
        <v>932.05305245055888</v>
      </c>
      <c r="S2" s="31">
        <f t="shared" si="0"/>
        <v>959.31023215821153</v>
      </c>
      <c r="T2" s="31">
        <f t="shared" si="0"/>
        <v>868.74935511607896</v>
      </c>
      <c r="U2" s="31">
        <f t="shared" si="0"/>
        <v>630.63439380911427</v>
      </c>
      <c r="V2" s="31">
        <f t="shared" si="0"/>
        <v>602.49062768701629</v>
      </c>
      <c r="W2" s="31">
        <f t="shared" ref="W2:X2" si="1">SUM(W3,W17,W22,W25,W26,W51,W52,W71,W74,W75,W76)</f>
        <v>557.16698194325022</v>
      </c>
      <c r="X2" s="31">
        <f t="shared" si="1"/>
        <v>538.07033533963886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1269.3465176268269</v>
      </c>
      <c r="D26" s="37">
        <f t="shared" si="14"/>
        <v>1318.8783319002578</v>
      </c>
      <c r="E26" s="37">
        <f t="shared" si="14"/>
        <v>1311.827687016337</v>
      </c>
      <c r="F26" s="37">
        <f t="shared" si="14"/>
        <v>1409.1430782459156</v>
      </c>
      <c r="G26" s="37">
        <f t="shared" si="14"/>
        <v>1409.1286328460876</v>
      </c>
      <c r="H26" s="37">
        <f t="shared" si="14"/>
        <v>1386.6436801375753</v>
      </c>
      <c r="I26" s="37">
        <f t="shared" si="14"/>
        <v>1384.7807394668957</v>
      </c>
      <c r="J26" s="37">
        <f t="shared" si="14"/>
        <v>1330.9639724849526</v>
      </c>
      <c r="K26" s="37">
        <f t="shared" si="14"/>
        <v>1414.445399828031</v>
      </c>
      <c r="L26" s="37">
        <f t="shared" si="14"/>
        <v>1189.7104901117798</v>
      </c>
      <c r="M26" s="37">
        <f t="shared" si="14"/>
        <v>1128.0357695614789</v>
      </c>
      <c r="N26" s="37">
        <f t="shared" si="14"/>
        <v>1075.3033533963887</v>
      </c>
      <c r="O26" s="37">
        <f t="shared" si="14"/>
        <v>977.34780739466896</v>
      </c>
      <c r="P26" s="37">
        <f t="shared" si="14"/>
        <v>984.54660361134984</v>
      </c>
      <c r="Q26" s="37">
        <f t="shared" si="14"/>
        <v>968.92141014617368</v>
      </c>
      <c r="R26" s="37">
        <f t="shared" si="14"/>
        <v>932.05305245055888</v>
      </c>
      <c r="S26" s="37">
        <f t="shared" si="14"/>
        <v>959.31023215821153</v>
      </c>
      <c r="T26" s="37">
        <f t="shared" si="14"/>
        <v>868.74935511607896</v>
      </c>
      <c r="U26" s="37">
        <f t="shared" si="14"/>
        <v>630.63439380911427</v>
      </c>
      <c r="V26" s="37">
        <f t="shared" si="14"/>
        <v>602.49062768701629</v>
      </c>
      <c r="W26" s="37">
        <f t="shared" ref="W26:X26" si="15">SUM(W27,W33)</f>
        <v>557.16698194325022</v>
      </c>
      <c r="X26" s="37">
        <f t="shared" si="15"/>
        <v>538.07033533963886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1269.3465176268269</v>
      </c>
      <c r="D33" s="29">
        <f t="shared" si="18"/>
        <v>1318.8783319002578</v>
      </c>
      <c r="E33" s="29">
        <f t="shared" si="18"/>
        <v>1311.827687016337</v>
      </c>
      <c r="F33" s="29">
        <f t="shared" si="18"/>
        <v>1409.1430782459156</v>
      </c>
      <c r="G33" s="29">
        <f t="shared" si="18"/>
        <v>1409.1286328460876</v>
      </c>
      <c r="H33" s="29">
        <f t="shared" si="18"/>
        <v>1386.6436801375753</v>
      </c>
      <c r="I33" s="29">
        <f t="shared" si="18"/>
        <v>1384.7807394668957</v>
      </c>
      <c r="J33" s="29">
        <f t="shared" si="18"/>
        <v>1330.9639724849526</v>
      </c>
      <c r="K33" s="29">
        <f t="shared" si="18"/>
        <v>1414.445399828031</v>
      </c>
      <c r="L33" s="29">
        <f t="shared" si="18"/>
        <v>1189.7104901117798</v>
      </c>
      <c r="M33" s="29">
        <f t="shared" si="18"/>
        <v>1128.0357695614789</v>
      </c>
      <c r="N33" s="29">
        <f t="shared" si="18"/>
        <v>1075.3033533963887</v>
      </c>
      <c r="O33" s="29">
        <f t="shared" si="18"/>
        <v>977.34780739466896</v>
      </c>
      <c r="P33" s="29">
        <f t="shared" si="18"/>
        <v>984.54660361134984</v>
      </c>
      <c r="Q33" s="29">
        <f t="shared" si="18"/>
        <v>968.92141014617368</v>
      </c>
      <c r="R33" s="29">
        <f t="shared" si="18"/>
        <v>932.05305245055888</v>
      </c>
      <c r="S33" s="29">
        <f t="shared" si="18"/>
        <v>959.31023215821153</v>
      </c>
      <c r="T33" s="29">
        <f t="shared" si="18"/>
        <v>868.74935511607896</v>
      </c>
      <c r="U33" s="29">
        <f t="shared" si="18"/>
        <v>630.63439380911427</v>
      </c>
      <c r="V33" s="29">
        <f t="shared" si="18"/>
        <v>602.49062768701629</v>
      </c>
      <c r="W33" s="29">
        <f t="shared" ref="W33:X33" si="19">SUM(W34:W50)</f>
        <v>557.16698194325022</v>
      </c>
      <c r="X33" s="29">
        <f t="shared" si="19"/>
        <v>538.07033533963886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839.42390369733425</v>
      </c>
      <c r="D43" s="10">
        <f>FC_TRA_DNAVI_DCS_E!D43+FC_TRA_DNAVI_IWW_E!D43</f>
        <v>852.65116079105758</v>
      </c>
      <c r="E43" s="10">
        <f>FC_TRA_DNAVI_DCS_E!E43+FC_TRA_DNAVI_IWW_E!E43</f>
        <v>799.74204643164228</v>
      </c>
      <c r="F43" s="10">
        <f>FC_TRA_DNAVI_DCS_E!F43+FC_TRA_DNAVI_IWW_E!F43</f>
        <v>844.51134995700761</v>
      </c>
      <c r="G43" s="10">
        <f>FC_TRA_DNAVI_DCS_E!G43+FC_TRA_DNAVI_IWW_E!G43</f>
        <v>812.96930352536538</v>
      </c>
      <c r="H43" s="10">
        <f>FC_TRA_DNAVI_DCS_E!H43+FC_TRA_DNAVI_IWW_E!H43</f>
        <v>773.2874462596734</v>
      </c>
      <c r="I43" s="10">
        <f>FC_TRA_DNAVI_DCS_E!I43+FC_TRA_DNAVI_IWW_E!I43</f>
        <v>742.7629406706792</v>
      </c>
      <c r="J43" s="10">
        <f>FC_TRA_DNAVI_DCS_E!J43+FC_TRA_DNAVI_IWW_E!J43</f>
        <v>659.32932072226993</v>
      </c>
      <c r="K43" s="10">
        <f>FC_TRA_DNAVI_DCS_E!K43+FC_TRA_DNAVI_IWW_E!K43</f>
        <v>712.23843508168534</v>
      </c>
      <c r="L43" s="10">
        <f>FC_TRA_DNAVI_DCS_E!L43+FC_TRA_DNAVI_IWW_E!L43</f>
        <v>567.755803955288</v>
      </c>
      <c r="M43" s="10">
        <f>FC_TRA_DNAVI_DCS_E!M43+FC_TRA_DNAVI_IWW_E!M43</f>
        <v>621.68245915735167</v>
      </c>
      <c r="N43" s="10">
        <f>FC_TRA_DNAVI_DCS_E!N43+FC_TRA_DNAVI_IWW_E!N43</f>
        <v>618.63000859845226</v>
      </c>
      <c r="O43" s="10">
        <f>FC_TRA_DNAVI_DCS_E!O43+FC_TRA_DNAVI_IWW_E!O43</f>
        <v>657.29432502149609</v>
      </c>
      <c r="P43" s="10">
        <f>FC_TRA_DNAVI_DCS_E!P43+FC_TRA_DNAVI_IWW_E!P43</f>
        <v>696.97618228718818</v>
      </c>
      <c r="Q43" s="10">
        <f>FC_TRA_DNAVI_DCS_E!Q43+FC_TRA_DNAVI_IWW_E!Q43</f>
        <v>628.80481513327595</v>
      </c>
      <c r="R43" s="10">
        <f>FC_TRA_DNAVI_DCS_E!R43+FC_TRA_DNAVI_IWW_E!R43</f>
        <v>541.30120378331901</v>
      </c>
      <c r="S43" s="10">
        <f>FC_TRA_DNAVI_DCS_E!S43+FC_TRA_DNAVI_IWW_E!S43</f>
        <v>502.63688736027513</v>
      </c>
      <c r="T43" s="10">
        <f>FC_TRA_DNAVI_DCS_E!T43+FC_TRA_DNAVI_IWW_E!T43</f>
        <v>480.252192605331</v>
      </c>
      <c r="U43" s="10">
        <f>FC_TRA_DNAVI_DCS_E!U43+FC_TRA_DNAVI_IWW_E!U43</f>
        <v>286.30558899398102</v>
      </c>
      <c r="V43" s="10">
        <f>FC_TRA_DNAVI_DCS_E!V43+FC_TRA_DNAVI_IWW_E!V43</f>
        <v>242.16104901117797</v>
      </c>
      <c r="W43" s="10">
        <f>FC_TRA_DNAVI_DCS_E!W43+FC_TRA_DNAVI_IWW_E!W43</f>
        <v>193.14479793637139</v>
      </c>
      <c r="X43" s="10">
        <f>FC_TRA_DNAVI_DCS_E!X43+FC_TRA_DNAVI_IWW_E!X43</f>
        <v>223.47300085984523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429.92261392949263</v>
      </c>
      <c r="D44" s="10">
        <f>FC_TRA_DNAVI_DCS_E!D44+FC_TRA_DNAVI_IWW_E!D44</f>
        <v>466.2271711092003</v>
      </c>
      <c r="E44" s="10">
        <f>FC_TRA_DNAVI_DCS_E!E44+FC_TRA_DNAVI_IWW_E!E44</f>
        <v>512.08564058469472</v>
      </c>
      <c r="F44" s="10">
        <f>FC_TRA_DNAVI_DCS_E!F44+FC_TRA_DNAVI_IWW_E!F44</f>
        <v>564.63172828890799</v>
      </c>
      <c r="G44" s="10">
        <f>FC_TRA_DNAVI_DCS_E!G44+FC_TRA_DNAVI_IWW_E!G44</f>
        <v>596.15932932072224</v>
      </c>
      <c r="H44" s="10">
        <f>FC_TRA_DNAVI_DCS_E!H44+FC_TRA_DNAVI_IWW_E!H44</f>
        <v>613.3562338779019</v>
      </c>
      <c r="I44" s="10">
        <f>FC_TRA_DNAVI_DCS_E!I44+FC_TRA_DNAVI_IWW_E!I44</f>
        <v>642.01779879621665</v>
      </c>
      <c r="J44" s="10">
        <f>FC_TRA_DNAVI_DCS_E!J44+FC_TRA_DNAVI_IWW_E!J44</f>
        <v>671.63465176268267</v>
      </c>
      <c r="K44" s="10">
        <f>FC_TRA_DNAVI_DCS_E!K44+FC_TRA_DNAVI_IWW_E!K44</f>
        <v>702.20696474634565</v>
      </c>
      <c r="L44" s="10">
        <f>FC_TRA_DNAVI_DCS_E!L44+FC_TRA_DNAVI_IWW_E!L44</f>
        <v>621.95468615649179</v>
      </c>
      <c r="M44" s="10">
        <f>FC_TRA_DNAVI_DCS_E!M44+FC_TRA_DNAVI_IWW_E!M44</f>
        <v>506.35331040412723</v>
      </c>
      <c r="N44" s="10">
        <f>FC_TRA_DNAVI_DCS_E!N44+FC_TRA_DNAVI_IWW_E!N44</f>
        <v>456.67334479793641</v>
      </c>
      <c r="O44" s="10">
        <f>FC_TRA_DNAVI_DCS_E!O44+FC_TRA_DNAVI_IWW_E!O44</f>
        <v>320.05348237317281</v>
      </c>
      <c r="P44" s="10">
        <f>FC_TRA_DNAVI_DCS_E!P44+FC_TRA_DNAVI_IWW_E!P44</f>
        <v>287.5704213241616</v>
      </c>
      <c r="Q44" s="10">
        <f>FC_TRA_DNAVI_DCS_E!Q44+FC_TRA_DNAVI_IWW_E!Q44</f>
        <v>340.11659501289768</v>
      </c>
      <c r="R44" s="10">
        <f>FC_TRA_DNAVI_DCS_E!R44+FC_TRA_DNAVI_IWW_E!R44</f>
        <v>390.75184866723993</v>
      </c>
      <c r="S44" s="10">
        <f>FC_TRA_DNAVI_DCS_E!S44+FC_TRA_DNAVI_IWW_E!S44</f>
        <v>456.67334479793641</v>
      </c>
      <c r="T44" s="10">
        <f>FC_TRA_DNAVI_DCS_E!T44+FC_TRA_DNAVI_IWW_E!T44</f>
        <v>388.49716251074801</v>
      </c>
      <c r="U44" s="10">
        <f>FC_TRA_DNAVI_DCS_E!U44+FC_TRA_DNAVI_IWW_E!U44</f>
        <v>344.32880481513331</v>
      </c>
      <c r="V44" s="10">
        <f>FC_TRA_DNAVI_DCS_E!V44+FC_TRA_DNAVI_IWW_E!V44</f>
        <v>360.32957867583832</v>
      </c>
      <c r="W44" s="10">
        <f>FC_TRA_DNAVI_DCS_E!W44+FC_TRA_DNAVI_IWW_E!W44</f>
        <v>364.02218400687883</v>
      </c>
      <c r="X44" s="10">
        <f>FC_TRA_DNAVI_DCS_E!X44+FC_TRA_DNAVI_IWW_E!X44</f>
        <v>314.59733447979357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1259.9786805628314</v>
      </c>
      <c r="D2" s="31">
        <f t="shared" si="0"/>
        <v>1308.3960652876624</v>
      </c>
      <c r="E2" s="31">
        <f t="shared" si="0"/>
        <v>1306.9370868045191</v>
      </c>
      <c r="F2" s="31">
        <f t="shared" si="0"/>
        <v>1404.2920305173031</v>
      </c>
      <c r="G2" s="31">
        <f t="shared" si="0"/>
        <v>1402.9801210586388</v>
      </c>
      <c r="H2" s="31">
        <f t="shared" si="0"/>
        <v>1382.8639429996351</v>
      </c>
      <c r="I2" s="31">
        <f t="shared" si="0"/>
        <v>1380.7892568482441</v>
      </c>
      <c r="J2" s="31">
        <f t="shared" si="0"/>
        <v>1327.0053739354234</v>
      </c>
      <c r="K2" s="31">
        <f t="shared" si="0"/>
        <v>1411.6501828621292</v>
      </c>
      <c r="L2" s="31">
        <f t="shared" si="0"/>
        <v>1188.3633039758042</v>
      </c>
      <c r="M2" s="31">
        <f t="shared" si="0"/>
        <v>1125.7467562375825</v>
      </c>
      <c r="N2" s="31">
        <f t="shared" si="0"/>
        <v>1072.3463866796767</v>
      </c>
      <c r="O2" s="31">
        <f t="shared" si="0"/>
        <v>975.65093619968343</v>
      </c>
      <c r="P2" s="31">
        <f t="shared" si="0"/>
        <v>982.60030994372062</v>
      </c>
      <c r="Q2" s="31">
        <f t="shared" si="0"/>
        <v>967.7707725290843</v>
      </c>
      <c r="R2" s="31">
        <f t="shared" si="0"/>
        <v>931.05927706265311</v>
      </c>
      <c r="S2" s="31">
        <f t="shared" si="0"/>
        <v>958.33223301668977</v>
      </c>
      <c r="T2" s="31">
        <f t="shared" si="0"/>
        <v>868.00719838188775</v>
      </c>
      <c r="U2" s="31">
        <f t="shared" si="0"/>
        <v>629.97763664864328</v>
      </c>
      <c r="V2" s="31">
        <f t="shared" si="0"/>
        <v>602.02049228333601</v>
      </c>
      <c r="W2" s="31">
        <f t="shared" ref="W2:X2" si="1">SUM(W3,W17,W22,W25,W26,W51,W52,W71,W74,W75,W76)</f>
        <v>556.06913204488501</v>
      </c>
      <c r="X2" s="31">
        <f t="shared" si="1"/>
        <v>536.86357870935831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1259.9786805628314</v>
      </c>
      <c r="D26" s="37">
        <f t="shared" si="10"/>
        <v>1308.3960652876624</v>
      </c>
      <c r="E26" s="37">
        <f t="shared" si="10"/>
        <v>1306.9370868045191</v>
      </c>
      <c r="F26" s="37">
        <f t="shared" si="10"/>
        <v>1404.2920305173031</v>
      </c>
      <c r="G26" s="37">
        <f t="shared" si="10"/>
        <v>1402.9801210586388</v>
      </c>
      <c r="H26" s="37">
        <f t="shared" si="10"/>
        <v>1382.8639429996351</v>
      </c>
      <c r="I26" s="37">
        <f t="shared" si="10"/>
        <v>1380.7892568482441</v>
      </c>
      <c r="J26" s="37">
        <f t="shared" si="10"/>
        <v>1327.0053739354234</v>
      </c>
      <c r="K26" s="37">
        <f t="shared" si="10"/>
        <v>1411.6501828621292</v>
      </c>
      <c r="L26" s="37">
        <f t="shared" si="10"/>
        <v>1188.3633039758042</v>
      </c>
      <c r="M26" s="37">
        <f t="shared" si="10"/>
        <v>1125.7467562375825</v>
      </c>
      <c r="N26" s="37">
        <f t="shared" si="10"/>
        <v>1072.3463866796767</v>
      </c>
      <c r="O26" s="37">
        <f t="shared" si="10"/>
        <v>975.65093619968343</v>
      </c>
      <c r="P26" s="37">
        <f t="shared" si="10"/>
        <v>982.60030994372062</v>
      </c>
      <c r="Q26" s="37">
        <f t="shared" si="10"/>
        <v>967.7707725290843</v>
      </c>
      <c r="R26" s="37">
        <f t="shared" si="10"/>
        <v>931.05927706265311</v>
      </c>
      <c r="S26" s="37">
        <f t="shared" si="10"/>
        <v>958.33223301668977</v>
      </c>
      <c r="T26" s="37">
        <f t="shared" si="10"/>
        <v>868.00719838188775</v>
      </c>
      <c r="U26" s="37">
        <f t="shared" si="10"/>
        <v>629.97763664864328</v>
      </c>
      <c r="V26" s="37">
        <f t="shared" si="10"/>
        <v>602.02049228333601</v>
      </c>
      <c r="W26" s="37">
        <f t="shared" ref="W26:X26" si="11">SUM(W27,W33)</f>
        <v>556.06913204488501</v>
      </c>
      <c r="X26" s="37">
        <f t="shared" si="11"/>
        <v>536.86357870935831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1259.9786805628314</v>
      </c>
      <c r="D33" s="29">
        <f t="shared" si="14"/>
        <v>1308.3960652876624</v>
      </c>
      <c r="E33" s="29">
        <f t="shared" si="14"/>
        <v>1306.9370868045191</v>
      </c>
      <c r="F33" s="29">
        <f t="shared" si="14"/>
        <v>1404.2920305173031</v>
      </c>
      <c r="G33" s="29">
        <f t="shared" si="14"/>
        <v>1402.9801210586388</v>
      </c>
      <c r="H33" s="29">
        <f t="shared" si="14"/>
        <v>1382.8639429996351</v>
      </c>
      <c r="I33" s="29">
        <f t="shared" si="14"/>
        <v>1380.7892568482441</v>
      </c>
      <c r="J33" s="29">
        <f t="shared" si="14"/>
        <v>1327.0053739354234</v>
      </c>
      <c r="K33" s="29">
        <f t="shared" si="14"/>
        <v>1411.6501828621292</v>
      </c>
      <c r="L33" s="29">
        <f t="shared" si="14"/>
        <v>1188.3633039758042</v>
      </c>
      <c r="M33" s="29">
        <f t="shared" si="14"/>
        <v>1125.7467562375825</v>
      </c>
      <c r="N33" s="29">
        <f t="shared" si="14"/>
        <v>1072.3463866796767</v>
      </c>
      <c r="O33" s="29">
        <f t="shared" si="14"/>
        <v>975.65093619968343</v>
      </c>
      <c r="P33" s="29">
        <f t="shared" si="14"/>
        <v>982.60030994372062</v>
      </c>
      <c r="Q33" s="29">
        <f t="shared" si="14"/>
        <v>967.7707725290843</v>
      </c>
      <c r="R33" s="29">
        <f t="shared" si="14"/>
        <v>931.05927706265311</v>
      </c>
      <c r="S33" s="29">
        <f t="shared" si="14"/>
        <v>958.33223301668977</v>
      </c>
      <c r="T33" s="29">
        <f t="shared" si="14"/>
        <v>868.00719838188775</v>
      </c>
      <c r="U33" s="29">
        <f t="shared" si="14"/>
        <v>629.97763664864328</v>
      </c>
      <c r="V33" s="29">
        <f t="shared" si="14"/>
        <v>602.02049228333601</v>
      </c>
      <c r="W33" s="29">
        <f t="shared" ref="W33:X33" si="15">SUM(W34:W50)</f>
        <v>556.06913204488501</v>
      </c>
      <c r="X33" s="29">
        <f t="shared" si="15"/>
        <v>536.86357870935831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833.22891576593679</v>
      </c>
      <c r="D43" s="10">
        <v>845.87440468037585</v>
      </c>
      <c r="E43" s="10">
        <v>796.76054309824792</v>
      </c>
      <c r="F43" s="10">
        <v>841.60407607599336</v>
      </c>
      <c r="G43" s="10">
        <v>809.42203947221515</v>
      </c>
      <c r="H43" s="10">
        <v>771.17960606914892</v>
      </c>
      <c r="I43" s="10">
        <v>740.62200580426349</v>
      </c>
      <c r="J43" s="10">
        <v>657.36832091564099</v>
      </c>
      <c r="K43" s="10">
        <v>710.83091453847476</v>
      </c>
      <c r="L43" s="10">
        <v>567.11289733719445</v>
      </c>
      <c r="M43" s="10">
        <v>620.42093938054791</v>
      </c>
      <c r="N43" s="10">
        <v>616.92884367637976</v>
      </c>
      <c r="O43" s="10">
        <v>656.15313066026908</v>
      </c>
      <c r="P43" s="10">
        <v>695.59837007891065</v>
      </c>
      <c r="Q43" s="10">
        <v>628.05808122222527</v>
      </c>
      <c r="R43" s="10">
        <v>540.72405657871582</v>
      </c>
      <c r="S43" s="10">
        <v>502.1244582962907</v>
      </c>
      <c r="T43" s="10">
        <v>479.84192191361404</v>
      </c>
      <c r="U43" s="10">
        <v>286.00742376940622</v>
      </c>
      <c r="V43" s="10">
        <v>241.97208593474048</v>
      </c>
      <c r="W43" s="10">
        <v>192.76422262653398</v>
      </c>
      <c r="X43" s="10">
        <v>222.97180704230078</v>
      </c>
    </row>
    <row r="44" spans="1:24" ht="11.25" customHeight="1" x14ac:dyDescent="0.2">
      <c r="A44" s="41" t="s">
        <v>75</v>
      </c>
      <c r="B44" s="9" t="s">
        <v>76</v>
      </c>
      <c r="C44" s="10">
        <v>426.74976479689468</v>
      </c>
      <c r="D44" s="10">
        <v>462.52166060728661</v>
      </c>
      <c r="E44" s="10">
        <v>510.17654370627122</v>
      </c>
      <c r="F44" s="10">
        <v>562.68795444130978</v>
      </c>
      <c r="G44" s="10">
        <v>593.55808158642378</v>
      </c>
      <c r="H44" s="10">
        <v>611.6843369304861</v>
      </c>
      <c r="I44" s="10">
        <v>640.16725104398063</v>
      </c>
      <c r="J44" s="10">
        <v>669.63705301978257</v>
      </c>
      <c r="K44" s="10">
        <v>700.81926832365446</v>
      </c>
      <c r="L44" s="10">
        <v>621.25040663860977</v>
      </c>
      <c r="M44" s="10">
        <v>505.32581685703457</v>
      </c>
      <c r="N44" s="10">
        <v>455.41754300329694</v>
      </c>
      <c r="O44" s="10">
        <v>319.49780553941434</v>
      </c>
      <c r="P44" s="10">
        <v>287.00193986480997</v>
      </c>
      <c r="Q44" s="10">
        <v>339.71269130685909</v>
      </c>
      <c r="R44" s="10">
        <v>390.33522048393723</v>
      </c>
      <c r="S44" s="10">
        <v>456.20777472039907</v>
      </c>
      <c r="T44" s="10">
        <v>388.16527646827376</v>
      </c>
      <c r="U44" s="10">
        <v>343.97021287923701</v>
      </c>
      <c r="V44" s="10">
        <v>360.04840634859556</v>
      </c>
      <c r="W44" s="10">
        <v>363.30490941835097</v>
      </c>
      <c r="X44" s="10">
        <v>313.89177166705753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9.3678370639953936</v>
      </c>
      <c r="D2" s="31">
        <f t="shared" si="0"/>
        <v>10.482266612595431</v>
      </c>
      <c r="E2" s="31">
        <f t="shared" si="0"/>
        <v>4.8906002118179046</v>
      </c>
      <c r="F2" s="31">
        <f t="shared" si="0"/>
        <v>4.8510477286123708</v>
      </c>
      <c r="G2" s="31">
        <f t="shared" si="0"/>
        <v>6.1485117874486797</v>
      </c>
      <c r="H2" s="31">
        <f t="shared" si="0"/>
        <v>3.7797371379402818</v>
      </c>
      <c r="I2" s="31">
        <f t="shared" si="0"/>
        <v>3.9914826186517103</v>
      </c>
      <c r="J2" s="31">
        <f t="shared" si="0"/>
        <v>3.958598549529027</v>
      </c>
      <c r="K2" s="31">
        <f t="shared" si="0"/>
        <v>2.795216965901691</v>
      </c>
      <c r="L2" s="31">
        <f t="shared" si="0"/>
        <v>1.3471861359755484</v>
      </c>
      <c r="M2" s="31">
        <f t="shared" si="0"/>
        <v>2.2890133238964774</v>
      </c>
      <c r="N2" s="31">
        <f t="shared" si="0"/>
        <v>2.9569667167120111</v>
      </c>
      <c r="O2" s="31">
        <f t="shared" si="0"/>
        <v>1.6968711949855264</v>
      </c>
      <c r="P2" s="31">
        <f t="shared" si="0"/>
        <v>1.9462936676291824</v>
      </c>
      <c r="Q2" s="31">
        <f t="shared" si="0"/>
        <v>1.1506376170892616</v>
      </c>
      <c r="R2" s="31">
        <f t="shared" si="0"/>
        <v>0.9937753879058302</v>
      </c>
      <c r="S2" s="31">
        <f t="shared" si="0"/>
        <v>0.97799914152176948</v>
      </c>
      <c r="T2" s="31">
        <f t="shared" si="0"/>
        <v>0.74215673419121586</v>
      </c>
      <c r="U2" s="31">
        <f t="shared" si="0"/>
        <v>0.6567571604711363</v>
      </c>
      <c r="V2" s="31">
        <f t="shared" si="0"/>
        <v>0.47013540368023921</v>
      </c>
      <c r="W2" s="31">
        <f t="shared" ref="W2:X2" si="1">SUM(W3,W17,W22,W25,W26,W51,W52,W71,W74,W75,W76)</f>
        <v>1.0978498983652758</v>
      </c>
      <c r="X2" s="31">
        <f t="shared" si="1"/>
        <v>1.206756630280456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9.3678370639953936</v>
      </c>
      <c r="D26" s="37">
        <f t="shared" si="10"/>
        <v>10.482266612595431</v>
      </c>
      <c r="E26" s="37">
        <f t="shared" si="10"/>
        <v>4.8906002118179046</v>
      </c>
      <c r="F26" s="37">
        <f t="shared" si="10"/>
        <v>4.8510477286123708</v>
      </c>
      <c r="G26" s="37">
        <f t="shared" si="10"/>
        <v>6.1485117874486797</v>
      </c>
      <c r="H26" s="37">
        <f t="shared" si="10"/>
        <v>3.7797371379402818</v>
      </c>
      <c r="I26" s="37">
        <f t="shared" si="10"/>
        <v>3.9914826186517103</v>
      </c>
      <c r="J26" s="37">
        <f t="shared" si="10"/>
        <v>3.958598549529027</v>
      </c>
      <c r="K26" s="37">
        <f t="shared" si="10"/>
        <v>2.795216965901691</v>
      </c>
      <c r="L26" s="37">
        <f t="shared" si="10"/>
        <v>1.3471861359755484</v>
      </c>
      <c r="M26" s="37">
        <f t="shared" si="10"/>
        <v>2.2890133238964774</v>
      </c>
      <c r="N26" s="37">
        <f t="shared" si="10"/>
        <v>2.9569667167120111</v>
      </c>
      <c r="O26" s="37">
        <f t="shared" si="10"/>
        <v>1.6968711949855264</v>
      </c>
      <c r="P26" s="37">
        <f t="shared" si="10"/>
        <v>1.9462936676291824</v>
      </c>
      <c r="Q26" s="37">
        <f t="shared" si="10"/>
        <v>1.1506376170892616</v>
      </c>
      <c r="R26" s="37">
        <f t="shared" si="10"/>
        <v>0.9937753879058302</v>
      </c>
      <c r="S26" s="37">
        <f t="shared" si="10"/>
        <v>0.97799914152176948</v>
      </c>
      <c r="T26" s="37">
        <f t="shared" si="10"/>
        <v>0.74215673419121586</v>
      </c>
      <c r="U26" s="37">
        <f t="shared" si="10"/>
        <v>0.6567571604711363</v>
      </c>
      <c r="V26" s="37">
        <f t="shared" si="10"/>
        <v>0.47013540368023921</v>
      </c>
      <c r="W26" s="37">
        <f t="shared" ref="W26:X26" si="11">SUM(W27,W33)</f>
        <v>1.0978498983652758</v>
      </c>
      <c r="X26" s="37">
        <f t="shared" si="11"/>
        <v>1.206756630280456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9.3678370639953936</v>
      </c>
      <c r="D33" s="29">
        <f t="shared" si="14"/>
        <v>10.482266612595431</v>
      </c>
      <c r="E33" s="29">
        <f t="shared" si="14"/>
        <v>4.8906002118179046</v>
      </c>
      <c r="F33" s="29">
        <f t="shared" si="14"/>
        <v>4.8510477286123708</v>
      </c>
      <c r="G33" s="29">
        <f t="shared" si="14"/>
        <v>6.1485117874486797</v>
      </c>
      <c r="H33" s="29">
        <f t="shared" si="14"/>
        <v>3.7797371379402818</v>
      </c>
      <c r="I33" s="29">
        <f t="shared" si="14"/>
        <v>3.9914826186517103</v>
      </c>
      <c r="J33" s="29">
        <f t="shared" si="14"/>
        <v>3.958598549529027</v>
      </c>
      <c r="K33" s="29">
        <f t="shared" si="14"/>
        <v>2.795216965901691</v>
      </c>
      <c r="L33" s="29">
        <f t="shared" si="14"/>
        <v>1.3471861359755484</v>
      </c>
      <c r="M33" s="29">
        <f t="shared" si="14"/>
        <v>2.2890133238964774</v>
      </c>
      <c r="N33" s="29">
        <f t="shared" si="14"/>
        <v>2.9569667167120111</v>
      </c>
      <c r="O33" s="29">
        <f t="shared" si="14"/>
        <v>1.6968711949855264</v>
      </c>
      <c r="P33" s="29">
        <f t="shared" si="14"/>
        <v>1.9462936676291824</v>
      </c>
      <c r="Q33" s="29">
        <f t="shared" si="14"/>
        <v>1.1506376170892616</v>
      </c>
      <c r="R33" s="29">
        <f t="shared" si="14"/>
        <v>0.9937753879058302</v>
      </c>
      <c r="S33" s="29">
        <f t="shared" si="14"/>
        <v>0.97799914152176948</v>
      </c>
      <c r="T33" s="29">
        <f t="shared" si="14"/>
        <v>0.74215673419121586</v>
      </c>
      <c r="U33" s="29">
        <f t="shared" si="14"/>
        <v>0.6567571604711363</v>
      </c>
      <c r="V33" s="29">
        <f t="shared" si="14"/>
        <v>0.47013540368023921</v>
      </c>
      <c r="W33" s="29">
        <f t="shared" ref="W33:X33" si="15">SUM(W34:W50)</f>
        <v>1.0978498983652758</v>
      </c>
      <c r="X33" s="29">
        <f t="shared" si="15"/>
        <v>1.206756630280456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6.1949879313974616</v>
      </c>
      <c r="D43" s="10">
        <v>6.7767561106817622</v>
      </c>
      <c r="E43" s="10">
        <v>2.9815033333943997</v>
      </c>
      <c r="F43" s="10">
        <v>2.9072738810142065</v>
      </c>
      <c r="G43" s="10">
        <v>3.547264053150228</v>
      </c>
      <c r="H43" s="10">
        <v>2.1078401905244326</v>
      </c>
      <c r="I43" s="10">
        <v>2.1409348664157397</v>
      </c>
      <c r="J43" s="10">
        <v>1.960999806628984</v>
      </c>
      <c r="K43" s="10">
        <v>1.4075205432105382</v>
      </c>
      <c r="L43" s="10">
        <v>0.6429066180935763</v>
      </c>
      <c r="M43" s="10">
        <v>1.2615197768038051</v>
      </c>
      <c r="N43" s="10">
        <v>1.7011649220725216</v>
      </c>
      <c r="O43" s="10">
        <v>1.1411943612270643</v>
      </c>
      <c r="P43" s="10">
        <v>1.3778122082775517</v>
      </c>
      <c r="Q43" s="10">
        <v>0.74673391105069464</v>
      </c>
      <c r="R43" s="10">
        <v>0.57714720460313651</v>
      </c>
      <c r="S43" s="10">
        <v>0.51242906398443511</v>
      </c>
      <c r="T43" s="10">
        <v>0.41027069171696756</v>
      </c>
      <c r="U43" s="10">
        <v>0.29816522457482497</v>
      </c>
      <c r="V43" s="10">
        <v>0.18896307643750224</v>
      </c>
      <c r="W43" s="10">
        <v>0.38057530983741</v>
      </c>
      <c r="X43" s="10">
        <v>0.5011938175444357</v>
      </c>
    </row>
    <row r="44" spans="1:24" ht="11.25" customHeight="1" x14ac:dyDescent="0.2">
      <c r="A44" s="41" t="s">
        <v>75</v>
      </c>
      <c r="B44" s="9" t="s">
        <v>76</v>
      </c>
      <c r="C44" s="10">
        <v>3.1728491325979324</v>
      </c>
      <c r="D44" s="10">
        <v>3.7055105019136692</v>
      </c>
      <c r="E44" s="10">
        <v>1.9090968784235047</v>
      </c>
      <c r="F44" s="10">
        <v>1.9437738475981645</v>
      </c>
      <c r="G44" s="10">
        <v>2.6012477342984517</v>
      </c>
      <c r="H44" s="10">
        <v>1.6718969474158492</v>
      </c>
      <c r="I44" s="10">
        <v>1.8505477522359706</v>
      </c>
      <c r="J44" s="10">
        <v>1.9975987429000428</v>
      </c>
      <c r="K44" s="10">
        <v>1.387696422691153</v>
      </c>
      <c r="L44" s="10">
        <v>0.70427951788197218</v>
      </c>
      <c r="M44" s="10">
        <v>1.027493547092672</v>
      </c>
      <c r="N44" s="10">
        <v>1.2558017946394897</v>
      </c>
      <c r="O44" s="10">
        <v>0.55567683375846211</v>
      </c>
      <c r="P44" s="10">
        <v>0.56848145935163086</v>
      </c>
      <c r="Q44" s="10">
        <v>0.40390370603856707</v>
      </c>
      <c r="R44" s="10">
        <v>0.41662818330269369</v>
      </c>
      <c r="S44" s="10">
        <v>0.46557007753733443</v>
      </c>
      <c r="T44" s="10">
        <v>0.3318860424742483</v>
      </c>
      <c r="U44" s="10">
        <v>0.35859193589631133</v>
      </c>
      <c r="V44" s="10">
        <v>0.281172327242737</v>
      </c>
      <c r="W44" s="10">
        <v>0.71727458852786585</v>
      </c>
      <c r="X44" s="10">
        <v>0.70556281273602028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36.801375752364571</v>
      </c>
      <c r="D2" s="31">
        <f t="shared" si="0"/>
        <v>34.049871023215822</v>
      </c>
      <c r="E2" s="31">
        <f t="shared" si="0"/>
        <v>38.349097162510738</v>
      </c>
      <c r="F2" s="31">
        <f t="shared" si="0"/>
        <v>40.58469475494411</v>
      </c>
      <c r="G2" s="31">
        <f t="shared" si="0"/>
        <v>42.046431642304377</v>
      </c>
      <c r="H2" s="31">
        <f t="shared" si="0"/>
        <v>43.336199484092859</v>
      </c>
      <c r="I2" s="31">
        <f t="shared" si="0"/>
        <v>44.02407566638005</v>
      </c>
      <c r="J2" s="31">
        <f t="shared" si="0"/>
        <v>41.960447119518477</v>
      </c>
      <c r="K2" s="31">
        <f t="shared" si="0"/>
        <v>41.788478073946678</v>
      </c>
      <c r="L2" s="31">
        <f t="shared" si="0"/>
        <v>39.810834049871019</v>
      </c>
      <c r="M2" s="31">
        <f t="shared" si="0"/>
        <v>40.928632846087702</v>
      </c>
      <c r="N2" s="31">
        <f t="shared" si="0"/>
        <v>168.61564918314701</v>
      </c>
      <c r="O2" s="31">
        <f t="shared" si="0"/>
        <v>167.58383490971624</v>
      </c>
      <c r="P2" s="31">
        <f t="shared" si="0"/>
        <v>256.23387790197768</v>
      </c>
      <c r="Q2" s="31">
        <f t="shared" si="0"/>
        <v>246.38865004299228</v>
      </c>
      <c r="R2" s="31">
        <f t="shared" si="0"/>
        <v>221.08770421324164</v>
      </c>
      <c r="S2" s="31">
        <f t="shared" si="0"/>
        <v>245.74376612209801</v>
      </c>
      <c r="T2" s="31">
        <f t="shared" si="0"/>
        <v>249.67454858125535</v>
      </c>
      <c r="U2" s="31">
        <f t="shared" si="0"/>
        <v>266.48478073946694</v>
      </c>
      <c r="V2" s="31">
        <f t="shared" si="0"/>
        <v>212.40541702493553</v>
      </c>
      <c r="W2" s="31">
        <f t="shared" si="0"/>
        <v>219.21917454858121</v>
      </c>
      <c r="X2" s="31">
        <f t="shared" ref="X2" si="1">SUM(X3,X17,X22,X25,X26,X51,X52,X71,X74,X75,X76)</f>
        <v>304.20705073086839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130.00859845227859</v>
      </c>
      <c r="O51" s="37">
        <v>128.97678417884779</v>
      </c>
      <c r="P51" s="37">
        <v>219.26053310404129</v>
      </c>
      <c r="Q51" s="37">
        <v>209.67325881341361</v>
      </c>
      <c r="R51" s="37">
        <v>186.52192605331041</v>
      </c>
      <c r="S51" s="37">
        <v>212.1238177128117</v>
      </c>
      <c r="T51" s="37">
        <v>217.0358555460017</v>
      </c>
      <c r="U51" s="37">
        <v>235.17205503009461</v>
      </c>
      <c r="V51" s="37">
        <v>187.43800515907139</v>
      </c>
      <c r="W51" s="37">
        <v>194.789939810834</v>
      </c>
      <c r="X51" s="37">
        <v>280.18495270851241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36.801375752364571</v>
      </c>
      <c r="D76" s="40">
        <v>34.049871023215822</v>
      </c>
      <c r="E76" s="40">
        <v>38.349097162510738</v>
      </c>
      <c r="F76" s="40">
        <v>40.58469475494411</v>
      </c>
      <c r="G76" s="40">
        <v>42.046431642304377</v>
      </c>
      <c r="H76" s="40">
        <v>43.336199484092859</v>
      </c>
      <c r="I76" s="40">
        <v>44.02407566638005</v>
      </c>
      <c r="J76" s="40">
        <v>41.960447119518477</v>
      </c>
      <c r="K76" s="40">
        <v>41.788478073946678</v>
      </c>
      <c r="L76" s="40">
        <v>39.810834049871019</v>
      </c>
      <c r="M76" s="40">
        <v>40.928632846087702</v>
      </c>
      <c r="N76" s="40">
        <v>38.607050730868437</v>
      </c>
      <c r="O76" s="40">
        <v>38.607050730868437</v>
      </c>
      <c r="P76" s="40">
        <v>36.97334479793637</v>
      </c>
      <c r="Q76" s="40">
        <v>36.715391229578671</v>
      </c>
      <c r="R76" s="40">
        <v>34.565778159931213</v>
      </c>
      <c r="S76" s="40">
        <v>33.619948409286323</v>
      </c>
      <c r="T76" s="40">
        <v>32.638693035253652</v>
      </c>
      <c r="U76" s="40">
        <v>31.312725709372309</v>
      </c>
      <c r="V76" s="40">
        <v>24.96741186586414</v>
      </c>
      <c r="W76" s="40">
        <v>24.429234737747201</v>
      </c>
      <c r="X76" s="40">
        <v>24.02209802235598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42773.358039552884</v>
      </c>
      <c r="D2" s="31">
        <f t="shared" ref="D2:W2" si="1">SUM(D3,D17,D22,D25,D26,D51,D52,D71,D74,D75,D76)</f>
        <v>44588.346087704209</v>
      </c>
      <c r="E2" s="31">
        <f t="shared" si="1"/>
        <v>44372.333361994832</v>
      </c>
      <c r="F2" s="31">
        <f t="shared" si="1"/>
        <v>48600.211349957004</v>
      </c>
      <c r="G2" s="31">
        <f t="shared" si="1"/>
        <v>48708.649441100599</v>
      </c>
      <c r="H2" s="31">
        <f t="shared" si="1"/>
        <v>52874.554600171963</v>
      </c>
      <c r="I2" s="31">
        <f t="shared" si="1"/>
        <v>51875.070593293203</v>
      </c>
      <c r="J2" s="31">
        <f t="shared" si="1"/>
        <v>51287.520550300949</v>
      </c>
      <c r="K2" s="31">
        <f t="shared" si="1"/>
        <v>54340.838865004298</v>
      </c>
      <c r="L2" s="31">
        <f t="shared" si="1"/>
        <v>54706.229664660357</v>
      </c>
      <c r="M2" s="31">
        <f t="shared" si="1"/>
        <v>55953.290456361887</v>
      </c>
      <c r="N2" s="31">
        <f t="shared" si="1"/>
        <v>51684.786223924966</v>
      </c>
      <c r="O2" s="31">
        <f t="shared" si="1"/>
        <v>53733.920299988946</v>
      </c>
      <c r="P2" s="31">
        <f t="shared" si="1"/>
        <v>53446.670000200982</v>
      </c>
      <c r="Q2" s="31">
        <f t="shared" si="1"/>
        <v>47524.407192219252</v>
      </c>
      <c r="R2" s="31">
        <f t="shared" si="1"/>
        <v>51328.713810721209</v>
      </c>
      <c r="S2" s="31">
        <f t="shared" si="1"/>
        <v>51097.180122970909</v>
      </c>
      <c r="T2" s="31">
        <f t="shared" si="1"/>
        <v>54619.369358125616</v>
      </c>
      <c r="U2" s="31">
        <f t="shared" si="1"/>
        <v>54510.197749375824</v>
      </c>
      <c r="V2" s="31">
        <f t="shared" si="1"/>
        <v>52801.653151660706</v>
      </c>
      <c r="W2" s="31">
        <f t="shared" si="1"/>
        <v>50639.316489659439</v>
      </c>
      <c r="X2" s="31">
        <f t="shared" ref="X2" si="2">SUM(X3,X17,X22,X25,X26,X51,X52,X71,X74,X75,X76)</f>
        <v>51157.530676659706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64.912553740326743</v>
      </c>
      <c r="D3" s="34">
        <f t="shared" ref="D3:W3" si="4">SUM(D4,D8,D11)</f>
        <v>74.712983662940658</v>
      </c>
      <c r="E3" s="34">
        <f t="shared" si="4"/>
        <v>16.815993121238179</v>
      </c>
      <c r="F3" s="34">
        <f t="shared" si="4"/>
        <v>16.816079105760963</v>
      </c>
      <c r="G3" s="34">
        <f t="shared" si="4"/>
        <v>7.6202063628546863</v>
      </c>
      <c r="H3" s="34">
        <f t="shared" si="4"/>
        <v>6.9852106620808252</v>
      </c>
      <c r="I3" s="34">
        <f t="shared" si="4"/>
        <v>6.9852106620808252</v>
      </c>
      <c r="J3" s="34">
        <f t="shared" si="4"/>
        <v>5.4985382631126392</v>
      </c>
      <c r="K3" s="34">
        <f t="shared" si="4"/>
        <v>4.2668959587274289</v>
      </c>
      <c r="L3" s="34">
        <f t="shared" si="4"/>
        <v>3.6646603611349948</v>
      </c>
      <c r="M3" s="34">
        <f t="shared" si="4"/>
        <v>3.626139294926912</v>
      </c>
      <c r="N3" s="34">
        <f t="shared" si="4"/>
        <v>3.6199484092863279</v>
      </c>
      <c r="O3" s="34">
        <f t="shared" si="4"/>
        <v>2.419776440240756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1.909544282029235</v>
      </c>
      <c r="D4" s="29">
        <f t="shared" ref="D4:W4" si="7">SUM(D5:D7)</f>
        <v>1.909544282029235</v>
      </c>
      <c r="E4" s="29">
        <f t="shared" si="7"/>
        <v>0.63499570077386069</v>
      </c>
      <c r="F4" s="29">
        <f t="shared" si="7"/>
        <v>0.63499570077386069</v>
      </c>
      <c r="G4" s="29">
        <f t="shared" si="7"/>
        <v>7.6202063628546863</v>
      </c>
      <c r="H4" s="29">
        <f t="shared" si="7"/>
        <v>6.9852106620808252</v>
      </c>
      <c r="I4" s="29">
        <f t="shared" si="7"/>
        <v>6.9852106620808252</v>
      </c>
      <c r="J4" s="29">
        <f t="shared" si="7"/>
        <v>5.4985382631126392</v>
      </c>
      <c r="K4" s="29">
        <f t="shared" si="7"/>
        <v>4.2668959587274289</v>
      </c>
      <c r="L4" s="29">
        <f t="shared" si="7"/>
        <v>3.6646603611349948</v>
      </c>
      <c r="M4" s="29">
        <f t="shared" si="7"/>
        <v>3.626139294926912</v>
      </c>
      <c r="N4" s="29">
        <f t="shared" si="7"/>
        <v>3.6199484092863279</v>
      </c>
      <c r="O4" s="29">
        <f t="shared" si="7"/>
        <v>2.419776440240756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1.909544282029235</v>
      </c>
      <c r="D7" s="10">
        <f>FC_OTH_CP_E!D7+FC_OTH_HH_E!D7+FC_OTH_AFF_E!D7</f>
        <v>1.909544282029235</v>
      </c>
      <c r="E7" s="10">
        <f>FC_OTH_CP_E!E7+FC_OTH_HH_E!E7+FC_OTH_AFF_E!E7</f>
        <v>0.63499570077386069</v>
      </c>
      <c r="F7" s="10">
        <f>FC_OTH_CP_E!F7+FC_OTH_HH_E!F7+FC_OTH_AFF_E!F7</f>
        <v>0.63499570077386069</v>
      </c>
      <c r="G7" s="10">
        <f>FC_OTH_CP_E!G7+FC_OTH_HH_E!G7+FC_OTH_AFF_E!G7</f>
        <v>7.6202063628546863</v>
      </c>
      <c r="H7" s="10">
        <f>FC_OTH_CP_E!H7+FC_OTH_HH_E!H7+FC_OTH_AFF_E!H7</f>
        <v>6.9852106620808252</v>
      </c>
      <c r="I7" s="10">
        <f>FC_OTH_CP_E!I7+FC_OTH_HH_E!I7+FC_OTH_AFF_E!I7</f>
        <v>6.9852106620808252</v>
      </c>
      <c r="J7" s="10">
        <f>FC_OTH_CP_E!J7+FC_OTH_HH_E!J7+FC_OTH_AFF_E!J7</f>
        <v>5.4985382631126392</v>
      </c>
      <c r="K7" s="10">
        <f>FC_OTH_CP_E!K7+FC_OTH_HH_E!K7+FC_OTH_AFF_E!K7</f>
        <v>4.2668959587274289</v>
      </c>
      <c r="L7" s="10">
        <f>FC_OTH_CP_E!L7+FC_OTH_HH_E!L7+FC_OTH_AFF_E!L7</f>
        <v>3.6646603611349948</v>
      </c>
      <c r="M7" s="10">
        <f>FC_OTH_CP_E!M7+FC_OTH_HH_E!M7+FC_OTH_AFF_E!M7</f>
        <v>3.626139294926912</v>
      </c>
      <c r="N7" s="10">
        <f>FC_OTH_CP_E!N7+FC_OTH_HH_E!N7+FC_OTH_AFF_E!N7</f>
        <v>3.6199484092863279</v>
      </c>
      <c r="O7" s="10">
        <f>FC_OTH_CP_E!O7+FC_OTH_HH_E!O7+FC_OTH_AFF_E!O7</f>
        <v>2.419776440240756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0.24995700773860699</v>
      </c>
      <c r="F8" s="29">
        <f t="shared" si="10"/>
        <v>0.25004299226139293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0.24995700773860699</v>
      </c>
      <c r="F10" s="10">
        <f>FC_OTH_CP_E!F10+FC_OTH_HH_E!F10+FC_OTH_AFF_E!F10</f>
        <v>0.25004299226139293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63.003009458297512</v>
      </c>
      <c r="D11" s="29">
        <f t="shared" ref="D11:W11" si="13">SUM(D12:D16)</f>
        <v>72.803439380911428</v>
      </c>
      <c r="E11" s="29">
        <f t="shared" si="13"/>
        <v>15.931040412725711</v>
      </c>
      <c r="F11" s="29">
        <f t="shared" si="13"/>
        <v>15.931040412725711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63.003009458297512</v>
      </c>
      <c r="D13" s="10">
        <f>FC_OTH_CP_E!D13+FC_OTH_HH_E!D13+FC_OTH_AFF_E!D13</f>
        <v>72.803439380911428</v>
      </c>
      <c r="E13" s="10">
        <f>FC_OTH_CP_E!E13+FC_OTH_HH_E!E13+FC_OTH_AFF_E!E13</f>
        <v>15.931040412725711</v>
      </c>
      <c r="F13" s="10">
        <f>FC_OTH_CP_E!F13+FC_OTH_HH_E!F13+FC_OTH_AFF_E!F13</f>
        <v>15.931040412725711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4.2562338779019777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4.2562338779019777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9681.3366294067055</v>
      </c>
      <c r="D26" s="37">
        <f t="shared" ref="D26:W26" si="22">SUM(D27,D33)</f>
        <v>10062.056835769559</v>
      </c>
      <c r="E26" s="37">
        <f t="shared" si="22"/>
        <v>9480.8349957007722</v>
      </c>
      <c r="F26" s="37">
        <f t="shared" si="22"/>
        <v>9000.2865864144442</v>
      </c>
      <c r="G26" s="37">
        <f t="shared" si="22"/>
        <v>9124.6871023215808</v>
      </c>
      <c r="H26" s="37">
        <f t="shared" si="22"/>
        <v>9148.1036113499576</v>
      </c>
      <c r="I26" s="37">
        <f t="shared" si="22"/>
        <v>8482.7028374892507</v>
      </c>
      <c r="J26" s="37">
        <f t="shared" si="22"/>
        <v>7480.8207222699903</v>
      </c>
      <c r="K26" s="37">
        <f t="shared" si="22"/>
        <v>7468.9118658641437</v>
      </c>
      <c r="L26" s="37">
        <f t="shared" si="22"/>
        <v>7137.952536543422</v>
      </c>
      <c r="M26" s="37">
        <f t="shared" si="22"/>
        <v>6551.0174548581253</v>
      </c>
      <c r="N26" s="37">
        <f t="shared" si="22"/>
        <v>6176.9466036113499</v>
      </c>
      <c r="O26" s="37">
        <f t="shared" si="22"/>
        <v>5695.0368013757525</v>
      </c>
      <c r="P26" s="37">
        <f t="shared" si="22"/>
        <v>5526.7268271711082</v>
      </c>
      <c r="Q26" s="37">
        <f t="shared" si="22"/>
        <v>5041.415993121238</v>
      </c>
      <c r="R26" s="37">
        <f t="shared" si="22"/>
        <v>5207.786414445397</v>
      </c>
      <c r="S26" s="37">
        <f t="shared" si="22"/>
        <v>5162.4343938091133</v>
      </c>
      <c r="T26" s="37">
        <f t="shared" si="22"/>
        <v>4890.0115219260524</v>
      </c>
      <c r="U26" s="37">
        <f t="shared" si="22"/>
        <v>5134.2218400687862</v>
      </c>
      <c r="V26" s="37">
        <f t="shared" si="22"/>
        <v>4718.735683576956</v>
      </c>
      <c r="W26" s="37">
        <f t="shared" si="22"/>
        <v>4601.8549441100595</v>
      </c>
      <c r="X26" s="37">
        <f t="shared" ref="X26" si="23">SUM(X27,X33)</f>
        <v>4686.9195184866712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9681.3366294067055</v>
      </c>
      <c r="D33" s="29">
        <f t="shared" ref="D33:W33" si="28">SUM(D34:D50)</f>
        <v>10062.056835769559</v>
      </c>
      <c r="E33" s="29">
        <f t="shared" si="28"/>
        <v>9480.8349957007722</v>
      </c>
      <c r="F33" s="29">
        <f t="shared" si="28"/>
        <v>9000.2865864144442</v>
      </c>
      <c r="G33" s="29">
        <f t="shared" si="28"/>
        <v>9124.6871023215808</v>
      </c>
      <c r="H33" s="29">
        <f t="shared" si="28"/>
        <v>9148.1036113499576</v>
      </c>
      <c r="I33" s="29">
        <f t="shared" si="28"/>
        <v>8482.7028374892507</v>
      </c>
      <c r="J33" s="29">
        <f t="shared" si="28"/>
        <v>7480.8207222699903</v>
      </c>
      <c r="K33" s="29">
        <f t="shared" si="28"/>
        <v>7468.9118658641437</v>
      </c>
      <c r="L33" s="29">
        <f t="shared" si="28"/>
        <v>7137.952536543422</v>
      </c>
      <c r="M33" s="29">
        <f t="shared" si="28"/>
        <v>6551.0174548581253</v>
      </c>
      <c r="N33" s="29">
        <f t="shared" si="28"/>
        <v>6176.9466036113499</v>
      </c>
      <c r="O33" s="29">
        <f t="shared" si="28"/>
        <v>5695.0368013757525</v>
      </c>
      <c r="P33" s="29">
        <f t="shared" si="28"/>
        <v>5526.7268271711082</v>
      </c>
      <c r="Q33" s="29">
        <f t="shared" si="28"/>
        <v>5041.415993121238</v>
      </c>
      <c r="R33" s="29">
        <f t="shared" si="28"/>
        <v>5207.786414445397</v>
      </c>
      <c r="S33" s="29">
        <f t="shared" si="28"/>
        <v>5162.4343938091133</v>
      </c>
      <c r="T33" s="29">
        <f t="shared" si="28"/>
        <v>4890.0115219260524</v>
      </c>
      <c r="U33" s="29">
        <f t="shared" si="28"/>
        <v>5134.2218400687862</v>
      </c>
      <c r="V33" s="29">
        <f t="shared" si="28"/>
        <v>4718.735683576956</v>
      </c>
      <c r="W33" s="29">
        <f t="shared" si="28"/>
        <v>4601.8549441100595</v>
      </c>
      <c r="X33" s="29">
        <f t="shared" ref="X33" si="29">SUM(X34:X50)</f>
        <v>4686.9195184866712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2277.5866723989675</v>
      </c>
      <c r="D36" s="10">
        <f>FC_OTH_CP_E!D36+FC_OTH_HH_E!D36+FC_OTH_AFF_E!D36</f>
        <v>2229.2442820292349</v>
      </c>
      <c r="E36" s="10">
        <f>FC_OTH_CP_E!E36+FC_OTH_HH_E!E36+FC_OTH_AFF_E!E36</f>
        <v>2176.5071367153905</v>
      </c>
      <c r="F36" s="10">
        <f>FC_OTH_CP_E!F36+FC_OTH_HH_E!F36+FC_OTH_AFF_E!F36</f>
        <v>2283.0801375752353</v>
      </c>
      <c r="G36" s="10">
        <f>FC_OTH_CP_E!G36+FC_OTH_HH_E!G36+FC_OTH_AFF_E!G36</f>
        <v>2224.8495270851249</v>
      </c>
      <c r="H36" s="10">
        <f>FC_OTH_CP_E!H36+FC_OTH_HH_E!H36+FC_OTH_AFF_E!H36</f>
        <v>2289.6723989681855</v>
      </c>
      <c r="I36" s="10">
        <f>FC_OTH_CP_E!I36+FC_OTH_HH_E!I36+FC_OTH_AFF_E!I36</f>
        <v>2114.980481513327</v>
      </c>
      <c r="J36" s="10">
        <f>FC_OTH_CP_E!J36+FC_OTH_HH_E!J36+FC_OTH_AFF_E!J36</f>
        <v>2010.6047291487525</v>
      </c>
      <c r="K36" s="10">
        <f>FC_OTH_CP_E!K36+FC_OTH_HH_E!K36+FC_OTH_AFF_E!K36</f>
        <v>2087.5131556319861</v>
      </c>
      <c r="L36" s="10">
        <f>FC_OTH_CP_E!L36+FC_OTH_HH_E!L36+FC_OTH_AFF_E!L36</f>
        <v>2040.2693895098882</v>
      </c>
      <c r="M36" s="10">
        <f>FC_OTH_CP_E!M36+FC_OTH_HH_E!M36+FC_OTH_AFF_E!M36</f>
        <v>2027.0852106620803</v>
      </c>
      <c r="N36" s="10">
        <f>FC_OTH_CP_E!N36+FC_OTH_HH_E!N36+FC_OTH_AFF_E!N36</f>
        <v>1844.7024075666368</v>
      </c>
      <c r="O36" s="10">
        <f>FC_OTH_CP_E!O36+FC_OTH_HH_E!O36+FC_OTH_AFF_E!O36</f>
        <v>1710.6620808254511</v>
      </c>
      <c r="P36" s="10">
        <f>FC_OTH_CP_E!P36+FC_OTH_HH_E!P36+FC_OTH_AFF_E!P36</f>
        <v>1699.675236457437</v>
      </c>
      <c r="Q36" s="10">
        <f>FC_OTH_CP_E!Q36+FC_OTH_HH_E!Q36+FC_OTH_AFF_E!Q36</f>
        <v>1560.141444539983</v>
      </c>
      <c r="R36" s="10">
        <f>FC_OTH_CP_E!R36+FC_OTH_HH_E!R36+FC_OTH_AFF_E!R36</f>
        <v>1554.6479793637138</v>
      </c>
      <c r="S36" s="10">
        <f>FC_OTH_CP_E!S36+FC_OTH_HH_E!S36+FC_OTH_AFF_E!S36</f>
        <v>1573.3257953568364</v>
      </c>
      <c r="T36" s="10">
        <f>FC_OTH_CP_E!T36+FC_OTH_HH_E!T36+FC_OTH_AFF_E!T36</f>
        <v>1611.7799656061909</v>
      </c>
      <c r="U36" s="10">
        <f>FC_OTH_CP_E!U36+FC_OTH_HH_E!U36+FC_OTH_AFF_E!U36</f>
        <v>1568.9309544282028</v>
      </c>
      <c r="V36" s="10">
        <f>FC_OTH_CP_E!V36+FC_OTH_HH_E!V36+FC_OTH_AFF_E!V36</f>
        <v>1573.6673258813419</v>
      </c>
      <c r="W36" s="10">
        <f>FC_OTH_CP_E!W36+FC_OTH_HH_E!W36+FC_OTH_AFF_E!W36</f>
        <v>1560.4006878761818</v>
      </c>
      <c r="X36" s="10">
        <f>FC_OTH_CP_E!X36+FC_OTH_HH_E!X36+FC_OTH_AFF_E!X36</f>
        <v>1664.9170249355109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54.647979363714533</v>
      </c>
      <c r="D37" s="10">
        <f>FC_OTH_CP_E!D37+FC_OTH_HH_E!D37+FC_OTH_AFF_E!D37</f>
        <v>44.138693035253652</v>
      </c>
      <c r="E37" s="10">
        <f>FC_OTH_CP_E!E37+FC_OTH_HH_E!E37+FC_OTH_AFF_E!E37</f>
        <v>33.629492691315562</v>
      </c>
      <c r="F37" s="10">
        <f>FC_OTH_CP_E!F37+FC_OTH_HH_E!F37+FC_OTH_AFF_E!F37</f>
        <v>8.4073946689595864</v>
      </c>
      <c r="G37" s="10">
        <f>FC_OTH_CP_E!G37+FC_OTH_HH_E!G37+FC_OTH_AFF_E!G37</f>
        <v>19.967497850386934</v>
      </c>
      <c r="H37" s="10">
        <f>FC_OTH_CP_E!H37+FC_OTH_HH_E!H37+FC_OTH_AFF_E!H37</f>
        <v>18.916595012897673</v>
      </c>
      <c r="I37" s="10">
        <f>FC_OTH_CP_E!I37+FC_OTH_HH_E!I37+FC_OTH_AFF_E!I37</f>
        <v>15.763800515907141</v>
      </c>
      <c r="J37" s="10">
        <f>FC_OTH_CP_E!J37+FC_OTH_HH_E!J37+FC_OTH_AFF_E!J37</f>
        <v>13.66199484092863</v>
      </c>
      <c r="K37" s="10">
        <f>FC_OTH_CP_E!K37+FC_OTH_HH_E!K37+FC_OTH_AFF_E!K37</f>
        <v>13.661994840928632</v>
      </c>
      <c r="L37" s="10">
        <f>FC_OTH_CP_E!L37+FC_OTH_HH_E!L37+FC_OTH_AFF_E!L37</f>
        <v>11.560103181427341</v>
      </c>
      <c r="M37" s="10">
        <f>FC_OTH_CP_E!M37+FC_OTH_HH_E!M37+FC_OTH_AFF_E!M37</f>
        <v>11.560103181427342</v>
      </c>
      <c r="N37" s="10">
        <f>FC_OTH_CP_E!N37+FC_OTH_HH_E!N37+FC_OTH_AFF_E!N37</f>
        <v>26.273086844368017</v>
      </c>
      <c r="O37" s="10">
        <f>FC_OTH_CP_E!O37+FC_OTH_HH_E!O37+FC_OTH_AFF_E!O37</f>
        <v>22.069389509888225</v>
      </c>
      <c r="P37" s="10">
        <f>FC_OTH_CP_E!P37+FC_OTH_HH_E!P37+FC_OTH_AFF_E!P37</f>
        <v>17.865692175408427</v>
      </c>
      <c r="Q37" s="10">
        <f>FC_OTH_CP_E!Q37+FC_OTH_HH_E!Q37+FC_OTH_AFF_E!Q37</f>
        <v>17.865692175408427</v>
      </c>
      <c r="R37" s="10">
        <f>FC_OTH_CP_E!R37+FC_OTH_HH_E!R37+FC_OTH_AFF_E!R37</f>
        <v>8.4073946689595864</v>
      </c>
      <c r="S37" s="10">
        <f>FC_OTH_CP_E!S37+FC_OTH_HH_E!S37+FC_OTH_AFF_E!S37</f>
        <v>5.2546001719690425</v>
      </c>
      <c r="T37" s="10">
        <f>FC_OTH_CP_E!T37+FC_OTH_HH_E!T37+FC_OTH_AFF_E!T37</f>
        <v>5.2546001719690461</v>
      </c>
      <c r="U37" s="10">
        <f>FC_OTH_CP_E!U37+FC_OTH_HH_E!U37+FC_OTH_AFF_E!U37</f>
        <v>5.2546001719690434</v>
      </c>
      <c r="V37" s="10">
        <f>FC_OTH_CP_E!V37+FC_OTH_HH_E!V37+FC_OTH_AFF_E!V37</f>
        <v>5.2546001719690443</v>
      </c>
      <c r="W37" s="10">
        <f>FC_OTH_CP_E!W37+FC_OTH_HH_E!W37+FC_OTH_AFF_E!W37</f>
        <v>4.203697334479795</v>
      </c>
      <c r="X37" s="10">
        <f>FC_OTH_CP_E!X37+FC_OTH_HH_E!X37+FC_OTH_AFF_E!X37</f>
        <v>2.2079965606190881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166.38005159071369</v>
      </c>
      <c r="D40" s="10">
        <f>FC_OTH_CP_E!D40+FC_OTH_HH_E!D40+FC_OTH_AFF_E!D40</f>
        <v>78.054858125537407</v>
      </c>
      <c r="E40" s="10">
        <f>FC_OTH_CP_E!E40+FC_OTH_HH_E!E40+FC_OTH_AFF_E!E40</f>
        <v>80.108942390369748</v>
      </c>
      <c r="F40" s="10">
        <f>FC_OTH_CP_E!F40+FC_OTH_HH_E!F40+FC_OTH_AFF_E!F40</f>
        <v>124.2715391229579</v>
      </c>
      <c r="G40" s="10">
        <f>FC_OTH_CP_E!G40+FC_OTH_HH_E!G40+FC_OTH_AFF_E!G40</f>
        <v>140.70412725709372</v>
      </c>
      <c r="H40" s="10">
        <f>FC_OTH_CP_E!H40+FC_OTH_HH_E!H40+FC_OTH_AFF_E!H40</f>
        <v>162.27188306104904</v>
      </c>
      <c r="I40" s="10">
        <f>FC_OTH_CP_E!I40+FC_OTH_HH_E!I40+FC_OTH_AFF_E!I40</f>
        <v>136.59595872742909</v>
      </c>
      <c r="J40" s="10">
        <f>FC_OTH_CP_E!J40+FC_OTH_HH_E!J40+FC_OTH_AFF_E!J40</f>
        <v>116.05520206362851</v>
      </c>
      <c r="K40" s="10">
        <f>FC_OTH_CP_E!K40+FC_OTH_HH_E!K40+FC_OTH_AFF_E!K40</f>
        <v>98.595614789337901</v>
      </c>
      <c r="L40" s="10">
        <f>FC_OTH_CP_E!L40+FC_OTH_HH_E!L40+FC_OTH_AFF_E!L40</f>
        <v>110.92003439380913</v>
      </c>
      <c r="M40" s="10">
        <f>FC_OTH_CP_E!M40+FC_OTH_HH_E!M40+FC_OTH_AFF_E!M40</f>
        <v>130.4337059329321</v>
      </c>
      <c r="N40" s="10">
        <f>FC_OTH_CP_E!N40+FC_OTH_HH_E!N40+FC_OTH_AFF_E!N40</f>
        <v>112.97411865864144</v>
      </c>
      <c r="O40" s="10">
        <f>FC_OTH_CP_E!O40+FC_OTH_HH_E!O40+FC_OTH_AFF_E!O40</f>
        <v>124.27153912295796</v>
      </c>
      <c r="P40" s="10">
        <f>FC_OTH_CP_E!P40+FC_OTH_HH_E!P40+FC_OTH_AFF_E!P40</f>
        <v>99.622613929492687</v>
      </c>
      <c r="Q40" s="10">
        <f>FC_OTH_CP_E!Q40+FC_OTH_HH_E!Q40+FC_OTH_AFF_E!Q40</f>
        <v>100.64969905417023</v>
      </c>
      <c r="R40" s="10">
        <f>FC_OTH_CP_E!R40+FC_OTH_HH_E!R40+FC_OTH_AFF_E!R40</f>
        <v>122.21745485812549</v>
      </c>
      <c r="S40" s="10">
        <f>FC_OTH_CP_E!S40+FC_OTH_HH_E!S40+FC_OTH_AFF_E!S40</f>
        <v>143.78521066208063</v>
      </c>
      <c r="T40" s="10">
        <f>FC_OTH_CP_E!T40+FC_OTH_HH_E!T40+FC_OTH_AFF_E!T40</f>
        <v>85.2441100601892</v>
      </c>
      <c r="U40" s="10">
        <f>FC_OTH_CP_E!U40+FC_OTH_HH_E!U40+FC_OTH_AFF_E!U40</f>
        <v>92.433361994840865</v>
      </c>
      <c r="V40" s="10">
        <f>FC_OTH_CP_E!V40+FC_OTH_HH_E!V40+FC_OTH_AFF_E!V40</f>
        <v>55.802063628546826</v>
      </c>
      <c r="W40" s="10">
        <f>FC_OTH_CP_E!W40+FC_OTH_HH_E!W40+FC_OTH_AFF_E!W40</f>
        <v>30.126053310404146</v>
      </c>
      <c r="X40" s="10">
        <f>FC_OTH_CP_E!X40+FC_OTH_HH_E!X40+FC_OTH_AFF_E!X40</f>
        <v>93.056749785038718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48.270765262252787</v>
      </c>
      <c r="D41" s="10">
        <f>FC_OTH_CP_E!D41+FC_OTH_HH_E!D41+FC_OTH_AFF_E!D41</f>
        <v>53.405932932072226</v>
      </c>
      <c r="E41" s="10">
        <f>FC_OTH_CP_E!E41+FC_OTH_HH_E!E41+FC_OTH_AFF_E!E41</f>
        <v>52.378933791917447</v>
      </c>
      <c r="F41" s="10">
        <f>FC_OTH_CP_E!F41+FC_OTH_HH_E!F41+FC_OTH_AFF_E!F41</f>
        <v>44.162596732588128</v>
      </c>
      <c r="G41" s="10">
        <f>FC_OTH_CP_E!G41+FC_OTH_HH_E!G41+FC_OTH_AFF_E!G41</f>
        <v>30.811092003439377</v>
      </c>
      <c r="H41" s="10">
        <f>FC_OTH_CP_E!H41+FC_OTH_HH_E!H41+FC_OTH_AFF_E!H41</f>
        <v>19.513671539122964</v>
      </c>
      <c r="I41" s="10">
        <f>FC_OTH_CP_E!I41+FC_OTH_HH_E!I41+FC_OTH_AFF_E!I41</f>
        <v>18.486672398968189</v>
      </c>
      <c r="J41" s="10">
        <f>FC_OTH_CP_E!J41+FC_OTH_HH_E!J41+FC_OTH_AFF_E!J41</f>
        <v>11.297420464316417</v>
      </c>
      <c r="K41" s="10">
        <f>FC_OTH_CP_E!K41+FC_OTH_HH_E!K41+FC_OTH_AFF_E!K41</f>
        <v>10.27033533963886</v>
      </c>
      <c r="L41" s="10">
        <f>FC_OTH_CP_E!L41+FC_OTH_HH_E!L41+FC_OTH_AFF_E!L41</f>
        <v>9.2433361994840926</v>
      </c>
      <c r="M41" s="10">
        <f>FC_OTH_CP_E!M41+FC_OTH_HH_E!M41+FC_OTH_AFF_E!M41</f>
        <v>9.2433361994840944</v>
      </c>
      <c r="N41" s="10">
        <f>FC_OTH_CP_E!N41+FC_OTH_HH_E!N41+FC_OTH_AFF_E!N41</f>
        <v>9.2433361994840944</v>
      </c>
      <c r="O41" s="10">
        <f>FC_OTH_CP_E!O41+FC_OTH_HH_E!O41+FC_OTH_AFF_E!O41</f>
        <v>0</v>
      </c>
      <c r="P41" s="10">
        <f>FC_OTH_CP_E!P41+FC_OTH_HH_E!P41+FC_OTH_AFF_E!P41</f>
        <v>7.1892519346517592</v>
      </c>
      <c r="Q41" s="10">
        <f>FC_OTH_CP_E!Q41+FC_OTH_HH_E!Q41+FC_OTH_AFF_E!Q41</f>
        <v>4.1081685296646597</v>
      </c>
      <c r="R41" s="10">
        <f>FC_OTH_CP_E!R41+FC_OTH_HH_E!R41+FC_OTH_AFF_E!R41</f>
        <v>5.1351676698194311</v>
      </c>
      <c r="S41" s="10">
        <f>FC_OTH_CP_E!S41+FC_OTH_HH_E!S41+FC_OTH_AFF_E!S41</f>
        <v>2.054084264832329</v>
      </c>
      <c r="T41" s="10">
        <f>FC_OTH_CP_E!T41+FC_OTH_HH_E!T41+FC_OTH_AFF_E!T41</f>
        <v>2.0540842648323303</v>
      </c>
      <c r="U41" s="10">
        <f>FC_OTH_CP_E!U41+FC_OTH_HH_E!U41+FC_OTH_AFF_E!U41</f>
        <v>2.0540842648323299</v>
      </c>
      <c r="V41" s="10">
        <f>FC_OTH_CP_E!V41+FC_OTH_HH_E!V41+FC_OTH_AFF_E!V41</f>
        <v>2.054084264832329</v>
      </c>
      <c r="W41" s="10">
        <f>FC_OTH_CP_E!W41+FC_OTH_HH_E!W41+FC_OTH_AFF_E!W41</f>
        <v>2.0540842648323303</v>
      </c>
      <c r="X41" s="10">
        <f>FC_OTH_CP_E!X41+FC_OTH_HH_E!X41+FC_OTH_AFF_E!X41</f>
        <v>3.2084264832330183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6819.1745485812553</v>
      </c>
      <c r="D43" s="10">
        <f>FC_OTH_CP_E!D43+FC_OTH_HH_E!D43+FC_OTH_AFF_E!D43</f>
        <v>7322.8288048151317</v>
      </c>
      <c r="E43" s="10">
        <f>FC_OTH_CP_E!E43+FC_OTH_HH_E!E43+FC_OTH_AFF_E!E43</f>
        <v>6818.1570077386059</v>
      </c>
      <c r="F43" s="10">
        <f>FC_OTH_CP_E!F43+FC_OTH_HH_E!F43+FC_OTH_AFF_E!F43</f>
        <v>6226.9991401547722</v>
      </c>
      <c r="G43" s="10">
        <f>FC_OTH_CP_E!G43+FC_OTH_HH_E!G43+FC_OTH_AFF_E!G43</f>
        <v>6490.5274290627676</v>
      </c>
      <c r="H43" s="10">
        <f>FC_OTH_CP_E!H43+FC_OTH_HH_E!H43+FC_OTH_AFF_E!H43</f>
        <v>6443.7231298366296</v>
      </c>
      <c r="I43" s="10">
        <f>FC_OTH_CP_E!I43+FC_OTH_HH_E!I43+FC_OTH_AFF_E!I43</f>
        <v>6062.1668099742037</v>
      </c>
      <c r="J43" s="10">
        <f>FC_OTH_CP_E!J43+FC_OTH_HH_E!J43+FC_OTH_AFF_E!J43</f>
        <v>5245.1276010318134</v>
      </c>
      <c r="K43" s="10">
        <f>FC_OTH_CP_E!K43+FC_OTH_HH_E!K43+FC_OTH_AFF_E!K43</f>
        <v>5172.8862424763538</v>
      </c>
      <c r="L43" s="10">
        <f>FC_OTH_CP_E!L43+FC_OTH_HH_E!L43+FC_OTH_AFF_E!L43</f>
        <v>4881.8858985382631</v>
      </c>
      <c r="M43" s="10">
        <f>FC_OTH_CP_E!M43+FC_OTH_HH_E!M43+FC_OTH_AFF_E!M43</f>
        <v>4334.4797936371451</v>
      </c>
      <c r="N43" s="10">
        <f>FC_OTH_CP_E!N43+FC_OTH_HH_E!N43+FC_OTH_AFF_E!N43</f>
        <v>4150.3152192605339</v>
      </c>
      <c r="O43" s="10">
        <f>FC_OTH_CP_E!O43+FC_OTH_HH_E!O43+FC_OTH_AFF_E!O43</f>
        <v>3823.7030094582979</v>
      </c>
      <c r="P43" s="10">
        <f>FC_OTH_CP_E!P43+FC_OTH_HH_E!P43+FC_OTH_AFF_E!P43</f>
        <v>3698.5525365434214</v>
      </c>
      <c r="Q43" s="10">
        <f>FC_OTH_CP_E!Q43+FC_OTH_HH_E!Q43+FC_OTH_AFF_E!Q43</f>
        <v>3357.6956147893379</v>
      </c>
      <c r="R43" s="10">
        <f>FC_OTH_CP_E!R43+FC_OTH_HH_E!R43+FC_OTH_AFF_E!R43</f>
        <v>3516.4230438521054</v>
      </c>
      <c r="S43" s="10">
        <f>FC_OTH_CP_E!S43+FC_OTH_HH_E!S43+FC_OTH_AFF_E!S43</f>
        <v>3437.0593293207212</v>
      </c>
      <c r="T43" s="10">
        <f>FC_OTH_CP_E!T43+FC_OTH_HH_E!T43+FC_OTH_AFF_E!T43</f>
        <v>3184.7233877901972</v>
      </c>
      <c r="U43" s="10">
        <f>FC_OTH_CP_E!U43+FC_OTH_HH_E!U43+FC_OTH_AFF_E!U43</f>
        <v>3465.548839208941</v>
      </c>
      <c r="V43" s="10">
        <f>FC_OTH_CP_E!V43+FC_OTH_HH_E!V43+FC_OTH_AFF_E!V43</f>
        <v>3081.9576096302662</v>
      </c>
      <c r="W43" s="10">
        <f>FC_OTH_CP_E!W43+FC_OTH_HH_E!W43+FC_OTH_AFF_E!W43</f>
        <v>3005.0704213241615</v>
      </c>
      <c r="X43" s="10">
        <f>FC_OTH_CP_E!X43+FC_OTH_HH_E!X43+FC_OTH_AFF_E!X43</f>
        <v>2923.5293207222694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315.27661220980212</v>
      </c>
      <c r="D44" s="10">
        <f>FC_OTH_CP_E!D44+FC_OTH_HH_E!D44+FC_OTH_AFF_E!D44</f>
        <v>334.38426483233019</v>
      </c>
      <c r="E44" s="10">
        <f>FC_OTH_CP_E!E44+FC_OTH_HH_E!E44+FC_OTH_AFF_E!E44</f>
        <v>320.05348237317276</v>
      </c>
      <c r="F44" s="10">
        <f>FC_OTH_CP_E!F44+FC_OTH_HH_E!F44+FC_OTH_AFF_E!F44</f>
        <v>313.36577815993121</v>
      </c>
      <c r="G44" s="10">
        <f>FC_OTH_CP_E!G44+FC_OTH_HH_E!G44+FC_OTH_AFF_E!G44</f>
        <v>217.82742906276869</v>
      </c>
      <c r="H44" s="10">
        <f>FC_OTH_CP_E!H44+FC_OTH_HH_E!H44+FC_OTH_AFF_E!H44</f>
        <v>214.0059329320722</v>
      </c>
      <c r="I44" s="10">
        <f>FC_OTH_CP_E!I44+FC_OTH_HH_E!I44+FC_OTH_AFF_E!I44</f>
        <v>134.70911435941531</v>
      </c>
      <c r="J44" s="10">
        <f>FC_OTH_CP_E!J44+FC_OTH_HH_E!J44+FC_OTH_AFF_E!J44</f>
        <v>84.07377472055029</v>
      </c>
      <c r="K44" s="10">
        <f>FC_OTH_CP_E!K44+FC_OTH_HH_E!K44+FC_OTH_AFF_E!K44</f>
        <v>85.98452278589852</v>
      </c>
      <c r="L44" s="10">
        <f>FC_OTH_CP_E!L44+FC_OTH_HH_E!L44+FC_OTH_AFF_E!L44</f>
        <v>84.07377472055029</v>
      </c>
      <c r="M44" s="10">
        <f>FC_OTH_CP_E!M44+FC_OTH_HH_E!M44+FC_OTH_AFF_E!M44</f>
        <v>38.215305245055895</v>
      </c>
      <c r="N44" s="10">
        <f>FC_OTH_CP_E!N44+FC_OTH_HH_E!N44+FC_OTH_AFF_E!N44</f>
        <v>33.438435081685306</v>
      </c>
      <c r="O44" s="10">
        <f>FC_OTH_CP_E!O44+FC_OTH_HH_E!O44+FC_OTH_AFF_E!O44</f>
        <v>14.330782459157357</v>
      </c>
      <c r="P44" s="10">
        <f>FC_OTH_CP_E!P44+FC_OTH_HH_E!P44+FC_OTH_AFF_E!P44</f>
        <v>3.8214961306964734</v>
      </c>
      <c r="Q44" s="10">
        <f>FC_OTH_CP_E!Q44+FC_OTH_HH_E!Q44+FC_OTH_AFF_E!Q44</f>
        <v>0.9553740326741188</v>
      </c>
      <c r="R44" s="10">
        <f>FC_OTH_CP_E!R44+FC_OTH_HH_E!R44+FC_OTH_AFF_E!R44</f>
        <v>0.95537403267411825</v>
      </c>
      <c r="S44" s="10">
        <f>FC_OTH_CP_E!S44+FC_OTH_HH_E!S44+FC_OTH_AFF_E!S44</f>
        <v>0.95537403267411825</v>
      </c>
      <c r="T44" s="10">
        <f>FC_OTH_CP_E!T44+FC_OTH_HH_E!T44+FC_OTH_AFF_E!T44</f>
        <v>0.95537403267411891</v>
      </c>
      <c r="U44" s="10">
        <f>FC_OTH_CP_E!U44+FC_OTH_HH_E!U44+FC_OTH_AFF_E!U44</f>
        <v>0</v>
      </c>
      <c r="V44" s="10">
        <f>FC_OTH_CP_E!V44+FC_OTH_HH_E!V44+FC_OTH_AFF_E!V44</f>
        <v>0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20659.415305245057</v>
      </c>
      <c r="D51" s="37">
        <f>FC_OTH_CP_E!D51+FC_OTH_HH_E!D51+FC_OTH_AFF_E!D51</f>
        <v>21728.93379191745</v>
      </c>
      <c r="E51" s="37">
        <f>FC_OTH_CP_E!E51+FC_OTH_HH_E!E51+FC_OTH_AFF_E!E51</f>
        <v>20888.736027515042</v>
      </c>
      <c r="F51" s="37">
        <f>FC_OTH_CP_E!F51+FC_OTH_HH_E!F51+FC_OTH_AFF_E!F51</f>
        <v>23635.640584694756</v>
      </c>
      <c r="G51" s="37">
        <f>FC_OTH_CP_E!G51+FC_OTH_HH_E!G51+FC_OTH_AFF_E!G51</f>
        <v>24280.932932072225</v>
      </c>
      <c r="H51" s="37">
        <f>FC_OTH_CP_E!H51+FC_OTH_HH_E!H51+FC_OTH_AFF_E!H51</f>
        <v>26348.968185726568</v>
      </c>
      <c r="I51" s="37">
        <f>FC_OTH_CP_E!I51+FC_OTH_HH_E!I51+FC_OTH_AFF_E!I51</f>
        <v>24728.073946689594</v>
      </c>
      <c r="J51" s="37">
        <f>FC_OTH_CP_E!J51+FC_OTH_HH_E!J51+FC_OTH_AFF_E!J51</f>
        <v>23169.368013757528</v>
      </c>
      <c r="K51" s="37">
        <f>FC_OTH_CP_E!K51+FC_OTH_HH_E!K51+FC_OTH_AFF_E!K51</f>
        <v>24774.93551160791</v>
      </c>
      <c r="L51" s="37">
        <f>FC_OTH_CP_E!L51+FC_OTH_HH_E!L51+FC_OTH_AFF_E!L51</f>
        <v>25572.656921754082</v>
      </c>
      <c r="M51" s="37">
        <f>FC_OTH_CP_E!M51+FC_OTH_HH_E!M51+FC_OTH_AFF_E!M51</f>
        <v>27453.675838349103</v>
      </c>
      <c r="N51" s="37">
        <f>FC_OTH_CP_E!N51+FC_OTH_HH_E!N51+FC_OTH_AFF_E!N51</f>
        <v>25374.312123817705</v>
      </c>
      <c r="O51" s="37">
        <f>FC_OTH_CP_E!O51+FC_OTH_HH_E!O51+FC_OTH_AFF_E!O51</f>
        <v>25521.582115219258</v>
      </c>
      <c r="P51" s="37">
        <f>FC_OTH_CP_E!P51+FC_OTH_HH_E!P51+FC_OTH_AFF_E!P51</f>
        <v>25460.361134995699</v>
      </c>
      <c r="Q51" s="37">
        <f>FC_OTH_CP_E!Q51+FC_OTH_HH_E!Q51+FC_OTH_AFF_E!Q51</f>
        <v>21284.157351676702</v>
      </c>
      <c r="R51" s="37">
        <f>FC_OTH_CP_E!R51+FC_OTH_HH_E!R51+FC_OTH_AFF_E!R51</f>
        <v>23623.1298366294</v>
      </c>
      <c r="S51" s="37">
        <f>FC_OTH_CP_E!S51+FC_OTH_HH_E!S51+FC_OTH_AFF_E!S51</f>
        <v>23769.368013757517</v>
      </c>
      <c r="T51" s="37">
        <f>FC_OTH_CP_E!T51+FC_OTH_HH_E!T51+FC_OTH_AFF_E!T51</f>
        <v>23986.757351676697</v>
      </c>
      <c r="U51" s="37">
        <f>FC_OTH_CP_E!U51+FC_OTH_HH_E!U51+FC_OTH_AFF_E!U51</f>
        <v>23886.334135855534</v>
      </c>
      <c r="V51" s="37">
        <f>FC_OTH_CP_E!V51+FC_OTH_HH_E!V51+FC_OTH_AFF_E!V51</f>
        <v>23354.698882201203</v>
      </c>
      <c r="W51" s="37">
        <f>FC_OTH_CP_E!W51+FC_OTH_HH_E!W51+FC_OTH_AFF_E!W51</f>
        <v>22758.72914875322</v>
      </c>
      <c r="X51" s="37">
        <f>FC_OTH_CP_E!X51+FC_OTH_HH_E!X51+FC_OTH_AFF_E!X51</f>
        <v>21937.292089423889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1512.0185726569223</v>
      </c>
      <c r="D52" s="37">
        <f t="shared" ref="D52:W52" si="31">SUM(D53:D70)</f>
        <v>1567.9563198624244</v>
      </c>
      <c r="E52" s="37">
        <f t="shared" si="31"/>
        <v>2398.9300085984514</v>
      </c>
      <c r="F52" s="37">
        <f t="shared" si="31"/>
        <v>3732.1628546861557</v>
      </c>
      <c r="G52" s="37">
        <f t="shared" si="31"/>
        <v>2483.4382631126387</v>
      </c>
      <c r="H52" s="37">
        <f t="shared" si="31"/>
        <v>4153.6588993981077</v>
      </c>
      <c r="I52" s="37">
        <f t="shared" si="31"/>
        <v>4955.4312123817699</v>
      </c>
      <c r="J52" s="37">
        <f t="shared" si="31"/>
        <v>6786.887274290626</v>
      </c>
      <c r="K52" s="37">
        <f t="shared" si="31"/>
        <v>7963.2461736887371</v>
      </c>
      <c r="L52" s="37">
        <f t="shared" si="31"/>
        <v>7692.1752364574359</v>
      </c>
      <c r="M52" s="37">
        <f t="shared" si="31"/>
        <v>7436.3331900257963</v>
      </c>
      <c r="N52" s="37">
        <f t="shared" si="31"/>
        <v>4883.7393809114319</v>
      </c>
      <c r="O52" s="37">
        <f t="shared" si="31"/>
        <v>6948.7008598452239</v>
      </c>
      <c r="P52" s="37">
        <f t="shared" si="31"/>
        <v>6971.2381771281134</v>
      </c>
      <c r="Q52" s="37">
        <f t="shared" si="31"/>
        <v>6060.9773860705091</v>
      </c>
      <c r="R52" s="37">
        <f t="shared" si="31"/>
        <v>6795.633877901977</v>
      </c>
      <c r="S52" s="37">
        <f t="shared" si="31"/>
        <v>6609.2002579535701</v>
      </c>
      <c r="T52" s="37">
        <f t="shared" si="31"/>
        <v>9858.2420464316456</v>
      </c>
      <c r="U52" s="37">
        <f t="shared" si="31"/>
        <v>9303.9938950988799</v>
      </c>
      <c r="V52" s="37">
        <f t="shared" si="31"/>
        <v>9212.5798796216695</v>
      </c>
      <c r="W52" s="37">
        <f t="shared" si="31"/>
        <v>8960.4340498710171</v>
      </c>
      <c r="X52" s="37">
        <f t="shared" ref="X52" si="32">SUM(X53:X70)</f>
        <v>9824.5124677558015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10.89140154772141</v>
      </c>
      <c r="D57" s="10">
        <f>FC_OTH_CP_E!D57+FC_OTH_HH_E!D57+FC_OTH_AFF_E!D57</f>
        <v>12.109458297506446</v>
      </c>
      <c r="E57" s="10">
        <f>FC_OTH_CP_E!E57+FC_OTH_HH_E!E57+FC_OTH_AFF_E!E57</f>
        <v>13.996388650042988</v>
      </c>
      <c r="F57" s="10">
        <f>FC_OTH_CP_E!F57+FC_OTH_HH_E!F57+FC_OTH_AFF_E!F57</f>
        <v>16.07429062768702</v>
      </c>
      <c r="G57" s="10">
        <f>FC_OTH_CP_E!G57+FC_OTH_HH_E!G57+FC_OTH_AFF_E!G57</f>
        <v>18.486672398968182</v>
      </c>
      <c r="H57" s="10">
        <f>FC_OTH_CP_E!H57+FC_OTH_HH_E!H57+FC_OTH_AFF_E!H57</f>
        <v>27.323903697334483</v>
      </c>
      <c r="I57" s="10">
        <f>FC_OTH_CP_E!I57+FC_OTH_HH_E!I57+FC_OTH_AFF_E!I57</f>
        <v>34.799914015477221</v>
      </c>
      <c r="J57" s="10">
        <f>FC_OTH_CP_E!J57+FC_OTH_HH_E!J57+FC_OTH_AFF_E!J57</f>
        <v>52.211779879621652</v>
      </c>
      <c r="K57" s="10">
        <f>FC_OTH_CP_E!K57+FC_OTH_HH_E!K57+FC_OTH_AFF_E!K57</f>
        <v>66.876870163370569</v>
      </c>
      <c r="L57" s="10">
        <f>FC_OTH_CP_E!L57+FC_OTH_HH_E!L57+FC_OTH_AFF_E!L57</f>
        <v>84.933619948409273</v>
      </c>
      <c r="M57" s="10">
        <f>FC_OTH_CP_E!M57+FC_OTH_HH_E!M57+FC_OTH_AFF_E!M57</f>
        <v>127.42424763542562</v>
      </c>
      <c r="N57" s="10">
        <f>FC_OTH_CP_E!N57+FC_OTH_HH_E!N57+FC_OTH_AFF_E!N57</f>
        <v>133.34772141014614</v>
      </c>
      <c r="O57" s="10">
        <f>FC_OTH_CP_E!O57+FC_OTH_HH_E!O57+FC_OTH_AFF_E!O57</f>
        <v>147.55907136715385</v>
      </c>
      <c r="P57" s="10">
        <f>FC_OTH_CP_E!P57+FC_OTH_HH_E!P57+FC_OTH_AFF_E!P57</f>
        <v>159.74006878761818</v>
      </c>
      <c r="Q57" s="10">
        <f>FC_OTH_CP_E!Q57+FC_OTH_HH_E!Q57+FC_OTH_AFF_E!Q57</f>
        <v>170.55984522785894</v>
      </c>
      <c r="R57" s="10">
        <f>FC_OTH_CP_E!R57+FC_OTH_HH_E!R57+FC_OTH_AFF_E!R57</f>
        <v>180.44797936371447</v>
      </c>
      <c r="S57" s="10">
        <f>FC_OTH_CP_E!S57+FC_OTH_HH_E!S57+FC_OTH_AFF_E!S57</f>
        <v>190.09742046431646</v>
      </c>
      <c r="T57" s="10">
        <f>FC_OTH_CP_E!T57+FC_OTH_HH_E!T57+FC_OTH_AFF_E!T57</f>
        <v>198.33310404127249</v>
      </c>
      <c r="U57" s="10">
        <f>FC_OTH_CP_E!U57+FC_OTH_HH_E!U57+FC_OTH_AFF_E!U57</f>
        <v>207.50034393809113</v>
      </c>
      <c r="V57" s="10">
        <f>FC_OTH_CP_E!V57+FC_OTH_HH_E!V57+FC_OTH_AFF_E!V57</f>
        <v>216.54918314703352</v>
      </c>
      <c r="W57" s="10">
        <f>FC_OTH_CP_E!W57+FC_OTH_HH_E!W57+FC_OTH_AFF_E!W57</f>
        <v>225.97093723129836</v>
      </c>
      <c r="X57" s="10">
        <f>FC_OTH_CP_E!X57+FC_OTH_HH_E!X57+FC_OTH_AFF_E!X57</f>
        <v>236.07411865864137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212.95485812553738</v>
      </c>
      <c r="D58" s="10">
        <f>FC_OTH_CP_E!D58+FC_OTH_HH_E!D58+FC_OTH_AFF_E!D58</f>
        <v>217.13473774720555</v>
      </c>
      <c r="E58" s="10">
        <f>FC_OTH_CP_E!E58+FC_OTH_HH_E!E58+FC_OTH_AFF_E!E58</f>
        <v>217.13473774720555</v>
      </c>
      <c r="F58" s="10">
        <f>FC_OTH_CP_E!F58+FC_OTH_HH_E!F58+FC_OTH_AFF_E!F58</f>
        <v>217.13473774720555</v>
      </c>
      <c r="G58" s="10">
        <f>FC_OTH_CP_E!G58+FC_OTH_HH_E!G58+FC_OTH_AFF_E!G58</f>
        <v>212.95485812553738</v>
      </c>
      <c r="H58" s="10">
        <f>FC_OTH_CP_E!H58+FC_OTH_HH_E!H58+FC_OTH_AFF_E!H58</f>
        <v>212.95485812553738</v>
      </c>
      <c r="I58" s="10">
        <f>FC_OTH_CP_E!I58+FC_OTH_HH_E!I58+FC_OTH_AFF_E!I58</f>
        <v>212.95485812553738</v>
      </c>
      <c r="J58" s="10">
        <f>FC_OTH_CP_E!J58+FC_OTH_HH_E!J58+FC_OTH_AFF_E!J58</f>
        <v>212.95485812553738</v>
      </c>
      <c r="K58" s="10">
        <f>FC_OTH_CP_E!K58+FC_OTH_HH_E!K58+FC_OTH_AFF_E!K58</f>
        <v>212.95485812553738</v>
      </c>
      <c r="L58" s="10">
        <f>FC_OTH_CP_E!L58+FC_OTH_HH_E!L58+FC_OTH_AFF_E!L58</f>
        <v>212.95485812553738</v>
      </c>
      <c r="M58" s="10">
        <f>FC_OTH_CP_E!M58+FC_OTH_HH_E!M58+FC_OTH_AFF_E!M58</f>
        <v>122.67119518486672</v>
      </c>
      <c r="N58" s="10">
        <f>FC_OTH_CP_E!N58+FC_OTH_HH_E!N58+FC_OTH_AFF_E!N58</f>
        <v>122.67119518486672</v>
      </c>
      <c r="O58" s="10">
        <f>FC_OTH_CP_E!O58+FC_OTH_HH_E!O58+FC_OTH_AFF_E!O58</f>
        <v>116.31797076526225</v>
      </c>
      <c r="P58" s="10">
        <f>FC_OTH_CP_E!P58+FC_OTH_HH_E!P58+FC_OTH_AFF_E!P58</f>
        <v>116.77179707652621</v>
      </c>
      <c r="Q58" s="10">
        <f>FC_OTH_CP_E!Q58+FC_OTH_HH_E!Q58+FC_OTH_AFF_E!Q58</f>
        <v>109.34368013757521</v>
      </c>
      <c r="R58" s="10">
        <f>FC_OTH_CP_E!R58+FC_OTH_HH_E!R58+FC_OTH_AFF_E!R58</f>
        <v>112.16208082545141</v>
      </c>
      <c r="S58" s="10">
        <f>FC_OTH_CP_E!S58+FC_OTH_HH_E!S58+FC_OTH_AFF_E!S58</f>
        <v>122.38460877042129</v>
      </c>
      <c r="T58" s="10">
        <f>FC_OTH_CP_E!T58+FC_OTH_HH_E!T58+FC_OTH_AFF_E!T58</f>
        <v>128.59776440240756</v>
      </c>
      <c r="U58" s="10">
        <f>FC_OTH_CP_E!U58+FC_OTH_HH_E!U58+FC_OTH_AFF_E!U58</f>
        <v>127.0347377472055</v>
      </c>
      <c r="V58" s="10">
        <f>FC_OTH_CP_E!V58+FC_OTH_HH_E!V58+FC_OTH_AFF_E!V58</f>
        <v>129.34376612209803</v>
      </c>
      <c r="W58" s="10">
        <f>FC_OTH_CP_E!W58+FC_OTH_HH_E!W58+FC_OTH_AFF_E!W58</f>
        <v>118.34325021496129</v>
      </c>
      <c r="X58" s="10">
        <f>FC_OTH_CP_E!X58+FC_OTH_HH_E!X58+FC_OTH_AFF_E!X58</f>
        <v>113.64488392089423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1222.6999140154778</v>
      </c>
      <c r="D59" s="10">
        <f>FC_OTH_CP_E!D59+FC_OTH_HH_E!D59+FC_OTH_AFF_E!D59</f>
        <v>1284.2743766122094</v>
      </c>
      <c r="E59" s="10">
        <f>FC_OTH_CP_E!E59+FC_OTH_HH_E!E59+FC_OTH_AFF_E!E59</f>
        <v>2121.4532244196039</v>
      </c>
      <c r="F59" s="10">
        <f>FC_OTH_CP_E!F59+FC_OTH_HH_E!F59+FC_OTH_AFF_E!F59</f>
        <v>3455.5507308684428</v>
      </c>
      <c r="G59" s="10">
        <f>FC_OTH_CP_E!G59+FC_OTH_HH_E!G59+FC_OTH_AFF_E!G59</f>
        <v>2210.064918314702</v>
      </c>
      <c r="H59" s="10">
        <f>FC_OTH_CP_E!H59+FC_OTH_HH_E!H59+FC_OTH_AFF_E!H59</f>
        <v>3874.3909716251064</v>
      </c>
      <c r="I59" s="10">
        <f>FC_OTH_CP_E!I59+FC_OTH_HH_E!I59+FC_OTH_AFF_E!I59</f>
        <v>4621.859157351676</v>
      </c>
      <c r="J59" s="10">
        <f>FC_OTH_CP_E!J59+FC_OTH_HH_E!J59+FC_OTH_AFF_E!J59</f>
        <v>6436.4908856405827</v>
      </c>
      <c r="K59" s="10">
        <f>FC_OTH_CP_E!K59+FC_OTH_HH_E!K59+FC_OTH_AFF_E!K59</f>
        <v>7662.0807394668964</v>
      </c>
      <c r="L59" s="10">
        <f>FC_OTH_CP_E!L59+FC_OTH_HH_E!L59+FC_OTH_AFF_E!L59</f>
        <v>7350.1480653482358</v>
      </c>
      <c r="M59" s="10">
        <f>FC_OTH_CP_E!M59+FC_OTH_HH_E!M59+FC_OTH_AFF_E!M59</f>
        <v>7135.0196044711965</v>
      </c>
      <c r="N59" s="10">
        <f>FC_OTH_CP_E!N59+FC_OTH_HH_E!N59+FC_OTH_AFF_E!N59</f>
        <v>4574.5676698194284</v>
      </c>
      <c r="O59" s="10">
        <f>FC_OTH_CP_E!O59+FC_OTH_HH_E!O59+FC_OTH_AFF_E!O59</f>
        <v>6616.7717970765225</v>
      </c>
      <c r="P59" s="10">
        <f>FC_OTH_CP_E!P59+FC_OTH_HH_E!P59+FC_OTH_AFF_E!P59</f>
        <v>6628.7618228718793</v>
      </c>
      <c r="Q59" s="10">
        <f>FC_OTH_CP_E!Q59+FC_OTH_HH_E!Q59+FC_OTH_AFF_E!Q59</f>
        <v>5712.1668099742064</v>
      </c>
      <c r="R59" s="10">
        <f>FC_OTH_CP_E!R59+FC_OTH_HH_E!R59+FC_OTH_AFF_E!R59</f>
        <v>6436.3236457437652</v>
      </c>
      <c r="S59" s="10">
        <f>FC_OTH_CP_E!S59+FC_OTH_HH_E!S59+FC_OTH_AFF_E!S59</f>
        <v>6228.3844368013779</v>
      </c>
      <c r="T59" s="10">
        <f>FC_OTH_CP_E!T59+FC_OTH_HH_E!T59+FC_OTH_AFF_E!T59</f>
        <v>6818.4856405846976</v>
      </c>
      <c r="U59" s="10">
        <f>FC_OTH_CP_E!U59+FC_OTH_HH_E!U59+FC_OTH_AFF_E!U59</f>
        <v>6305.0503009458271</v>
      </c>
      <c r="V59" s="10">
        <f>FC_OTH_CP_E!V59+FC_OTH_HH_E!V59+FC_OTH_AFF_E!V59</f>
        <v>6300.8425623387811</v>
      </c>
      <c r="W59" s="10">
        <f>FC_OTH_CP_E!W59+FC_OTH_HH_E!W59+FC_OTH_AFF_E!W59</f>
        <v>6063.2263112639666</v>
      </c>
      <c r="X59" s="10">
        <f>FC_OTH_CP_E!X59+FC_OTH_HH_E!X59+FC_OTH_AFF_E!X59</f>
        <v>6864.877386070506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65.472398968185729</v>
      </c>
      <c r="D60" s="10">
        <f>FC_OTH_CP_E!D60+FC_OTH_HH_E!D60+FC_OTH_AFF_E!D60</f>
        <v>54.437747205503001</v>
      </c>
      <c r="E60" s="10">
        <f>FC_OTH_CP_E!E60+FC_OTH_HH_E!E60+FC_OTH_AFF_E!E60</f>
        <v>46.345657781599293</v>
      </c>
      <c r="F60" s="10">
        <f>FC_OTH_CP_E!F60+FC_OTH_HH_E!F60+FC_OTH_AFF_E!F60</f>
        <v>43.40309544282028</v>
      </c>
      <c r="G60" s="10">
        <f>FC_OTH_CP_E!G60+FC_OTH_HH_E!G60+FC_OTH_AFF_E!G60</f>
        <v>41.931814273430753</v>
      </c>
      <c r="H60" s="10">
        <f>FC_OTH_CP_E!H60+FC_OTH_HH_E!H60+FC_OTH_AFF_E!H60</f>
        <v>38.989165950128978</v>
      </c>
      <c r="I60" s="10">
        <f>FC_OTH_CP_E!I60+FC_OTH_HH_E!I60+FC_OTH_AFF_E!I60</f>
        <v>47.816938950988828</v>
      </c>
      <c r="J60" s="10">
        <f>FC_OTH_CP_E!J60+FC_OTH_HH_E!J60+FC_OTH_AFF_E!J60</f>
        <v>46.3456577815993</v>
      </c>
      <c r="K60" s="10">
        <f>FC_OTH_CP_E!K60+FC_OTH_HH_E!K60+FC_OTH_AFF_E!K60</f>
        <v>21.333705932932073</v>
      </c>
      <c r="L60" s="10">
        <f>FC_OTH_CP_E!L60+FC_OTH_HH_E!L60+FC_OTH_AFF_E!L60</f>
        <v>44.138693035253645</v>
      </c>
      <c r="M60" s="10">
        <f>FC_OTH_CP_E!M60+FC_OTH_HH_E!M60+FC_OTH_AFF_E!M60</f>
        <v>50.023903697334497</v>
      </c>
      <c r="N60" s="10">
        <f>FC_OTH_CP_E!N60+FC_OTH_HH_E!N60+FC_OTH_AFF_E!N60</f>
        <v>50.023903697334447</v>
      </c>
      <c r="O60" s="10">
        <f>FC_OTH_CP_E!O60+FC_OTH_HH_E!O60+FC_OTH_AFF_E!O60</f>
        <v>43.403095442820266</v>
      </c>
      <c r="P60" s="10">
        <f>FC_OTH_CP_E!P60+FC_OTH_HH_E!P60+FC_OTH_AFF_E!P60</f>
        <v>41.196130696474604</v>
      </c>
      <c r="Q60" s="10">
        <f>FC_OTH_CP_E!Q60+FC_OTH_HH_E!Q60+FC_OTH_AFF_E!Q60</f>
        <v>44.138693035253681</v>
      </c>
      <c r="R60" s="10">
        <f>FC_OTH_CP_E!R60+FC_OTH_HH_E!R60+FC_OTH_AFF_E!R60</f>
        <v>41.931814273430767</v>
      </c>
      <c r="S60" s="10">
        <f>FC_OTH_CP_E!S60+FC_OTH_HH_E!S60+FC_OTH_AFF_E!S60</f>
        <v>44.138693035253674</v>
      </c>
      <c r="T60" s="10">
        <f>FC_OTH_CP_E!T60+FC_OTH_HH_E!T60+FC_OTH_AFF_E!T60</f>
        <v>39.724849527085134</v>
      </c>
      <c r="U60" s="10">
        <f>FC_OTH_CP_E!U60+FC_OTH_HH_E!U60+FC_OTH_AFF_E!U60</f>
        <v>45.250988822012012</v>
      </c>
      <c r="V60" s="10">
        <f>FC_OTH_CP_E!V60+FC_OTH_HH_E!V60+FC_OTH_AFF_E!V60</f>
        <v>47.411607910576109</v>
      </c>
      <c r="W60" s="10">
        <f>FC_OTH_CP_E!W60+FC_OTH_HH_E!W60+FC_OTH_AFF_E!W60</f>
        <v>57.522355975924285</v>
      </c>
      <c r="X60" s="10">
        <f>FC_OTH_CP_E!X60+FC_OTH_HH_E!X60+FC_OTH_AFF_E!X60</f>
        <v>48.367927773000851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</v>
      </c>
      <c r="L61" s="10">
        <f>FC_OTH_CP_E!L61+FC_OTH_HH_E!L61+FC_OTH_AFF_E!L61</f>
        <v>0</v>
      </c>
      <c r="M61" s="10">
        <f>FC_OTH_CP_E!M61+FC_OTH_HH_E!M61+FC_OTH_AFF_E!M61</f>
        <v>1.1942390369733455</v>
      </c>
      <c r="N61" s="10">
        <f>FC_OTH_CP_E!N61+FC_OTH_HH_E!N61+FC_OTH_AFF_E!N61</f>
        <v>3.1288907996560598</v>
      </c>
      <c r="O61" s="10">
        <f>FC_OTH_CP_E!O61+FC_OTH_HH_E!O61+FC_OTH_AFF_E!O61</f>
        <v>24.648925193465164</v>
      </c>
      <c r="P61" s="10">
        <f>FC_OTH_CP_E!P61+FC_OTH_HH_E!P61+FC_OTH_AFF_E!P61</f>
        <v>24.768357695614796</v>
      </c>
      <c r="Q61" s="10">
        <f>FC_OTH_CP_E!Q61+FC_OTH_HH_E!Q61+FC_OTH_AFF_E!Q61</f>
        <v>24.768357695614803</v>
      </c>
      <c r="R61" s="10">
        <f>FC_OTH_CP_E!R61+FC_OTH_HH_E!R61+FC_OTH_AFF_E!R61</f>
        <v>24.768357695614775</v>
      </c>
      <c r="S61" s="10">
        <f>FC_OTH_CP_E!S61+FC_OTH_HH_E!S61+FC_OTH_AFF_E!S61</f>
        <v>24.195098882201201</v>
      </c>
      <c r="T61" s="10">
        <f>FC_OTH_CP_E!T61+FC_OTH_HH_E!T61+FC_OTH_AFF_E!T61</f>
        <v>22.714273430782455</v>
      </c>
      <c r="U61" s="10">
        <f>FC_OTH_CP_E!U61+FC_OTH_HH_E!U61+FC_OTH_AFF_E!U61</f>
        <v>23.001547721410123</v>
      </c>
      <c r="V61" s="10">
        <f>FC_OTH_CP_E!V61+FC_OTH_HH_E!V61+FC_OTH_AFF_E!V61</f>
        <v>19.972226999140162</v>
      </c>
      <c r="W61" s="10">
        <f>FC_OTH_CP_E!W61+FC_OTH_HH_E!W61+FC_OTH_AFF_E!W61</f>
        <v>20.009974204643175</v>
      </c>
      <c r="X61" s="10">
        <f>FC_OTH_CP_E!X61+FC_OTH_HH_E!X61+FC_OTH_AFF_E!X61</f>
        <v>19.530610490111773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38.000343938091135</v>
      </c>
      <c r="J66" s="10">
        <f>FC_OTH_CP_E!J66+FC_OTH_HH_E!J66+FC_OTH_AFF_E!J66</f>
        <v>38.884092863284593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2650.3864144454001</v>
      </c>
      <c r="U70" s="10">
        <f>FC_OTH_CP_E!U70+FC_OTH_HH_E!U70+FC_OTH_AFF_E!U70</f>
        <v>2596.1559759243337</v>
      </c>
      <c r="V70" s="10">
        <f>FC_OTH_CP_E!V70+FC_OTH_HH_E!V70+FC_OTH_AFF_E!V70</f>
        <v>2498.4605331040407</v>
      </c>
      <c r="W70" s="10">
        <f>FC_OTH_CP_E!W70+FC_OTH_HH_E!W70+FC_OTH_AFF_E!W70</f>
        <v>2475.3612209802236</v>
      </c>
      <c r="X70" s="10">
        <f>FC_OTH_CP_E!X70+FC_OTH_HH_E!X70+FC_OTH_AFF_E!X70</f>
        <v>2542.0175408426476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225.90042992261391</v>
      </c>
      <c r="H75" s="37">
        <f>FC_OTH_CP_E!H75+FC_OTH_HH_E!H75+FC_OTH_AFF_E!H75</f>
        <v>230.08030954428216</v>
      </c>
      <c r="I75" s="37">
        <f>FC_OTH_CP_E!I75+FC_OTH_HH_E!I75+FC_OTH_AFF_E!I75</f>
        <v>242.97798796216674</v>
      </c>
      <c r="J75" s="37">
        <f>FC_OTH_CP_E!J75+FC_OTH_HH_E!J75+FC_OTH_AFF_E!J75</f>
        <v>237.72330180567496</v>
      </c>
      <c r="K75" s="37">
        <f>FC_OTH_CP_E!K75+FC_OTH_HH_E!K75+FC_OTH_AFF_E!K75</f>
        <v>144.95563198624248</v>
      </c>
      <c r="L75" s="37">
        <f>FC_OTH_CP_E!L75+FC_OTH_HH_E!L75+FC_OTH_AFF_E!L75</f>
        <v>156.44411006018919</v>
      </c>
      <c r="M75" s="37">
        <f>FC_OTH_CP_E!M75+FC_OTH_HH_E!M75+FC_OTH_AFF_E!M75</f>
        <v>202.56517626827176</v>
      </c>
      <c r="N75" s="37">
        <f>FC_OTH_CP_E!N75+FC_OTH_HH_E!N75+FC_OTH_AFF_E!N75</f>
        <v>750.50163370593305</v>
      </c>
      <c r="O75" s="37">
        <f>FC_OTH_CP_E!O75+FC_OTH_HH_E!O75+FC_OTH_AFF_E!O75</f>
        <v>849.67033533963843</v>
      </c>
      <c r="P75" s="37">
        <f>FC_OTH_CP_E!P75+FC_OTH_HH_E!P75+FC_OTH_AFF_E!P75</f>
        <v>1141.7788478073946</v>
      </c>
      <c r="Q75" s="37">
        <f>FC_OTH_CP_E!Q75+FC_OTH_HH_E!Q75+FC_OTH_AFF_E!Q75</f>
        <v>1117.7271711092008</v>
      </c>
      <c r="R75" s="37">
        <f>FC_OTH_CP_E!R75+FC_OTH_HH_E!R75+FC_OTH_AFF_E!R75</f>
        <v>1155.679707652622</v>
      </c>
      <c r="S75" s="37">
        <f>FC_OTH_CP_E!S75+FC_OTH_HH_E!S75+FC_OTH_AFF_E!S75</f>
        <v>1214.3642304385212</v>
      </c>
      <c r="T75" s="37">
        <f>FC_OTH_CP_E!T75+FC_OTH_HH_E!T75+FC_OTH_AFF_E!T75</f>
        <v>1239.9180567497858</v>
      </c>
      <c r="U75" s="37">
        <f>FC_OTH_CP_E!U75+FC_OTH_HH_E!U75+FC_OTH_AFF_E!U75</f>
        <v>1501.1096302665521</v>
      </c>
      <c r="V75" s="37">
        <f>FC_OTH_CP_E!V75+FC_OTH_HH_E!V75+FC_OTH_AFF_E!V75</f>
        <v>1212.6220980223554</v>
      </c>
      <c r="W75" s="37">
        <f>FC_OTH_CP_E!W75+FC_OTH_HH_E!W75+FC_OTH_AFF_E!W75</f>
        <v>1191.650730868444</v>
      </c>
      <c r="X75" s="37">
        <f>FC_OTH_CP_E!X75+FC_OTH_HH_E!X75+FC_OTH_AFF_E!X75</f>
        <v>1076.9554600171966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10851.418744625968</v>
      </c>
      <c r="D76" s="40">
        <f>FC_OTH_CP_E!D76+FC_OTH_HH_E!D76+FC_OTH_AFF_E!D76</f>
        <v>11154.686156491833</v>
      </c>
      <c r="E76" s="40">
        <f>FC_OTH_CP_E!E76+FC_OTH_HH_E!E76+FC_OTH_AFF_E!E76</f>
        <v>11587.016337059327</v>
      </c>
      <c r="F76" s="40">
        <f>FC_OTH_CP_E!F76+FC_OTH_HH_E!F76+FC_OTH_AFF_E!F76</f>
        <v>12215.30524505589</v>
      </c>
      <c r="G76" s="40">
        <f>FC_OTH_CP_E!G76+FC_OTH_HH_E!G76+FC_OTH_AFF_E!G76</f>
        <v>12586.070507308683</v>
      </c>
      <c r="H76" s="40">
        <f>FC_OTH_CP_E!H76+FC_OTH_HH_E!H76+FC_OTH_AFF_E!H76</f>
        <v>12986.758383490971</v>
      </c>
      <c r="I76" s="40">
        <f>FC_OTH_CP_E!I76+FC_OTH_HH_E!I76+FC_OTH_AFF_E!I76</f>
        <v>13458.899398108342</v>
      </c>
      <c r="J76" s="40">
        <f>FC_OTH_CP_E!J76+FC_OTH_HH_E!J76+FC_OTH_AFF_E!J76</f>
        <v>13607.222699914015</v>
      </c>
      <c r="K76" s="40">
        <f>FC_OTH_CP_E!K76+FC_OTH_HH_E!K76+FC_OTH_AFF_E!K76</f>
        <v>13984.522785898538</v>
      </c>
      <c r="L76" s="40">
        <f>FC_OTH_CP_E!L76+FC_OTH_HH_E!L76+FC_OTH_AFF_E!L76</f>
        <v>14143.336199484089</v>
      </c>
      <c r="M76" s="40">
        <f>FC_OTH_CP_E!M76+FC_OTH_HH_E!M76+FC_OTH_AFF_E!M76</f>
        <v>14306.072657565664</v>
      </c>
      <c r="N76" s="40">
        <f>FC_OTH_CP_E!N76+FC_OTH_HH_E!N76+FC_OTH_AFF_E!N76</f>
        <v>14495.666533469259</v>
      </c>
      <c r="O76" s="40">
        <f>FC_OTH_CP_E!O76+FC_OTH_HH_E!O76+FC_OTH_AFF_E!O76</f>
        <v>14716.510411768833</v>
      </c>
      <c r="P76" s="40">
        <f>FC_OTH_CP_E!P76+FC_OTH_HH_E!P76+FC_OTH_AFF_E!P76</f>
        <v>14346.565013098669</v>
      </c>
      <c r="Q76" s="40">
        <f>FC_OTH_CP_E!Q76+FC_OTH_HH_E!Q76+FC_OTH_AFF_E!Q76</f>
        <v>14020.129290241603</v>
      </c>
      <c r="R76" s="40">
        <f>FC_OTH_CP_E!R76+FC_OTH_HH_E!R76+FC_OTH_AFF_E!R76</f>
        <v>14546.483974091814</v>
      </c>
      <c r="S76" s="40">
        <f>FC_OTH_CP_E!S76+FC_OTH_HH_E!S76+FC_OTH_AFF_E!S76</f>
        <v>14341.813227012186</v>
      </c>
      <c r="T76" s="40">
        <f>FC_OTH_CP_E!T76+FC_OTH_HH_E!T76+FC_OTH_AFF_E!T76</f>
        <v>14644.440381341439</v>
      </c>
      <c r="U76" s="40">
        <f>FC_OTH_CP_E!U76+FC_OTH_HH_E!U76+FC_OTH_AFF_E!U76</f>
        <v>14684.538248086072</v>
      </c>
      <c r="V76" s="40">
        <f>FC_OTH_CP_E!V76+FC_OTH_HH_E!V76+FC_OTH_AFF_E!V76</f>
        <v>14303.016608238515</v>
      </c>
      <c r="W76" s="40">
        <f>FC_OTH_CP_E!W76+FC_OTH_HH_E!W76+FC_OTH_AFF_E!W76</f>
        <v>13126.6476160567</v>
      </c>
      <c r="X76" s="40">
        <f>FC_OTH_CP_E!X76+FC_OTH_HH_E!X76+FC_OTH_AFF_E!X76</f>
        <v>13631.851140976141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12017.077472055029</v>
      </c>
      <c r="D2" s="31">
        <f t="shared" ref="D2:W2" si="1">SUM(D3,D17,D22,D25,D26,D51,D52,D71,D74,D75,D76)</f>
        <v>12396.309802235599</v>
      </c>
      <c r="E2" s="31">
        <f t="shared" si="1"/>
        <v>12386.326139294928</v>
      </c>
      <c r="F2" s="31">
        <f t="shared" si="1"/>
        <v>13725.56122098022</v>
      </c>
      <c r="G2" s="31">
        <f t="shared" si="1"/>
        <v>14009.080825451418</v>
      </c>
      <c r="H2" s="31">
        <f t="shared" si="1"/>
        <v>15631.496646603613</v>
      </c>
      <c r="I2" s="31">
        <f t="shared" si="1"/>
        <v>16163.824419604472</v>
      </c>
      <c r="J2" s="31">
        <f t="shared" si="1"/>
        <v>15771.333705932935</v>
      </c>
      <c r="K2" s="31">
        <f t="shared" si="1"/>
        <v>17643.6562338779</v>
      </c>
      <c r="L2" s="31">
        <f t="shared" si="1"/>
        <v>17543.515305245059</v>
      </c>
      <c r="M2" s="31">
        <f t="shared" si="1"/>
        <v>17620.049785682604</v>
      </c>
      <c r="N2" s="31">
        <f t="shared" si="1"/>
        <v>16382.45836493959</v>
      </c>
      <c r="O2" s="31">
        <f t="shared" si="1"/>
        <v>16562.03930256849</v>
      </c>
      <c r="P2" s="31">
        <f t="shared" si="1"/>
        <v>16431.04962186909</v>
      </c>
      <c r="Q2" s="31">
        <f t="shared" si="1"/>
        <v>15202.495412339631</v>
      </c>
      <c r="R2" s="31">
        <f t="shared" si="1"/>
        <v>15982.75276171004</v>
      </c>
      <c r="S2" s="31">
        <f t="shared" si="1"/>
        <v>16041.218558052598</v>
      </c>
      <c r="T2" s="31">
        <f t="shared" si="1"/>
        <v>18803.08913456586</v>
      </c>
      <c r="U2" s="31">
        <f t="shared" si="1"/>
        <v>19571.952865454943</v>
      </c>
      <c r="V2" s="31">
        <f t="shared" si="1"/>
        <v>18734.519445727768</v>
      </c>
      <c r="W2" s="31">
        <f t="shared" si="1"/>
        <v>17022.16687658981</v>
      </c>
      <c r="X2" s="31">
        <f t="shared" ref="X2" si="2">SUM(X3,X17,X22,X25,X26,X51,X52,X71,X74,X75,X76)</f>
        <v>16724.124227820506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1128.7618228718829</v>
      </c>
      <c r="D26" s="37">
        <f t="shared" ref="D26:W26" si="22">SUM(D27,D33)</f>
        <v>972.67601031814274</v>
      </c>
      <c r="E26" s="37">
        <f t="shared" si="22"/>
        <v>1020.9276870163371</v>
      </c>
      <c r="F26" s="37">
        <f t="shared" si="22"/>
        <v>1169.0694754944109</v>
      </c>
      <c r="G26" s="37">
        <f t="shared" si="22"/>
        <v>1176.8367153912295</v>
      </c>
      <c r="H26" s="37">
        <f t="shared" si="22"/>
        <v>1213.6238177128116</v>
      </c>
      <c r="I26" s="37">
        <f t="shared" si="22"/>
        <v>1184.2122957867582</v>
      </c>
      <c r="J26" s="37">
        <f t="shared" si="22"/>
        <v>1107.3898538263113</v>
      </c>
      <c r="K26" s="37">
        <f t="shared" si="22"/>
        <v>1148.41883061049</v>
      </c>
      <c r="L26" s="37">
        <f t="shared" si="22"/>
        <v>947.31057609630261</v>
      </c>
      <c r="M26" s="37">
        <f t="shared" si="22"/>
        <v>959.37704213241602</v>
      </c>
      <c r="N26" s="37">
        <f t="shared" si="22"/>
        <v>869.28443680137559</v>
      </c>
      <c r="O26" s="37">
        <f t="shared" si="22"/>
        <v>756.85967325881381</v>
      </c>
      <c r="P26" s="37">
        <f t="shared" si="22"/>
        <v>711.11590713671512</v>
      </c>
      <c r="Q26" s="37">
        <f t="shared" si="22"/>
        <v>686.26165090283746</v>
      </c>
      <c r="R26" s="37">
        <f t="shared" si="22"/>
        <v>689.85864144453967</v>
      </c>
      <c r="S26" s="37">
        <f t="shared" si="22"/>
        <v>703.8405846947544</v>
      </c>
      <c r="T26" s="37">
        <f t="shared" si="22"/>
        <v>631.62605331040413</v>
      </c>
      <c r="U26" s="37">
        <f t="shared" si="22"/>
        <v>635.29045571797076</v>
      </c>
      <c r="V26" s="37">
        <f t="shared" si="22"/>
        <v>576.52949269131545</v>
      </c>
      <c r="W26" s="37">
        <f t="shared" si="22"/>
        <v>543.87618228718839</v>
      </c>
      <c r="X26" s="37">
        <f t="shared" ref="X26" si="23">SUM(X27,X33)</f>
        <v>657.43998280309563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1128.7618228718829</v>
      </c>
      <c r="D33" s="29">
        <f t="shared" ref="D33:W33" si="28">SUM(D34:D50)</f>
        <v>972.67601031814274</v>
      </c>
      <c r="E33" s="29">
        <f t="shared" si="28"/>
        <v>1020.9276870163371</v>
      </c>
      <c r="F33" s="29">
        <f t="shared" si="28"/>
        <v>1169.0694754944109</v>
      </c>
      <c r="G33" s="29">
        <f t="shared" si="28"/>
        <v>1176.8367153912295</v>
      </c>
      <c r="H33" s="29">
        <f t="shared" si="28"/>
        <v>1213.6238177128116</v>
      </c>
      <c r="I33" s="29">
        <f t="shared" si="28"/>
        <v>1184.2122957867582</v>
      </c>
      <c r="J33" s="29">
        <f t="shared" si="28"/>
        <v>1107.3898538263113</v>
      </c>
      <c r="K33" s="29">
        <f t="shared" si="28"/>
        <v>1148.41883061049</v>
      </c>
      <c r="L33" s="29">
        <f t="shared" si="28"/>
        <v>947.31057609630261</v>
      </c>
      <c r="M33" s="29">
        <f t="shared" si="28"/>
        <v>959.37704213241602</v>
      </c>
      <c r="N33" s="29">
        <f t="shared" si="28"/>
        <v>869.28443680137559</v>
      </c>
      <c r="O33" s="29">
        <f t="shared" si="28"/>
        <v>756.85967325881381</v>
      </c>
      <c r="P33" s="29">
        <f t="shared" si="28"/>
        <v>711.11590713671512</v>
      </c>
      <c r="Q33" s="29">
        <f t="shared" si="28"/>
        <v>686.26165090283746</v>
      </c>
      <c r="R33" s="29">
        <f t="shared" si="28"/>
        <v>689.85864144453967</v>
      </c>
      <c r="S33" s="29">
        <f t="shared" si="28"/>
        <v>703.8405846947544</v>
      </c>
      <c r="T33" s="29">
        <f t="shared" si="28"/>
        <v>631.62605331040413</v>
      </c>
      <c r="U33" s="29">
        <f t="shared" si="28"/>
        <v>635.29045571797076</v>
      </c>
      <c r="V33" s="29">
        <f t="shared" si="28"/>
        <v>576.52949269131545</v>
      </c>
      <c r="W33" s="29">
        <f t="shared" si="28"/>
        <v>543.87618228718839</v>
      </c>
      <c r="X33" s="29">
        <f t="shared" ref="X33" si="29">SUM(X34:X50)</f>
        <v>657.43998280309563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672.39896818572652</v>
      </c>
      <c r="D36" s="10">
        <f>FC_OTH_CP_SH_E!D36+FC_OTH_CP_SC_E!D36+FC_OTH_CP_HW_E!D36+FC_OTH_CP_CA_E!D36+FC_OTH_CP_VE_E!D36+FC_OTH_CP_SL_E!D36+FC_OTH_CP_BL_E!D36+FC_OTH_CP_CR_E!D36+FC_OTH_CP_BT_E!D36+FC_OTH_CP_IT_E!D36</f>
        <v>650.42510748065342</v>
      </c>
      <c r="E36" s="10">
        <f>FC_OTH_CP_SH_E!E36+FC_OTH_CP_SC_E!E36+FC_OTH_CP_HW_E!E36+FC_OTH_CP_CA_E!E36+FC_OTH_CP_VE_E!E36+FC_OTH_CP_SL_E!E36+FC_OTH_CP_BL_E!E36+FC_OTH_CP_CR_E!E36+FC_OTH_CP_BT_E!E36+FC_OTH_CP_IT_E!E36</f>
        <v>628.45133276010324</v>
      </c>
      <c r="F36" s="10">
        <f>FC_OTH_CP_SH_E!F36+FC_OTH_CP_SC_E!F36+FC_OTH_CP_HW_E!F36+FC_OTH_CP_CA_E!F36+FC_OTH_CP_VE_E!F36+FC_OTH_CP_SL_E!F36+FC_OTH_CP_BL_E!F36+FC_OTH_CP_CR_E!F36+FC_OTH_CP_BT_E!F36+FC_OTH_CP_IT_E!F36</f>
        <v>672.39896818572652</v>
      </c>
      <c r="G36" s="10">
        <f>FC_OTH_CP_SH_E!G36+FC_OTH_CP_SC_E!G36+FC_OTH_CP_HW_E!G36+FC_OTH_CP_CA_E!G36+FC_OTH_CP_VE_E!G36+FC_OTH_CP_SL_E!G36+FC_OTH_CP_BL_E!G36+FC_OTH_CP_CR_E!G36+FC_OTH_CP_BT_E!G36+FC_OTH_CP_IT_E!G36</f>
        <v>651.52381771281171</v>
      </c>
      <c r="H36" s="10">
        <f>FC_OTH_CP_SH_E!H36+FC_OTH_CP_SC_E!H36+FC_OTH_CP_HW_E!H36+FC_OTH_CP_CA_E!H36+FC_OTH_CP_VE_E!H36+FC_OTH_CP_SL_E!H36+FC_OTH_CP_BL_E!H36+FC_OTH_CP_CR_E!H36+FC_OTH_CP_BT_E!H36+FC_OTH_CP_IT_E!H36</f>
        <v>664.70816852966448</v>
      </c>
      <c r="I36" s="10">
        <f>FC_OTH_CP_SH_E!I36+FC_OTH_CP_SC_E!I36+FC_OTH_CP_HW_E!I36+FC_OTH_CP_CA_E!I36+FC_OTH_CP_VE_E!I36+FC_OTH_CP_SL_E!I36+FC_OTH_CP_BL_E!I36+FC_OTH_CP_CR_E!I36+FC_OTH_CP_BT_E!I36+FC_OTH_CP_IT_E!I36</f>
        <v>614.16835769561465</v>
      </c>
      <c r="J36" s="10">
        <f>FC_OTH_CP_SH_E!J36+FC_OTH_CP_SC_E!J36+FC_OTH_CP_HW_E!J36+FC_OTH_CP_CA_E!J36+FC_OTH_CP_VE_E!J36+FC_OTH_CP_SL_E!J36+FC_OTH_CP_BL_E!J36+FC_OTH_CP_CR_E!J36+FC_OTH_CP_BT_E!J36+FC_OTH_CP_IT_E!J36</f>
        <v>582.30627687016352</v>
      </c>
      <c r="K36" s="10">
        <f>FC_OTH_CP_SH_E!K36+FC_OTH_CP_SC_E!K36+FC_OTH_CP_HW_E!K36+FC_OTH_CP_CA_E!K36+FC_OTH_CP_VE_E!K36+FC_OTH_CP_SL_E!K36+FC_OTH_CP_BL_E!K36+FC_OTH_CP_CR_E!K36+FC_OTH_CP_BT_E!K36+FC_OTH_CP_IT_E!K36</f>
        <v>561.43112639724836</v>
      </c>
      <c r="L36" s="10">
        <f>FC_OTH_CP_SH_E!L36+FC_OTH_CP_SC_E!L36+FC_OTH_CP_HW_E!L36+FC_OTH_CP_CA_E!L36+FC_OTH_CP_VE_E!L36+FC_OTH_CP_SL_E!L36+FC_OTH_CP_BL_E!L36+FC_OTH_CP_CR_E!L36+FC_OTH_CP_BT_E!L36+FC_OTH_CP_IT_E!L36</f>
        <v>592.19449699054155</v>
      </c>
      <c r="M36" s="10">
        <f>FC_OTH_CP_SH_E!M36+FC_OTH_CP_SC_E!M36+FC_OTH_CP_HW_E!M36+FC_OTH_CP_CA_E!M36+FC_OTH_CP_VE_E!M36+FC_OTH_CP_SL_E!M36+FC_OTH_CP_BL_E!M36+FC_OTH_CP_CR_E!M36+FC_OTH_CP_BT_E!M36+FC_OTH_CP_IT_E!M36</f>
        <v>587.79974204643156</v>
      </c>
      <c r="N36" s="10">
        <f>FC_OTH_CP_SH_E!N36+FC_OTH_CP_SC_E!N36+FC_OTH_CP_HW_E!N36+FC_OTH_CP_CA_E!N36+FC_OTH_CP_VE_E!N36+FC_OTH_CP_SL_E!N36+FC_OTH_CP_BL_E!N36+FC_OTH_CP_CR_E!N36+FC_OTH_CP_BT_E!N36+FC_OTH_CP_IT_E!N36</f>
        <v>533.96388650042968</v>
      </c>
      <c r="O36" s="10">
        <f>FC_OTH_CP_SH_E!O36+FC_OTH_CP_SC_E!O36+FC_OTH_CP_HW_E!O36+FC_OTH_CP_CA_E!O36+FC_OTH_CP_VE_E!O36+FC_OTH_CP_SL_E!O36+FC_OTH_CP_BL_E!O36+FC_OTH_CP_CR_E!O36+FC_OTH_CP_BT_E!O36+FC_OTH_CP_IT_E!O36</f>
        <v>444.96990541702513</v>
      </c>
      <c r="P36" s="10">
        <f>FC_OTH_CP_SH_E!P36+FC_OTH_CP_SC_E!P36+FC_OTH_CP_HW_E!P36+FC_OTH_CP_CA_E!P36+FC_OTH_CP_VE_E!P36+FC_OTH_CP_SL_E!P36+FC_OTH_CP_BL_E!P36+FC_OTH_CP_CR_E!P36+FC_OTH_CP_BT_E!P36+FC_OTH_CP_IT_E!P36</f>
        <v>450.46337059329301</v>
      </c>
      <c r="Q36" s="10">
        <f>FC_OTH_CP_SH_E!Q36+FC_OTH_CP_SC_E!Q36+FC_OTH_CP_HW_E!Q36+FC_OTH_CP_CA_E!Q36+FC_OTH_CP_VE_E!Q36+FC_OTH_CP_SL_E!Q36+FC_OTH_CP_BL_E!Q36+FC_OTH_CP_CR_E!Q36+FC_OTH_CP_BT_E!Q36+FC_OTH_CP_IT_E!Q36</f>
        <v>430.68693035253648</v>
      </c>
      <c r="R36" s="10">
        <f>FC_OTH_CP_SH_E!R36+FC_OTH_CP_SC_E!R36+FC_OTH_CP_HW_E!R36+FC_OTH_CP_CA_E!R36+FC_OTH_CP_VE_E!R36+FC_OTH_CP_SL_E!R36+FC_OTH_CP_BL_E!R36+FC_OTH_CP_CR_E!R36+FC_OTH_CP_BT_E!R36+FC_OTH_CP_IT_E!R36</f>
        <v>410.91049011177961</v>
      </c>
      <c r="S36" s="10">
        <f>FC_OTH_CP_SH_E!S36+FC_OTH_CP_SC_E!S36+FC_OTH_CP_HW_E!S36+FC_OTH_CP_CA_E!S36+FC_OTH_CP_VE_E!S36+FC_OTH_CP_SL_E!S36+FC_OTH_CP_BL_E!S36+FC_OTH_CP_CR_E!S36+FC_OTH_CP_BT_E!S36+FC_OTH_CP_IT_E!S36</f>
        <v>431.78564058469453</v>
      </c>
      <c r="T36" s="10">
        <f>FC_OTH_CP_SH_E!T36+FC_OTH_CP_SC_E!T36+FC_OTH_CP_HW_E!T36+FC_OTH_CP_CA_E!T36+FC_OTH_CP_VE_E!T36+FC_OTH_CP_SL_E!T36+FC_OTH_CP_BL_E!T36+FC_OTH_CP_CR_E!T36+FC_OTH_CP_BT_E!T36+FC_OTH_CP_IT_E!T36</f>
        <v>443.10765262252789</v>
      </c>
      <c r="U36" s="10">
        <f>FC_OTH_CP_SH_E!U36+FC_OTH_CP_SC_E!U36+FC_OTH_CP_HW_E!U36+FC_OTH_CP_CA_E!U36+FC_OTH_CP_VE_E!U36+FC_OTH_CP_SL_E!U36+FC_OTH_CP_BL_E!U36+FC_OTH_CP_CR_E!U36+FC_OTH_CP_BT_E!U36+FC_OTH_CP_IT_E!U36</f>
        <v>430.86706792777312</v>
      </c>
      <c r="V36" s="10">
        <f>FC_OTH_CP_SH_E!V36+FC_OTH_CP_SC_E!V36+FC_OTH_CP_HW_E!V36+FC_OTH_CP_CA_E!V36+FC_OTH_CP_VE_E!V36+FC_OTH_CP_SL_E!V36+FC_OTH_CP_BL_E!V36+FC_OTH_CP_CR_E!V36+FC_OTH_CP_BT_E!V36+FC_OTH_CP_IT_E!V36</f>
        <v>431.7284608770421</v>
      </c>
      <c r="W36" s="10">
        <f>FC_OTH_CP_SH_E!W36+FC_OTH_CP_SC_E!W36+FC_OTH_CP_HW_E!W36+FC_OTH_CP_CA_E!W36+FC_OTH_CP_VE_E!W36+FC_OTH_CP_SL_E!W36+FC_OTH_CP_BL_E!W36+FC_OTH_CP_CR_E!W36+FC_OTH_CP_BT_E!W36+FC_OTH_CP_IT_E!W36</f>
        <v>434.61143594153054</v>
      </c>
      <c r="X36" s="10">
        <f>FC_OTH_CP_SH_E!X36+FC_OTH_CP_SC_E!X36+FC_OTH_CP_HW_E!X36+FC_OTH_CP_CA_E!X36+FC_OTH_CP_VE_E!X36+FC_OTH_CP_SL_E!X36+FC_OTH_CP_BL_E!X36+FC_OTH_CP_CR_E!X36+FC_OTH_CP_BT_E!X36+FC_OTH_CP_IT_E!X36</f>
        <v>482.58907996560629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16.814789337919176</v>
      </c>
      <c r="O37" s="10">
        <f>FC_OTH_CP_SH_E!O37+FC_OTH_CP_SC_E!O37+FC_OTH_CP_HW_E!O37+FC_OTH_CP_CA_E!O37+FC_OTH_CP_VE_E!O37+FC_OTH_CP_SL_E!O37+FC_OTH_CP_BL_E!O37+FC_OTH_CP_CR_E!O37+FC_OTH_CP_BT_E!O37+FC_OTH_CP_IT_E!O37</f>
        <v>12.611092003439387</v>
      </c>
      <c r="P37" s="10">
        <f>FC_OTH_CP_SH_E!P37+FC_OTH_CP_SC_E!P37+FC_OTH_CP_HW_E!P37+FC_OTH_CP_CA_E!P37+FC_OTH_CP_VE_E!P37+FC_OTH_CP_SL_E!P37+FC_OTH_CP_BL_E!P37+FC_OTH_CP_CR_E!P37+FC_OTH_CP_BT_E!P37+FC_OTH_CP_IT_E!P37</f>
        <v>8.4073946689595864</v>
      </c>
      <c r="Q37" s="10">
        <f>FC_OTH_CP_SH_E!Q37+FC_OTH_CP_SC_E!Q37+FC_OTH_CP_HW_E!Q37+FC_OTH_CP_CA_E!Q37+FC_OTH_CP_VE_E!Q37+FC_OTH_CP_SL_E!Q37+FC_OTH_CP_BL_E!Q37+FC_OTH_CP_CR_E!Q37+FC_OTH_CP_BT_E!Q37+FC_OTH_CP_IT_E!Q37</f>
        <v>8.4073946689595882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2.1018056749785003</v>
      </c>
      <c r="T37" s="10">
        <f>FC_OTH_CP_SH_E!T37+FC_OTH_CP_SC_E!T37+FC_OTH_CP_HW_E!T37+FC_OTH_CP_CA_E!T37+FC_OTH_CP_VE_E!T37+FC_OTH_CP_SL_E!T37+FC_OTH_CP_BL_E!T37+FC_OTH_CP_CR_E!T37+FC_OTH_CP_BT_E!T37+FC_OTH_CP_IT_E!T37</f>
        <v>2.1018056749785039</v>
      </c>
      <c r="U37" s="10">
        <f>FC_OTH_CP_SH_E!U37+FC_OTH_CP_SC_E!U37+FC_OTH_CP_HW_E!U37+FC_OTH_CP_CA_E!U37+FC_OTH_CP_VE_E!U37+FC_OTH_CP_SL_E!U37+FC_OTH_CP_BL_E!U37+FC_OTH_CP_CR_E!U37+FC_OTH_CP_BT_E!U37+FC_OTH_CP_IT_E!U37</f>
        <v>2.1018056749785017</v>
      </c>
      <c r="V37" s="10">
        <f>FC_OTH_CP_SH_E!V37+FC_OTH_CP_SC_E!V37+FC_OTH_CP_HW_E!V37+FC_OTH_CP_CA_E!V37+FC_OTH_CP_VE_E!V37+FC_OTH_CP_SL_E!V37+FC_OTH_CP_BL_E!V37+FC_OTH_CP_CR_E!V37+FC_OTH_CP_BT_E!V37+FC_OTH_CP_IT_E!V37</f>
        <v>2.1018056749785021</v>
      </c>
      <c r="W37" s="10">
        <f>FC_OTH_CP_SH_E!W37+FC_OTH_CP_SC_E!W37+FC_OTH_CP_HW_E!W37+FC_OTH_CP_CA_E!W37+FC_OTH_CP_VE_E!W37+FC_OTH_CP_SL_E!W37+FC_OTH_CP_BL_E!W37+FC_OTH_CP_CR_E!W37+FC_OTH_CP_BT_E!W37+FC_OTH_CP_IT_E!W37</f>
        <v>1.0509028374892528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166.38005159071369</v>
      </c>
      <c r="D40" s="10">
        <f>FC_OTH_CP_SH_E!D40+FC_OTH_CP_SC_E!D40+FC_OTH_CP_HW_E!D40+FC_OTH_CP_CA_E!D40+FC_OTH_CP_VE_E!D40+FC_OTH_CP_SL_E!D40+FC_OTH_CP_BL_E!D40+FC_OTH_CP_CR_E!D40+FC_OTH_CP_BT_E!D40+FC_OTH_CP_IT_E!D40</f>
        <v>78.054858125537407</v>
      </c>
      <c r="E40" s="10">
        <f>FC_OTH_CP_SH_E!E40+FC_OTH_CP_SC_E!E40+FC_OTH_CP_HW_E!E40+FC_OTH_CP_CA_E!E40+FC_OTH_CP_VE_E!E40+FC_OTH_CP_SL_E!E40+FC_OTH_CP_BL_E!E40+FC_OTH_CP_CR_E!E40+FC_OTH_CP_BT_E!E40+FC_OTH_CP_IT_E!E40</f>
        <v>80.108942390369748</v>
      </c>
      <c r="F40" s="10">
        <f>FC_OTH_CP_SH_E!F40+FC_OTH_CP_SC_E!F40+FC_OTH_CP_HW_E!F40+FC_OTH_CP_CA_E!F40+FC_OTH_CP_VE_E!F40+FC_OTH_CP_SL_E!F40+FC_OTH_CP_BL_E!F40+FC_OTH_CP_CR_E!F40+FC_OTH_CP_BT_E!F40+FC_OTH_CP_IT_E!F40</f>
        <v>124.2715391229579</v>
      </c>
      <c r="G40" s="10">
        <f>FC_OTH_CP_SH_E!G40+FC_OTH_CP_SC_E!G40+FC_OTH_CP_HW_E!G40+FC_OTH_CP_CA_E!G40+FC_OTH_CP_VE_E!G40+FC_OTH_CP_SL_E!G40+FC_OTH_CP_BL_E!G40+FC_OTH_CP_CR_E!G40+FC_OTH_CP_BT_E!G40+FC_OTH_CP_IT_E!G40</f>
        <v>140.70412725709372</v>
      </c>
      <c r="H40" s="10">
        <f>FC_OTH_CP_SH_E!H40+FC_OTH_CP_SC_E!H40+FC_OTH_CP_HW_E!H40+FC_OTH_CP_CA_E!H40+FC_OTH_CP_VE_E!H40+FC_OTH_CP_SL_E!H40+FC_OTH_CP_BL_E!H40+FC_OTH_CP_CR_E!H40+FC_OTH_CP_BT_E!H40+FC_OTH_CP_IT_E!H40</f>
        <v>162.27188306104904</v>
      </c>
      <c r="I40" s="10">
        <f>FC_OTH_CP_SH_E!I40+FC_OTH_CP_SC_E!I40+FC_OTH_CP_HW_E!I40+FC_OTH_CP_CA_E!I40+FC_OTH_CP_VE_E!I40+FC_OTH_CP_SL_E!I40+FC_OTH_CP_BL_E!I40+FC_OTH_CP_CR_E!I40+FC_OTH_CP_BT_E!I40+FC_OTH_CP_IT_E!I40</f>
        <v>136.59595872742909</v>
      </c>
      <c r="J40" s="10">
        <f>FC_OTH_CP_SH_E!J40+FC_OTH_CP_SC_E!J40+FC_OTH_CP_HW_E!J40+FC_OTH_CP_CA_E!J40+FC_OTH_CP_VE_E!J40+FC_OTH_CP_SL_E!J40+FC_OTH_CP_BL_E!J40+FC_OTH_CP_CR_E!J40+FC_OTH_CP_BT_E!J40+FC_OTH_CP_IT_E!J40</f>
        <v>116.05520206362851</v>
      </c>
      <c r="K40" s="10">
        <f>FC_OTH_CP_SH_E!K40+FC_OTH_CP_SC_E!K40+FC_OTH_CP_HW_E!K40+FC_OTH_CP_CA_E!K40+FC_OTH_CP_VE_E!K40+FC_OTH_CP_SL_E!K40+FC_OTH_CP_BL_E!K40+FC_OTH_CP_CR_E!K40+FC_OTH_CP_BT_E!K40+FC_OTH_CP_IT_E!K40</f>
        <v>98.595614789337901</v>
      </c>
      <c r="L40" s="10">
        <f>FC_OTH_CP_SH_E!L40+FC_OTH_CP_SC_E!L40+FC_OTH_CP_HW_E!L40+FC_OTH_CP_CA_E!L40+FC_OTH_CP_VE_E!L40+FC_OTH_CP_SL_E!L40+FC_OTH_CP_BL_E!L40+FC_OTH_CP_CR_E!L40+FC_OTH_CP_BT_E!L40+FC_OTH_CP_IT_E!L40</f>
        <v>110.92003439380913</v>
      </c>
      <c r="M40" s="10">
        <f>FC_OTH_CP_SH_E!M40+FC_OTH_CP_SC_E!M40+FC_OTH_CP_HW_E!M40+FC_OTH_CP_CA_E!M40+FC_OTH_CP_VE_E!M40+FC_OTH_CP_SL_E!M40+FC_OTH_CP_BL_E!M40+FC_OTH_CP_CR_E!M40+FC_OTH_CP_BT_E!M40+FC_OTH_CP_IT_E!M40</f>
        <v>130.4337059329321</v>
      </c>
      <c r="N40" s="10">
        <f>FC_OTH_CP_SH_E!N40+FC_OTH_CP_SC_E!N40+FC_OTH_CP_HW_E!N40+FC_OTH_CP_CA_E!N40+FC_OTH_CP_VE_E!N40+FC_OTH_CP_SL_E!N40+FC_OTH_CP_BL_E!N40+FC_OTH_CP_CR_E!N40+FC_OTH_CP_BT_E!N40+FC_OTH_CP_IT_E!N40</f>
        <v>112.97411865864144</v>
      </c>
      <c r="O40" s="10">
        <f>FC_OTH_CP_SH_E!O40+FC_OTH_CP_SC_E!O40+FC_OTH_CP_HW_E!O40+FC_OTH_CP_CA_E!O40+FC_OTH_CP_VE_E!O40+FC_OTH_CP_SL_E!O40+FC_OTH_CP_BL_E!O40+FC_OTH_CP_CR_E!O40+FC_OTH_CP_BT_E!O40+FC_OTH_CP_IT_E!O40</f>
        <v>124.27153912295796</v>
      </c>
      <c r="P40" s="10">
        <f>FC_OTH_CP_SH_E!P40+FC_OTH_CP_SC_E!P40+FC_OTH_CP_HW_E!P40+FC_OTH_CP_CA_E!P40+FC_OTH_CP_VE_E!P40+FC_OTH_CP_SL_E!P40+FC_OTH_CP_BL_E!P40+FC_OTH_CP_CR_E!P40+FC_OTH_CP_BT_E!P40+FC_OTH_CP_IT_E!P40</f>
        <v>99.622613929492687</v>
      </c>
      <c r="Q40" s="10">
        <f>FC_OTH_CP_SH_E!Q40+FC_OTH_CP_SC_E!Q40+FC_OTH_CP_HW_E!Q40+FC_OTH_CP_CA_E!Q40+FC_OTH_CP_VE_E!Q40+FC_OTH_CP_SL_E!Q40+FC_OTH_CP_BL_E!Q40+FC_OTH_CP_CR_E!Q40+FC_OTH_CP_BT_E!Q40+FC_OTH_CP_IT_E!Q40</f>
        <v>100.64969905417023</v>
      </c>
      <c r="R40" s="10">
        <f>FC_OTH_CP_SH_E!R40+FC_OTH_CP_SC_E!R40+FC_OTH_CP_HW_E!R40+FC_OTH_CP_CA_E!R40+FC_OTH_CP_VE_E!R40+FC_OTH_CP_SL_E!R40+FC_OTH_CP_BL_E!R40+FC_OTH_CP_CR_E!R40+FC_OTH_CP_BT_E!R40+FC_OTH_CP_IT_E!R40</f>
        <v>122.21745485812549</v>
      </c>
      <c r="S40" s="10">
        <f>FC_OTH_CP_SH_E!S40+FC_OTH_CP_SC_E!S40+FC_OTH_CP_HW_E!S40+FC_OTH_CP_CA_E!S40+FC_OTH_CP_VE_E!S40+FC_OTH_CP_SL_E!S40+FC_OTH_CP_BL_E!S40+FC_OTH_CP_CR_E!S40+FC_OTH_CP_BT_E!S40+FC_OTH_CP_IT_E!S40</f>
        <v>143.78521066208063</v>
      </c>
      <c r="T40" s="10">
        <f>FC_OTH_CP_SH_E!T40+FC_OTH_CP_SC_E!T40+FC_OTH_CP_HW_E!T40+FC_OTH_CP_CA_E!T40+FC_OTH_CP_VE_E!T40+FC_OTH_CP_SL_E!T40+FC_OTH_CP_BL_E!T40+FC_OTH_CP_CR_E!T40+FC_OTH_CP_BT_E!T40+FC_OTH_CP_IT_E!T40</f>
        <v>85.2441100601892</v>
      </c>
      <c r="U40" s="10">
        <f>FC_OTH_CP_SH_E!U40+FC_OTH_CP_SC_E!U40+FC_OTH_CP_HW_E!U40+FC_OTH_CP_CA_E!U40+FC_OTH_CP_VE_E!U40+FC_OTH_CP_SL_E!U40+FC_OTH_CP_BL_E!U40+FC_OTH_CP_CR_E!U40+FC_OTH_CP_BT_E!U40+FC_OTH_CP_IT_E!U40</f>
        <v>92.433361994840865</v>
      </c>
      <c r="V40" s="10">
        <f>FC_OTH_CP_SH_E!V40+FC_OTH_CP_SC_E!V40+FC_OTH_CP_HW_E!V40+FC_OTH_CP_CA_E!V40+FC_OTH_CP_VE_E!V40+FC_OTH_CP_SL_E!V40+FC_OTH_CP_BL_E!V40+FC_OTH_CP_CR_E!V40+FC_OTH_CP_BT_E!V40+FC_OTH_CP_IT_E!V40</f>
        <v>55.802063628546826</v>
      </c>
      <c r="W40" s="10">
        <f>FC_OTH_CP_SH_E!W40+FC_OTH_CP_SC_E!W40+FC_OTH_CP_HW_E!W40+FC_OTH_CP_CA_E!W40+FC_OTH_CP_VE_E!W40+FC_OTH_CP_SL_E!W40+FC_OTH_CP_BL_E!W40+FC_OTH_CP_CR_E!W40+FC_OTH_CP_BT_E!W40+FC_OTH_CP_IT_E!W40</f>
        <v>30.126053310404146</v>
      </c>
      <c r="X40" s="10">
        <f>FC_OTH_CP_SH_E!X40+FC_OTH_CP_SC_E!X40+FC_OTH_CP_HW_E!X40+FC_OTH_CP_CA_E!X40+FC_OTH_CP_VE_E!X40+FC_OTH_CP_SL_E!X40+FC_OTH_CP_BL_E!X40+FC_OTH_CP_CR_E!X40+FC_OTH_CP_BT_E!X40+FC_OTH_CP_IT_E!X40</f>
        <v>93.056749785038718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4.1081685296646597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1.6042132416165094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289.98280309544282</v>
      </c>
      <c r="D43" s="10">
        <f>FC_OTH_CP_SH_E!D43+FC_OTH_CP_SC_E!D43+FC_OTH_CP_HW_E!D43+FC_OTH_CP_CA_E!D43+FC_OTH_CP_VE_E!D43+FC_OTH_CP_SL_E!D43+FC_OTH_CP_BL_E!D43+FC_OTH_CP_CR_E!D43+FC_OTH_CP_BT_E!D43+FC_OTH_CP_IT_E!D43</f>
        <v>244.19604471195186</v>
      </c>
      <c r="E43" s="10">
        <f>FC_OTH_CP_SH_E!E43+FC_OTH_CP_SC_E!E43+FC_OTH_CP_HW_E!E43+FC_OTH_CP_CA_E!E43+FC_OTH_CP_VE_E!E43+FC_OTH_CP_SL_E!E43+FC_OTH_CP_BL_E!E43+FC_OTH_CP_CR_E!E43+FC_OTH_CP_BT_E!E43+FC_OTH_CP_IT_E!E43</f>
        <v>312.36741186586414</v>
      </c>
      <c r="F43" s="10">
        <f>FC_OTH_CP_SH_E!F43+FC_OTH_CP_SC_E!F43+FC_OTH_CP_HW_E!F43+FC_OTH_CP_CA_E!F43+FC_OTH_CP_VE_E!F43+FC_OTH_CP_SL_E!F43+FC_OTH_CP_BL_E!F43+FC_OTH_CP_CR_E!F43+FC_OTH_CP_BT_E!F43+FC_OTH_CP_IT_E!F43</f>
        <v>372.39896818572652</v>
      </c>
      <c r="G43" s="10">
        <f>FC_OTH_CP_SH_E!G43+FC_OTH_CP_SC_E!G43+FC_OTH_CP_HW_E!G43+FC_OTH_CP_CA_E!G43+FC_OTH_CP_VE_E!G43+FC_OTH_CP_SL_E!G43+FC_OTH_CP_BL_E!G43+FC_OTH_CP_CR_E!G43+FC_OTH_CP_BT_E!G43+FC_OTH_CP_IT_E!G43</f>
        <v>384.60877042132427</v>
      </c>
      <c r="H43" s="10">
        <f>FC_OTH_CP_SH_E!H43+FC_OTH_CP_SC_E!H43+FC_OTH_CP_HW_E!H43+FC_OTH_CP_CA_E!H43+FC_OTH_CP_VE_E!H43+FC_OTH_CP_SL_E!H43+FC_OTH_CP_BL_E!H43+FC_OTH_CP_CR_E!H43+FC_OTH_CP_BT_E!H43+FC_OTH_CP_IT_E!H43</f>
        <v>386.64376612209804</v>
      </c>
      <c r="I43" s="10">
        <f>FC_OTH_CP_SH_E!I43+FC_OTH_CP_SC_E!I43+FC_OTH_CP_HW_E!I43+FC_OTH_CP_CA_E!I43+FC_OTH_CP_VE_E!I43+FC_OTH_CP_SL_E!I43+FC_OTH_CP_BL_E!I43+FC_OTH_CP_CR_E!I43+FC_OTH_CP_BT_E!I43+FC_OTH_CP_IT_E!I43</f>
        <v>433.44797936371452</v>
      </c>
      <c r="J43" s="10">
        <f>FC_OTH_CP_SH_E!J43+FC_OTH_CP_SC_E!J43+FC_OTH_CP_HW_E!J43+FC_OTH_CP_CA_E!J43+FC_OTH_CP_VE_E!J43+FC_OTH_CP_SL_E!J43+FC_OTH_CP_BL_E!J43+FC_OTH_CP_CR_E!J43+FC_OTH_CP_BT_E!J43+FC_OTH_CP_IT_E!J43</f>
        <v>409.02837489251937</v>
      </c>
      <c r="K43" s="10">
        <f>FC_OTH_CP_SH_E!K43+FC_OTH_CP_SC_E!K43+FC_OTH_CP_HW_E!K43+FC_OTH_CP_CA_E!K43+FC_OTH_CP_VE_E!K43+FC_OTH_CP_SL_E!K43+FC_OTH_CP_BL_E!K43+FC_OTH_CP_CR_E!K43+FC_OTH_CP_BT_E!K43+FC_OTH_CP_IT_E!K43</f>
        <v>488.39208942390371</v>
      </c>
      <c r="L43" s="10">
        <f>FC_OTH_CP_SH_E!L43+FC_OTH_CP_SC_E!L43+FC_OTH_CP_HW_E!L43+FC_OTH_CP_CA_E!L43+FC_OTH_CP_VE_E!L43+FC_OTH_CP_SL_E!L43+FC_OTH_CP_BL_E!L43+FC_OTH_CP_CR_E!L43+FC_OTH_CP_BT_E!L43+FC_OTH_CP_IT_E!L43</f>
        <v>244.19604471195186</v>
      </c>
      <c r="M43" s="10">
        <f>FC_OTH_CP_SH_E!M43+FC_OTH_CP_SC_E!M43+FC_OTH_CP_HW_E!M43+FC_OTH_CP_CA_E!M43+FC_OTH_CP_VE_E!M43+FC_OTH_CP_SL_E!M43+FC_OTH_CP_BL_E!M43+FC_OTH_CP_CR_E!M43+FC_OTH_CP_BT_E!M43+FC_OTH_CP_IT_E!M43</f>
        <v>241.14359415305239</v>
      </c>
      <c r="N43" s="10">
        <f>FC_OTH_CP_SH_E!N43+FC_OTH_CP_SC_E!N43+FC_OTH_CP_HW_E!N43+FC_OTH_CP_CA_E!N43+FC_OTH_CP_VE_E!N43+FC_OTH_CP_SL_E!N43+FC_OTH_CP_BL_E!N43+FC_OTH_CP_CR_E!N43+FC_OTH_CP_BT_E!N43+FC_OTH_CP_IT_E!N43</f>
        <v>205.53164230438526</v>
      </c>
      <c r="O43" s="10">
        <f>FC_OTH_CP_SH_E!O43+FC_OTH_CP_SC_E!O43+FC_OTH_CP_HW_E!O43+FC_OTH_CP_CA_E!O43+FC_OTH_CP_VE_E!O43+FC_OTH_CP_SL_E!O43+FC_OTH_CP_BL_E!O43+FC_OTH_CP_CR_E!O43+FC_OTH_CP_BT_E!O43+FC_OTH_CP_IT_E!O43</f>
        <v>175.00713671539128</v>
      </c>
      <c r="P43" s="10">
        <f>FC_OTH_CP_SH_E!P43+FC_OTH_CP_SC_E!P43+FC_OTH_CP_HW_E!P43+FC_OTH_CP_CA_E!P43+FC_OTH_CP_VE_E!P43+FC_OTH_CP_SL_E!P43+FC_OTH_CP_BL_E!P43+FC_OTH_CP_CR_E!P43+FC_OTH_CP_BT_E!P43+FC_OTH_CP_IT_E!P43</f>
        <v>152.62252794496993</v>
      </c>
      <c r="Q43" s="10">
        <f>FC_OTH_CP_SH_E!Q43+FC_OTH_CP_SC_E!Q43+FC_OTH_CP_HW_E!Q43+FC_OTH_CP_CA_E!Q43+FC_OTH_CP_VE_E!Q43+FC_OTH_CP_SL_E!Q43+FC_OTH_CP_BL_E!Q43+FC_OTH_CP_CR_E!Q43+FC_OTH_CP_BT_E!Q43+FC_OTH_CP_IT_E!Q43</f>
        <v>146.51762682717114</v>
      </c>
      <c r="R43" s="10">
        <f>FC_OTH_CP_SH_E!R43+FC_OTH_CP_SC_E!R43+FC_OTH_CP_HW_E!R43+FC_OTH_CP_CA_E!R43+FC_OTH_CP_VE_E!R43+FC_OTH_CP_SL_E!R43+FC_OTH_CP_BL_E!R43+FC_OTH_CP_CR_E!R43+FC_OTH_CP_BT_E!R43+FC_OTH_CP_IT_E!R43</f>
        <v>152.62252794496987</v>
      </c>
      <c r="S43" s="10">
        <f>FC_OTH_CP_SH_E!S43+FC_OTH_CP_SC_E!S43+FC_OTH_CP_HW_E!S43+FC_OTH_CP_CA_E!S43+FC_OTH_CP_VE_E!S43+FC_OTH_CP_SL_E!S43+FC_OTH_CP_BL_E!S43+FC_OTH_CP_CR_E!S43+FC_OTH_CP_BT_E!S43+FC_OTH_CP_IT_E!S43</f>
        <v>126.16792777300074</v>
      </c>
      <c r="T43" s="10">
        <f>FC_OTH_CP_SH_E!T43+FC_OTH_CP_SC_E!T43+FC_OTH_CP_HW_E!T43+FC_OTH_CP_CA_E!T43+FC_OTH_CP_VE_E!T43+FC_OTH_CP_SL_E!T43+FC_OTH_CP_BL_E!T43+FC_OTH_CP_CR_E!T43+FC_OTH_CP_BT_E!T43+FC_OTH_CP_IT_E!T43</f>
        <v>101.17248495270854</v>
      </c>
      <c r="U43" s="10">
        <f>FC_OTH_CP_SH_E!U43+FC_OTH_CP_SC_E!U43+FC_OTH_CP_HW_E!U43+FC_OTH_CP_CA_E!U43+FC_OTH_CP_VE_E!U43+FC_OTH_CP_SL_E!U43+FC_OTH_CP_BL_E!U43+FC_OTH_CP_CR_E!U43+FC_OTH_CP_BT_E!U43+FC_OTH_CP_IT_E!U43</f>
        <v>109.88822012037824</v>
      </c>
      <c r="V43" s="10">
        <f>FC_OTH_CP_SH_E!V43+FC_OTH_CP_SC_E!V43+FC_OTH_CP_HW_E!V43+FC_OTH_CP_CA_E!V43+FC_OTH_CP_VE_E!V43+FC_OTH_CP_SL_E!V43+FC_OTH_CP_BL_E!V43+FC_OTH_CP_CR_E!V43+FC_OTH_CP_BT_E!V43+FC_OTH_CP_IT_E!V43</f>
        <v>86.897162510748032</v>
      </c>
      <c r="W43" s="10">
        <f>FC_OTH_CP_SH_E!W43+FC_OTH_CP_SC_E!W43+FC_OTH_CP_HW_E!W43+FC_OTH_CP_CA_E!W43+FC_OTH_CP_VE_E!W43+FC_OTH_CP_SL_E!W43+FC_OTH_CP_BL_E!W43+FC_OTH_CP_CR_E!W43+FC_OTH_CP_BT_E!W43+FC_OTH_CP_IT_E!W43</f>
        <v>78.087790197764448</v>
      </c>
      <c r="X43" s="10">
        <f>FC_OTH_CP_SH_E!X43+FC_OTH_CP_SC_E!X43+FC_OTH_CP_HW_E!X43+FC_OTH_CP_CA_E!X43+FC_OTH_CP_VE_E!X43+FC_OTH_CP_SL_E!X43+FC_OTH_CP_BL_E!X43+FC_OTH_CP_CR_E!X43+FC_OTH_CP_BT_E!X43+FC_OTH_CP_IT_E!X43</f>
        <v>80.189939810834076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</v>
      </c>
      <c r="I44" s="10">
        <f>FC_OTH_CP_SH_E!I44+FC_OTH_CP_SC_E!I44+FC_OTH_CP_HW_E!I44+FC_OTH_CP_CA_E!I44+FC_OTH_CP_VE_E!I44+FC_OTH_CP_SL_E!I44+FC_OTH_CP_BL_E!I44+FC_OTH_CP_CR_E!I44+FC_OTH_CP_BT_E!I44+FC_OTH_CP_IT_E!I44</f>
        <v>0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5571.7540842648323</v>
      </c>
      <c r="D51" s="37">
        <f>FC_OTH_CP_SH_E!D51+FC_OTH_CP_SC_E!D51+FC_OTH_CP_HW_E!D51+FC_OTH_CP_CA_E!D51+FC_OTH_CP_VE_E!D51+FC_OTH_CP_SL_E!D51+FC_OTH_CP_BL_E!D51+FC_OTH_CP_CR_E!D51+FC_OTH_CP_BT_E!D51+FC_OTH_CP_IT_E!D51</f>
        <v>5860.5116079105746</v>
      </c>
      <c r="E51" s="37">
        <f>FC_OTH_CP_SH_E!E51+FC_OTH_CP_SC_E!E51+FC_OTH_CP_HW_E!E51+FC_OTH_CP_CA_E!E51+FC_OTH_CP_VE_E!E51+FC_OTH_CP_SL_E!E51+FC_OTH_CP_BL_E!E51+FC_OTH_CP_CR_E!E51+FC_OTH_CP_BT_E!E51+FC_OTH_CP_IT_E!E51</f>
        <v>5467.4333619948411</v>
      </c>
      <c r="F51" s="37">
        <f>FC_OTH_CP_SH_E!F51+FC_OTH_CP_SC_E!F51+FC_OTH_CP_HW_E!F51+FC_OTH_CP_CA_E!F51+FC_OTH_CP_VE_E!F51+FC_OTH_CP_SL_E!F51+FC_OTH_CP_BL_E!F51+FC_OTH_CP_CR_E!F51+FC_OTH_CP_BT_E!F51+FC_OTH_CP_IT_E!F51</f>
        <v>6230.0945829750635</v>
      </c>
      <c r="G51" s="37">
        <f>FC_OTH_CP_SH_E!G51+FC_OTH_CP_SC_E!G51+FC_OTH_CP_HW_E!G51+FC_OTH_CP_CA_E!G51+FC_OTH_CP_VE_E!G51+FC_OTH_CP_SL_E!G51+FC_OTH_CP_BL_E!G51+FC_OTH_CP_CR_E!G51+FC_OTH_CP_BT_E!G51+FC_OTH_CP_IT_E!G51</f>
        <v>6205.7179707652613</v>
      </c>
      <c r="H51" s="37">
        <f>FC_OTH_CP_SH_E!H51+FC_OTH_CP_SC_E!H51+FC_OTH_CP_HW_E!H51+FC_OTH_CP_CA_E!H51+FC_OTH_CP_VE_E!H51+FC_OTH_CP_SL_E!H51+FC_OTH_CP_BL_E!H51+FC_OTH_CP_CR_E!H51+FC_OTH_CP_BT_E!H51+FC_OTH_CP_IT_E!H51</f>
        <v>7434.3723129836635</v>
      </c>
      <c r="I51" s="37">
        <f>FC_OTH_CP_SH_E!I51+FC_OTH_CP_SC_E!I51+FC_OTH_CP_HW_E!I51+FC_OTH_CP_CA_E!I51+FC_OTH_CP_VE_E!I51+FC_OTH_CP_SL_E!I51+FC_OTH_CP_BL_E!I51+FC_OTH_CP_CR_E!I51+FC_OTH_CP_BT_E!I51+FC_OTH_CP_IT_E!I51</f>
        <v>7562.8546861564937</v>
      </c>
      <c r="J51" s="37">
        <f>FC_OTH_CP_SH_E!J51+FC_OTH_CP_SC_E!J51+FC_OTH_CP_HW_E!J51+FC_OTH_CP_CA_E!J51+FC_OTH_CP_VE_E!J51+FC_OTH_CP_SL_E!J51+FC_OTH_CP_BL_E!J51+FC_OTH_CP_CR_E!J51+FC_OTH_CP_BT_E!J51+FC_OTH_CP_IT_E!J51</f>
        <v>7071.1092003439408</v>
      </c>
      <c r="K51" s="37">
        <f>FC_OTH_CP_SH_E!K51+FC_OTH_CP_SC_E!K51+FC_OTH_CP_HW_E!K51+FC_OTH_CP_CA_E!K51+FC_OTH_CP_VE_E!K51+FC_OTH_CP_SL_E!K51+FC_OTH_CP_BL_E!K51+FC_OTH_CP_CR_E!K51+FC_OTH_CP_BT_E!K51+FC_OTH_CP_IT_E!K51</f>
        <v>8623.3877901977648</v>
      </c>
      <c r="L51" s="37">
        <f>FC_OTH_CP_SH_E!L51+FC_OTH_CP_SC_E!L51+FC_OTH_CP_HW_E!L51+FC_OTH_CP_CA_E!L51+FC_OTH_CP_VE_E!L51+FC_OTH_CP_SL_E!L51+FC_OTH_CP_BL_E!L51+FC_OTH_CP_CR_E!L51+FC_OTH_CP_BT_E!L51+FC_OTH_CP_IT_E!L51</f>
        <v>8610.2536543422248</v>
      </c>
      <c r="M51" s="37">
        <f>FC_OTH_CP_SH_E!M51+FC_OTH_CP_SC_E!M51+FC_OTH_CP_HW_E!M51+FC_OTH_CP_CA_E!M51+FC_OTH_CP_VE_E!M51+FC_OTH_CP_SL_E!M51+FC_OTH_CP_BL_E!M51+FC_OTH_CP_CR_E!M51+FC_OTH_CP_BT_E!M51+FC_OTH_CP_IT_E!M51</f>
        <v>8613.8435081685329</v>
      </c>
      <c r="N51" s="37">
        <f>FC_OTH_CP_SH_E!N51+FC_OTH_CP_SC_E!N51+FC_OTH_CP_HW_E!N51+FC_OTH_CP_CA_E!N51+FC_OTH_CP_VE_E!N51+FC_OTH_CP_SL_E!N51+FC_OTH_CP_BL_E!N51+FC_OTH_CP_CR_E!N51+FC_OTH_CP_BT_E!N51+FC_OTH_CP_IT_E!N51</f>
        <v>7254.4711951848603</v>
      </c>
      <c r="O51" s="37">
        <f>FC_OTH_CP_SH_E!O51+FC_OTH_CP_SC_E!O51+FC_OTH_CP_HW_E!O51+FC_OTH_CP_CA_E!O51+FC_OTH_CP_VE_E!O51+FC_OTH_CP_SL_E!O51+FC_OTH_CP_BL_E!O51+FC_OTH_CP_CR_E!O51+FC_OTH_CP_BT_E!O51+FC_OTH_CP_IT_E!O51</f>
        <v>7276.4402407566604</v>
      </c>
      <c r="P51" s="37">
        <f>FC_OTH_CP_SH_E!P51+FC_OTH_CP_SC_E!P51+FC_OTH_CP_HW_E!P51+FC_OTH_CP_CA_E!P51+FC_OTH_CP_VE_E!P51+FC_OTH_CP_SL_E!P51+FC_OTH_CP_BL_E!P51+FC_OTH_CP_CR_E!P51+FC_OTH_CP_BT_E!P51+FC_OTH_CP_IT_E!P51</f>
        <v>7258.9853826311282</v>
      </c>
      <c r="Q51" s="37">
        <f>FC_OTH_CP_SH_E!Q51+FC_OTH_CP_SC_E!Q51+FC_OTH_CP_HW_E!Q51+FC_OTH_CP_CA_E!Q51+FC_OTH_CP_VE_E!Q51+FC_OTH_CP_SL_E!Q51+FC_OTH_CP_BL_E!Q51+FC_OTH_CP_CR_E!Q51+FC_OTH_CP_BT_E!Q51+FC_OTH_CP_IT_E!Q51</f>
        <v>6012.1023215821187</v>
      </c>
      <c r="R51" s="37">
        <f>FC_OTH_CP_SH_E!R51+FC_OTH_CP_SC_E!R51+FC_OTH_CP_HW_E!R51+FC_OTH_CP_CA_E!R51+FC_OTH_CP_VE_E!R51+FC_OTH_CP_SL_E!R51+FC_OTH_CP_BL_E!R51+FC_OTH_CP_CR_E!R51+FC_OTH_CP_BT_E!R51+FC_OTH_CP_IT_E!R51</f>
        <v>6499.1616509028345</v>
      </c>
      <c r="S51" s="37">
        <f>FC_OTH_CP_SH_E!S51+FC_OTH_CP_SC_E!S51+FC_OTH_CP_HW_E!S51+FC_OTH_CP_CA_E!S51+FC_OTH_CP_VE_E!S51+FC_OTH_CP_SL_E!S51+FC_OTH_CP_BL_E!S51+FC_OTH_CP_CR_E!S51+FC_OTH_CP_BT_E!S51+FC_OTH_CP_IT_E!S51</f>
        <v>6542.0249355116075</v>
      </c>
      <c r="T51" s="37">
        <f>FC_OTH_CP_SH_E!T51+FC_OTH_CP_SC_E!T51+FC_OTH_CP_HW_E!T51+FC_OTH_CP_CA_E!T51+FC_OTH_CP_VE_E!T51+FC_OTH_CP_SL_E!T51+FC_OTH_CP_BL_E!T51+FC_OTH_CP_CR_E!T51+FC_OTH_CP_BT_E!T51+FC_OTH_CP_IT_E!T51</f>
        <v>6590.176268271709</v>
      </c>
      <c r="U51" s="37">
        <f>FC_OTH_CP_SH_E!U51+FC_OTH_CP_SC_E!U51+FC_OTH_CP_HW_E!U51+FC_OTH_CP_CA_E!U51+FC_OTH_CP_VE_E!U51+FC_OTH_CP_SL_E!U51+FC_OTH_CP_BL_E!U51+FC_OTH_CP_CR_E!U51+FC_OTH_CP_BT_E!U51+FC_OTH_CP_IT_E!U51</f>
        <v>7250.1576956147846</v>
      </c>
      <c r="V51" s="37">
        <f>FC_OTH_CP_SH_E!V51+FC_OTH_CP_SC_E!V51+FC_OTH_CP_HW_E!V51+FC_OTH_CP_CA_E!V51+FC_OTH_CP_VE_E!V51+FC_OTH_CP_SL_E!V51+FC_OTH_CP_BL_E!V51+FC_OTH_CP_CR_E!V51+FC_OTH_CP_BT_E!V51+FC_OTH_CP_IT_E!V51</f>
        <v>7086.3661220980248</v>
      </c>
      <c r="W51" s="37">
        <f>FC_OTH_CP_SH_E!W51+FC_OTH_CP_SC_E!W51+FC_OTH_CP_HW_E!W51+FC_OTH_CP_CA_E!W51+FC_OTH_CP_VE_E!W51+FC_OTH_CP_SL_E!W51+FC_OTH_CP_BL_E!W51+FC_OTH_CP_CR_E!W51+FC_OTH_CP_BT_E!W51+FC_OTH_CP_IT_E!W51</f>
        <v>6690.2288907996599</v>
      </c>
      <c r="X51" s="37">
        <f>FC_OTH_CP_SH_E!X51+FC_OTH_CP_SC_E!X51+FC_OTH_CP_HW_E!X51+FC_OTH_CP_CA_E!X51+FC_OTH_CP_VE_E!X51+FC_OTH_CP_SL_E!X51+FC_OTH_CP_BL_E!X51+FC_OTH_CP_CR_E!X51+FC_OTH_CP_BT_E!X51+FC_OTH_CP_IT_E!X51</f>
        <v>6283.0049011177962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141.75503009458296</v>
      </c>
      <c r="D52" s="37">
        <f t="shared" ref="D52:W52" si="31">SUM(D53:D70)</f>
        <v>144.97944969905421</v>
      </c>
      <c r="E52" s="37">
        <f t="shared" si="31"/>
        <v>144.74067067927777</v>
      </c>
      <c r="F52" s="37">
        <f t="shared" si="31"/>
        <v>145.31375752364579</v>
      </c>
      <c r="G52" s="37">
        <f t="shared" si="31"/>
        <v>143.42691315563198</v>
      </c>
      <c r="H52" s="37">
        <f t="shared" si="31"/>
        <v>145.48099742046432</v>
      </c>
      <c r="I52" s="37">
        <f t="shared" si="31"/>
        <v>149.39810834049871</v>
      </c>
      <c r="J52" s="37">
        <f t="shared" si="31"/>
        <v>151.14170249355115</v>
      </c>
      <c r="K52" s="37">
        <f t="shared" si="31"/>
        <v>154.48546861564918</v>
      </c>
      <c r="L52" s="37">
        <f t="shared" si="31"/>
        <v>162.79733447979365</v>
      </c>
      <c r="M52" s="37">
        <f t="shared" si="31"/>
        <v>124.70137575236456</v>
      </c>
      <c r="N52" s="37">
        <f t="shared" si="31"/>
        <v>128.40352536543421</v>
      </c>
      <c r="O52" s="37">
        <f t="shared" si="31"/>
        <v>153.93628546861564</v>
      </c>
      <c r="P52" s="37">
        <f t="shared" si="31"/>
        <v>171.06147893379188</v>
      </c>
      <c r="Q52" s="37">
        <f t="shared" si="31"/>
        <v>194.06233877901983</v>
      </c>
      <c r="R52" s="37">
        <f t="shared" si="31"/>
        <v>189.73920894239041</v>
      </c>
      <c r="S52" s="37">
        <f t="shared" si="31"/>
        <v>204.59544282029231</v>
      </c>
      <c r="T52" s="37">
        <f t="shared" si="31"/>
        <v>2758.6254514187449</v>
      </c>
      <c r="U52" s="37">
        <f t="shared" si="31"/>
        <v>2706.4701633705936</v>
      </c>
      <c r="V52" s="37">
        <f t="shared" si="31"/>
        <v>2617.552364574376</v>
      </c>
      <c r="W52" s="37">
        <f t="shared" si="31"/>
        <v>2589.5985382631125</v>
      </c>
      <c r="X52" s="37">
        <f t="shared" ref="X52" si="32">SUM(X53:X70)</f>
        <v>2146.9596732588129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2.2929492691315558</v>
      </c>
      <c r="D57" s="10">
        <f>FC_OTH_CP_SH_E!D57+FC_OTH_CP_SC_E!D57+FC_OTH_CP_HW_E!D57+FC_OTH_CP_CA_E!D57+FC_OTH_CP_VE_E!D57+FC_OTH_CP_SL_E!D57+FC_OTH_CP_BL_E!D57+FC_OTH_CP_CR_E!D57+FC_OTH_CP_BT_E!D57+FC_OTH_CP_IT_E!D57</f>
        <v>2.5556319862424761</v>
      </c>
      <c r="E57" s="10">
        <f>FC_OTH_CP_SH_E!E57+FC_OTH_CP_SC_E!E57+FC_OTH_CP_HW_E!E57+FC_OTH_CP_CA_E!E57+FC_OTH_CP_VE_E!E57+FC_OTH_CP_SL_E!E57+FC_OTH_CP_BL_E!E57+FC_OTH_CP_CR_E!E57+FC_OTH_CP_BT_E!E57+FC_OTH_CP_IT_E!E57</f>
        <v>2.937833190025795</v>
      </c>
      <c r="F57" s="10">
        <f>FC_OTH_CP_SH_E!F57+FC_OTH_CP_SC_E!F57+FC_OTH_CP_HW_E!F57+FC_OTH_CP_CA_E!F57+FC_OTH_CP_VE_E!F57+FC_OTH_CP_SL_E!F57+FC_OTH_CP_BL_E!F57+FC_OTH_CP_CR_E!F57+FC_OTH_CP_BT_E!F57+FC_OTH_CP_IT_E!F57</f>
        <v>3.3915735167669818</v>
      </c>
      <c r="G57" s="10">
        <f>FC_OTH_CP_SH_E!G57+FC_OTH_CP_SC_E!G57+FC_OTH_CP_HW_E!G57+FC_OTH_CP_CA_E!G57+FC_OTH_CP_VE_E!G57+FC_OTH_CP_SL_E!G57+FC_OTH_CP_BL_E!G57+FC_OTH_CP_CR_E!G57+FC_OTH_CP_BT_E!G57+FC_OTH_CP_IT_E!G57</f>
        <v>3.893207222699913</v>
      </c>
      <c r="H57" s="10">
        <f>FC_OTH_CP_SH_E!H57+FC_OTH_CP_SC_E!H57+FC_OTH_CP_HW_E!H57+FC_OTH_CP_CA_E!H57+FC_OTH_CP_VE_E!H57+FC_OTH_CP_SL_E!H57+FC_OTH_CP_BL_E!H57+FC_OTH_CP_CR_E!H57+FC_OTH_CP_BT_E!H57+FC_OTH_CP_IT_E!H57</f>
        <v>5.7561478933791914</v>
      </c>
      <c r="I57" s="10">
        <f>FC_OTH_CP_SH_E!I57+FC_OTH_CP_SC_E!I57+FC_OTH_CP_HW_E!I57+FC_OTH_CP_CA_E!I57+FC_OTH_CP_VE_E!I57+FC_OTH_CP_SL_E!I57+FC_OTH_CP_BL_E!I57+FC_OTH_CP_CR_E!I57+FC_OTH_CP_BT_E!I57+FC_OTH_CP_IT_E!I57</f>
        <v>7.3325881341358556</v>
      </c>
      <c r="J57" s="10">
        <f>FC_OTH_CP_SH_E!J57+FC_OTH_CP_SC_E!J57+FC_OTH_CP_HW_E!J57+FC_OTH_CP_CA_E!J57+FC_OTH_CP_VE_E!J57+FC_OTH_CP_SL_E!J57+FC_OTH_CP_BL_E!J57+FC_OTH_CP_CR_E!J57+FC_OTH_CP_BT_E!J57+FC_OTH_CP_IT_E!J57</f>
        <v>10.98693035253654</v>
      </c>
      <c r="K57" s="10">
        <f>FC_OTH_CP_SH_E!K57+FC_OTH_CP_SC_E!K57+FC_OTH_CP_HW_E!K57+FC_OTH_CP_CA_E!K57+FC_OTH_CP_VE_E!K57+FC_OTH_CP_SL_E!K57+FC_OTH_CP_BL_E!K57+FC_OTH_CP_CR_E!K57+FC_OTH_CP_BT_E!K57+FC_OTH_CP_IT_E!K57</f>
        <v>14.09191745485812</v>
      </c>
      <c r="L57" s="10">
        <f>FC_OTH_CP_SH_E!L57+FC_OTH_CP_SC_E!L57+FC_OTH_CP_HW_E!L57+FC_OTH_CP_CA_E!L57+FC_OTH_CP_VE_E!L57+FC_OTH_CP_SL_E!L57+FC_OTH_CP_BL_E!L57+FC_OTH_CP_CR_E!L57+FC_OTH_CP_BT_E!L57+FC_OTH_CP_IT_E!L57</f>
        <v>17.889595872742909</v>
      </c>
      <c r="M57" s="10">
        <f>FC_OTH_CP_SH_E!M57+FC_OTH_CP_SC_E!M57+FC_OTH_CP_HW_E!M57+FC_OTH_CP_CA_E!M57+FC_OTH_CP_VE_E!M57+FC_OTH_CP_SL_E!M57+FC_OTH_CP_BL_E!M57+FC_OTH_CP_CR_E!M57+FC_OTH_CP_BT_E!M57+FC_OTH_CP_IT_E!M57</f>
        <v>26.822355975924332</v>
      </c>
      <c r="N57" s="10">
        <f>FC_OTH_CP_SH_E!N57+FC_OTH_CP_SC_E!N57+FC_OTH_CP_HW_E!N57+FC_OTH_CP_CA_E!N57+FC_OTH_CP_VE_E!N57+FC_OTH_CP_SL_E!N57+FC_OTH_CP_BL_E!N57+FC_OTH_CP_CR_E!N57+FC_OTH_CP_BT_E!N57+FC_OTH_CP_IT_E!N57</f>
        <v>28.064402407566639</v>
      </c>
      <c r="O57" s="10">
        <f>FC_OTH_CP_SH_E!O57+FC_OTH_CP_SC_E!O57+FC_OTH_CP_HW_E!O57+FC_OTH_CP_CA_E!O57+FC_OTH_CP_VE_E!O57+FC_OTH_CP_SL_E!O57+FC_OTH_CP_BL_E!O57+FC_OTH_CP_CR_E!O57+FC_OTH_CP_BT_E!O57+FC_OTH_CP_IT_E!O57</f>
        <v>31.073860705073081</v>
      </c>
      <c r="P57" s="10">
        <f>FC_OTH_CP_SH_E!P57+FC_OTH_CP_SC_E!P57+FC_OTH_CP_HW_E!P57+FC_OTH_CP_CA_E!P57+FC_OTH_CP_VE_E!P57+FC_OTH_CP_SL_E!P57+FC_OTH_CP_BL_E!P57+FC_OTH_CP_CR_E!P57+FC_OTH_CP_BT_E!P57+FC_OTH_CP_IT_E!P57</f>
        <v>33.629492691315562</v>
      </c>
      <c r="Q57" s="10">
        <f>FC_OTH_CP_SH_E!Q57+FC_OTH_CP_SC_E!Q57+FC_OTH_CP_HW_E!Q57+FC_OTH_CP_CA_E!Q57+FC_OTH_CP_VE_E!Q57+FC_OTH_CP_SL_E!Q57+FC_OTH_CP_BL_E!Q57+FC_OTH_CP_CR_E!Q57+FC_OTH_CP_BT_E!Q57+FC_OTH_CP_IT_E!Q57</f>
        <v>35.898538263112627</v>
      </c>
      <c r="R57" s="10">
        <f>FC_OTH_CP_SH_E!R57+FC_OTH_CP_SC_E!R57+FC_OTH_CP_HW_E!R57+FC_OTH_CP_CA_E!R57+FC_OTH_CP_VE_E!R57+FC_OTH_CP_SL_E!R57+FC_OTH_CP_BL_E!R57+FC_OTH_CP_CR_E!R57+FC_OTH_CP_BT_E!R57+FC_OTH_CP_IT_E!R57</f>
        <v>38.000343938091142</v>
      </c>
      <c r="S57" s="10">
        <f>FC_OTH_CP_SH_E!S57+FC_OTH_CP_SC_E!S57+FC_OTH_CP_HW_E!S57+FC_OTH_CP_CA_E!S57+FC_OTH_CP_VE_E!S57+FC_OTH_CP_SL_E!S57+FC_OTH_CP_BL_E!S57+FC_OTH_CP_CR_E!S57+FC_OTH_CP_BT_E!S57+FC_OTH_CP_IT_E!S57</f>
        <v>40.030610490111783</v>
      </c>
      <c r="T57" s="10">
        <f>FC_OTH_CP_SH_E!T57+FC_OTH_CP_SC_E!T57+FC_OTH_CP_HW_E!T57+FC_OTH_CP_CA_E!T57+FC_OTH_CP_VE_E!T57+FC_OTH_CP_SL_E!T57+FC_OTH_CP_BL_E!T57+FC_OTH_CP_CR_E!T57+FC_OTH_CP_BT_E!T57+FC_OTH_CP_IT_E!T57</f>
        <v>41.754342218400687</v>
      </c>
      <c r="U57" s="10">
        <f>FC_OTH_CP_SH_E!U57+FC_OTH_CP_SC_E!U57+FC_OTH_CP_HW_E!U57+FC_OTH_CP_CA_E!U57+FC_OTH_CP_VE_E!U57+FC_OTH_CP_SL_E!U57+FC_OTH_CP_BL_E!U57+FC_OTH_CP_CR_E!U57+FC_OTH_CP_BT_E!U57+FC_OTH_CP_IT_E!U57</f>
        <v>43.684264832330179</v>
      </c>
      <c r="V57" s="10">
        <f>FC_OTH_CP_SH_E!V57+FC_OTH_CP_SC_E!V57+FC_OTH_CP_HW_E!V57+FC_OTH_CP_CA_E!V57+FC_OTH_CP_VE_E!V57+FC_OTH_CP_SL_E!V57+FC_OTH_CP_BL_E!V57+FC_OTH_CP_CR_E!V57+FC_OTH_CP_BT_E!V57+FC_OTH_CP_IT_E!V57</f>
        <v>45.58933791917454</v>
      </c>
      <c r="W57" s="10">
        <f>FC_OTH_CP_SH_E!W57+FC_OTH_CP_SC_E!W57+FC_OTH_CP_HW_E!W57+FC_OTH_CP_CA_E!W57+FC_OTH_CP_VE_E!W57+FC_OTH_CP_SL_E!W57+FC_OTH_CP_BL_E!W57+FC_OTH_CP_CR_E!W57+FC_OTH_CP_BT_E!W57+FC_OTH_CP_IT_E!W57</f>
        <v>43.261306964746353</v>
      </c>
      <c r="X57" s="10">
        <f>FC_OTH_CP_SH_E!X57+FC_OTH_CP_SC_E!X57+FC_OTH_CP_HW_E!X57+FC_OTH_CP_CA_E!X57+FC_OTH_CP_VE_E!X57+FC_OTH_CP_SL_E!X57+FC_OTH_CP_BL_E!X57+FC_OTH_CP_CR_E!X57+FC_OTH_CP_BT_E!X57+FC_OTH_CP_IT_E!X57</f>
        <v>44.432416165090281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132.05786758383491</v>
      </c>
      <c r="D58" s="10">
        <f>FC_OTH_CP_SH_E!D58+FC_OTH_CP_SC_E!D58+FC_OTH_CP_HW_E!D58+FC_OTH_CP_CA_E!D58+FC_OTH_CP_VE_E!D58+FC_OTH_CP_SL_E!D58+FC_OTH_CP_BL_E!D58+FC_OTH_CP_CR_E!D58+FC_OTH_CP_BT_E!D58+FC_OTH_CP_IT_E!D58</f>
        <v>134.66130696474639</v>
      </c>
      <c r="E58" s="10">
        <f>FC_OTH_CP_SH_E!E58+FC_OTH_CP_SC_E!E58+FC_OTH_CP_HW_E!E58+FC_OTH_CP_CA_E!E58+FC_OTH_CP_VE_E!E58+FC_OTH_CP_SL_E!E58+FC_OTH_CP_BL_E!E58+FC_OTH_CP_CR_E!E58+FC_OTH_CP_BT_E!E58+FC_OTH_CP_IT_E!E58</f>
        <v>134.66130696474639</v>
      </c>
      <c r="F58" s="10">
        <f>FC_OTH_CP_SH_E!F58+FC_OTH_CP_SC_E!F58+FC_OTH_CP_HW_E!F58+FC_OTH_CP_CA_E!F58+FC_OTH_CP_VE_E!F58+FC_OTH_CP_SL_E!F58+FC_OTH_CP_BL_E!F58+FC_OTH_CP_CR_E!F58+FC_OTH_CP_BT_E!F58+FC_OTH_CP_IT_E!F58</f>
        <v>134.66130696474639</v>
      </c>
      <c r="G58" s="10">
        <f>FC_OTH_CP_SH_E!G58+FC_OTH_CP_SC_E!G58+FC_OTH_CP_HW_E!G58+FC_OTH_CP_CA_E!G58+FC_OTH_CP_VE_E!G58+FC_OTH_CP_SL_E!G58+FC_OTH_CP_BL_E!G58+FC_OTH_CP_CR_E!G58+FC_OTH_CP_BT_E!G58+FC_OTH_CP_IT_E!G58</f>
        <v>132.05786758383491</v>
      </c>
      <c r="H58" s="10">
        <f>FC_OTH_CP_SH_E!H58+FC_OTH_CP_SC_E!H58+FC_OTH_CP_HW_E!H58+FC_OTH_CP_CA_E!H58+FC_OTH_CP_VE_E!H58+FC_OTH_CP_SL_E!H58+FC_OTH_CP_BL_E!H58+FC_OTH_CP_CR_E!H58+FC_OTH_CP_BT_E!H58+FC_OTH_CP_IT_E!H58</f>
        <v>132.05786758383491</v>
      </c>
      <c r="I58" s="10">
        <f>FC_OTH_CP_SH_E!I58+FC_OTH_CP_SC_E!I58+FC_OTH_CP_HW_E!I58+FC_OTH_CP_CA_E!I58+FC_OTH_CP_VE_E!I58+FC_OTH_CP_SL_E!I58+FC_OTH_CP_BL_E!I58+FC_OTH_CP_CR_E!I58+FC_OTH_CP_BT_E!I58+FC_OTH_CP_IT_E!I58</f>
        <v>132.05786758383491</v>
      </c>
      <c r="J58" s="10">
        <f>FC_OTH_CP_SH_E!J58+FC_OTH_CP_SC_E!J58+FC_OTH_CP_HW_E!J58+FC_OTH_CP_CA_E!J58+FC_OTH_CP_VE_E!J58+FC_OTH_CP_SL_E!J58+FC_OTH_CP_BL_E!J58+FC_OTH_CP_CR_E!J58+FC_OTH_CP_BT_E!J58+FC_OTH_CP_IT_E!J58</f>
        <v>132.05786758383491</v>
      </c>
      <c r="K58" s="10">
        <f>FC_OTH_CP_SH_E!K58+FC_OTH_CP_SC_E!K58+FC_OTH_CP_HW_E!K58+FC_OTH_CP_CA_E!K58+FC_OTH_CP_VE_E!K58+FC_OTH_CP_SL_E!K58+FC_OTH_CP_BL_E!K58+FC_OTH_CP_CR_E!K58+FC_OTH_CP_BT_E!K58+FC_OTH_CP_IT_E!K58</f>
        <v>132.05786758383491</v>
      </c>
      <c r="L58" s="10">
        <f>FC_OTH_CP_SH_E!L58+FC_OTH_CP_SC_E!L58+FC_OTH_CP_HW_E!L58+FC_OTH_CP_CA_E!L58+FC_OTH_CP_VE_E!L58+FC_OTH_CP_SL_E!L58+FC_OTH_CP_BL_E!L58+FC_OTH_CP_CR_E!L58+FC_OTH_CP_BT_E!L58+FC_OTH_CP_IT_E!L58</f>
        <v>132.05786758383491</v>
      </c>
      <c r="M58" s="10">
        <f>FC_OTH_CP_SH_E!M58+FC_OTH_CP_SC_E!M58+FC_OTH_CP_HW_E!M58+FC_OTH_CP_CA_E!M58+FC_OTH_CP_VE_E!M58+FC_OTH_CP_SL_E!M58+FC_OTH_CP_BL_E!M58+FC_OTH_CP_CR_E!M58+FC_OTH_CP_BT_E!M58+FC_OTH_CP_IT_E!M58</f>
        <v>76.072398968185723</v>
      </c>
      <c r="N58" s="10">
        <f>FC_OTH_CP_SH_E!N58+FC_OTH_CP_SC_E!N58+FC_OTH_CP_HW_E!N58+FC_OTH_CP_CA_E!N58+FC_OTH_CP_VE_E!N58+FC_OTH_CP_SL_E!N58+FC_OTH_CP_BL_E!N58+FC_OTH_CP_CR_E!N58+FC_OTH_CP_BT_E!N58+FC_OTH_CP_IT_E!N58</f>
        <v>76.072398968185723</v>
      </c>
      <c r="O58" s="10">
        <f>FC_OTH_CP_SH_E!O58+FC_OTH_CP_SC_E!O58+FC_OTH_CP_HW_E!O58+FC_OTH_CP_CA_E!O58+FC_OTH_CP_VE_E!O58+FC_OTH_CP_SL_E!O58+FC_OTH_CP_BL_E!O58+FC_OTH_CP_CR_E!O58+FC_OTH_CP_BT_E!O58+FC_OTH_CP_IT_E!O58</f>
        <v>77.003955288048147</v>
      </c>
      <c r="P58" s="10">
        <f>FC_OTH_CP_SH_E!P58+FC_OTH_CP_SC_E!P58+FC_OTH_CP_HW_E!P58+FC_OTH_CP_CA_E!P58+FC_OTH_CP_VE_E!P58+FC_OTH_CP_SL_E!P58+FC_OTH_CP_BL_E!P58+FC_OTH_CP_CR_E!P58+FC_OTH_CP_BT_E!P58+FC_OTH_CP_IT_E!P58</f>
        <v>77.19501289767841</v>
      </c>
      <c r="Q58" s="10">
        <f>FC_OTH_CP_SH_E!Q58+FC_OTH_CP_SC_E!Q58+FC_OTH_CP_HW_E!Q58+FC_OTH_CP_CA_E!Q58+FC_OTH_CP_VE_E!Q58+FC_OTH_CP_SL_E!Q58+FC_OTH_CP_BL_E!Q58+FC_OTH_CP_CR_E!Q58+FC_OTH_CP_BT_E!Q58+FC_OTH_CP_IT_E!Q58</f>
        <v>73.970593293207216</v>
      </c>
      <c r="R58" s="10">
        <f>FC_OTH_CP_SH_E!R58+FC_OTH_CP_SC_E!R58+FC_OTH_CP_HW_E!R58+FC_OTH_CP_CA_E!R58+FC_OTH_CP_VE_E!R58+FC_OTH_CP_SL_E!R58+FC_OTH_CP_BL_E!R58+FC_OTH_CP_CR_E!R58+FC_OTH_CP_BT_E!R58+FC_OTH_CP_IT_E!R58</f>
        <v>76.359071367153916</v>
      </c>
      <c r="S58" s="10">
        <f>FC_OTH_CP_SH_E!S58+FC_OTH_CP_SC_E!S58+FC_OTH_CP_HW_E!S58+FC_OTH_CP_CA_E!S58+FC_OTH_CP_VE_E!S58+FC_OTH_CP_SL_E!S58+FC_OTH_CP_BL_E!S58+FC_OTH_CP_CR_E!S58+FC_OTH_CP_BT_E!S58+FC_OTH_CP_IT_E!S58</f>
        <v>76.096302665520199</v>
      </c>
      <c r="T58" s="10">
        <f>FC_OTH_CP_SH_E!T58+FC_OTH_CP_SC_E!T58+FC_OTH_CP_HW_E!T58+FC_OTH_CP_CA_E!T58+FC_OTH_CP_VE_E!T58+FC_OTH_CP_SL_E!T58+FC_OTH_CP_BL_E!T58+FC_OTH_CP_CR_E!T58+FC_OTH_CP_BT_E!T58+FC_OTH_CP_IT_E!T58</f>
        <v>79.890885640584685</v>
      </c>
      <c r="U58" s="10">
        <f>FC_OTH_CP_SH_E!U58+FC_OTH_CP_SC_E!U58+FC_OTH_CP_HW_E!U58+FC_OTH_CP_CA_E!U58+FC_OTH_CP_VE_E!U58+FC_OTH_CP_SL_E!U58+FC_OTH_CP_BL_E!U58+FC_OTH_CP_CR_E!U58+FC_OTH_CP_BT_E!U58+FC_OTH_CP_IT_E!U58</f>
        <v>78.921840068787617</v>
      </c>
      <c r="V58" s="10">
        <f>FC_OTH_CP_SH_E!V58+FC_OTH_CP_SC_E!V58+FC_OTH_CP_HW_E!V58+FC_OTH_CP_CA_E!V58+FC_OTH_CP_VE_E!V58+FC_OTH_CP_SL_E!V58+FC_OTH_CP_BL_E!V58+FC_OTH_CP_CR_E!V58+FC_OTH_CP_BT_E!V58+FC_OTH_CP_IT_E!V58</f>
        <v>78.677472055030094</v>
      </c>
      <c r="W58" s="10">
        <f>FC_OTH_CP_SH_E!W58+FC_OTH_CP_SC_E!W58+FC_OTH_CP_HW_E!W58+FC_OTH_CP_CA_E!W58+FC_OTH_CP_VE_E!W58+FC_OTH_CP_SL_E!W58+FC_OTH_CP_BL_E!W58+FC_OTH_CP_CR_E!W58+FC_OTH_CP_BT_E!W58+FC_OTH_CP_IT_E!W58</f>
        <v>73.153138435081672</v>
      </c>
      <c r="X58" s="10">
        <f>FC_OTH_CP_SH_E!X58+FC_OTH_CP_SC_E!X58+FC_OTH_CP_HW_E!X58+FC_OTH_CP_CA_E!X58+FC_OTH_CP_VE_E!X58+FC_OTH_CP_SL_E!X58+FC_OTH_CP_BL_E!X58+FC_OTH_CP_CR_E!X58+FC_OTH_CP_BT_E!X58+FC_OTH_CP_IT_E!X58</f>
        <v>70.366981943250209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7.4042132416165094</v>
      </c>
      <c r="D59" s="10">
        <f>FC_OTH_CP_SH_E!D59+FC_OTH_CP_SC_E!D59+FC_OTH_CP_HW_E!D59+FC_OTH_CP_CA_E!D59+FC_OTH_CP_VE_E!D59+FC_OTH_CP_SL_E!D59+FC_OTH_CP_BL_E!D59+FC_OTH_CP_CR_E!D59+FC_OTH_CP_BT_E!D59+FC_OTH_CP_IT_E!D59</f>
        <v>7.7625107480653481</v>
      </c>
      <c r="E59" s="10">
        <f>FC_OTH_CP_SH_E!E59+FC_OTH_CP_SC_E!E59+FC_OTH_CP_HW_E!E59+FC_OTH_CP_CA_E!E59+FC_OTH_CP_VE_E!E59+FC_OTH_CP_SL_E!E59+FC_OTH_CP_BL_E!E59+FC_OTH_CP_CR_E!E59+FC_OTH_CP_BT_E!E59+FC_OTH_CP_IT_E!E59</f>
        <v>7.1415305245055887</v>
      </c>
      <c r="F59" s="10">
        <f>FC_OTH_CP_SH_E!F59+FC_OTH_CP_SC_E!F59+FC_OTH_CP_HW_E!F59+FC_OTH_CP_CA_E!F59+FC_OTH_CP_VE_E!F59+FC_OTH_CP_SL_E!F59+FC_OTH_CP_BL_E!F59+FC_OTH_CP_CR_E!F59+FC_OTH_CP_BT_E!F59+FC_OTH_CP_IT_E!F59</f>
        <v>7.2608770421324156</v>
      </c>
      <c r="G59" s="10">
        <f>FC_OTH_CP_SH_E!G59+FC_OTH_CP_SC_E!G59+FC_OTH_CP_HW_E!G59+FC_OTH_CP_CA_E!G59+FC_OTH_CP_VE_E!G59+FC_OTH_CP_SL_E!G59+FC_OTH_CP_BL_E!G59+FC_OTH_CP_CR_E!G59+FC_OTH_CP_BT_E!G59+FC_OTH_CP_IT_E!G59</f>
        <v>7.475838349097164</v>
      </c>
      <c r="H59" s="10">
        <f>FC_OTH_CP_SH_E!H59+FC_OTH_CP_SC_E!H59+FC_OTH_CP_HW_E!H59+FC_OTH_CP_CA_E!H59+FC_OTH_CP_VE_E!H59+FC_OTH_CP_SL_E!H59+FC_OTH_CP_BL_E!H59+FC_OTH_CP_CR_E!H59+FC_OTH_CP_BT_E!H59+FC_OTH_CP_IT_E!H59</f>
        <v>7.6669819432502164</v>
      </c>
      <c r="I59" s="10">
        <f>FC_OTH_CP_SH_E!I59+FC_OTH_CP_SC_E!I59+FC_OTH_CP_HW_E!I59+FC_OTH_CP_CA_E!I59+FC_OTH_CP_VE_E!I59+FC_OTH_CP_SL_E!I59+FC_OTH_CP_BL_E!I59+FC_OTH_CP_CR_E!I59+FC_OTH_CP_BT_E!I59+FC_OTH_CP_IT_E!I59</f>
        <v>10.007652622527946</v>
      </c>
      <c r="J59" s="10">
        <f>FC_OTH_CP_SH_E!J59+FC_OTH_CP_SC_E!J59+FC_OTH_CP_HW_E!J59+FC_OTH_CP_CA_E!J59+FC_OTH_CP_VE_E!J59+FC_OTH_CP_SL_E!J59+FC_OTH_CP_BL_E!J59+FC_OTH_CP_CR_E!J59+FC_OTH_CP_BT_E!J59+FC_OTH_CP_IT_E!J59</f>
        <v>8.0969045571797036</v>
      </c>
      <c r="K59" s="10">
        <f>FC_OTH_CP_SH_E!K59+FC_OTH_CP_SC_E!K59+FC_OTH_CP_HW_E!K59+FC_OTH_CP_CA_E!K59+FC_OTH_CP_VE_E!K59+FC_OTH_CP_SL_E!K59+FC_OTH_CP_BL_E!K59+FC_OTH_CP_CR_E!K59+FC_OTH_CP_BT_E!K59+FC_OTH_CP_IT_E!K59</f>
        <v>8.3356835769561535</v>
      </c>
      <c r="L59" s="10">
        <f>FC_OTH_CP_SH_E!L59+FC_OTH_CP_SC_E!L59+FC_OTH_CP_HW_E!L59+FC_OTH_CP_CA_E!L59+FC_OTH_CP_VE_E!L59+FC_OTH_CP_SL_E!L59+FC_OTH_CP_BL_E!L59+FC_OTH_CP_CR_E!L59+FC_OTH_CP_BT_E!L59+FC_OTH_CP_IT_E!L59</f>
        <v>12.849871023215824</v>
      </c>
      <c r="M59" s="10">
        <f>FC_OTH_CP_SH_E!M59+FC_OTH_CP_SC_E!M59+FC_OTH_CP_HW_E!M59+FC_OTH_CP_CA_E!M59+FC_OTH_CP_VE_E!M59+FC_OTH_CP_SL_E!M59+FC_OTH_CP_BL_E!M59+FC_OTH_CP_CR_E!M59+FC_OTH_CP_BT_E!M59+FC_OTH_CP_IT_E!M59</f>
        <v>20.612381771281168</v>
      </c>
      <c r="N59" s="10">
        <f>FC_OTH_CP_SH_E!N59+FC_OTH_CP_SC_E!N59+FC_OTH_CP_HW_E!N59+FC_OTH_CP_CA_E!N59+FC_OTH_CP_VE_E!N59+FC_OTH_CP_SL_E!N59+FC_OTH_CP_BL_E!N59+FC_OTH_CP_CR_E!N59+FC_OTH_CP_BT_E!N59+FC_OTH_CP_IT_E!N59</f>
        <v>21.281169389509881</v>
      </c>
      <c r="O59" s="10">
        <f>FC_OTH_CP_SH_E!O59+FC_OTH_CP_SC_E!O59+FC_OTH_CP_HW_E!O59+FC_OTH_CP_CA_E!O59+FC_OTH_CP_VE_E!O59+FC_OTH_CP_SL_E!O59+FC_OTH_CP_BL_E!O59+FC_OTH_CP_CR_E!O59+FC_OTH_CP_BT_E!O59+FC_OTH_CP_IT_E!O59</f>
        <v>21.209544282029242</v>
      </c>
      <c r="P59" s="10">
        <f>FC_OTH_CP_SH_E!P59+FC_OTH_CP_SC_E!P59+FC_OTH_CP_HW_E!P59+FC_OTH_CP_CA_E!P59+FC_OTH_CP_VE_E!P59+FC_OTH_CP_SL_E!P59+FC_OTH_CP_BL_E!P59+FC_OTH_CP_CR_E!P59+FC_OTH_CP_BT_E!P59+FC_OTH_CP_IT_E!P59</f>
        <v>35.468615649183135</v>
      </c>
      <c r="Q59" s="10">
        <f>FC_OTH_CP_SH_E!Q59+FC_OTH_CP_SC_E!Q59+FC_OTH_CP_HW_E!Q59+FC_OTH_CP_CA_E!Q59+FC_OTH_CP_VE_E!Q59+FC_OTH_CP_SL_E!Q59+FC_OTH_CP_BL_E!Q59+FC_OTH_CP_CR_E!Q59+FC_OTH_CP_BT_E!Q59+FC_OTH_CP_IT_E!Q59</f>
        <v>59.424849527085165</v>
      </c>
      <c r="R59" s="10">
        <f>FC_OTH_CP_SH_E!R59+FC_OTH_CP_SC_E!R59+FC_OTH_CP_HW_E!R59+FC_OTH_CP_CA_E!R59+FC_OTH_CP_VE_E!R59+FC_OTH_CP_SL_E!R59+FC_OTH_CP_BL_E!R59+FC_OTH_CP_CR_E!R59+FC_OTH_CP_BT_E!R59+FC_OTH_CP_IT_E!R59</f>
        <v>50.611435941530566</v>
      </c>
      <c r="S59" s="10">
        <f>FC_OTH_CP_SH_E!S59+FC_OTH_CP_SC_E!S59+FC_OTH_CP_HW_E!S59+FC_OTH_CP_CA_E!S59+FC_OTH_CP_VE_E!S59+FC_OTH_CP_SL_E!S59+FC_OTH_CP_BL_E!S59+FC_OTH_CP_CR_E!S59+FC_OTH_CP_BT_E!S59+FC_OTH_CP_IT_E!S59</f>
        <v>64.273430782459144</v>
      </c>
      <c r="T59" s="10">
        <f>FC_OTH_CP_SH_E!T59+FC_OTH_CP_SC_E!T59+FC_OTH_CP_HW_E!T59+FC_OTH_CP_CA_E!T59+FC_OTH_CP_VE_E!T59+FC_OTH_CP_SL_E!T59+FC_OTH_CP_BL_E!T59+FC_OTH_CP_CR_E!T59+FC_OTH_CP_BT_E!T59+FC_OTH_CP_IT_E!T59</f>
        <v>65.598452278589889</v>
      </c>
      <c r="U59" s="10">
        <f>FC_OTH_CP_SH_E!U59+FC_OTH_CP_SC_E!U59+FC_OTH_CP_HW_E!U59+FC_OTH_CP_CA_E!U59+FC_OTH_CP_VE_E!U59+FC_OTH_CP_SL_E!U59+FC_OTH_CP_BL_E!U59+FC_OTH_CP_CR_E!U59+FC_OTH_CP_BT_E!U59+FC_OTH_CP_IT_E!U59</f>
        <v>64.370421324161654</v>
      </c>
      <c r="V59" s="10">
        <f>FC_OTH_CP_SH_E!V59+FC_OTH_CP_SC_E!V59+FC_OTH_CP_HW_E!V59+FC_OTH_CP_CA_E!V59+FC_OTH_CP_VE_E!V59+FC_OTH_CP_SL_E!V59+FC_OTH_CP_BL_E!V59+FC_OTH_CP_CR_E!V59+FC_OTH_CP_BT_E!V59+FC_OTH_CP_IT_E!V59</f>
        <v>70.979879621668218</v>
      </c>
      <c r="W59" s="10">
        <f>FC_OTH_CP_SH_E!W59+FC_OTH_CP_SC_E!W59+FC_OTH_CP_HW_E!W59+FC_OTH_CP_CA_E!W59+FC_OTH_CP_VE_E!W59+FC_OTH_CP_SL_E!W59+FC_OTH_CP_BL_E!W59+FC_OTH_CP_CR_E!W59+FC_OTH_CP_BT_E!W59+FC_OTH_CP_IT_E!W59</f>
        <v>73.126397248495266</v>
      </c>
      <c r="X59" s="10">
        <f>FC_OTH_CP_SH_E!X59+FC_OTH_CP_SC_E!X59+FC_OTH_CP_HW_E!X59+FC_OTH_CP_CA_E!X59+FC_OTH_CP_VE_E!X59+FC_OTH_CP_SL_E!X59+FC_OTH_CP_BL_E!X59+FC_OTH_CP_CR_E!X59+FC_OTH_CP_BT_E!X59+FC_OTH_CP_IT_E!X59</f>
        <v>81.588907996560593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</v>
      </c>
      <c r="L61" s="10">
        <f>FC_OTH_CP_SH_E!L61+FC_OTH_CP_SC_E!L61+FC_OTH_CP_HW_E!L61+FC_OTH_CP_CA_E!L61+FC_OTH_CP_VE_E!L61+FC_OTH_CP_SL_E!L61+FC_OTH_CP_BL_E!L61+FC_OTH_CP_CR_E!L61+FC_OTH_CP_BT_E!L61+FC_OTH_CP_IT_E!L61</f>
        <v>0</v>
      </c>
      <c r="M61" s="10">
        <f>FC_OTH_CP_SH_E!M61+FC_OTH_CP_SC_E!M61+FC_OTH_CP_HW_E!M61+FC_OTH_CP_CA_E!M61+FC_OTH_CP_VE_E!M61+FC_OTH_CP_SL_E!M61+FC_OTH_CP_BL_E!M61+FC_OTH_CP_CR_E!M61+FC_OTH_CP_BT_E!M61+FC_OTH_CP_IT_E!M61</f>
        <v>1.1942390369733455</v>
      </c>
      <c r="N61" s="10">
        <f>FC_OTH_CP_SH_E!N61+FC_OTH_CP_SC_E!N61+FC_OTH_CP_HW_E!N61+FC_OTH_CP_CA_E!N61+FC_OTH_CP_VE_E!N61+FC_OTH_CP_SL_E!N61+FC_OTH_CP_BL_E!N61+FC_OTH_CP_CR_E!N61+FC_OTH_CP_BT_E!N61+FC_OTH_CP_IT_E!N61</f>
        <v>2.9855546001719668</v>
      </c>
      <c r="O61" s="10">
        <f>FC_OTH_CP_SH_E!O61+FC_OTH_CP_SC_E!O61+FC_OTH_CP_HW_E!O61+FC_OTH_CP_CA_E!O61+FC_OTH_CP_VE_E!O61+FC_OTH_CP_SL_E!O61+FC_OTH_CP_BL_E!O61+FC_OTH_CP_CR_E!O61+FC_OTH_CP_BT_E!O61+FC_OTH_CP_IT_E!O61</f>
        <v>24.648925193465164</v>
      </c>
      <c r="P61" s="10">
        <f>FC_OTH_CP_SH_E!P61+FC_OTH_CP_SC_E!P61+FC_OTH_CP_HW_E!P61+FC_OTH_CP_CA_E!P61+FC_OTH_CP_VE_E!P61+FC_OTH_CP_SL_E!P61+FC_OTH_CP_BL_E!P61+FC_OTH_CP_CR_E!P61+FC_OTH_CP_BT_E!P61+FC_OTH_CP_IT_E!P61</f>
        <v>24.768357695614796</v>
      </c>
      <c r="Q61" s="10">
        <f>FC_OTH_CP_SH_E!Q61+FC_OTH_CP_SC_E!Q61+FC_OTH_CP_HW_E!Q61+FC_OTH_CP_CA_E!Q61+FC_OTH_CP_VE_E!Q61+FC_OTH_CP_SL_E!Q61+FC_OTH_CP_BL_E!Q61+FC_OTH_CP_CR_E!Q61+FC_OTH_CP_BT_E!Q61+FC_OTH_CP_IT_E!Q61</f>
        <v>24.768357695614803</v>
      </c>
      <c r="R61" s="10">
        <f>FC_OTH_CP_SH_E!R61+FC_OTH_CP_SC_E!R61+FC_OTH_CP_HW_E!R61+FC_OTH_CP_CA_E!R61+FC_OTH_CP_VE_E!R61+FC_OTH_CP_SL_E!R61+FC_OTH_CP_BL_E!R61+FC_OTH_CP_CR_E!R61+FC_OTH_CP_BT_E!R61+FC_OTH_CP_IT_E!R61</f>
        <v>24.768357695614775</v>
      </c>
      <c r="S61" s="10">
        <f>FC_OTH_CP_SH_E!S61+FC_OTH_CP_SC_E!S61+FC_OTH_CP_HW_E!S61+FC_OTH_CP_CA_E!S61+FC_OTH_CP_VE_E!S61+FC_OTH_CP_SL_E!S61+FC_OTH_CP_BL_E!S61+FC_OTH_CP_CR_E!S61+FC_OTH_CP_BT_E!S61+FC_OTH_CP_IT_E!S61</f>
        <v>24.195098882201201</v>
      </c>
      <c r="T61" s="10">
        <f>FC_OTH_CP_SH_E!T61+FC_OTH_CP_SC_E!T61+FC_OTH_CP_HW_E!T61+FC_OTH_CP_CA_E!T61+FC_OTH_CP_VE_E!T61+FC_OTH_CP_SL_E!T61+FC_OTH_CP_BL_E!T61+FC_OTH_CP_CR_E!T61+FC_OTH_CP_BT_E!T61+FC_OTH_CP_IT_E!T61</f>
        <v>22.714273430782455</v>
      </c>
      <c r="U61" s="10">
        <f>FC_OTH_CP_SH_E!U61+FC_OTH_CP_SC_E!U61+FC_OTH_CP_HW_E!U61+FC_OTH_CP_CA_E!U61+FC_OTH_CP_VE_E!U61+FC_OTH_CP_SL_E!U61+FC_OTH_CP_BL_E!U61+FC_OTH_CP_CR_E!U61+FC_OTH_CP_BT_E!U61+FC_OTH_CP_IT_E!U61</f>
        <v>23.001547721410123</v>
      </c>
      <c r="V61" s="10">
        <f>FC_OTH_CP_SH_E!V61+FC_OTH_CP_SC_E!V61+FC_OTH_CP_HW_E!V61+FC_OTH_CP_CA_E!V61+FC_OTH_CP_VE_E!V61+FC_OTH_CP_SL_E!V61+FC_OTH_CP_BL_E!V61+FC_OTH_CP_CR_E!V61+FC_OTH_CP_BT_E!V61+FC_OTH_CP_IT_E!V61</f>
        <v>19.972226999140162</v>
      </c>
      <c r="W61" s="10">
        <f>FC_OTH_CP_SH_E!W61+FC_OTH_CP_SC_E!W61+FC_OTH_CP_HW_E!W61+FC_OTH_CP_CA_E!W61+FC_OTH_CP_VE_E!W61+FC_OTH_CP_SL_E!W61+FC_OTH_CP_BL_E!W61+FC_OTH_CP_CR_E!W61+FC_OTH_CP_BT_E!W61+FC_OTH_CP_IT_E!W61</f>
        <v>20.009974204643175</v>
      </c>
      <c r="X61" s="10">
        <f>FC_OTH_CP_SH_E!X61+FC_OTH_CP_SC_E!X61+FC_OTH_CP_HW_E!X61+FC_OTH_CP_CA_E!X61+FC_OTH_CP_VE_E!X61+FC_OTH_CP_SL_E!X61+FC_OTH_CP_BL_E!X61+FC_OTH_CP_CR_E!X61+FC_OTH_CP_BT_E!X61+FC_OTH_CP_IT_E!X61</f>
        <v>19.530610490111773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2548.667497850387</v>
      </c>
      <c r="U70" s="10">
        <f>FC_OTH_CP_SH_E!U70+FC_OTH_CP_SC_E!U70+FC_OTH_CP_HW_E!U70+FC_OTH_CP_CA_E!U70+FC_OTH_CP_VE_E!U70+FC_OTH_CP_SL_E!U70+FC_OTH_CP_BL_E!U70+FC_OTH_CP_CR_E!U70+FC_OTH_CP_BT_E!U70+FC_OTH_CP_IT_E!U70</f>
        <v>2496.492089423904</v>
      </c>
      <c r="V70" s="10">
        <f>FC_OTH_CP_SH_E!V70+FC_OTH_CP_SC_E!V70+FC_OTH_CP_HW_E!V70+FC_OTH_CP_CA_E!V70+FC_OTH_CP_VE_E!V70+FC_OTH_CP_SL_E!V70+FC_OTH_CP_BL_E!V70+FC_OTH_CP_CR_E!V70+FC_OTH_CP_BT_E!V70+FC_OTH_CP_IT_E!V70</f>
        <v>2402.333447979363</v>
      </c>
      <c r="W70" s="10">
        <f>FC_OTH_CP_SH_E!W70+FC_OTH_CP_SC_E!W70+FC_OTH_CP_HW_E!W70+FC_OTH_CP_CA_E!W70+FC_OTH_CP_VE_E!W70+FC_OTH_CP_SL_E!W70+FC_OTH_CP_BL_E!W70+FC_OTH_CP_CR_E!W70+FC_OTH_CP_BT_E!W70+FC_OTH_CP_IT_E!W70</f>
        <v>2380.0477214101461</v>
      </c>
      <c r="X70" s="10">
        <f>FC_OTH_CP_SH_E!X70+FC_OTH_CP_SC_E!X70+FC_OTH_CP_HW_E!X70+FC_OTH_CP_CA_E!X70+FC_OTH_CP_VE_E!X70+FC_OTH_CP_SL_E!X70+FC_OTH_CP_BL_E!X70+FC_OTH_CP_CR_E!X70+FC_OTH_CP_BT_E!X70+FC_OTH_CP_IT_E!X70</f>
        <v>1931.0407566638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68.739810834049848</v>
      </c>
      <c r="H75" s="37">
        <f>FC_OTH_CP_SH_E!H75+FC_OTH_CP_SC_E!H75+FC_OTH_CP_HW_E!H75+FC_OTH_CP_CA_E!H75+FC_OTH_CP_VE_E!H75+FC_OTH_CP_SL_E!H75+FC_OTH_CP_BL_E!H75+FC_OTH_CP_CR_E!H75+FC_OTH_CP_BT_E!H75+FC_OTH_CP_IT_E!H75</f>
        <v>70.005760963026674</v>
      </c>
      <c r="I75" s="37">
        <f>FC_OTH_CP_SH_E!I75+FC_OTH_CP_SC_E!I75+FC_OTH_CP_HW_E!I75+FC_OTH_CP_CA_E!I75+FC_OTH_CP_VE_E!I75+FC_OTH_CP_SL_E!I75+FC_OTH_CP_BL_E!I75+FC_OTH_CP_CR_E!I75+FC_OTH_CP_BT_E!I75+FC_OTH_CP_IT_E!I75</f>
        <v>97.281943250214923</v>
      </c>
      <c r="J75" s="37">
        <f>FC_OTH_CP_SH_E!J75+FC_OTH_CP_SC_E!J75+FC_OTH_CP_HW_E!J75+FC_OTH_CP_CA_E!J75+FC_OTH_CP_VE_E!J75+FC_OTH_CP_SL_E!J75+FC_OTH_CP_BL_E!J75+FC_OTH_CP_CR_E!J75+FC_OTH_CP_BT_E!J75+FC_OTH_CP_IT_E!J75</f>
        <v>100.93628546861561</v>
      </c>
      <c r="K75" s="37">
        <f>FC_OTH_CP_SH_E!K75+FC_OTH_CP_SC_E!K75+FC_OTH_CP_HW_E!K75+FC_OTH_CP_CA_E!K75+FC_OTH_CP_VE_E!K75+FC_OTH_CP_SL_E!K75+FC_OTH_CP_BL_E!K75+FC_OTH_CP_CR_E!K75+FC_OTH_CP_BT_E!K75+FC_OTH_CP_IT_E!K75</f>
        <v>100.76913155631988</v>
      </c>
      <c r="L75" s="37">
        <f>FC_OTH_CP_SH_E!L75+FC_OTH_CP_SC_E!L75+FC_OTH_CP_HW_E!L75+FC_OTH_CP_CA_E!L75+FC_OTH_CP_VE_E!L75+FC_OTH_CP_SL_E!L75+FC_OTH_CP_BL_E!L75+FC_OTH_CP_CR_E!L75+FC_OTH_CP_BT_E!L75+FC_OTH_CP_IT_E!L75</f>
        <v>92.02734307824592</v>
      </c>
      <c r="M75" s="37">
        <f>FC_OTH_CP_SH_E!M75+FC_OTH_CP_SC_E!M75+FC_OTH_CP_HW_E!M75+FC_OTH_CP_CA_E!M75+FC_OTH_CP_VE_E!M75+FC_OTH_CP_SL_E!M75+FC_OTH_CP_BL_E!M75+FC_OTH_CP_CR_E!M75+FC_OTH_CP_BT_E!M75+FC_OTH_CP_IT_E!M75</f>
        <v>78.651934651762687</v>
      </c>
      <c r="N75" s="37">
        <f>FC_OTH_CP_SH_E!N75+FC_OTH_CP_SC_E!N75+FC_OTH_CP_HW_E!N75+FC_OTH_CP_CA_E!N75+FC_OTH_CP_VE_E!N75+FC_OTH_CP_SL_E!N75+FC_OTH_CP_BL_E!N75+FC_OTH_CP_CR_E!N75+FC_OTH_CP_BT_E!N75+FC_OTH_CP_IT_E!N75</f>
        <v>173.49767841788474</v>
      </c>
      <c r="O75" s="37">
        <f>FC_OTH_CP_SH_E!O75+FC_OTH_CP_SC_E!O75+FC_OTH_CP_HW_E!O75+FC_OTH_CP_CA_E!O75+FC_OTH_CP_VE_E!O75+FC_OTH_CP_SL_E!O75+FC_OTH_CP_BL_E!O75+FC_OTH_CP_CR_E!O75+FC_OTH_CP_BT_E!O75+FC_OTH_CP_IT_E!O75</f>
        <v>139.8920034393808</v>
      </c>
      <c r="P75" s="37">
        <f>FC_OTH_CP_SH_E!P75+FC_OTH_CP_SC_E!P75+FC_OTH_CP_HW_E!P75+FC_OTH_CP_CA_E!P75+FC_OTH_CP_VE_E!P75+FC_OTH_CP_SL_E!P75+FC_OTH_CP_BL_E!P75+FC_OTH_CP_CR_E!P75+FC_OTH_CP_BT_E!P75+FC_OTH_CP_IT_E!P75</f>
        <v>190.95726569217538</v>
      </c>
      <c r="Q75" s="37">
        <f>FC_OTH_CP_SH_E!Q75+FC_OTH_CP_SC_E!Q75+FC_OTH_CP_HW_E!Q75+FC_OTH_CP_CA_E!Q75+FC_OTH_CP_VE_E!Q75+FC_OTH_CP_SL_E!Q75+FC_OTH_CP_BL_E!Q75+FC_OTH_CP_CR_E!Q75+FC_OTH_CP_BT_E!Q75+FC_OTH_CP_IT_E!Q75</f>
        <v>276.87016337059345</v>
      </c>
      <c r="R75" s="37">
        <f>FC_OTH_CP_SH_E!R75+FC_OTH_CP_SC_E!R75+FC_OTH_CP_HW_E!R75+FC_OTH_CP_CA_E!R75+FC_OTH_CP_VE_E!R75+FC_OTH_CP_SL_E!R75+FC_OTH_CP_BL_E!R75+FC_OTH_CP_CR_E!R75+FC_OTH_CP_BT_E!R75+FC_OTH_CP_IT_E!R75</f>
        <v>237.81883061049012</v>
      </c>
      <c r="S75" s="37">
        <f>FC_OTH_CP_SH_E!S75+FC_OTH_CP_SC_E!S75+FC_OTH_CP_HW_E!S75+FC_OTH_CP_CA_E!S75+FC_OTH_CP_VE_E!S75+FC_OTH_CP_SL_E!S75+FC_OTH_CP_BL_E!S75+FC_OTH_CP_CR_E!S75+FC_OTH_CP_BT_E!S75+FC_OTH_CP_IT_E!S75</f>
        <v>256.85494411006016</v>
      </c>
      <c r="T75" s="37">
        <f>FC_OTH_CP_SH_E!T75+FC_OTH_CP_SC_E!T75+FC_OTH_CP_HW_E!T75+FC_OTH_CP_CA_E!T75+FC_OTH_CP_VE_E!T75+FC_OTH_CP_SL_E!T75+FC_OTH_CP_BL_E!T75+FC_OTH_CP_CR_E!T75+FC_OTH_CP_BT_E!T75+FC_OTH_CP_IT_E!T75</f>
        <v>324.4895098882202</v>
      </c>
      <c r="U75" s="37">
        <f>FC_OTH_CP_SH_E!U75+FC_OTH_CP_SC_E!U75+FC_OTH_CP_HW_E!U75+FC_OTH_CP_CA_E!U75+FC_OTH_CP_VE_E!U75+FC_OTH_CP_SL_E!U75+FC_OTH_CP_BL_E!U75+FC_OTH_CP_CR_E!U75+FC_OTH_CP_BT_E!U75+FC_OTH_CP_IT_E!U75</f>
        <v>398.77506448839205</v>
      </c>
      <c r="V75" s="37">
        <f>FC_OTH_CP_SH_E!V75+FC_OTH_CP_SC_E!V75+FC_OTH_CP_HW_E!V75+FC_OTH_CP_CA_E!V75+FC_OTH_CP_VE_E!V75+FC_OTH_CP_SL_E!V75+FC_OTH_CP_BL_E!V75+FC_OTH_CP_CR_E!V75+FC_OTH_CP_BT_E!V75+FC_OTH_CP_IT_E!V75</f>
        <v>311.02020636285482</v>
      </c>
      <c r="W75" s="37">
        <f>FC_OTH_CP_SH_E!W75+FC_OTH_CP_SC_E!W75+FC_OTH_CP_HW_E!W75+FC_OTH_CP_CA_E!W75+FC_OTH_CP_VE_E!W75+FC_OTH_CP_SL_E!W75+FC_OTH_CP_BL_E!W75+FC_OTH_CP_CR_E!W75+FC_OTH_CP_BT_E!W75+FC_OTH_CP_IT_E!W75</f>
        <v>307.60180567497866</v>
      </c>
      <c r="X75" s="37">
        <f>FC_OTH_CP_SH_E!X75+FC_OTH_CP_SC_E!X75+FC_OTH_CP_HW_E!X75+FC_OTH_CP_CA_E!X75+FC_OTH_CP_VE_E!X75+FC_OTH_CP_SL_E!X75+FC_OTH_CP_BL_E!X75+FC_OTH_CP_CR_E!X75+FC_OTH_CP_BT_E!X75+FC_OTH_CP_IT_E!X75</f>
        <v>347.60524505588961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5174.8065348237315</v>
      </c>
      <c r="D76" s="40">
        <f>FC_OTH_CP_SH_E!D76+FC_OTH_CP_SC_E!D76+FC_OTH_CP_HW_E!D76+FC_OTH_CP_CA_E!D76+FC_OTH_CP_VE_E!D76+FC_OTH_CP_SL_E!D76+FC_OTH_CP_BL_E!D76+FC_OTH_CP_CR_E!D76+FC_OTH_CP_BT_E!D76+FC_OTH_CP_IT_E!D76</f>
        <v>5418.1427343078258</v>
      </c>
      <c r="E76" s="40">
        <f>FC_OTH_CP_SH_E!E76+FC_OTH_CP_SC_E!E76+FC_OTH_CP_HW_E!E76+FC_OTH_CP_CA_E!E76+FC_OTH_CP_VE_E!E76+FC_OTH_CP_SL_E!E76+FC_OTH_CP_BL_E!E76+FC_OTH_CP_CR_E!E76+FC_OTH_CP_BT_E!E76+FC_OTH_CP_IT_E!E76</f>
        <v>5753.2244196044703</v>
      </c>
      <c r="F76" s="40">
        <f>FC_OTH_CP_SH_E!F76+FC_OTH_CP_SC_E!F76+FC_OTH_CP_HW_E!F76+FC_OTH_CP_CA_E!F76+FC_OTH_CP_VE_E!F76+FC_OTH_CP_SL_E!F76+FC_OTH_CP_BL_E!F76+FC_OTH_CP_CR_E!F76+FC_OTH_CP_BT_E!F76+FC_OTH_CP_IT_E!F76</f>
        <v>6181.0834049871009</v>
      </c>
      <c r="G76" s="40">
        <f>FC_OTH_CP_SH_E!G76+FC_OTH_CP_SC_E!G76+FC_OTH_CP_HW_E!G76+FC_OTH_CP_CA_E!G76+FC_OTH_CP_VE_E!G76+FC_OTH_CP_SL_E!G76+FC_OTH_CP_BL_E!G76+FC_OTH_CP_CR_E!G76+FC_OTH_CP_BT_E!G76+FC_OTH_CP_IT_E!G76</f>
        <v>6414.3594153052454</v>
      </c>
      <c r="H76" s="40">
        <f>FC_OTH_CP_SH_E!H76+FC_OTH_CP_SC_E!H76+FC_OTH_CP_HW_E!H76+FC_OTH_CP_CA_E!H76+FC_OTH_CP_VE_E!H76+FC_OTH_CP_SL_E!H76+FC_OTH_CP_BL_E!H76+FC_OTH_CP_CR_E!H76+FC_OTH_CP_BT_E!H76+FC_OTH_CP_IT_E!H76</f>
        <v>6768.0137575236449</v>
      </c>
      <c r="I76" s="40">
        <f>FC_OTH_CP_SH_E!I76+FC_OTH_CP_SC_E!I76+FC_OTH_CP_HW_E!I76+FC_OTH_CP_CA_E!I76+FC_OTH_CP_VE_E!I76+FC_OTH_CP_SL_E!I76+FC_OTH_CP_BL_E!I76+FC_OTH_CP_CR_E!I76+FC_OTH_CP_BT_E!I76+FC_OTH_CP_IT_E!I76</f>
        <v>7170.0773860705085</v>
      </c>
      <c r="J76" s="40">
        <f>FC_OTH_CP_SH_E!J76+FC_OTH_CP_SC_E!J76+FC_OTH_CP_HW_E!J76+FC_OTH_CP_CA_E!J76+FC_OTH_CP_VE_E!J76+FC_OTH_CP_SL_E!J76+FC_OTH_CP_BL_E!J76+FC_OTH_CP_CR_E!J76+FC_OTH_CP_BT_E!J76+FC_OTH_CP_IT_E!J76</f>
        <v>7340.7566638005183</v>
      </c>
      <c r="K76" s="40">
        <f>FC_OTH_CP_SH_E!K76+FC_OTH_CP_SC_E!K76+FC_OTH_CP_HW_E!K76+FC_OTH_CP_CA_E!K76+FC_OTH_CP_VE_E!K76+FC_OTH_CP_SL_E!K76+FC_OTH_CP_BL_E!K76+FC_OTH_CP_CR_E!K76+FC_OTH_CP_BT_E!K76+FC_OTH_CP_IT_E!K76</f>
        <v>7616.5950128976774</v>
      </c>
      <c r="L76" s="40">
        <f>FC_OTH_CP_SH_E!L76+FC_OTH_CP_SC_E!L76+FC_OTH_CP_HW_E!L76+FC_OTH_CP_CA_E!L76+FC_OTH_CP_VE_E!L76+FC_OTH_CP_SL_E!L76+FC_OTH_CP_BL_E!L76+FC_OTH_CP_CR_E!L76+FC_OTH_CP_BT_E!L76+FC_OTH_CP_IT_E!L76</f>
        <v>7731.1263972484921</v>
      </c>
      <c r="M76" s="40">
        <f>FC_OTH_CP_SH_E!M76+FC_OTH_CP_SC_E!M76+FC_OTH_CP_HW_E!M76+FC_OTH_CP_CA_E!M76+FC_OTH_CP_VE_E!M76+FC_OTH_CP_SL_E!M76+FC_OTH_CP_BL_E!M76+FC_OTH_CP_CR_E!M76+FC_OTH_CP_BT_E!M76+FC_OTH_CP_IT_E!M76</f>
        <v>7843.4759249775307</v>
      </c>
      <c r="N76" s="40">
        <f>FC_OTH_CP_SH_E!N76+FC_OTH_CP_SC_E!N76+FC_OTH_CP_HW_E!N76+FC_OTH_CP_CA_E!N76+FC_OTH_CP_VE_E!N76+FC_OTH_CP_SL_E!N76+FC_OTH_CP_BL_E!N76+FC_OTH_CP_CR_E!N76+FC_OTH_CP_BT_E!N76+FC_OTH_CP_IT_E!N76</f>
        <v>7956.8015291700331</v>
      </c>
      <c r="O76" s="40">
        <f>FC_OTH_CP_SH_E!O76+FC_OTH_CP_SC_E!O76+FC_OTH_CP_HW_E!O76+FC_OTH_CP_CA_E!O76+FC_OTH_CP_VE_E!O76+FC_OTH_CP_SL_E!O76+FC_OTH_CP_BL_E!O76+FC_OTH_CP_CR_E!O76+FC_OTH_CP_BT_E!O76+FC_OTH_CP_IT_E!O76</f>
        <v>8234.9110996450163</v>
      </c>
      <c r="P76" s="40">
        <f>FC_OTH_CP_SH_E!P76+FC_OTH_CP_SC_E!P76+FC_OTH_CP_HW_E!P76+FC_OTH_CP_CA_E!P76+FC_OTH_CP_VE_E!P76+FC_OTH_CP_SL_E!P76+FC_OTH_CP_BL_E!P76+FC_OTH_CP_CR_E!P76+FC_OTH_CP_BT_E!P76+FC_OTH_CP_IT_E!P76</f>
        <v>8098.9295874752825</v>
      </c>
      <c r="Q76" s="40">
        <f>FC_OTH_CP_SH_E!Q76+FC_OTH_CP_SC_E!Q76+FC_OTH_CP_HW_E!Q76+FC_OTH_CP_CA_E!Q76+FC_OTH_CP_VE_E!Q76+FC_OTH_CP_SL_E!Q76+FC_OTH_CP_BL_E!Q76+FC_OTH_CP_CR_E!Q76+FC_OTH_CP_BT_E!Q76+FC_OTH_CP_IT_E!Q76</f>
        <v>8033.1989377050604</v>
      </c>
      <c r="R76" s="40">
        <f>FC_OTH_CP_SH_E!R76+FC_OTH_CP_SC_E!R76+FC_OTH_CP_HW_E!R76+FC_OTH_CP_CA_E!R76+FC_OTH_CP_VE_E!R76+FC_OTH_CP_SL_E!R76+FC_OTH_CP_BL_E!R76+FC_OTH_CP_CR_E!R76+FC_OTH_CP_BT_E!R76+FC_OTH_CP_IT_E!R76</f>
        <v>8366.1744298097856</v>
      </c>
      <c r="S76" s="40">
        <f>FC_OTH_CP_SH_E!S76+FC_OTH_CP_SC_E!S76+FC_OTH_CP_HW_E!S76+FC_OTH_CP_CA_E!S76+FC_OTH_CP_VE_E!S76+FC_OTH_CP_SL_E!S76+FC_OTH_CP_BL_E!S76+FC_OTH_CP_CR_E!S76+FC_OTH_CP_BT_E!S76+FC_OTH_CP_IT_E!S76</f>
        <v>8333.902650915883</v>
      </c>
      <c r="T76" s="40">
        <f>FC_OTH_CP_SH_E!T76+FC_OTH_CP_SC_E!T76+FC_OTH_CP_HW_E!T76+FC_OTH_CP_CA_E!T76+FC_OTH_CP_VE_E!T76+FC_OTH_CP_SL_E!T76+FC_OTH_CP_BL_E!T76+FC_OTH_CP_CR_E!T76+FC_OTH_CP_BT_E!T76+FC_OTH_CP_IT_E!T76</f>
        <v>8498.1718516767796</v>
      </c>
      <c r="U76" s="40">
        <f>FC_OTH_CP_SH_E!U76+FC_OTH_CP_SC_E!U76+FC_OTH_CP_HW_E!U76+FC_OTH_CP_CA_E!U76+FC_OTH_CP_VE_E!U76+FC_OTH_CP_SL_E!U76+FC_OTH_CP_BL_E!U76+FC_OTH_CP_CR_E!U76+FC_OTH_CP_BT_E!U76+FC_OTH_CP_IT_E!U76</f>
        <v>8581.2594862631995</v>
      </c>
      <c r="V76" s="40">
        <f>FC_OTH_CP_SH_E!V76+FC_OTH_CP_SC_E!V76+FC_OTH_CP_HW_E!V76+FC_OTH_CP_CA_E!V76+FC_OTH_CP_VE_E!V76+FC_OTH_CP_SL_E!V76+FC_OTH_CP_BL_E!V76+FC_OTH_CP_CR_E!V76+FC_OTH_CP_BT_E!V76+FC_OTH_CP_IT_E!V76</f>
        <v>8143.0512600011989</v>
      </c>
      <c r="W76" s="40">
        <f>FC_OTH_CP_SH_E!W76+FC_OTH_CP_SC_E!W76+FC_OTH_CP_HW_E!W76+FC_OTH_CP_CA_E!W76+FC_OTH_CP_VE_E!W76+FC_OTH_CP_SL_E!W76+FC_OTH_CP_BL_E!W76+FC_OTH_CP_CR_E!W76+FC_OTH_CP_BT_E!W76+FC_OTH_CP_IT_E!W76</f>
        <v>6890.8614595648723</v>
      </c>
      <c r="X76" s="40">
        <f>FC_OTH_CP_SH_E!X76+FC_OTH_CP_SC_E!X76+FC_OTH_CP_HW_E!X76+FC_OTH_CP_CA_E!X76+FC_OTH_CP_VE_E!X76+FC_OTH_CP_SL_E!X76+FC_OTH_CP_BL_E!X76+FC_OTH_CP_CR_E!X76+FC_OTH_CP_BT_E!X76+FC_OTH_CP_IT_E!X76</f>
        <v>7289.1144255849122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6295.5733027711149</v>
      </c>
      <c r="D2" s="31">
        <f t="shared" ref="D2:W2" si="1">SUM(D3,D17,D22,D25,D26,D51,D52,D71,D74,D75,D76)</f>
        <v>6528.7628965018139</v>
      </c>
      <c r="E2" s="31">
        <f t="shared" si="1"/>
        <v>6405.0922972204271</v>
      </c>
      <c r="F2" s="31">
        <f t="shared" si="1"/>
        <v>7483.1832020397069</v>
      </c>
      <c r="G2" s="31">
        <f t="shared" si="1"/>
        <v>7813.665628383661</v>
      </c>
      <c r="H2" s="31">
        <f t="shared" si="1"/>
        <v>9295.1947624617405</v>
      </c>
      <c r="I2" s="31">
        <f t="shared" si="1"/>
        <v>9652.1264347163378</v>
      </c>
      <c r="J2" s="31">
        <f t="shared" si="1"/>
        <v>9057.36527782759</v>
      </c>
      <c r="K2" s="31">
        <f t="shared" si="1"/>
        <v>10808.160338934762</v>
      </c>
      <c r="L2" s="31">
        <f t="shared" si="1"/>
        <v>10607.425556877359</v>
      </c>
      <c r="M2" s="31">
        <f t="shared" si="1"/>
        <v>10660.395490318242</v>
      </c>
      <c r="N2" s="31">
        <f t="shared" si="1"/>
        <v>9306.6931049476443</v>
      </c>
      <c r="O2" s="31">
        <f t="shared" si="1"/>
        <v>9316.591491393845</v>
      </c>
      <c r="P2" s="31">
        <f t="shared" si="1"/>
        <v>9245.3006508220151</v>
      </c>
      <c r="Q2" s="31">
        <f t="shared" si="1"/>
        <v>7866.0692391220755</v>
      </c>
      <c r="R2" s="31">
        <f t="shared" si="1"/>
        <v>8411.6018970340483</v>
      </c>
      <c r="S2" s="31">
        <f t="shared" si="1"/>
        <v>8555.7374114005634</v>
      </c>
      <c r="T2" s="31">
        <f t="shared" si="1"/>
        <v>11197.423250268659</v>
      </c>
      <c r="U2" s="31">
        <f t="shared" si="1"/>
        <v>12120.81715593634</v>
      </c>
      <c r="V2" s="31">
        <f t="shared" si="1"/>
        <v>11380.929439127085</v>
      </c>
      <c r="W2" s="31">
        <f t="shared" si="1"/>
        <v>10448.047242933881</v>
      </c>
      <c r="X2" s="31">
        <f t="shared" ref="X2" si="2">SUM(X3,X17,X22,X25,X26,X51,X52,X71,X74,X75,X76)</f>
        <v>9863.6247080246339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657.78376711037549</v>
      </c>
      <c r="D26" s="37">
        <f t="shared" si="19"/>
        <v>527.10209461260865</v>
      </c>
      <c r="E26" s="37">
        <f t="shared" si="19"/>
        <v>590.50682750818021</v>
      </c>
      <c r="F26" s="37">
        <f t="shared" si="19"/>
        <v>755.47449255712615</v>
      </c>
      <c r="G26" s="37">
        <f t="shared" si="19"/>
        <v>785.74613493730453</v>
      </c>
      <c r="H26" s="37">
        <f t="shared" si="19"/>
        <v>844.69306078661816</v>
      </c>
      <c r="I26" s="37">
        <f t="shared" si="19"/>
        <v>847.42922291222067</v>
      </c>
      <c r="J26" s="37">
        <f t="shared" si="19"/>
        <v>770.96132941420308</v>
      </c>
      <c r="K26" s="37">
        <f t="shared" si="19"/>
        <v>876.5015964119342</v>
      </c>
      <c r="L26" s="37">
        <f t="shared" si="19"/>
        <v>647.97522558319451</v>
      </c>
      <c r="M26" s="37">
        <f t="shared" si="19"/>
        <v>667.86271576440947</v>
      </c>
      <c r="N26" s="37">
        <f t="shared" si="19"/>
        <v>576.37453561661721</v>
      </c>
      <c r="O26" s="37">
        <f t="shared" si="19"/>
        <v>500.99717060260525</v>
      </c>
      <c r="P26" s="37">
        <f t="shared" si="19"/>
        <v>443.96005561545007</v>
      </c>
      <c r="Q26" s="37">
        <f t="shared" si="19"/>
        <v>397.07745029227118</v>
      </c>
      <c r="R26" s="37">
        <f t="shared" si="19"/>
        <v>406.13870327697623</v>
      </c>
      <c r="S26" s="37">
        <f t="shared" si="19"/>
        <v>415.61398292633226</v>
      </c>
      <c r="T26" s="37">
        <f t="shared" si="19"/>
        <v>338.35952524911556</v>
      </c>
      <c r="U26" s="37">
        <f t="shared" si="19"/>
        <v>345.66341368668793</v>
      </c>
      <c r="V26" s="37">
        <f t="shared" si="19"/>
        <v>297.65676130872026</v>
      </c>
      <c r="W26" s="37">
        <f t="shared" si="19"/>
        <v>263.76625089529489</v>
      </c>
      <c r="X26" s="37">
        <f t="shared" ref="X26" si="20">SUM(X27,X33)</f>
        <v>372.63516103159469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657.78376711037549</v>
      </c>
      <c r="D33" s="29">
        <f t="shared" si="23"/>
        <v>527.10209461260865</v>
      </c>
      <c r="E33" s="29">
        <f t="shared" si="23"/>
        <v>590.50682750818021</v>
      </c>
      <c r="F33" s="29">
        <f t="shared" si="23"/>
        <v>755.47449255712615</v>
      </c>
      <c r="G33" s="29">
        <f t="shared" si="23"/>
        <v>785.74613493730453</v>
      </c>
      <c r="H33" s="29">
        <f t="shared" si="23"/>
        <v>844.69306078661816</v>
      </c>
      <c r="I33" s="29">
        <f t="shared" si="23"/>
        <v>847.42922291222067</v>
      </c>
      <c r="J33" s="29">
        <f t="shared" si="23"/>
        <v>770.96132941420308</v>
      </c>
      <c r="K33" s="29">
        <f t="shared" si="23"/>
        <v>876.5015964119342</v>
      </c>
      <c r="L33" s="29">
        <f t="shared" si="23"/>
        <v>647.97522558319451</v>
      </c>
      <c r="M33" s="29">
        <f t="shared" si="23"/>
        <v>667.86271576440947</v>
      </c>
      <c r="N33" s="29">
        <f t="shared" si="23"/>
        <v>576.37453561661721</v>
      </c>
      <c r="O33" s="29">
        <f t="shared" si="23"/>
        <v>500.99717060260525</v>
      </c>
      <c r="P33" s="29">
        <f t="shared" si="23"/>
        <v>443.96005561545007</v>
      </c>
      <c r="Q33" s="29">
        <f t="shared" si="23"/>
        <v>397.07745029227118</v>
      </c>
      <c r="R33" s="29">
        <f t="shared" si="23"/>
        <v>406.13870327697623</v>
      </c>
      <c r="S33" s="29">
        <f t="shared" si="23"/>
        <v>415.61398292633226</v>
      </c>
      <c r="T33" s="29">
        <f t="shared" si="23"/>
        <v>338.35952524911556</v>
      </c>
      <c r="U33" s="29">
        <f t="shared" si="23"/>
        <v>345.66341368668793</v>
      </c>
      <c r="V33" s="29">
        <f t="shared" si="23"/>
        <v>297.65676130872026</v>
      </c>
      <c r="W33" s="29">
        <f t="shared" si="23"/>
        <v>263.76625089529489</v>
      </c>
      <c r="X33" s="29">
        <f t="shared" ref="X33" si="24">SUM(X34:X50)</f>
        <v>372.63516103159469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305.32709831962836</v>
      </c>
      <c r="D36" s="10">
        <v>301.39574482611846</v>
      </c>
      <c r="E36" s="10">
        <v>281.72440025173444</v>
      </c>
      <c r="F36" s="10">
        <v>336.35811893369714</v>
      </c>
      <c r="G36" s="10">
        <v>329.4976639326008</v>
      </c>
      <c r="H36" s="10">
        <v>360.2996560490048</v>
      </c>
      <c r="I36" s="10">
        <v>340.64326965953103</v>
      </c>
      <c r="J36" s="10">
        <v>305.29608944966549</v>
      </c>
      <c r="K36" s="10">
        <v>346.20713291433378</v>
      </c>
      <c r="L36" s="10">
        <v>340.45937370761425</v>
      </c>
      <c r="M36" s="10">
        <v>338.06807320656526</v>
      </c>
      <c r="N36" s="10">
        <v>281.13108313676554</v>
      </c>
      <c r="O36" s="10">
        <v>227.05929483813767</v>
      </c>
      <c r="P36" s="10">
        <v>220.72118013527086</v>
      </c>
      <c r="Q36" s="10">
        <v>177.00067417806008</v>
      </c>
      <c r="R36" s="10">
        <v>160.70909958883638</v>
      </c>
      <c r="S36" s="10">
        <v>175.00051086140843</v>
      </c>
      <c r="T36" s="10">
        <v>181.15261899889879</v>
      </c>
      <c r="U36" s="10">
        <v>171.59151553726872</v>
      </c>
      <c r="V36" s="10">
        <v>179.13384132201199</v>
      </c>
      <c r="W36" s="10">
        <v>175.14498143174498</v>
      </c>
      <c r="X36" s="10">
        <v>219.75686125982875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14.805106494049117</v>
      </c>
      <c r="O37" s="10">
        <v>11.076528025904594</v>
      </c>
      <c r="P37" s="10">
        <v>7.200610270308748</v>
      </c>
      <c r="Q37" s="10">
        <v>7.2396530857216357</v>
      </c>
      <c r="R37" s="10">
        <v>0</v>
      </c>
      <c r="S37" s="10">
        <v>1.8588993584242588</v>
      </c>
      <c r="T37" s="10">
        <v>1.7527114939277582</v>
      </c>
      <c r="U37" s="10">
        <v>1.7897428828457798</v>
      </c>
      <c r="V37" s="10">
        <v>1.7203754885020845</v>
      </c>
      <c r="W37" s="10">
        <v>0.85235491460824064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128.49809780689512</v>
      </c>
      <c r="D40" s="10">
        <v>54.670062846967063</v>
      </c>
      <c r="E40" s="10">
        <v>63.026048341489997</v>
      </c>
      <c r="F40" s="10">
        <v>104.86677999876778</v>
      </c>
      <c r="G40" s="10">
        <v>122.20534315606945</v>
      </c>
      <c r="H40" s="10">
        <v>143.19764802861209</v>
      </c>
      <c r="I40" s="10">
        <v>121.43785509929748</v>
      </c>
      <c r="J40" s="10">
        <v>102.92242204826344</v>
      </c>
      <c r="K40" s="10">
        <v>89.07291970963324</v>
      </c>
      <c r="L40" s="10">
        <v>96.052166808595317</v>
      </c>
      <c r="M40" s="10">
        <v>115.76686039672541</v>
      </c>
      <c r="N40" s="10">
        <v>99.471591597085734</v>
      </c>
      <c r="O40" s="10">
        <v>109.14972197033651</v>
      </c>
      <c r="P40" s="10">
        <v>85.322938349042616</v>
      </c>
      <c r="Q40" s="10">
        <v>86.670000996236084</v>
      </c>
      <c r="R40" s="10">
        <v>107.53174511567417</v>
      </c>
      <c r="S40" s="10">
        <v>127.16791044603713</v>
      </c>
      <c r="T40" s="10">
        <v>71.085701818587253</v>
      </c>
      <c r="U40" s="10">
        <v>78.709441951366955</v>
      </c>
      <c r="V40" s="10">
        <v>45.675251340905994</v>
      </c>
      <c r="W40" s="10">
        <v>24.434313697564292</v>
      </c>
      <c r="X40" s="10">
        <v>81.362792290787809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3.6145289699981364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1.4026201115908783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223.95857098385207</v>
      </c>
      <c r="D43" s="10">
        <v>171.03628693952317</v>
      </c>
      <c r="E43" s="10">
        <v>245.75637891495577</v>
      </c>
      <c r="F43" s="10">
        <v>314.2495936246612</v>
      </c>
      <c r="G43" s="10">
        <v>334.0431278486343</v>
      </c>
      <c r="H43" s="10">
        <v>341.19575670900133</v>
      </c>
      <c r="I43" s="10">
        <v>385.34809815339213</v>
      </c>
      <c r="J43" s="10">
        <v>362.74281791627413</v>
      </c>
      <c r="K43" s="10">
        <v>441.22154378796716</v>
      </c>
      <c r="L43" s="10">
        <v>211.46368506698502</v>
      </c>
      <c r="M43" s="10">
        <v>214.02778216111884</v>
      </c>
      <c r="N43" s="10">
        <v>180.96675438871685</v>
      </c>
      <c r="O43" s="10">
        <v>153.71162576822647</v>
      </c>
      <c r="P43" s="10">
        <v>130.7153268608279</v>
      </c>
      <c r="Q43" s="10">
        <v>126.16712203225335</v>
      </c>
      <c r="R43" s="10">
        <v>134.28332960246752</v>
      </c>
      <c r="S43" s="10">
        <v>111.58666226046248</v>
      </c>
      <c r="T43" s="10">
        <v>84.368492937701774</v>
      </c>
      <c r="U43" s="10">
        <v>93.572713315206471</v>
      </c>
      <c r="V43" s="10">
        <v>71.127293157300215</v>
      </c>
      <c r="W43" s="10">
        <v>63.334600851377381</v>
      </c>
      <c r="X43" s="10">
        <v>70.112887369387224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3847.0605170843914</v>
      </c>
      <c r="D51" s="37">
        <v>4145.9061587316673</v>
      </c>
      <c r="E51" s="37">
        <v>3832.8586787421868</v>
      </c>
      <c r="F51" s="37">
        <v>4777.4014390491593</v>
      </c>
      <c r="G51" s="37">
        <v>4812.9833081935658</v>
      </c>
      <c r="H51" s="37">
        <v>5951.8398326335764</v>
      </c>
      <c r="I51" s="37">
        <v>6128.5370164917458</v>
      </c>
      <c r="J51" s="37">
        <v>5527.9593978230896</v>
      </c>
      <c r="K51" s="37">
        <v>7076.9600952247547</v>
      </c>
      <c r="L51" s="37">
        <v>7002.2317887455392</v>
      </c>
      <c r="M51" s="37">
        <v>6995.0070102557784</v>
      </c>
      <c r="N51" s="37">
        <v>5598.0612894518817</v>
      </c>
      <c r="O51" s="37">
        <v>5578.0592297502708</v>
      </c>
      <c r="P51" s="37">
        <v>5531.7612577835844</v>
      </c>
      <c r="Q51" s="37">
        <v>4170.9941713735616</v>
      </c>
      <c r="R51" s="37">
        <v>4630.0914079315826</v>
      </c>
      <c r="S51" s="37">
        <v>4638.7269223104749</v>
      </c>
      <c r="T51" s="37">
        <v>4665.3307812091452</v>
      </c>
      <c r="U51" s="37">
        <v>5379.4787664821215</v>
      </c>
      <c r="V51" s="37">
        <v>5225.6230749829456</v>
      </c>
      <c r="W51" s="37">
        <v>5003.8737394749378</v>
      </c>
      <c r="X51" s="37">
        <v>4493.4361831958267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139.46208082545141</v>
      </c>
      <c r="D52" s="37">
        <f t="shared" si="25"/>
        <v>142.42381771281174</v>
      </c>
      <c r="E52" s="37">
        <f t="shared" si="25"/>
        <v>141.80283748925197</v>
      </c>
      <c r="F52" s="37">
        <f t="shared" si="25"/>
        <v>141.92218400687881</v>
      </c>
      <c r="G52" s="37">
        <f t="shared" si="25"/>
        <v>139.53370593293207</v>
      </c>
      <c r="H52" s="37">
        <f t="shared" si="25"/>
        <v>139.72484952708513</v>
      </c>
      <c r="I52" s="37">
        <f t="shared" si="25"/>
        <v>142.06552020636286</v>
      </c>
      <c r="J52" s="37">
        <f t="shared" si="25"/>
        <v>140.1547721410146</v>
      </c>
      <c r="K52" s="37">
        <f t="shared" si="25"/>
        <v>140.39355116079105</v>
      </c>
      <c r="L52" s="37">
        <f t="shared" si="25"/>
        <v>144.90773860705073</v>
      </c>
      <c r="M52" s="37">
        <f t="shared" si="25"/>
        <v>97.654581320082016</v>
      </c>
      <c r="N52" s="37">
        <f t="shared" si="25"/>
        <v>99.657432717355775</v>
      </c>
      <c r="O52" s="37">
        <f t="shared" si="25"/>
        <v>117.10916285178871</v>
      </c>
      <c r="P52" s="37">
        <f t="shared" si="25"/>
        <v>131.53853107075471</v>
      </c>
      <c r="Q52" s="37">
        <f t="shared" si="25"/>
        <v>150.57889547246191</v>
      </c>
      <c r="R52" s="37">
        <f t="shared" si="25"/>
        <v>144.61582316863257</v>
      </c>
      <c r="S52" s="37">
        <f t="shared" si="25"/>
        <v>157.52565346956112</v>
      </c>
      <c r="T52" s="37">
        <f t="shared" si="25"/>
        <v>2710.2367697038962</v>
      </c>
      <c r="U52" s="37">
        <f t="shared" si="25"/>
        <v>2656.8510606400605</v>
      </c>
      <c r="V52" s="37">
        <f t="shared" si="25"/>
        <v>2566.7187051110232</v>
      </c>
      <c r="W52" s="37">
        <f t="shared" si="25"/>
        <v>2541.2934691747296</v>
      </c>
      <c r="X52" s="37">
        <f t="shared" ref="X52" si="26">SUM(X53:X70)</f>
        <v>2096.9644141348058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132.05786758383491</v>
      </c>
      <c r="D58" s="10">
        <v>134.66130696474639</v>
      </c>
      <c r="E58" s="10">
        <v>134.66130696474639</v>
      </c>
      <c r="F58" s="10">
        <v>134.66130696474639</v>
      </c>
      <c r="G58" s="10">
        <v>132.05786758383491</v>
      </c>
      <c r="H58" s="10">
        <v>132.05786758383491</v>
      </c>
      <c r="I58" s="10">
        <v>132.05786758383491</v>
      </c>
      <c r="J58" s="10">
        <v>132.05786758383491</v>
      </c>
      <c r="K58" s="10">
        <v>132.05786758383491</v>
      </c>
      <c r="L58" s="10">
        <v>132.05786758383491</v>
      </c>
      <c r="M58" s="10">
        <v>76.072398968185723</v>
      </c>
      <c r="N58" s="10">
        <v>76.072398968185723</v>
      </c>
      <c r="O58" s="10">
        <v>77.003955288048147</v>
      </c>
      <c r="P58" s="10">
        <v>77.19501289767841</v>
      </c>
      <c r="Q58" s="10">
        <v>73.970593293207216</v>
      </c>
      <c r="R58" s="10">
        <v>76.359071367153916</v>
      </c>
      <c r="S58" s="10">
        <v>76.096302665520199</v>
      </c>
      <c r="T58" s="10">
        <v>79.890885640584685</v>
      </c>
      <c r="U58" s="10">
        <v>78.921840068787617</v>
      </c>
      <c r="V58" s="10">
        <v>78.677472055030094</v>
      </c>
      <c r="W58" s="10">
        <v>73.153138435081672</v>
      </c>
      <c r="X58" s="10">
        <v>70.366981943250209</v>
      </c>
    </row>
    <row r="59" spans="1:24" ht="11.25" customHeight="1" x14ac:dyDescent="0.2">
      <c r="A59" s="42" t="s">
        <v>105</v>
      </c>
      <c r="B59" s="9" t="s">
        <v>106</v>
      </c>
      <c r="C59" s="10">
        <v>7.4042132416165094</v>
      </c>
      <c r="D59" s="10">
        <v>7.7625107480653481</v>
      </c>
      <c r="E59" s="10">
        <v>7.1415305245055887</v>
      </c>
      <c r="F59" s="10">
        <v>7.2608770421324156</v>
      </c>
      <c r="G59" s="10">
        <v>7.475838349097164</v>
      </c>
      <c r="H59" s="10">
        <v>7.6669819432502164</v>
      </c>
      <c r="I59" s="10">
        <v>10.007652622527946</v>
      </c>
      <c r="J59" s="10">
        <v>8.0969045571797036</v>
      </c>
      <c r="K59" s="10">
        <v>8.3356835769561535</v>
      </c>
      <c r="L59" s="10">
        <v>12.849871023215824</v>
      </c>
      <c r="M59" s="10">
        <v>20.612381771281168</v>
      </c>
      <c r="N59" s="10">
        <v>21.281169389509881</v>
      </c>
      <c r="O59" s="10">
        <v>21.209544282029242</v>
      </c>
      <c r="P59" s="10">
        <v>35.468615649183135</v>
      </c>
      <c r="Q59" s="10">
        <v>59.424849527085165</v>
      </c>
      <c r="R59" s="10">
        <v>50.611435941530566</v>
      </c>
      <c r="S59" s="10">
        <v>64.273430782459144</v>
      </c>
      <c r="T59" s="10">
        <v>65.598452278589889</v>
      </c>
      <c r="U59" s="10">
        <v>64.370421324161654</v>
      </c>
      <c r="V59" s="10">
        <v>70.979879621668218</v>
      </c>
      <c r="W59" s="10">
        <v>73.126397248495266</v>
      </c>
      <c r="X59" s="10">
        <v>81.588907996560593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0.9698005806151242</v>
      </c>
      <c r="N61" s="10">
        <v>2.3038643596601647</v>
      </c>
      <c r="O61" s="10">
        <v>18.895663281711322</v>
      </c>
      <c r="P61" s="10">
        <v>18.874902523893159</v>
      </c>
      <c r="Q61" s="10">
        <v>17.183452652169528</v>
      </c>
      <c r="R61" s="10">
        <v>17.64531585994807</v>
      </c>
      <c r="S61" s="10">
        <v>17.155920021581771</v>
      </c>
      <c r="T61" s="10">
        <v>16.079933934334846</v>
      </c>
      <c r="U61" s="10">
        <v>17.066709823207319</v>
      </c>
      <c r="V61" s="10">
        <v>14.727905454961832</v>
      </c>
      <c r="W61" s="10">
        <v>14.966212081006546</v>
      </c>
      <c r="X61" s="10">
        <v>13.967767531195003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2548.667497850387</v>
      </c>
      <c r="U70" s="10">
        <v>2496.492089423904</v>
      </c>
      <c r="V70" s="10">
        <v>2402.333447979363</v>
      </c>
      <c r="W70" s="10">
        <v>2380.0477214101461</v>
      </c>
      <c r="X70" s="10">
        <v>1931.0407566638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58.001038073188475</v>
      </c>
      <c r="H75" s="37">
        <v>58.936775986071893</v>
      </c>
      <c r="I75" s="37">
        <v>86.233197172660596</v>
      </c>
      <c r="J75" s="37">
        <v>89.785972936170879</v>
      </c>
      <c r="K75" s="37">
        <v>89.289499102522143</v>
      </c>
      <c r="L75" s="37">
        <v>78.043814436648987</v>
      </c>
      <c r="M75" s="37">
        <v>63.538062704341279</v>
      </c>
      <c r="N75" s="37">
        <v>155.73790492644414</v>
      </c>
      <c r="O75" s="37">
        <v>118.22595818600529</v>
      </c>
      <c r="P75" s="37">
        <v>161.90696763585666</v>
      </c>
      <c r="Q75" s="37">
        <v>243.32462715523317</v>
      </c>
      <c r="R75" s="37">
        <v>203.40467946985032</v>
      </c>
      <c r="S75" s="37">
        <v>218.55122443474008</v>
      </c>
      <c r="T75" s="37">
        <v>285.16178718558439</v>
      </c>
      <c r="U75" s="37">
        <v>358.06858875983625</v>
      </c>
      <c r="V75" s="37">
        <v>272.78435494752796</v>
      </c>
      <c r="W75" s="37">
        <v>274.15670606873334</v>
      </c>
      <c r="X75" s="37">
        <v>311.10186364018159</v>
      </c>
    </row>
    <row r="76" spans="1:24" ht="11.25" customHeight="1" x14ac:dyDescent="0.2">
      <c r="A76" s="38" t="s">
        <v>139</v>
      </c>
      <c r="B76" s="39" t="s">
        <v>140</v>
      </c>
      <c r="C76" s="40">
        <v>1651.2669377508964</v>
      </c>
      <c r="D76" s="40">
        <v>1713.3308254447261</v>
      </c>
      <c r="E76" s="40">
        <v>1839.9239534808082</v>
      </c>
      <c r="F76" s="40">
        <v>1808.385086426543</v>
      </c>
      <c r="G76" s="40">
        <v>2017.4014412466704</v>
      </c>
      <c r="H76" s="40">
        <v>2300.00024352839</v>
      </c>
      <c r="I76" s="40">
        <v>2447.8614779333493</v>
      </c>
      <c r="J76" s="40">
        <v>2528.5038055131126</v>
      </c>
      <c r="K76" s="40">
        <v>2625.0155970347596</v>
      </c>
      <c r="L76" s="40">
        <v>2734.2669895049257</v>
      </c>
      <c r="M76" s="40">
        <v>2836.3331202736308</v>
      </c>
      <c r="N76" s="40">
        <v>2876.8619422353449</v>
      </c>
      <c r="O76" s="40">
        <v>3002.1999700031743</v>
      </c>
      <c r="P76" s="40">
        <v>2976.1338387163701</v>
      </c>
      <c r="Q76" s="40">
        <v>2904.094094828547</v>
      </c>
      <c r="R76" s="40">
        <v>3027.3512831870071</v>
      </c>
      <c r="S76" s="40">
        <v>3125.3196282594549</v>
      </c>
      <c r="T76" s="40">
        <v>3198.3343869209175</v>
      </c>
      <c r="U76" s="40">
        <v>3380.7553263676341</v>
      </c>
      <c r="V76" s="40">
        <v>3018.1465427768699</v>
      </c>
      <c r="W76" s="40">
        <v>2364.9570773201854</v>
      </c>
      <c r="X76" s="40">
        <v>2589.487086022225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149.05110265289528</v>
      </c>
      <c r="D2" s="31">
        <f t="shared" si="0"/>
        <v>169.13562270296077</v>
      </c>
      <c r="E2" s="31">
        <f t="shared" si="0"/>
        <v>155.16110894310174</v>
      </c>
      <c r="F2" s="31">
        <f t="shared" si="0"/>
        <v>365.36458460247758</v>
      </c>
      <c r="G2" s="31">
        <f t="shared" si="0"/>
        <v>169.79465399816414</v>
      </c>
      <c r="H2" s="31">
        <f t="shared" si="0"/>
        <v>171.949800202902</v>
      </c>
      <c r="I2" s="31">
        <f t="shared" si="0"/>
        <v>212.63387898479561</v>
      </c>
      <c r="J2" s="31">
        <f t="shared" si="0"/>
        <v>206.06554340980117</v>
      </c>
      <c r="K2" s="31">
        <f t="shared" si="0"/>
        <v>244.38942032620159</v>
      </c>
      <c r="L2" s="31">
        <f t="shared" si="0"/>
        <v>263.87933925501306</v>
      </c>
      <c r="M2" s="31">
        <f t="shared" si="0"/>
        <v>223.50995717052311</v>
      </c>
      <c r="N2" s="31">
        <f t="shared" si="0"/>
        <v>249.30255217395884</v>
      </c>
      <c r="O2" s="31">
        <f t="shared" si="0"/>
        <v>398.04280072987149</v>
      </c>
      <c r="P2" s="31">
        <f t="shared" si="0"/>
        <v>236.189870770505</v>
      </c>
      <c r="Q2" s="31">
        <f t="shared" si="0"/>
        <v>203.87328432181189</v>
      </c>
      <c r="R2" s="31">
        <f t="shared" si="0"/>
        <v>358.00254942321658</v>
      </c>
      <c r="S2" s="31">
        <f t="shared" si="0"/>
        <v>224.71434924063863</v>
      </c>
      <c r="T2" s="31">
        <f t="shared" si="0"/>
        <v>335.45938895928214</v>
      </c>
      <c r="U2" s="31">
        <f t="shared" si="0"/>
        <v>250.76763847837091</v>
      </c>
      <c r="V2" s="31">
        <f t="shared" si="0"/>
        <v>328.57602450406614</v>
      </c>
      <c r="W2" s="31">
        <f t="shared" si="0"/>
        <v>234.5235444363511</v>
      </c>
      <c r="X2" s="31">
        <f t="shared" ref="X2" si="1">SUM(X3,X17,X22,X25,X26,X51,X52,X71,X74,X75,X76)</f>
        <v>287.13693323855136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0.43054246035478611</v>
      </c>
      <c r="D51" s="37">
        <v>0.74103140639005316</v>
      </c>
      <c r="E51" s="37">
        <v>0.69260366855295052</v>
      </c>
      <c r="F51" s="37">
        <v>2.1017966611988466</v>
      </c>
      <c r="G51" s="37">
        <v>1.2550757857645198</v>
      </c>
      <c r="H51" s="37">
        <v>1.4126499042189313</v>
      </c>
      <c r="I51" s="37">
        <v>2.0698356873703547</v>
      </c>
      <c r="J51" s="37">
        <v>2.3023767680138372</v>
      </c>
      <c r="K51" s="37">
        <v>3.2314376487288508</v>
      </c>
      <c r="L51" s="37">
        <v>4.1195369701818496</v>
      </c>
      <c r="M51" s="37">
        <v>3.9590870811199372</v>
      </c>
      <c r="N51" s="37">
        <v>4.8737471282984552</v>
      </c>
      <c r="O51" s="37">
        <v>8.4663564589822151</v>
      </c>
      <c r="P51" s="37">
        <v>5.7203029652845441</v>
      </c>
      <c r="Q51" s="37">
        <v>5.5089613410744942</v>
      </c>
      <c r="R51" s="37">
        <v>10.570253588408042</v>
      </c>
      <c r="S51" s="37">
        <v>7.4244180777747557</v>
      </c>
      <c r="T51" s="37">
        <v>11.860480251875776</v>
      </c>
      <c r="U51" s="37">
        <v>9.3545169082719113</v>
      </c>
      <c r="V51" s="37">
        <v>12.589708521945484</v>
      </c>
      <c r="W51" s="37">
        <v>9.2264653705208026</v>
      </c>
      <c r="X51" s="37">
        <v>11.331082855107374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5.4889508249907494E-4</v>
      </c>
      <c r="N52" s="37">
        <f t="shared" si="20"/>
        <v>2.0057751650629551E-3</v>
      </c>
      <c r="O52" s="37">
        <f t="shared" si="20"/>
        <v>2.8679763746257657E-2</v>
      </c>
      <c r="P52" s="37">
        <f t="shared" si="20"/>
        <v>1.9518225000213271E-2</v>
      </c>
      <c r="Q52" s="37">
        <f t="shared" si="20"/>
        <v>2.2695542711778042E-2</v>
      </c>
      <c r="R52" s="37">
        <f t="shared" si="20"/>
        <v>4.028332204580215E-2</v>
      </c>
      <c r="S52" s="37">
        <f t="shared" si="20"/>
        <v>2.7458551641933532E-2</v>
      </c>
      <c r="T52" s="37">
        <f t="shared" si="20"/>
        <v>4.0879360504897898E-2</v>
      </c>
      <c r="U52" s="37">
        <f t="shared" si="20"/>
        <v>2.9677749934528683E-2</v>
      </c>
      <c r="V52" s="37">
        <f t="shared" si="20"/>
        <v>3.5482857097829522E-2</v>
      </c>
      <c r="W52" s="37">
        <f t="shared" si="20"/>
        <v>2.7595667813106413E-2</v>
      </c>
      <c r="X52" s="37">
        <f t="shared" ref="X52" si="21">SUM(X53:X70)</f>
        <v>3.5222472233773713E-2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5.4889508249907494E-4</v>
      </c>
      <c r="N61" s="10">
        <v>2.0057751650629551E-3</v>
      </c>
      <c r="O61" s="10">
        <v>2.8679763746257657E-2</v>
      </c>
      <c r="P61" s="10">
        <v>1.9518225000213271E-2</v>
      </c>
      <c r="Q61" s="10">
        <v>2.2695542711778042E-2</v>
      </c>
      <c r="R61" s="10">
        <v>4.028332204580215E-2</v>
      </c>
      <c r="S61" s="10">
        <v>2.7458551641933532E-2</v>
      </c>
      <c r="T61" s="10">
        <v>4.0879360504897898E-2</v>
      </c>
      <c r="U61" s="10">
        <v>2.9677749934528683E-2</v>
      </c>
      <c r="V61" s="10">
        <v>3.5482857097829522E-2</v>
      </c>
      <c r="W61" s="10">
        <v>2.7595667813106413E-2</v>
      </c>
      <c r="X61" s="10">
        <v>3.5222472233773713E-2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148.62056019254049</v>
      </c>
      <c r="D76" s="40">
        <v>168.39459129657072</v>
      </c>
      <c r="E76" s="40">
        <v>154.46850527454879</v>
      </c>
      <c r="F76" s="40">
        <v>363.26278794127876</v>
      </c>
      <c r="G76" s="40">
        <v>168.53957821239962</v>
      </c>
      <c r="H76" s="40">
        <v>170.53715029868306</v>
      </c>
      <c r="I76" s="40">
        <v>210.56404329742526</v>
      </c>
      <c r="J76" s="40">
        <v>203.76316664178734</v>
      </c>
      <c r="K76" s="40">
        <v>241.15798267747275</v>
      </c>
      <c r="L76" s="40">
        <v>259.75980228483121</v>
      </c>
      <c r="M76" s="40">
        <v>219.55032119432067</v>
      </c>
      <c r="N76" s="40">
        <v>244.42679927049534</v>
      </c>
      <c r="O76" s="40">
        <v>389.54776450714303</v>
      </c>
      <c r="P76" s="40">
        <v>230.45004958022025</v>
      </c>
      <c r="Q76" s="40">
        <v>198.34162743802563</v>
      </c>
      <c r="R76" s="40">
        <v>347.39201251276273</v>
      </c>
      <c r="S76" s="40">
        <v>217.26247261122194</v>
      </c>
      <c r="T76" s="40">
        <v>323.55802934690149</v>
      </c>
      <c r="U76" s="40">
        <v>241.38344382016447</v>
      </c>
      <c r="V76" s="40">
        <v>315.95083312502283</v>
      </c>
      <c r="W76" s="40">
        <v>225.2694833980172</v>
      </c>
      <c r="X76" s="40">
        <v>275.77062791121023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1487.3010888360786</v>
      </c>
      <c r="D2" s="31">
        <f t="shared" ref="D2:W2" si="1">SUM(D3,D17,D22,D25,D26,D51,D52,D71,D74,D75,D76)</f>
        <v>1529.438546389064</v>
      </c>
      <c r="E2" s="31">
        <f t="shared" si="1"/>
        <v>1560.7794719486019</v>
      </c>
      <c r="F2" s="31">
        <f t="shared" si="1"/>
        <v>1550.3324256086869</v>
      </c>
      <c r="G2" s="31">
        <f t="shared" si="1"/>
        <v>1577.1570755742882</v>
      </c>
      <c r="H2" s="31">
        <f t="shared" si="1"/>
        <v>1557.505126917544</v>
      </c>
      <c r="I2" s="31">
        <f t="shared" si="1"/>
        <v>1580.1840991468503</v>
      </c>
      <c r="J2" s="31">
        <f t="shared" si="1"/>
        <v>1622.9637831879927</v>
      </c>
      <c r="K2" s="31">
        <f t="shared" si="1"/>
        <v>1614.228687026083</v>
      </c>
      <c r="L2" s="31">
        <f t="shared" si="1"/>
        <v>1592.0784705056819</v>
      </c>
      <c r="M2" s="31">
        <f t="shared" si="1"/>
        <v>1588.9975129518089</v>
      </c>
      <c r="N2" s="31">
        <f t="shared" si="1"/>
        <v>1606.4310013638451</v>
      </c>
      <c r="O2" s="31">
        <f t="shared" si="1"/>
        <v>1572.3019040228514</v>
      </c>
      <c r="P2" s="31">
        <f t="shared" si="1"/>
        <v>1599.478764173346</v>
      </c>
      <c r="Q2" s="31">
        <f t="shared" si="1"/>
        <v>1622.227483395357</v>
      </c>
      <c r="R2" s="31">
        <f t="shared" si="1"/>
        <v>1616.3797648123743</v>
      </c>
      <c r="S2" s="31">
        <f t="shared" si="1"/>
        <v>1632.5745848883798</v>
      </c>
      <c r="T2" s="31">
        <f t="shared" si="1"/>
        <v>1593.8494345003139</v>
      </c>
      <c r="U2" s="31">
        <f t="shared" si="1"/>
        <v>1566.3517780494831</v>
      </c>
      <c r="V2" s="31">
        <f t="shared" si="1"/>
        <v>1468.0193729532539</v>
      </c>
      <c r="W2" s="31">
        <f t="shared" si="1"/>
        <v>1325.0369486827594</v>
      </c>
      <c r="X2" s="31">
        <f t="shared" ref="X2" si="2">SUM(X3,X17,X22,X25,X26,X51,X52,X71,X74,X75,X76)</f>
        <v>1409.1662736382052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192.08589953899596</v>
      </c>
      <c r="D26" s="37">
        <f t="shared" si="19"/>
        <v>183.58887574108917</v>
      </c>
      <c r="E26" s="37">
        <f t="shared" si="19"/>
        <v>165.05708499437645</v>
      </c>
      <c r="F26" s="37">
        <f t="shared" si="19"/>
        <v>152.7814541901127</v>
      </c>
      <c r="G26" s="37">
        <f t="shared" si="19"/>
        <v>142.7573895456631</v>
      </c>
      <c r="H26" s="37">
        <f t="shared" si="19"/>
        <v>137.21932138958999</v>
      </c>
      <c r="I26" s="37">
        <f t="shared" si="19"/>
        <v>134.27411900101541</v>
      </c>
      <c r="J26" s="37">
        <f t="shared" si="19"/>
        <v>123.06541291749794</v>
      </c>
      <c r="K26" s="37">
        <f t="shared" si="19"/>
        <v>118.18583104119412</v>
      </c>
      <c r="L26" s="37">
        <f t="shared" si="19"/>
        <v>102.36377615050225</v>
      </c>
      <c r="M26" s="37">
        <f t="shared" si="19"/>
        <v>92.733673628118339</v>
      </c>
      <c r="N26" s="37">
        <f t="shared" si="19"/>
        <v>88.200563700926395</v>
      </c>
      <c r="O26" s="37">
        <f t="shared" si="19"/>
        <v>76.819455585146045</v>
      </c>
      <c r="P26" s="37">
        <f t="shared" si="19"/>
        <v>73.439512927856939</v>
      </c>
      <c r="Q26" s="37">
        <f t="shared" si="19"/>
        <v>64.387786652263429</v>
      </c>
      <c r="R26" s="37">
        <f t="shared" si="19"/>
        <v>59.749298184893078</v>
      </c>
      <c r="S26" s="37">
        <f t="shared" si="19"/>
        <v>61.126588038314701</v>
      </c>
      <c r="T26" s="37">
        <f t="shared" si="19"/>
        <v>61.29338939388424</v>
      </c>
      <c r="U26" s="37">
        <f t="shared" si="19"/>
        <v>58.23602921158399</v>
      </c>
      <c r="V26" s="37">
        <f t="shared" si="19"/>
        <v>54.30111789477084</v>
      </c>
      <c r="W26" s="37">
        <f t="shared" si="19"/>
        <v>44.638778542489796</v>
      </c>
      <c r="X26" s="37">
        <f t="shared" ref="X26" si="20">SUM(X27,X33)</f>
        <v>47.200923185374265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192.08589953899596</v>
      </c>
      <c r="D33" s="29">
        <f t="shared" si="23"/>
        <v>183.58887574108917</v>
      </c>
      <c r="E33" s="29">
        <f t="shared" si="23"/>
        <v>165.05708499437645</v>
      </c>
      <c r="F33" s="29">
        <f t="shared" si="23"/>
        <v>152.7814541901127</v>
      </c>
      <c r="G33" s="29">
        <f t="shared" si="23"/>
        <v>142.7573895456631</v>
      </c>
      <c r="H33" s="29">
        <f t="shared" si="23"/>
        <v>137.21932138958999</v>
      </c>
      <c r="I33" s="29">
        <f t="shared" si="23"/>
        <v>134.27411900101541</v>
      </c>
      <c r="J33" s="29">
        <f t="shared" si="23"/>
        <v>123.06541291749794</v>
      </c>
      <c r="K33" s="29">
        <f t="shared" si="23"/>
        <v>118.18583104119412</v>
      </c>
      <c r="L33" s="29">
        <f t="shared" si="23"/>
        <v>102.36377615050225</v>
      </c>
      <c r="M33" s="29">
        <f t="shared" si="23"/>
        <v>92.733673628118339</v>
      </c>
      <c r="N33" s="29">
        <f t="shared" si="23"/>
        <v>88.200563700926395</v>
      </c>
      <c r="O33" s="29">
        <f t="shared" si="23"/>
        <v>76.819455585146045</v>
      </c>
      <c r="P33" s="29">
        <f t="shared" si="23"/>
        <v>73.439512927856939</v>
      </c>
      <c r="Q33" s="29">
        <f t="shared" si="23"/>
        <v>64.387786652263429</v>
      </c>
      <c r="R33" s="29">
        <f t="shared" si="23"/>
        <v>59.749298184893078</v>
      </c>
      <c r="S33" s="29">
        <f t="shared" si="23"/>
        <v>61.126588038314701</v>
      </c>
      <c r="T33" s="29">
        <f t="shared" si="23"/>
        <v>61.29338939388424</v>
      </c>
      <c r="U33" s="29">
        <f t="shared" si="23"/>
        <v>58.23602921158399</v>
      </c>
      <c r="V33" s="29">
        <f t="shared" si="23"/>
        <v>54.30111789477084</v>
      </c>
      <c r="W33" s="29">
        <f t="shared" si="23"/>
        <v>44.638778542489796</v>
      </c>
      <c r="X33" s="29">
        <f t="shared" ref="X33" si="24">SUM(X34:X50)</f>
        <v>47.200923185374265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88.179713643586638</v>
      </c>
      <c r="D36" s="10">
        <v>87.044322690090155</v>
      </c>
      <c r="E36" s="10">
        <v>81.363157994588306</v>
      </c>
      <c r="F36" s="10">
        <v>75.227320504857232</v>
      </c>
      <c r="G36" s="10">
        <v>73.692962871948893</v>
      </c>
      <c r="H36" s="10">
        <v>72.697076944056334</v>
      </c>
      <c r="I36" s="10">
        <v>71.016134162561372</v>
      </c>
      <c r="J36" s="10">
        <v>63.647075925887634</v>
      </c>
      <c r="K36" s="10">
        <v>61.492590325552904</v>
      </c>
      <c r="L36" s="10">
        <v>54.763548920321583</v>
      </c>
      <c r="M36" s="10">
        <v>50.951016099978091</v>
      </c>
      <c r="N36" s="10">
        <v>48.123465879832224</v>
      </c>
      <c r="O36" s="10">
        <v>38.86756350782499</v>
      </c>
      <c r="P36" s="10">
        <v>36.025851864614005</v>
      </c>
      <c r="Q36" s="10">
        <v>28.889842216173548</v>
      </c>
      <c r="R36" s="10">
        <v>26.230750540272869</v>
      </c>
      <c r="S36" s="10">
        <v>29.68511599317868</v>
      </c>
      <c r="T36" s="10">
        <v>29.981894956224789</v>
      </c>
      <c r="U36" s="10">
        <v>27.88453957080559</v>
      </c>
      <c r="V36" s="10">
        <v>28.023006067205774</v>
      </c>
      <c r="W36" s="10">
        <v>23.995301660381855</v>
      </c>
      <c r="X36" s="10">
        <v>25.228320119650874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2.0096828438700589</v>
      </c>
      <c r="O37" s="10">
        <v>1.5345639775347923</v>
      </c>
      <c r="P37" s="10">
        <v>1.2067843986508389</v>
      </c>
      <c r="Q37" s="10">
        <v>1.1677415832379525</v>
      </c>
      <c r="R37" s="10">
        <v>0</v>
      </c>
      <c r="S37" s="10">
        <v>0.24290631655424177</v>
      </c>
      <c r="T37" s="10">
        <v>0.34909418105074574</v>
      </c>
      <c r="U37" s="10">
        <v>0.31206279213272198</v>
      </c>
      <c r="V37" s="10">
        <v>0.38143018647641752</v>
      </c>
      <c r="W37" s="10">
        <v>0.19854792288101211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37.881953783818567</v>
      </c>
      <c r="D40" s="10">
        <v>23.384795278570341</v>
      </c>
      <c r="E40" s="10">
        <v>17.082894048879755</v>
      </c>
      <c r="F40" s="10">
        <v>19.404759124190125</v>
      </c>
      <c r="G40" s="10">
        <v>18.49878410102426</v>
      </c>
      <c r="H40" s="10">
        <v>19.074235032436956</v>
      </c>
      <c r="I40" s="10">
        <v>15.158103628131622</v>
      </c>
      <c r="J40" s="10">
        <v>13.132780015365073</v>
      </c>
      <c r="K40" s="10">
        <v>9.5226950797046594</v>
      </c>
      <c r="L40" s="10">
        <v>14.867867585213814</v>
      </c>
      <c r="M40" s="10">
        <v>14.666845536206692</v>
      </c>
      <c r="N40" s="10">
        <v>13.502527061555705</v>
      </c>
      <c r="O40" s="10">
        <v>15.121817152621452</v>
      </c>
      <c r="P40" s="10">
        <v>14.299675580450073</v>
      </c>
      <c r="Q40" s="10">
        <v>13.979698057934138</v>
      </c>
      <c r="R40" s="10">
        <v>14.685709742451321</v>
      </c>
      <c r="S40" s="10">
        <v>16.617300216043503</v>
      </c>
      <c r="T40" s="10">
        <v>14.158408241601943</v>
      </c>
      <c r="U40" s="10">
        <v>13.72392004347391</v>
      </c>
      <c r="V40" s="10">
        <v>10.126812287640833</v>
      </c>
      <c r="W40" s="10">
        <v>5.6917396128398519</v>
      </c>
      <c r="X40" s="10">
        <v>11.693957494250915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0.49363955966652284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0.20159313002563115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66.024232111590749</v>
      </c>
      <c r="D43" s="10">
        <v>73.159757772428677</v>
      </c>
      <c r="E43" s="10">
        <v>66.611032950908395</v>
      </c>
      <c r="F43" s="10">
        <v>58.149374561065336</v>
      </c>
      <c r="G43" s="10">
        <v>50.56564257268996</v>
      </c>
      <c r="H43" s="10">
        <v>45.448009413096699</v>
      </c>
      <c r="I43" s="10">
        <v>48.099881210322408</v>
      </c>
      <c r="J43" s="10">
        <v>46.285556976245232</v>
      </c>
      <c r="K43" s="10">
        <v>47.17054563593657</v>
      </c>
      <c r="L43" s="10">
        <v>32.732359644966841</v>
      </c>
      <c r="M43" s="10">
        <v>27.115811991933551</v>
      </c>
      <c r="N43" s="10">
        <v>24.564887915668404</v>
      </c>
      <c r="O43" s="10">
        <v>21.295510947164811</v>
      </c>
      <c r="P43" s="10">
        <v>21.907201084142027</v>
      </c>
      <c r="Q43" s="10">
        <v>20.350504794917786</v>
      </c>
      <c r="R43" s="10">
        <v>18.339198342502371</v>
      </c>
      <c r="S43" s="10">
        <v>14.581265512538272</v>
      </c>
      <c r="T43" s="10">
        <v>16.803992015006767</v>
      </c>
      <c r="U43" s="10">
        <v>16.315506805171772</v>
      </c>
      <c r="V43" s="10">
        <v>15.769869353447813</v>
      </c>
      <c r="W43" s="10">
        <v>14.753189346387073</v>
      </c>
      <c r="X43" s="10">
        <v>10.077052441446847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654.65204894630119</v>
      </c>
      <c r="D51" s="37">
        <v>664.33559871040416</v>
      </c>
      <c r="E51" s="37">
        <v>671.98539754482294</v>
      </c>
      <c r="F51" s="37">
        <v>671.71471331858947</v>
      </c>
      <c r="G51" s="37">
        <v>670.51776258577388</v>
      </c>
      <c r="H51" s="37">
        <v>681.58146924506548</v>
      </c>
      <c r="I51" s="37">
        <v>681.29124571214777</v>
      </c>
      <c r="J51" s="37">
        <v>681.47403327045276</v>
      </c>
      <c r="K51" s="37">
        <v>686.47916575783654</v>
      </c>
      <c r="L51" s="37">
        <v>686.77878531489648</v>
      </c>
      <c r="M51" s="37">
        <v>678.59470469204632</v>
      </c>
      <c r="N51" s="37">
        <v>684.81723595914343</v>
      </c>
      <c r="O51" s="37">
        <v>686.05471295288339</v>
      </c>
      <c r="P51" s="37">
        <v>687.07601039841381</v>
      </c>
      <c r="Q51" s="37">
        <v>691.59639350020382</v>
      </c>
      <c r="R51" s="37">
        <v>697.46721855844305</v>
      </c>
      <c r="S51" s="37">
        <v>703.06426890933881</v>
      </c>
      <c r="T51" s="37">
        <v>731.68069601970353</v>
      </c>
      <c r="U51" s="37">
        <v>771.5907752971367</v>
      </c>
      <c r="V51" s="37">
        <v>660.39796041545378</v>
      </c>
      <c r="W51" s="37">
        <v>615.26208478917874</v>
      </c>
      <c r="X51" s="37">
        <v>686.68483060796143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2.2929492691315558</v>
      </c>
      <c r="D52" s="37">
        <f t="shared" si="25"/>
        <v>2.5556319862424761</v>
      </c>
      <c r="E52" s="37">
        <f t="shared" si="25"/>
        <v>2.937833190025795</v>
      </c>
      <c r="F52" s="37">
        <f t="shared" si="25"/>
        <v>3.3915735167669818</v>
      </c>
      <c r="G52" s="37">
        <f t="shared" si="25"/>
        <v>3.893207222699913</v>
      </c>
      <c r="H52" s="37">
        <f t="shared" si="25"/>
        <v>5.7561478933791914</v>
      </c>
      <c r="I52" s="37">
        <f t="shared" si="25"/>
        <v>7.3325881341358556</v>
      </c>
      <c r="J52" s="37">
        <f t="shared" si="25"/>
        <v>10.98693035253654</v>
      </c>
      <c r="K52" s="37">
        <f t="shared" si="25"/>
        <v>14.09191745485812</v>
      </c>
      <c r="L52" s="37">
        <f t="shared" si="25"/>
        <v>17.889595872742909</v>
      </c>
      <c r="M52" s="37">
        <f t="shared" si="25"/>
        <v>26.916437588372727</v>
      </c>
      <c r="N52" s="37">
        <f t="shared" si="25"/>
        <v>28.346236767933519</v>
      </c>
      <c r="O52" s="37">
        <f t="shared" si="25"/>
        <v>33.39786952513883</v>
      </c>
      <c r="P52" s="37">
        <f t="shared" si="25"/>
        <v>35.973862254359858</v>
      </c>
      <c r="Q52" s="37">
        <f t="shared" si="25"/>
        <v>38.747742408178212</v>
      </c>
      <c r="R52" s="37">
        <f t="shared" si="25"/>
        <v>40.65839715758927</v>
      </c>
      <c r="S52" s="37">
        <f t="shared" si="25"/>
        <v>42.630831319975321</v>
      </c>
      <c r="T52" s="37">
        <f t="shared" si="25"/>
        <v>44.276216401558962</v>
      </c>
      <c r="U52" s="37">
        <f t="shared" si="25"/>
        <v>46.13218152387077</v>
      </c>
      <c r="V52" s="37">
        <f t="shared" si="25"/>
        <v>47.450604716278953</v>
      </c>
      <c r="W52" s="37">
        <f t="shared" si="25"/>
        <v>45.101509840713263</v>
      </c>
      <c r="X52" s="37">
        <f t="shared" ref="X52" si="26">SUM(X53:X70)</f>
        <v>46.566963912090522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2.2929492691315558</v>
      </c>
      <c r="D57" s="10">
        <v>2.5556319862424761</v>
      </c>
      <c r="E57" s="10">
        <v>2.937833190025795</v>
      </c>
      <c r="F57" s="10">
        <v>3.3915735167669818</v>
      </c>
      <c r="G57" s="10">
        <v>3.893207222699913</v>
      </c>
      <c r="H57" s="10">
        <v>5.7561478933791914</v>
      </c>
      <c r="I57" s="10">
        <v>7.3325881341358556</v>
      </c>
      <c r="J57" s="10">
        <v>10.98693035253654</v>
      </c>
      <c r="K57" s="10">
        <v>14.09191745485812</v>
      </c>
      <c r="L57" s="10">
        <v>17.889595872742909</v>
      </c>
      <c r="M57" s="10">
        <v>26.822355975924332</v>
      </c>
      <c r="N57" s="10">
        <v>28.064402407566639</v>
      </c>
      <c r="O57" s="10">
        <v>31.073860705073081</v>
      </c>
      <c r="P57" s="10">
        <v>33.629492691315562</v>
      </c>
      <c r="Q57" s="10">
        <v>35.898538263112627</v>
      </c>
      <c r="R57" s="10">
        <v>38.000343938091142</v>
      </c>
      <c r="S57" s="10">
        <v>40.030610490111783</v>
      </c>
      <c r="T57" s="10">
        <v>41.754342218400687</v>
      </c>
      <c r="U57" s="10">
        <v>43.684264832330179</v>
      </c>
      <c r="V57" s="10">
        <v>45.58933791917454</v>
      </c>
      <c r="W57" s="10">
        <v>43.261306964746353</v>
      </c>
      <c r="X57" s="10">
        <v>44.432416165090281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9.4081612448395704E-2</v>
      </c>
      <c r="N61" s="10">
        <v>0.28183436036687881</v>
      </c>
      <c r="O61" s="10">
        <v>2.3240088200657514</v>
      </c>
      <c r="P61" s="10">
        <v>2.3443695630442951</v>
      </c>
      <c r="Q61" s="10">
        <v>2.8492041450655883</v>
      </c>
      <c r="R61" s="10">
        <v>2.6580532194981279</v>
      </c>
      <c r="S61" s="10">
        <v>2.6002208298635372</v>
      </c>
      <c r="T61" s="10">
        <v>2.5218741831582747</v>
      </c>
      <c r="U61" s="10">
        <v>2.4479166915405948</v>
      </c>
      <c r="V61" s="10">
        <v>1.8612667971044146</v>
      </c>
      <c r="W61" s="10">
        <v>1.8402028759669107</v>
      </c>
      <c r="X61" s="10">
        <v>2.1345477470002434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10.738772760861378</v>
      </c>
      <c r="H75" s="37">
        <v>11.068984976954781</v>
      </c>
      <c r="I75" s="37">
        <v>11.048746077554332</v>
      </c>
      <c r="J75" s="37">
        <v>11.150312532444726</v>
      </c>
      <c r="K75" s="37">
        <v>11.479632453797741</v>
      </c>
      <c r="L75" s="37">
        <v>13.983528641596935</v>
      </c>
      <c r="M75" s="37">
        <v>15.113871947421405</v>
      </c>
      <c r="N75" s="37">
        <v>17.759773491440594</v>
      </c>
      <c r="O75" s="37">
        <v>21.666045253375504</v>
      </c>
      <c r="P75" s="37">
        <v>29.050298056318738</v>
      </c>
      <c r="Q75" s="37">
        <v>33.545536215360244</v>
      </c>
      <c r="R75" s="37">
        <v>34.414151140639802</v>
      </c>
      <c r="S75" s="37">
        <v>38.303719675320075</v>
      </c>
      <c r="T75" s="37">
        <v>39.327722702635825</v>
      </c>
      <c r="U75" s="37">
        <v>40.706475728555816</v>
      </c>
      <c r="V75" s="37">
        <v>38.235851415326884</v>
      </c>
      <c r="W75" s="37">
        <v>33.445099606245293</v>
      </c>
      <c r="X75" s="37">
        <v>36.503381415708027</v>
      </c>
    </row>
    <row r="76" spans="1:24" ht="11.25" customHeight="1" x14ac:dyDescent="0.2">
      <c r="A76" s="38" t="s">
        <v>139</v>
      </c>
      <c r="B76" s="39" t="s">
        <v>140</v>
      </c>
      <c r="C76" s="40">
        <v>638.27019108165007</v>
      </c>
      <c r="D76" s="40">
        <v>678.95843995132805</v>
      </c>
      <c r="E76" s="40">
        <v>720.79915621937664</v>
      </c>
      <c r="F76" s="40">
        <v>722.44468458321774</v>
      </c>
      <c r="G76" s="40">
        <v>749.24994345929008</v>
      </c>
      <c r="H76" s="40">
        <v>721.8792034125546</v>
      </c>
      <c r="I76" s="40">
        <v>746.23740022199695</v>
      </c>
      <c r="J76" s="40">
        <v>796.28709411506088</v>
      </c>
      <c r="K76" s="40">
        <v>783.99214031839642</v>
      </c>
      <c r="L76" s="40">
        <v>771.06278452594324</v>
      </c>
      <c r="M76" s="40">
        <v>775.63882509584994</v>
      </c>
      <c r="N76" s="40">
        <v>787.30719144440127</v>
      </c>
      <c r="O76" s="40">
        <v>754.36382070630771</v>
      </c>
      <c r="P76" s="40">
        <v>773.93908053639666</v>
      </c>
      <c r="Q76" s="40">
        <v>793.95002461935144</v>
      </c>
      <c r="R76" s="40">
        <v>784.09069977080912</v>
      </c>
      <c r="S76" s="40">
        <v>787.44917694543108</v>
      </c>
      <c r="T76" s="40">
        <v>717.2714099825314</v>
      </c>
      <c r="U76" s="40">
        <v>649.68631628833577</v>
      </c>
      <c r="V76" s="40">
        <v>667.63383851142339</v>
      </c>
      <c r="W76" s="40">
        <v>586.58947590413231</v>
      </c>
      <c r="X76" s="40">
        <v>592.21017451707098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1487.8208703903333</v>
      </c>
      <c r="D2" s="31">
        <f t="shared" ref="D2:W2" si="1">SUM(D3,D17,D22,D25,D26,D51,D52,D71,D74,D75,D76)</f>
        <v>1489.9881938860522</v>
      </c>
      <c r="E2" s="31">
        <f t="shared" si="1"/>
        <v>1497.32638564072</v>
      </c>
      <c r="F2" s="31">
        <f t="shared" si="1"/>
        <v>1462.6437816476719</v>
      </c>
      <c r="G2" s="31">
        <f t="shared" si="1"/>
        <v>1488.3323551942203</v>
      </c>
      <c r="H2" s="31">
        <f t="shared" si="1"/>
        <v>1558.2838609025555</v>
      </c>
      <c r="I2" s="31">
        <f t="shared" si="1"/>
        <v>1555.7504220025749</v>
      </c>
      <c r="J2" s="31">
        <f t="shared" si="1"/>
        <v>1620.7975484012281</v>
      </c>
      <c r="K2" s="31">
        <f t="shared" si="1"/>
        <v>1638.6765273316889</v>
      </c>
      <c r="L2" s="31">
        <f t="shared" si="1"/>
        <v>1686.4571075721983</v>
      </c>
      <c r="M2" s="31">
        <f t="shared" si="1"/>
        <v>1703.0614389968912</v>
      </c>
      <c r="N2" s="31">
        <f t="shared" si="1"/>
        <v>1725.4354169925093</v>
      </c>
      <c r="O2" s="31">
        <f t="shared" si="1"/>
        <v>1739.4099259239576</v>
      </c>
      <c r="P2" s="31">
        <f t="shared" si="1"/>
        <v>1762.3837720504721</v>
      </c>
      <c r="Q2" s="31">
        <f t="shared" si="1"/>
        <v>1822.5834808329676</v>
      </c>
      <c r="R2" s="31">
        <f t="shared" si="1"/>
        <v>1840.1707098802945</v>
      </c>
      <c r="S2" s="31">
        <f t="shared" si="1"/>
        <v>1855.9436468856291</v>
      </c>
      <c r="T2" s="31">
        <f t="shared" si="1"/>
        <v>1854.9622281172287</v>
      </c>
      <c r="U2" s="31">
        <f t="shared" si="1"/>
        <v>1833.3433151177419</v>
      </c>
      <c r="V2" s="31">
        <f t="shared" si="1"/>
        <v>1837.5072774008127</v>
      </c>
      <c r="W2" s="31">
        <f t="shared" si="1"/>
        <v>1657.4308448667471</v>
      </c>
      <c r="X2" s="31">
        <f t="shared" ref="X2" si="2">SUM(X3,X17,X22,X25,X26,X51,X52,X71,X74,X75,X76)</f>
        <v>1788.7320143782126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278.89215622251152</v>
      </c>
      <c r="D26" s="37">
        <f t="shared" si="19"/>
        <v>261.98503996444487</v>
      </c>
      <c r="E26" s="37">
        <f t="shared" si="19"/>
        <v>265.36377451378047</v>
      </c>
      <c r="F26" s="37">
        <f t="shared" si="19"/>
        <v>260.8135287471722</v>
      </c>
      <c r="G26" s="37">
        <f t="shared" si="19"/>
        <v>248.33319090826197</v>
      </c>
      <c r="H26" s="37">
        <f t="shared" si="19"/>
        <v>231.71143553660335</v>
      </c>
      <c r="I26" s="37">
        <f t="shared" si="19"/>
        <v>202.5089538735223</v>
      </c>
      <c r="J26" s="37">
        <f t="shared" si="19"/>
        <v>213.36311149461042</v>
      </c>
      <c r="K26" s="37">
        <f t="shared" si="19"/>
        <v>153.73140315736165</v>
      </c>
      <c r="L26" s="37">
        <f t="shared" si="19"/>
        <v>196.97157436260574</v>
      </c>
      <c r="M26" s="37">
        <f t="shared" si="19"/>
        <v>198.78065273988821</v>
      </c>
      <c r="N26" s="37">
        <f t="shared" si="19"/>
        <v>204.70933748383192</v>
      </c>
      <c r="O26" s="37">
        <f t="shared" si="19"/>
        <v>179.04304707106246</v>
      </c>
      <c r="P26" s="37">
        <f t="shared" si="19"/>
        <v>193.7163385934081</v>
      </c>
      <c r="Q26" s="37">
        <f t="shared" si="19"/>
        <v>224.79641395830288</v>
      </c>
      <c r="R26" s="37">
        <f t="shared" si="19"/>
        <v>223.97063998267038</v>
      </c>
      <c r="S26" s="37">
        <f t="shared" si="19"/>
        <v>227.10001373010743</v>
      </c>
      <c r="T26" s="37">
        <f t="shared" si="19"/>
        <v>231.9731386674043</v>
      </c>
      <c r="U26" s="37">
        <f t="shared" si="19"/>
        <v>231.3910128196988</v>
      </c>
      <c r="V26" s="37">
        <f t="shared" si="19"/>
        <v>224.57161348782432</v>
      </c>
      <c r="W26" s="37">
        <f t="shared" si="19"/>
        <v>235.47115284940369</v>
      </c>
      <c r="X26" s="37">
        <f t="shared" ref="X26" si="20">SUM(X27,X33)</f>
        <v>237.60389858612666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278.89215622251152</v>
      </c>
      <c r="D33" s="29">
        <f t="shared" si="23"/>
        <v>261.98503996444487</v>
      </c>
      <c r="E33" s="29">
        <f t="shared" si="23"/>
        <v>265.36377451378047</v>
      </c>
      <c r="F33" s="29">
        <f t="shared" si="23"/>
        <v>260.8135287471722</v>
      </c>
      <c r="G33" s="29">
        <f t="shared" si="23"/>
        <v>248.33319090826197</v>
      </c>
      <c r="H33" s="29">
        <f t="shared" si="23"/>
        <v>231.71143553660335</v>
      </c>
      <c r="I33" s="29">
        <f t="shared" si="23"/>
        <v>202.5089538735223</v>
      </c>
      <c r="J33" s="29">
        <f t="shared" si="23"/>
        <v>213.36311149461042</v>
      </c>
      <c r="K33" s="29">
        <f t="shared" si="23"/>
        <v>153.73140315736165</v>
      </c>
      <c r="L33" s="29">
        <f t="shared" si="23"/>
        <v>196.97157436260574</v>
      </c>
      <c r="M33" s="29">
        <f t="shared" si="23"/>
        <v>198.78065273988821</v>
      </c>
      <c r="N33" s="29">
        <f t="shared" si="23"/>
        <v>204.70933748383192</v>
      </c>
      <c r="O33" s="29">
        <f t="shared" si="23"/>
        <v>179.04304707106246</v>
      </c>
      <c r="P33" s="29">
        <f t="shared" si="23"/>
        <v>193.7163385934081</v>
      </c>
      <c r="Q33" s="29">
        <f t="shared" si="23"/>
        <v>224.79641395830288</v>
      </c>
      <c r="R33" s="29">
        <f t="shared" si="23"/>
        <v>223.97063998267038</v>
      </c>
      <c r="S33" s="29">
        <f t="shared" si="23"/>
        <v>227.10001373010743</v>
      </c>
      <c r="T33" s="29">
        <f t="shared" si="23"/>
        <v>231.9731386674043</v>
      </c>
      <c r="U33" s="29">
        <f t="shared" si="23"/>
        <v>231.3910128196988</v>
      </c>
      <c r="V33" s="29">
        <f t="shared" si="23"/>
        <v>224.57161348782432</v>
      </c>
      <c r="W33" s="29">
        <f t="shared" si="23"/>
        <v>235.47115284940369</v>
      </c>
      <c r="X33" s="29">
        <f t="shared" ref="X33" si="24">SUM(X34:X50)</f>
        <v>237.60389858612666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278.89215622251152</v>
      </c>
      <c r="D36" s="10">
        <v>261.98503996444487</v>
      </c>
      <c r="E36" s="10">
        <v>265.36377451378047</v>
      </c>
      <c r="F36" s="10">
        <v>260.8135287471722</v>
      </c>
      <c r="G36" s="10">
        <v>248.33319090826197</v>
      </c>
      <c r="H36" s="10">
        <v>231.71143553660335</v>
      </c>
      <c r="I36" s="10">
        <v>202.5089538735223</v>
      </c>
      <c r="J36" s="10">
        <v>213.36311149461042</v>
      </c>
      <c r="K36" s="10">
        <v>153.73140315736165</v>
      </c>
      <c r="L36" s="10">
        <v>196.97157436260574</v>
      </c>
      <c r="M36" s="10">
        <v>198.78065273988821</v>
      </c>
      <c r="N36" s="10">
        <v>204.70933748383192</v>
      </c>
      <c r="O36" s="10">
        <v>179.04304707106246</v>
      </c>
      <c r="P36" s="10">
        <v>193.7163385934081</v>
      </c>
      <c r="Q36" s="10">
        <v>224.79641395830288</v>
      </c>
      <c r="R36" s="10">
        <v>223.97063998267038</v>
      </c>
      <c r="S36" s="10">
        <v>227.10001373010743</v>
      </c>
      <c r="T36" s="10">
        <v>231.9731386674043</v>
      </c>
      <c r="U36" s="10">
        <v>231.3910128196988</v>
      </c>
      <c r="V36" s="10">
        <v>224.57161348782432</v>
      </c>
      <c r="W36" s="10">
        <v>235.47115284940369</v>
      </c>
      <c r="X36" s="10">
        <v>237.60389858612666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1069.610975773785</v>
      </c>
      <c r="D51" s="37">
        <v>1049.5288190621134</v>
      </c>
      <c r="E51" s="37">
        <v>961.89668203927783</v>
      </c>
      <c r="F51" s="37">
        <v>778.87663394611604</v>
      </c>
      <c r="G51" s="37">
        <v>720.96182420015725</v>
      </c>
      <c r="H51" s="37">
        <v>799.53836120080223</v>
      </c>
      <c r="I51" s="37">
        <v>750.95658826523049</v>
      </c>
      <c r="J51" s="37">
        <v>859.37339248238413</v>
      </c>
      <c r="K51" s="37">
        <v>856.71709156644556</v>
      </c>
      <c r="L51" s="37">
        <v>917.12354331160714</v>
      </c>
      <c r="M51" s="37">
        <v>936.28270613958796</v>
      </c>
      <c r="N51" s="37">
        <v>966.71892264553674</v>
      </c>
      <c r="O51" s="37">
        <v>1003.8599415945247</v>
      </c>
      <c r="P51" s="37">
        <v>1034.4278114838455</v>
      </c>
      <c r="Q51" s="37">
        <v>1144.0027953672791</v>
      </c>
      <c r="R51" s="37">
        <v>1161.0327708244001</v>
      </c>
      <c r="S51" s="37">
        <v>1192.8093262140183</v>
      </c>
      <c r="T51" s="37">
        <v>1181.3043107909848</v>
      </c>
      <c r="U51" s="37">
        <v>1089.7336369272541</v>
      </c>
      <c r="V51" s="37">
        <v>1187.7553781776799</v>
      </c>
      <c r="W51" s="37">
        <v>1061.8666011650232</v>
      </c>
      <c r="X51" s="37">
        <v>1091.5528044589007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0.12980794882732649</v>
      </c>
      <c r="N52" s="37">
        <f t="shared" si="25"/>
        <v>0.3978501049798604</v>
      </c>
      <c r="O52" s="37">
        <f t="shared" si="25"/>
        <v>3.4005733279418324</v>
      </c>
      <c r="P52" s="37">
        <f t="shared" si="25"/>
        <v>3.5295673836771293</v>
      </c>
      <c r="Q52" s="37">
        <f t="shared" si="25"/>
        <v>4.7130053556679083</v>
      </c>
      <c r="R52" s="37">
        <f t="shared" si="25"/>
        <v>4.4247052941227736</v>
      </c>
      <c r="S52" s="37">
        <f t="shared" si="25"/>
        <v>4.4114994791139548</v>
      </c>
      <c r="T52" s="37">
        <f t="shared" si="25"/>
        <v>4.071585952784436</v>
      </c>
      <c r="U52" s="37">
        <f t="shared" si="25"/>
        <v>3.4572434567276802</v>
      </c>
      <c r="V52" s="37">
        <f t="shared" si="25"/>
        <v>3.347571889976086</v>
      </c>
      <c r="W52" s="37">
        <f t="shared" si="25"/>
        <v>3.1759635798566146</v>
      </c>
      <c r="X52" s="37">
        <f t="shared" ref="X52" si="26">SUM(X53:X70)</f>
        <v>3.3930727396827542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0.12980794882732649</v>
      </c>
      <c r="N61" s="10">
        <v>0.3978501049798604</v>
      </c>
      <c r="O61" s="10">
        <v>3.4005733279418324</v>
      </c>
      <c r="P61" s="10">
        <v>3.5295673836771293</v>
      </c>
      <c r="Q61" s="10">
        <v>4.7130053556679083</v>
      </c>
      <c r="R61" s="10">
        <v>4.4247052941227736</v>
      </c>
      <c r="S61" s="10">
        <v>4.4114994791139548</v>
      </c>
      <c r="T61" s="10">
        <v>4.071585952784436</v>
      </c>
      <c r="U61" s="10">
        <v>3.4572434567276802</v>
      </c>
      <c r="V61" s="10">
        <v>3.347571889976086</v>
      </c>
      <c r="W61" s="10">
        <v>3.1759635798566146</v>
      </c>
      <c r="X61" s="10">
        <v>3.3930727396827542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139.31773839403684</v>
      </c>
      <c r="D76" s="40">
        <v>178.47433485949398</v>
      </c>
      <c r="E76" s="40">
        <v>270.06592908766174</v>
      </c>
      <c r="F76" s="40">
        <v>422.95361895438378</v>
      </c>
      <c r="G76" s="40">
        <v>519.03734008580102</v>
      </c>
      <c r="H76" s="40">
        <v>527.03406416514986</v>
      </c>
      <c r="I76" s="40">
        <v>602.2848798638222</v>
      </c>
      <c r="J76" s="40">
        <v>548.06104442423373</v>
      </c>
      <c r="K76" s="40">
        <v>628.22803260788169</v>
      </c>
      <c r="L76" s="40">
        <v>572.36198989798561</v>
      </c>
      <c r="M76" s="40">
        <v>567.86827216858751</v>
      </c>
      <c r="N76" s="40">
        <v>553.60930675816076</v>
      </c>
      <c r="O76" s="40">
        <v>553.10636393042864</v>
      </c>
      <c r="P76" s="40">
        <v>530.71005458954107</v>
      </c>
      <c r="Q76" s="40">
        <v>449.07126615171757</v>
      </c>
      <c r="R76" s="40">
        <v>450.7425937791013</v>
      </c>
      <c r="S76" s="40">
        <v>431.62280746238929</v>
      </c>
      <c r="T76" s="40">
        <v>437.6131927060552</v>
      </c>
      <c r="U76" s="40">
        <v>508.76142191406137</v>
      </c>
      <c r="V76" s="40">
        <v>421.83271384533225</v>
      </c>
      <c r="W76" s="40">
        <v>356.9171272724634</v>
      </c>
      <c r="X76" s="40">
        <v>456.18223859350235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130.31734813577501</v>
      </c>
      <c r="D2" s="31">
        <f t="shared" ref="D2:W2" si="1">SUM(D3,D17,D22,D25,D26,D51,D52,D71,D74,D75,D76)</f>
        <v>132.98756110872105</v>
      </c>
      <c r="E2" s="31">
        <f t="shared" si="1"/>
        <v>135.34710077192454</v>
      </c>
      <c r="F2" s="31">
        <f t="shared" si="1"/>
        <v>138.1672223270526</v>
      </c>
      <c r="G2" s="31">
        <f t="shared" si="1"/>
        <v>140.4487638025382</v>
      </c>
      <c r="H2" s="31">
        <f t="shared" si="1"/>
        <v>141.7990124184968</v>
      </c>
      <c r="I2" s="31">
        <f t="shared" si="1"/>
        <v>146.06214121640235</v>
      </c>
      <c r="J2" s="31">
        <f t="shared" si="1"/>
        <v>149.96767458344704</v>
      </c>
      <c r="K2" s="31">
        <f t="shared" si="1"/>
        <v>152.25828712396373</v>
      </c>
      <c r="L2" s="31">
        <f t="shared" si="1"/>
        <v>154.44441159020025</v>
      </c>
      <c r="M2" s="31">
        <f t="shared" si="1"/>
        <v>157.18321203664652</v>
      </c>
      <c r="N2" s="31">
        <f t="shared" si="1"/>
        <v>161.20658491618912</v>
      </c>
      <c r="O2" s="31">
        <f t="shared" si="1"/>
        <v>164.20156758035475</v>
      </c>
      <c r="P2" s="31">
        <f t="shared" si="1"/>
        <v>166.37591543883295</v>
      </c>
      <c r="Q2" s="31">
        <f t="shared" si="1"/>
        <v>170.62693032566318</v>
      </c>
      <c r="R2" s="31">
        <f t="shared" si="1"/>
        <v>173.2240070029942</v>
      </c>
      <c r="S2" s="31">
        <f t="shared" si="1"/>
        <v>173.81273412194653</v>
      </c>
      <c r="T2" s="31">
        <f t="shared" si="1"/>
        <v>174.89943684954548</v>
      </c>
      <c r="U2" s="31">
        <f t="shared" si="1"/>
        <v>175.58931556731437</v>
      </c>
      <c r="V2" s="31">
        <f t="shared" si="1"/>
        <v>176.92198923207715</v>
      </c>
      <c r="W2" s="31">
        <f t="shared" si="1"/>
        <v>178.02539406023431</v>
      </c>
      <c r="X2" s="31">
        <f t="shared" ref="X2" si="2">SUM(X3,X17,X22,X25,X26,X51,X52,X71,X74,X75,X76)</f>
        <v>178.7966606085046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130.31734813577501</v>
      </c>
      <c r="D76" s="40">
        <v>132.98756110872105</v>
      </c>
      <c r="E76" s="40">
        <v>135.34710077192454</v>
      </c>
      <c r="F76" s="40">
        <v>138.1672223270526</v>
      </c>
      <c r="G76" s="40">
        <v>140.4487638025382</v>
      </c>
      <c r="H76" s="40">
        <v>141.7990124184968</v>
      </c>
      <c r="I76" s="40">
        <v>146.06214121640235</v>
      </c>
      <c r="J76" s="40">
        <v>149.96767458344704</v>
      </c>
      <c r="K76" s="40">
        <v>152.25828712396373</v>
      </c>
      <c r="L76" s="40">
        <v>154.44441159020025</v>
      </c>
      <c r="M76" s="40">
        <v>157.18321203664652</v>
      </c>
      <c r="N76" s="40">
        <v>161.20658491618912</v>
      </c>
      <c r="O76" s="40">
        <v>164.20156758035475</v>
      </c>
      <c r="P76" s="40">
        <v>166.37591543883295</v>
      </c>
      <c r="Q76" s="40">
        <v>170.62693032566318</v>
      </c>
      <c r="R76" s="40">
        <v>173.2240070029942</v>
      </c>
      <c r="S76" s="40">
        <v>173.81273412194653</v>
      </c>
      <c r="T76" s="40">
        <v>174.89943684954548</v>
      </c>
      <c r="U76" s="40">
        <v>175.58931556731437</v>
      </c>
      <c r="V76" s="40">
        <v>176.92198923207715</v>
      </c>
      <c r="W76" s="40">
        <v>178.02539406023431</v>
      </c>
      <c r="X76" s="40">
        <v>178.7966606085046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468.50261965957515</v>
      </c>
      <c r="D2" s="31">
        <f t="shared" si="0"/>
        <v>480.69665277625222</v>
      </c>
      <c r="E2" s="31">
        <f t="shared" si="0"/>
        <v>490.26486735271516</v>
      </c>
      <c r="F2" s="31">
        <f t="shared" si="0"/>
        <v>503.37158558628698</v>
      </c>
      <c r="G2" s="31">
        <f t="shared" si="0"/>
        <v>513.24746912437558</v>
      </c>
      <c r="H2" s="31">
        <f t="shared" si="0"/>
        <v>519.90718747002018</v>
      </c>
      <c r="I2" s="31">
        <f t="shared" si="0"/>
        <v>526.35707580151779</v>
      </c>
      <c r="J2" s="31">
        <f t="shared" si="0"/>
        <v>534.04723572313878</v>
      </c>
      <c r="K2" s="31">
        <f t="shared" si="0"/>
        <v>542.10868637553324</v>
      </c>
      <c r="L2" s="31">
        <f t="shared" si="0"/>
        <v>552.33579431929513</v>
      </c>
      <c r="M2" s="31">
        <f t="shared" si="0"/>
        <v>562.10291563756493</v>
      </c>
      <c r="N2" s="31">
        <f t="shared" si="0"/>
        <v>570.44211052587025</v>
      </c>
      <c r="O2" s="31">
        <f t="shared" si="0"/>
        <v>578.60414710476925</v>
      </c>
      <c r="P2" s="31">
        <f t="shared" si="0"/>
        <v>588.19581122571378</v>
      </c>
      <c r="Q2" s="31">
        <f t="shared" si="0"/>
        <v>597.69999766114177</v>
      </c>
      <c r="R2" s="31">
        <f t="shared" si="0"/>
        <v>610.85256848349684</v>
      </c>
      <c r="S2" s="31">
        <f t="shared" si="0"/>
        <v>611.13459164921255</v>
      </c>
      <c r="T2" s="31">
        <f t="shared" si="0"/>
        <v>617.31634949344357</v>
      </c>
      <c r="U2" s="31">
        <f t="shared" si="0"/>
        <v>604.16117838638377</v>
      </c>
      <c r="V2" s="31">
        <f t="shared" si="0"/>
        <v>588.50799093005855</v>
      </c>
      <c r="W2" s="31">
        <f t="shared" si="0"/>
        <v>570.93593178657329</v>
      </c>
      <c r="X2" s="31">
        <f t="shared" ref="X2" si="1">SUM(X3,X17,X22,X25,X26,X51,X52,X71,X74,X75,X76)</f>
        <v>553.14308193023419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468.50261965957515</v>
      </c>
      <c r="D76" s="40">
        <v>480.69665277625222</v>
      </c>
      <c r="E76" s="40">
        <v>490.26486735271516</v>
      </c>
      <c r="F76" s="40">
        <v>503.37158558628698</v>
      </c>
      <c r="G76" s="40">
        <v>513.24746912437558</v>
      </c>
      <c r="H76" s="40">
        <v>519.90718747002018</v>
      </c>
      <c r="I76" s="40">
        <v>526.35707580151779</v>
      </c>
      <c r="J76" s="40">
        <v>534.04723572313878</v>
      </c>
      <c r="K76" s="40">
        <v>542.10868637553324</v>
      </c>
      <c r="L76" s="40">
        <v>552.33579431929513</v>
      </c>
      <c r="M76" s="40">
        <v>562.10291563756493</v>
      </c>
      <c r="N76" s="40">
        <v>570.44211052587025</v>
      </c>
      <c r="O76" s="40">
        <v>578.60414710476925</v>
      </c>
      <c r="P76" s="40">
        <v>588.19581122571378</v>
      </c>
      <c r="Q76" s="40">
        <v>597.69999766114177</v>
      </c>
      <c r="R76" s="40">
        <v>610.85256848349684</v>
      </c>
      <c r="S76" s="40">
        <v>611.13459164921255</v>
      </c>
      <c r="T76" s="40">
        <v>617.31634949344357</v>
      </c>
      <c r="U76" s="40">
        <v>604.16117838638377</v>
      </c>
      <c r="V76" s="40">
        <v>588.50799093005855</v>
      </c>
      <c r="W76" s="40">
        <v>570.93593178657329</v>
      </c>
      <c r="X76" s="40">
        <v>553.14308193023419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942.58202880570593</v>
      </c>
      <c r="D2" s="31">
        <f t="shared" si="0"/>
        <v>955.3127836384507</v>
      </c>
      <c r="E2" s="31">
        <f t="shared" si="0"/>
        <v>968.32540775682844</v>
      </c>
      <c r="F2" s="31">
        <f t="shared" si="0"/>
        <v>973.31756875889539</v>
      </c>
      <c r="G2" s="31">
        <f t="shared" si="0"/>
        <v>975.16310916488055</v>
      </c>
      <c r="H2" s="31">
        <f t="shared" si="0"/>
        <v>976.20153537864451</v>
      </c>
      <c r="I2" s="31">
        <f t="shared" si="0"/>
        <v>993.06951495302758</v>
      </c>
      <c r="J2" s="31">
        <f t="shared" si="0"/>
        <v>1008.6462772677437</v>
      </c>
      <c r="K2" s="31">
        <f t="shared" si="0"/>
        <v>1015.3703889466682</v>
      </c>
      <c r="L2" s="31">
        <f t="shared" si="0"/>
        <v>1015.7019524084053</v>
      </c>
      <c r="M2" s="31">
        <f t="shared" si="0"/>
        <v>1028.5032467617955</v>
      </c>
      <c r="N2" s="31">
        <f t="shared" si="0"/>
        <v>1037.8529142074055</v>
      </c>
      <c r="O2" s="31">
        <f t="shared" si="0"/>
        <v>1035.8708793278465</v>
      </c>
      <c r="P2" s="31">
        <f t="shared" si="0"/>
        <v>1029.9281729418058</v>
      </c>
      <c r="Q2" s="31">
        <f t="shared" si="0"/>
        <v>1039.4135139077791</v>
      </c>
      <c r="R2" s="31">
        <f t="shared" si="0"/>
        <v>1034.8882724983534</v>
      </c>
      <c r="S2" s="31">
        <f t="shared" si="0"/>
        <v>1004.2757138960388</v>
      </c>
      <c r="T2" s="31">
        <f t="shared" si="0"/>
        <v>994.7653041455776</v>
      </c>
      <c r="U2" s="31">
        <f t="shared" si="0"/>
        <v>930.40184004953392</v>
      </c>
      <c r="V2" s="31">
        <f t="shared" si="0"/>
        <v>866.34584157047925</v>
      </c>
      <c r="W2" s="31">
        <f t="shared" si="0"/>
        <v>679.27357853995238</v>
      </c>
      <c r="X2" s="31">
        <f t="shared" ref="X2" si="1">SUM(X3,X17,X22,X25,X26,X51,X52,X71,X74,X75,X76)</f>
        <v>670.66028204978591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942.58202880570593</v>
      </c>
      <c r="D76" s="40">
        <v>955.3127836384507</v>
      </c>
      <c r="E76" s="40">
        <v>968.32540775682844</v>
      </c>
      <c r="F76" s="40">
        <v>973.31756875889539</v>
      </c>
      <c r="G76" s="40">
        <v>975.16310916488055</v>
      </c>
      <c r="H76" s="40">
        <v>976.20153537864451</v>
      </c>
      <c r="I76" s="40">
        <v>993.06951495302758</v>
      </c>
      <c r="J76" s="40">
        <v>1008.6462772677437</v>
      </c>
      <c r="K76" s="40">
        <v>1015.3703889466682</v>
      </c>
      <c r="L76" s="40">
        <v>1015.7019524084053</v>
      </c>
      <c r="M76" s="40">
        <v>1028.5032467617955</v>
      </c>
      <c r="N76" s="40">
        <v>1037.8529142074055</v>
      </c>
      <c r="O76" s="40">
        <v>1035.8708793278465</v>
      </c>
      <c r="P76" s="40">
        <v>1029.9281729418058</v>
      </c>
      <c r="Q76" s="40">
        <v>1039.4135139077791</v>
      </c>
      <c r="R76" s="40">
        <v>1034.8882724983534</v>
      </c>
      <c r="S76" s="40">
        <v>1004.2757138960388</v>
      </c>
      <c r="T76" s="40">
        <v>994.7653041455776</v>
      </c>
      <c r="U76" s="40">
        <v>930.40184004953392</v>
      </c>
      <c r="V76" s="40">
        <v>866.34584157047925</v>
      </c>
      <c r="W76" s="40">
        <v>679.27357853995238</v>
      </c>
      <c r="X76" s="40">
        <v>670.66028204978591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526.8493603710034</v>
      </c>
      <c r="D2" s="31">
        <f t="shared" si="0"/>
        <v>539.7088437744876</v>
      </c>
      <c r="E2" s="31">
        <f t="shared" si="0"/>
        <v>558.82839427409021</v>
      </c>
      <c r="F2" s="31">
        <f t="shared" si="0"/>
        <v>582.78686834136079</v>
      </c>
      <c r="G2" s="31">
        <f t="shared" si="0"/>
        <v>613.08921400186114</v>
      </c>
      <c r="H2" s="31">
        <f t="shared" si="0"/>
        <v>643.69519607506993</v>
      </c>
      <c r="I2" s="31">
        <f t="shared" si="0"/>
        <v>675.80808978980076</v>
      </c>
      <c r="J2" s="31">
        <f t="shared" si="0"/>
        <v>700.86780889867384</v>
      </c>
      <c r="K2" s="31">
        <f t="shared" si="0"/>
        <v>728.70583678993376</v>
      </c>
      <c r="L2" s="31">
        <f t="shared" si="0"/>
        <v>741.33338005359724</v>
      </c>
      <c r="M2" s="31">
        <f t="shared" si="0"/>
        <v>746.70045182798219</v>
      </c>
      <c r="N2" s="31">
        <f t="shared" si="0"/>
        <v>748.78761419062664</v>
      </c>
      <c r="O2" s="31">
        <f t="shared" si="0"/>
        <v>750.74824542774104</v>
      </c>
      <c r="P2" s="31">
        <f t="shared" si="0"/>
        <v>758.13485440317743</v>
      </c>
      <c r="Q2" s="31">
        <f t="shared" si="0"/>
        <v>778.91067978764227</v>
      </c>
      <c r="R2" s="31">
        <f t="shared" si="0"/>
        <v>789.21183038323363</v>
      </c>
      <c r="S2" s="31">
        <f t="shared" si="0"/>
        <v>786.57404215891472</v>
      </c>
      <c r="T2" s="31">
        <f t="shared" si="0"/>
        <v>787.4197881149405</v>
      </c>
      <c r="U2" s="31">
        <f t="shared" si="0"/>
        <v>785.59160206141632</v>
      </c>
      <c r="V2" s="31">
        <f t="shared" si="0"/>
        <v>785.19372626595532</v>
      </c>
      <c r="W2" s="31">
        <f t="shared" si="0"/>
        <v>784.50175999932321</v>
      </c>
      <c r="X2" s="31">
        <f t="shared" ref="X2" si="1">SUM(X3,X17,X22,X25,X26,X51,X52,X71,X74,X75,X76)</f>
        <v>782.31820612068918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526.8493603710034</v>
      </c>
      <c r="D76" s="40">
        <v>539.7088437744876</v>
      </c>
      <c r="E76" s="40">
        <v>558.82839427409021</v>
      </c>
      <c r="F76" s="40">
        <v>582.78686834136079</v>
      </c>
      <c r="G76" s="40">
        <v>613.08921400186114</v>
      </c>
      <c r="H76" s="40">
        <v>643.69519607506993</v>
      </c>
      <c r="I76" s="40">
        <v>675.80808978980076</v>
      </c>
      <c r="J76" s="40">
        <v>700.86780889867384</v>
      </c>
      <c r="K76" s="40">
        <v>728.70583678993376</v>
      </c>
      <c r="L76" s="40">
        <v>741.33338005359724</v>
      </c>
      <c r="M76" s="40">
        <v>746.70045182798219</v>
      </c>
      <c r="N76" s="40">
        <v>748.78761419062664</v>
      </c>
      <c r="O76" s="40">
        <v>750.74824542774104</v>
      </c>
      <c r="P76" s="40">
        <v>758.13485440317743</v>
      </c>
      <c r="Q76" s="40">
        <v>778.91067978764227</v>
      </c>
      <c r="R76" s="40">
        <v>789.21183038323363</v>
      </c>
      <c r="S76" s="40">
        <v>786.57404215891472</v>
      </c>
      <c r="T76" s="40">
        <v>787.4197881149405</v>
      </c>
      <c r="U76" s="40">
        <v>785.59160206141632</v>
      </c>
      <c r="V76" s="40">
        <v>785.19372626595532</v>
      </c>
      <c r="W76" s="40">
        <v>784.50175999932321</v>
      </c>
      <c r="X76" s="40">
        <v>782.31820612068918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161.61619623788332</v>
      </c>
      <c r="D2" s="31">
        <f t="shared" si="0"/>
        <v>172.94062630639544</v>
      </c>
      <c r="E2" s="31">
        <f t="shared" si="0"/>
        <v>186.21462254852412</v>
      </c>
      <c r="F2" s="31">
        <f t="shared" si="0"/>
        <v>201.15470173414815</v>
      </c>
      <c r="G2" s="31">
        <f t="shared" si="0"/>
        <v>219.43881713011504</v>
      </c>
      <c r="H2" s="31">
        <f t="shared" si="0"/>
        <v>230.93873649195032</v>
      </c>
      <c r="I2" s="31">
        <f t="shared" si="0"/>
        <v>257.2566042901185</v>
      </c>
      <c r="J2" s="31">
        <f t="shared" si="0"/>
        <v>281.63563219982245</v>
      </c>
      <c r="K2" s="31">
        <f t="shared" si="0"/>
        <v>296.4077281485666</v>
      </c>
      <c r="L2" s="31">
        <f t="shared" si="0"/>
        <v>305.99078219819592</v>
      </c>
      <c r="M2" s="31">
        <f t="shared" si="0"/>
        <v>315.90541169957686</v>
      </c>
      <c r="N2" s="31">
        <f t="shared" si="0"/>
        <v>323.84955552657374</v>
      </c>
      <c r="O2" s="31">
        <f t="shared" si="0"/>
        <v>330.94509632956488</v>
      </c>
      <c r="P2" s="31">
        <f t="shared" si="0"/>
        <v>334.84508600801212</v>
      </c>
      <c r="Q2" s="31">
        <f t="shared" si="0"/>
        <v>341.6623050629089</v>
      </c>
      <c r="R2" s="31">
        <f t="shared" si="0"/>
        <v>343.70274689668514</v>
      </c>
      <c r="S2" s="31">
        <f t="shared" si="0"/>
        <v>352.95447596965204</v>
      </c>
      <c r="T2" s="31">
        <f t="shared" si="0"/>
        <v>368.93487165461954</v>
      </c>
      <c r="U2" s="31">
        <f t="shared" si="0"/>
        <v>374.47343311950544</v>
      </c>
      <c r="V2" s="31">
        <f t="shared" si="0"/>
        <v>377.66935959476837</v>
      </c>
      <c r="W2" s="31">
        <f t="shared" si="0"/>
        <v>324.54667964228474</v>
      </c>
      <c r="X2" s="31">
        <f t="shared" ref="X2" si="1">SUM(X3,X17,X22,X25,X26,X51,X52,X71,X74,X75,X76)</f>
        <v>344.33510942159597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161.61619623788332</v>
      </c>
      <c r="D76" s="40">
        <v>172.94062630639544</v>
      </c>
      <c r="E76" s="40">
        <v>186.21462254852412</v>
      </c>
      <c r="F76" s="40">
        <v>201.15470173414815</v>
      </c>
      <c r="G76" s="40">
        <v>219.43881713011504</v>
      </c>
      <c r="H76" s="40">
        <v>230.93873649195032</v>
      </c>
      <c r="I76" s="40">
        <v>257.2566042901185</v>
      </c>
      <c r="J76" s="40">
        <v>281.63563219982245</v>
      </c>
      <c r="K76" s="40">
        <v>296.4077281485666</v>
      </c>
      <c r="L76" s="40">
        <v>305.99078219819592</v>
      </c>
      <c r="M76" s="40">
        <v>315.90541169957686</v>
      </c>
      <c r="N76" s="40">
        <v>323.84955552657374</v>
      </c>
      <c r="O76" s="40">
        <v>330.94509632956488</v>
      </c>
      <c r="P76" s="40">
        <v>334.84508600801212</v>
      </c>
      <c r="Q76" s="40">
        <v>341.6623050629089</v>
      </c>
      <c r="R76" s="40">
        <v>343.70274689668514</v>
      </c>
      <c r="S76" s="40">
        <v>352.95447596965204</v>
      </c>
      <c r="T76" s="40">
        <v>368.93487165461954</v>
      </c>
      <c r="U76" s="40">
        <v>374.47343311950544</v>
      </c>
      <c r="V76" s="40">
        <v>377.66935959476837</v>
      </c>
      <c r="W76" s="40">
        <v>324.54667964228474</v>
      </c>
      <c r="X76" s="40">
        <v>344.33510942159597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367.46355419466494</v>
      </c>
      <c r="D2" s="31">
        <f t="shared" si="0"/>
        <v>397.33807515139927</v>
      </c>
      <c r="E2" s="31">
        <f t="shared" si="0"/>
        <v>428.98648283799349</v>
      </c>
      <c r="F2" s="31">
        <f t="shared" si="0"/>
        <v>465.23928033393486</v>
      </c>
      <c r="G2" s="31">
        <f t="shared" si="0"/>
        <v>498.74373907731285</v>
      </c>
      <c r="H2" s="31">
        <f t="shared" si="0"/>
        <v>536.02142828468584</v>
      </c>
      <c r="I2" s="31">
        <f t="shared" si="0"/>
        <v>564.57615870304812</v>
      </c>
      <c r="J2" s="31">
        <f t="shared" si="0"/>
        <v>588.97692443349695</v>
      </c>
      <c r="K2" s="31">
        <f t="shared" si="0"/>
        <v>603.35033287450108</v>
      </c>
      <c r="L2" s="31">
        <f t="shared" si="0"/>
        <v>623.86851046511219</v>
      </c>
      <c r="M2" s="31">
        <f t="shared" si="0"/>
        <v>633.69014828157674</v>
      </c>
      <c r="N2" s="31">
        <f t="shared" si="0"/>
        <v>652.45751009496541</v>
      </c>
      <c r="O2" s="31">
        <f t="shared" si="0"/>
        <v>675.3232447276863</v>
      </c>
      <c r="P2" s="31">
        <f t="shared" si="0"/>
        <v>710.2167240352137</v>
      </c>
      <c r="Q2" s="31">
        <f t="shared" si="0"/>
        <v>759.42849792228446</v>
      </c>
      <c r="R2" s="31">
        <f t="shared" si="0"/>
        <v>804.7184152953422</v>
      </c>
      <c r="S2" s="31">
        <f t="shared" si="0"/>
        <v>843.49700784162053</v>
      </c>
      <c r="T2" s="31">
        <f t="shared" si="0"/>
        <v>878.05908246224851</v>
      </c>
      <c r="U2" s="31">
        <f t="shared" si="0"/>
        <v>930.45560868885002</v>
      </c>
      <c r="V2" s="31">
        <f t="shared" si="0"/>
        <v>924.84842414921275</v>
      </c>
      <c r="W2" s="31">
        <f t="shared" si="0"/>
        <v>819.84495164170539</v>
      </c>
      <c r="X2" s="31">
        <f t="shared" ref="X2" si="1">SUM(X3,X17,X22,X25,X26,X51,X52,X71,X74,X75,X76)</f>
        <v>846.21095841009344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367.46355419466494</v>
      </c>
      <c r="D76" s="40">
        <v>397.33807515139927</v>
      </c>
      <c r="E76" s="40">
        <v>428.98648283799349</v>
      </c>
      <c r="F76" s="40">
        <v>465.23928033393486</v>
      </c>
      <c r="G76" s="40">
        <v>498.74373907731285</v>
      </c>
      <c r="H76" s="40">
        <v>536.02142828468584</v>
      </c>
      <c r="I76" s="40">
        <v>564.57615870304812</v>
      </c>
      <c r="J76" s="40">
        <v>588.97692443349695</v>
      </c>
      <c r="K76" s="40">
        <v>603.35033287450108</v>
      </c>
      <c r="L76" s="40">
        <v>623.86851046511219</v>
      </c>
      <c r="M76" s="40">
        <v>633.69014828157674</v>
      </c>
      <c r="N76" s="40">
        <v>652.45751009496541</v>
      </c>
      <c r="O76" s="40">
        <v>675.3232447276863</v>
      </c>
      <c r="P76" s="40">
        <v>710.2167240352137</v>
      </c>
      <c r="Q76" s="40">
        <v>759.42849792228446</v>
      </c>
      <c r="R76" s="40">
        <v>804.7184152953422</v>
      </c>
      <c r="S76" s="40">
        <v>843.49700784162053</v>
      </c>
      <c r="T76" s="40">
        <v>878.05908246224851</v>
      </c>
      <c r="U76" s="40">
        <v>930.45560868885002</v>
      </c>
      <c r="V76" s="40">
        <v>924.84842414921275</v>
      </c>
      <c r="W76" s="40">
        <v>819.84495164170539</v>
      </c>
      <c r="X76" s="40">
        <v>846.21095841009344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27591.928374892515</v>
      </c>
      <c r="D2" s="31">
        <f t="shared" si="0"/>
        <v>28907.18168529664</v>
      </c>
      <c r="E2" s="31">
        <f t="shared" si="0"/>
        <v>28741.85898538262</v>
      </c>
      <c r="F2" s="31">
        <f t="shared" si="0"/>
        <v>31590.488048151336</v>
      </c>
      <c r="G2" s="31">
        <f t="shared" si="0"/>
        <v>31425.184866723983</v>
      </c>
      <c r="H2" s="31">
        <f t="shared" si="0"/>
        <v>33921.568959587275</v>
      </c>
      <c r="I2" s="31">
        <f t="shared" si="0"/>
        <v>32423.682889079962</v>
      </c>
      <c r="J2" s="31">
        <f t="shared" si="0"/>
        <v>32339.574634565775</v>
      </c>
      <c r="K2" s="31">
        <f t="shared" si="0"/>
        <v>33611.747463456573</v>
      </c>
      <c r="L2" s="31">
        <f t="shared" si="0"/>
        <v>34040.635511607899</v>
      </c>
      <c r="M2" s="31">
        <f t="shared" si="0"/>
        <v>35392.911521926049</v>
      </c>
      <c r="N2" s="31">
        <f t="shared" si="0"/>
        <v>32378.06354256233</v>
      </c>
      <c r="O2" s="31">
        <f t="shared" si="0"/>
        <v>34348.335597592435</v>
      </c>
      <c r="P2" s="31">
        <f t="shared" si="0"/>
        <v>34230.619948409279</v>
      </c>
      <c r="Q2" s="31">
        <f t="shared" si="0"/>
        <v>29545.980309544284</v>
      </c>
      <c r="R2" s="31">
        <f t="shared" si="0"/>
        <v>32494.482545141862</v>
      </c>
      <c r="S2" s="31">
        <f t="shared" si="0"/>
        <v>32185.1007738607</v>
      </c>
      <c r="T2" s="31">
        <f t="shared" si="0"/>
        <v>32898.638521066212</v>
      </c>
      <c r="U2" s="31">
        <f t="shared" si="0"/>
        <v>31905.559329320713</v>
      </c>
      <c r="V2" s="31">
        <f t="shared" si="0"/>
        <v>31138.334823731726</v>
      </c>
      <c r="W2" s="31">
        <f t="shared" si="0"/>
        <v>30655.991573516752</v>
      </c>
      <c r="X2" s="31">
        <f t="shared" ref="X2" si="1">SUM(X3,X17,X22,X25,X26,X51,X52,X71,X74,X75,X76)</f>
        <v>31428.044969905401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64.912553740326743</v>
      </c>
      <c r="D3" s="34">
        <f t="shared" ref="D3:W3" si="3">SUM(D4,D8,D11)</f>
        <v>74.712983662940658</v>
      </c>
      <c r="E3" s="34">
        <f t="shared" si="3"/>
        <v>16.815993121238179</v>
      </c>
      <c r="F3" s="34">
        <f t="shared" si="3"/>
        <v>16.816079105760963</v>
      </c>
      <c r="G3" s="34">
        <f t="shared" si="3"/>
        <v>7.6202063628546863</v>
      </c>
      <c r="H3" s="34">
        <f t="shared" si="3"/>
        <v>6.9852106620808252</v>
      </c>
      <c r="I3" s="34">
        <f t="shared" si="3"/>
        <v>6.9852106620808252</v>
      </c>
      <c r="J3" s="34">
        <f t="shared" si="3"/>
        <v>5.4985382631126392</v>
      </c>
      <c r="K3" s="34">
        <f t="shared" si="3"/>
        <v>4.2668959587274289</v>
      </c>
      <c r="L3" s="34">
        <f t="shared" si="3"/>
        <v>3.6646603611349948</v>
      </c>
      <c r="M3" s="34">
        <f t="shared" si="3"/>
        <v>3.626139294926912</v>
      </c>
      <c r="N3" s="34">
        <f t="shared" si="3"/>
        <v>3.6199484092863279</v>
      </c>
      <c r="O3" s="34">
        <f t="shared" si="3"/>
        <v>2.419776440240756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1.909544282029235</v>
      </c>
      <c r="D4" s="29">
        <f t="shared" ref="D4:W4" si="6">SUM(D5:D7)</f>
        <v>1.909544282029235</v>
      </c>
      <c r="E4" s="29">
        <f t="shared" si="6"/>
        <v>0.63499570077386069</v>
      </c>
      <c r="F4" s="29">
        <f t="shared" si="6"/>
        <v>0.63499570077386069</v>
      </c>
      <c r="G4" s="29">
        <f t="shared" si="6"/>
        <v>7.6202063628546863</v>
      </c>
      <c r="H4" s="29">
        <f t="shared" si="6"/>
        <v>6.9852106620808252</v>
      </c>
      <c r="I4" s="29">
        <f t="shared" si="6"/>
        <v>6.9852106620808252</v>
      </c>
      <c r="J4" s="29">
        <f t="shared" si="6"/>
        <v>5.4985382631126392</v>
      </c>
      <c r="K4" s="29">
        <f t="shared" si="6"/>
        <v>4.2668959587274289</v>
      </c>
      <c r="L4" s="29">
        <f t="shared" si="6"/>
        <v>3.6646603611349948</v>
      </c>
      <c r="M4" s="29">
        <f t="shared" si="6"/>
        <v>3.626139294926912</v>
      </c>
      <c r="N4" s="29">
        <f t="shared" si="6"/>
        <v>3.6199484092863279</v>
      </c>
      <c r="O4" s="29">
        <f t="shared" si="6"/>
        <v>2.419776440240756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1.909544282029235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1.909544282029235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0.63499570077386069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0.63499570077386069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7.6202063628546863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6.9852106620808252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6.9852106620808252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5.4985382631126392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4.2668959587274289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3.6646603611349948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3.626139294926912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3.6199484092863279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2.419776440240756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0.24995700773860699</v>
      </c>
      <c r="F8" s="29">
        <f t="shared" si="9"/>
        <v>0.25004299226139293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0.24995700773860699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0.25004299226139293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63.003009458297512</v>
      </c>
      <c r="D11" s="29">
        <f t="shared" ref="D11:W11" si="12">SUM(D12:D16)</f>
        <v>72.803439380911428</v>
      </c>
      <c r="E11" s="29">
        <f t="shared" si="12"/>
        <v>15.931040412725711</v>
      </c>
      <c r="F11" s="29">
        <f t="shared" si="12"/>
        <v>15.931040412725711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63.003009458297512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72.803439380911428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15.931040412725711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15.931040412725711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4.2562338779019777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4.2562338779019777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6006.530094582974</v>
      </c>
      <c r="D26" s="37">
        <f t="shared" ref="D26:W26" si="21">SUM(D27,D33)</f>
        <v>6451.3232158211513</v>
      </c>
      <c r="E26" s="37">
        <f t="shared" si="21"/>
        <v>5837.4462596732574</v>
      </c>
      <c r="F26" s="37">
        <f t="shared" si="21"/>
        <v>5204.4711092003436</v>
      </c>
      <c r="G26" s="37">
        <f t="shared" si="21"/>
        <v>5338.1149613069629</v>
      </c>
      <c r="H26" s="37">
        <f t="shared" si="21"/>
        <v>5323.6791057609626</v>
      </c>
      <c r="I26" s="37">
        <f t="shared" si="21"/>
        <v>4714.2447979363706</v>
      </c>
      <c r="J26" s="37">
        <f t="shared" si="21"/>
        <v>3922.7858985382613</v>
      </c>
      <c r="K26" s="37">
        <f t="shared" si="21"/>
        <v>3940.2168529664668</v>
      </c>
      <c r="L26" s="37">
        <f t="shared" si="21"/>
        <v>3789.2280309544285</v>
      </c>
      <c r="M26" s="37">
        <f t="shared" si="21"/>
        <v>3325.3893379191741</v>
      </c>
      <c r="N26" s="37">
        <f t="shared" si="21"/>
        <v>3079.2872742906275</v>
      </c>
      <c r="O26" s="37">
        <f t="shared" si="21"/>
        <v>2808.9853826311264</v>
      </c>
      <c r="P26" s="37">
        <f t="shared" si="21"/>
        <v>2708.9662080825442</v>
      </c>
      <c r="Q26" s="37">
        <f t="shared" si="21"/>
        <v>2242.9731728288912</v>
      </c>
      <c r="R26" s="37">
        <f t="shared" si="21"/>
        <v>2374.6058469475479</v>
      </c>
      <c r="S26" s="37">
        <f t="shared" si="21"/>
        <v>2289.54815133276</v>
      </c>
      <c r="T26" s="37">
        <f t="shared" si="21"/>
        <v>2087.4673258813414</v>
      </c>
      <c r="U26" s="37">
        <f t="shared" si="21"/>
        <v>2199.7290627687007</v>
      </c>
      <c r="V26" s="37">
        <f t="shared" si="21"/>
        <v>1975.6692175408427</v>
      </c>
      <c r="W26" s="37">
        <f t="shared" si="21"/>
        <v>1871.2632846087699</v>
      </c>
      <c r="X26" s="37">
        <f t="shared" ref="X26" si="22">SUM(X27,X33)</f>
        <v>1878.084694754943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6006.530094582974</v>
      </c>
      <c r="D33" s="29">
        <f t="shared" ref="D33:W33" si="27">SUM(D34:D50)</f>
        <v>6451.3232158211513</v>
      </c>
      <c r="E33" s="29">
        <f t="shared" si="27"/>
        <v>5837.4462596732574</v>
      </c>
      <c r="F33" s="29">
        <f t="shared" si="27"/>
        <v>5204.4711092003436</v>
      </c>
      <c r="G33" s="29">
        <f t="shared" si="27"/>
        <v>5338.1149613069629</v>
      </c>
      <c r="H33" s="29">
        <f t="shared" si="27"/>
        <v>5323.6791057609626</v>
      </c>
      <c r="I33" s="29">
        <f t="shared" si="27"/>
        <v>4714.2447979363706</v>
      </c>
      <c r="J33" s="29">
        <f t="shared" si="27"/>
        <v>3922.7858985382613</v>
      </c>
      <c r="K33" s="29">
        <f t="shared" si="27"/>
        <v>3940.2168529664668</v>
      </c>
      <c r="L33" s="29">
        <f t="shared" si="27"/>
        <v>3789.2280309544285</v>
      </c>
      <c r="M33" s="29">
        <f t="shared" si="27"/>
        <v>3325.3893379191741</v>
      </c>
      <c r="N33" s="29">
        <f t="shared" si="27"/>
        <v>3079.2872742906275</v>
      </c>
      <c r="O33" s="29">
        <f t="shared" si="27"/>
        <v>2808.9853826311264</v>
      </c>
      <c r="P33" s="29">
        <f t="shared" si="27"/>
        <v>2708.9662080825442</v>
      </c>
      <c r="Q33" s="29">
        <f t="shared" si="27"/>
        <v>2242.9731728288912</v>
      </c>
      <c r="R33" s="29">
        <f t="shared" si="27"/>
        <v>2374.6058469475479</v>
      </c>
      <c r="S33" s="29">
        <f t="shared" si="27"/>
        <v>2289.54815133276</v>
      </c>
      <c r="T33" s="29">
        <f t="shared" si="27"/>
        <v>2087.4673258813414</v>
      </c>
      <c r="U33" s="29">
        <f t="shared" si="27"/>
        <v>2199.7290627687007</v>
      </c>
      <c r="V33" s="29">
        <f t="shared" si="27"/>
        <v>1975.6692175408427</v>
      </c>
      <c r="W33" s="29">
        <f t="shared" si="27"/>
        <v>1871.2632846087699</v>
      </c>
      <c r="X33" s="29">
        <f t="shared" ref="X33" si="28">SUM(X34:X50)</f>
        <v>1878.084694754943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1528.279363714531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1505.2068787618232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1474.443508168529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1537.0688736027507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1500.8120378331898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1551.3518486672399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1427.1997420464313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1357.9822012037826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1457.9631126397248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1382.15339638865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1371.1665520206357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1244.8170249355107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1206.362854686156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1192.0798796216675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1080.0134135855551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1085.5067927772996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1118.4675838349103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1147.7971625107482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1116.0900257953565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1118.3225279449705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1100.6204643164226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1154.7672398968177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48.270765262252787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53.405932932072226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52.378933791917447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44.162596732588128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30.811092003439377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19.513671539122964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18.486672398968189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11.297420464316417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10.27033533963886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9.2433361994840926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9.2433361994840944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9.2433361994840944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7.1892519346517592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4.1081685296646597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1.0269991401547716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2.054084264832329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2.0540842648323303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2.0540842648323299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2.054084264832329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2.0540842648323303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1.6042132416165087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4114.7033533963886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4558.3261392949262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3990.5703353396375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3309.8738607050732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3588.6644024075654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3538.8076526225282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3133.849269131556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2469.432502149612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2385.9988822012042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2313.7575236457442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1906.7641444539984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1791.7884780739475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1588.2917454858127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1505.8755803955282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1157.8962166809972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1287.1166809974193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1168.0711092003435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936.660705073087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1081.584952708512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855.29260533104002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768.5887360275151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721.71324161650887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315.27661220980212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334.38426483233019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320.05348237317276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313.36577815993121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217.82742906276869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214.0059329320722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134.70911435941531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84.07377472055029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85.98452278589852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84.07377472055029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38.215305245055895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33.438435081685306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14.330782459157357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3.8214961306964734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0.9553740326741188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0.95537403267411825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0.95537403267411825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0.95537403267411891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14970.528804815131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15746.388650042989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15300.881341358549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17272.807394668962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17936.887360275148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18745.786758383492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17016.917454858121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15942.067927773001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16014.746345657777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16820.700773860695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18697.592433361995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17989.638865004297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18116.552020636289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18073.086844368008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15150.838349097165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16985.554600171963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17097.463456577811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17260.611092003441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16499.390627687011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16126.645313843506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15932.596646603604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15479.770077386058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1291.0145313843511</v>
      </c>
      <c r="D52" s="37">
        <f t="shared" ref="D52:W52" si="30">SUM(D53:D70)</f>
        <v>1342.1515047291484</v>
      </c>
      <c r="E52" s="37">
        <f t="shared" si="30"/>
        <v>2173.3877901977639</v>
      </c>
      <c r="F52" s="37">
        <f t="shared" si="30"/>
        <v>3506.0237317282881</v>
      </c>
      <c r="G52" s="37">
        <f t="shared" si="30"/>
        <v>2260.6907136715381</v>
      </c>
      <c r="H52" s="37">
        <f t="shared" si="30"/>
        <v>3928.737833190025</v>
      </c>
      <c r="I52" s="37">
        <f t="shared" si="30"/>
        <v>4726.354170249354</v>
      </c>
      <c r="J52" s="37">
        <f t="shared" si="30"/>
        <v>6555.9950128976761</v>
      </c>
      <c r="K52" s="37">
        <f t="shared" si="30"/>
        <v>7728.8668099742054</v>
      </c>
      <c r="L52" s="37">
        <f t="shared" si="30"/>
        <v>7448.9585554600162</v>
      </c>
      <c r="M52" s="37">
        <f t="shared" si="30"/>
        <v>7263.4804815133284</v>
      </c>
      <c r="N52" s="37">
        <f t="shared" si="30"/>
        <v>4706.9218400687832</v>
      </c>
      <c r="O52" s="37">
        <f t="shared" si="30"/>
        <v>6753.826397248492</v>
      </c>
      <c r="P52" s="37">
        <f t="shared" si="30"/>
        <v>6758.5459157351643</v>
      </c>
      <c r="Q52" s="37">
        <f t="shared" si="30"/>
        <v>5808.8516766981966</v>
      </c>
      <c r="R52" s="37">
        <f t="shared" si="30"/>
        <v>6534.8619088564046</v>
      </c>
      <c r="S52" s="37">
        <f t="shared" si="30"/>
        <v>6322.2747205503038</v>
      </c>
      <c r="T52" s="37">
        <f t="shared" si="30"/>
        <v>7014.4312983662967</v>
      </c>
      <c r="U52" s="37">
        <f t="shared" si="30"/>
        <v>6513.9759243336166</v>
      </c>
      <c r="V52" s="37">
        <f t="shared" si="30"/>
        <v>6508.5843508168546</v>
      </c>
      <c r="W52" s="37">
        <f t="shared" si="30"/>
        <v>6289.3331900257899</v>
      </c>
      <c r="X52" s="37">
        <f t="shared" ref="X52" si="31">SUM(X53:X70)</f>
        <v>7594.2752364574362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8.4790197764402411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9.4343938091143578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10.9152192605331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12.51556319862425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14.402407566638001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21.281169389509891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27.109028374892521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40.675494411006007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52.092261392949261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66.160275150472913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99.264316423043837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103.87411865864139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114.9326741186586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124.43869303525361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132.86999140154771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140.5368873602751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148.0605331040413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154.49105760963019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161.63181427343079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168.68039552880481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180.1834909716251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188.95692175408419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2.3167669819432501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2.36457437661221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2.36457437661221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2.3645743766122105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2.3167669819432501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2.3167669819432501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2.316766981943251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2.3167669819432501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2.3167669819432506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2.3167669819432515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1.3375752364574385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1.3375752364574378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1.5286328460877039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1.4092003439380907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0.45382631126397227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0.85984522785898465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0.88374892519346526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0.88039552880481553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0.98400687876182336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0.952450558899398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0.877644024075666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0.83817712811693901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1214.7463456577821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1275.9147893379188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2113.7623387790195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3447.7404987102313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2202.039724849526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3866.1507308684427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4611.1110920034389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6427.7730008598428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7653.1240756663801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7336.342820292346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7112.8546861564928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4551.6862424763503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6593.9619948409254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6591.5018916594972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5631.3891659501314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6351.5333619948397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6129.1917454858149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6717.6160791057637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6206.4452278589824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6195.4128116938973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5955.4361994840874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6745.1354256233863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65.472398968185729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54.437747205503001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46.345657781599293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43.40309544282028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41.931814273430753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38.989165950128978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47.816938950988828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46.3456577815993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21.333705932932073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44.138693035253645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50.023903697334497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50.023903697334447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43.403095442820266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41.196130696474604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44.138693035253681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41.931814273430767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44.138693035253674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39.724849527085134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45.250988822012012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47.411607910576109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57.522355975924285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48.367927773000851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38.000343938091135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38.884092863284593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101.7189165950129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99.663886500429911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96.127085124677563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95.313499570077383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610.97678417884777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155.99028374892521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158.85640584694764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143.61805674978501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133.34763542562342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43.255030094582978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51.686242476354273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122.5995700773861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567.64118658641451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694.32502149613038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930.51969045571809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818.38159931212408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908.40257953568312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946.66569217540848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904.94239036973408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1091.6214961306966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887.88280309544223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869.62149613069676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710.45752364574378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5254.6861564918318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5292.6053310404122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5413.3276010318132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5590.3697334479793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5725.8813413585549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5757.5236457437659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5815.563198624247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5779.8796216680985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5880.3955288048155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5926.3972484952701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5980.2235597592426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6030.9544282029237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5972.2269991401545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5759.5012897678407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5524.9355116079087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5691.0576096302657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5529.1487532244191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5631.1864144453994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5600.8422184006886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5639.5531384350797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5693.1769561478914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5765.45743766122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18161.284014107157</v>
      </c>
      <c r="D2" s="31">
        <f t="shared" ref="D2:W2" si="1">SUM(D3,D17,D22,D25,D26,D51,D52,D71,D74,D75,D76)</f>
        <v>19367.541846395292</v>
      </c>
      <c r="E2" s="31">
        <f t="shared" si="1"/>
        <v>19124.355974132272</v>
      </c>
      <c r="F2" s="31">
        <f t="shared" si="1"/>
        <v>21881.342269172816</v>
      </c>
      <c r="G2" s="31">
        <f t="shared" si="1"/>
        <v>21722.052967430438</v>
      </c>
      <c r="H2" s="31">
        <f t="shared" si="1"/>
        <v>24182.811231334541</v>
      </c>
      <c r="I2" s="31">
        <f t="shared" si="1"/>
        <v>22633.210821316417</v>
      </c>
      <c r="J2" s="31">
        <f t="shared" si="1"/>
        <v>22837.101169881433</v>
      </c>
      <c r="K2" s="31">
        <f t="shared" si="1"/>
        <v>24396.96452655485</v>
      </c>
      <c r="L2" s="31">
        <f t="shared" si="1"/>
        <v>24547.96547193663</v>
      </c>
      <c r="M2" s="31">
        <f t="shared" si="1"/>
        <v>25621.200328012354</v>
      </c>
      <c r="N2" s="31">
        <f t="shared" si="1"/>
        <v>22457.072069525908</v>
      </c>
      <c r="O2" s="31">
        <f t="shared" si="1"/>
        <v>24605.511130723651</v>
      </c>
      <c r="P2" s="31">
        <f t="shared" si="1"/>
        <v>24599.151809268827</v>
      </c>
      <c r="Q2" s="31">
        <f t="shared" si="1"/>
        <v>20227.843151917579</v>
      </c>
      <c r="R2" s="31">
        <f t="shared" si="1"/>
        <v>23002.890778544854</v>
      </c>
      <c r="S2" s="31">
        <f t="shared" si="1"/>
        <v>22791.831633109188</v>
      </c>
      <c r="T2" s="31">
        <f t="shared" si="1"/>
        <v>23255.472191815239</v>
      </c>
      <c r="U2" s="31">
        <f t="shared" si="1"/>
        <v>22298.586417530525</v>
      </c>
      <c r="V2" s="31">
        <f t="shared" si="1"/>
        <v>21589.466499441296</v>
      </c>
      <c r="W2" s="31">
        <f t="shared" si="1"/>
        <v>21042.444892685617</v>
      </c>
      <c r="X2" s="31">
        <f t="shared" ref="X2" si="2">SUM(X3,X17,X22,X25,X26,X51,X52,X71,X74,X75,X76)</f>
        <v>22430.510695073768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64.912553740326743</v>
      </c>
      <c r="D3" s="34">
        <f t="shared" ref="D3:W3" si="4">SUM(D4,D8,D11)</f>
        <v>74.712983662940658</v>
      </c>
      <c r="E3" s="34">
        <f t="shared" si="4"/>
        <v>16.815993121238179</v>
      </c>
      <c r="F3" s="34">
        <f t="shared" si="4"/>
        <v>16.816079105760963</v>
      </c>
      <c r="G3" s="34">
        <f t="shared" si="4"/>
        <v>7.6202063628546863</v>
      </c>
      <c r="H3" s="34">
        <f t="shared" si="4"/>
        <v>6.9852106620808252</v>
      </c>
      <c r="I3" s="34">
        <f t="shared" si="4"/>
        <v>6.9852106620808252</v>
      </c>
      <c r="J3" s="34">
        <f t="shared" si="4"/>
        <v>5.4985382631126392</v>
      </c>
      <c r="K3" s="34">
        <f t="shared" si="4"/>
        <v>4.2668959587274289</v>
      </c>
      <c r="L3" s="34">
        <f t="shared" si="4"/>
        <v>3.6646603611349948</v>
      </c>
      <c r="M3" s="34">
        <f t="shared" si="4"/>
        <v>3.626139294926912</v>
      </c>
      <c r="N3" s="34">
        <f t="shared" si="4"/>
        <v>3.6199484092863279</v>
      </c>
      <c r="O3" s="34">
        <f t="shared" si="4"/>
        <v>2.419776440240756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1.909544282029235</v>
      </c>
      <c r="D4" s="29">
        <f t="shared" ref="D4:W4" si="7">SUM(D5:D7)</f>
        <v>1.909544282029235</v>
      </c>
      <c r="E4" s="29">
        <f t="shared" si="7"/>
        <v>0.63499570077386069</v>
      </c>
      <c r="F4" s="29">
        <f t="shared" si="7"/>
        <v>0.63499570077386069</v>
      </c>
      <c r="G4" s="29">
        <f t="shared" si="7"/>
        <v>7.6202063628546863</v>
      </c>
      <c r="H4" s="29">
        <f t="shared" si="7"/>
        <v>6.9852106620808252</v>
      </c>
      <c r="I4" s="29">
        <f t="shared" si="7"/>
        <v>6.9852106620808252</v>
      </c>
      <c r="J4" s="29">
        <f t="shared" si="7"/>
        <v>5.4985382631126392</v>
      </c>
      <c r="K4" s="29">
        <f t="shared" si="7"/>
        <v>4.2668959587274289</v>
      </c>
      <c r="L4" s="29">
        <f t="shared" si="7"/>
        <v>3.6646603611349948</v>
      </c>
      <c r="M4" s="29">
        <f t="shared" si="7"/>
        <v>3.626139294926912</v>
      </c>
      <c r="N4" s="29">
        <f t="shared" si="7"/>
        <v>3.6199484092863279</v>
      </c>
      <c r="O4" s="29">
        <f t="shared" si="7"/>
        <v>2.419776440240756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1.909544282029235</v>
      </c>
      <c r="D7" s="10">
        <v>1.909544282029235</v>
      </c>
      <c r="E7" s="10">
        <v>0.63499570077386069</v>
      </c>
      <c r="F7" s="10">
        <v>0.63499570077386069</v>
      </c>
      <c r="G7" s="10">
        <v>7.6202063628546863</v>
      </c>
      <c r="H7" s="10">
        <v>6.9852106620808252</v>
      </c>
      <c r="I7" s="10">
        <v>6.9852106620808252</v>
      </c>
      <c r="J7" s="10">
        <v>5.4985382631126392</v>
      </c>
      <c r="K7" s="10">
        <v>4.2668959587274289</v>
      </c>
      <c r="L7" s="10">
        <v>3.6646603611349948</v>
      </c>
      <c r="M7" s="10">
        <v>3.626139294926912</v>
      </c>
      <c r="N7" s="10">
        <v>3.6199484092863279</v>
      </c>
      <c r="O7" s="10">
        <v>2.419776440240756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0.24995700773860699</v>
      </c>
      <c r="F8" s="29">
        <f t="shared" si="10"/>
        <v>0.25004299226139293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0.24995700773860699</v>
      </c>
      <c r="F10" s="10">
        <v>0.25004299226139293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63.003009458297512</v>
      </c>
      <c r="D11" s="29">
        <f t="shared" ref="D11:W11" si="13">SUM(D12:D16)</f>
        <v>72.803439380911428</v>
      </c>
      <c r="E11" s="29">
        <f t="shared" si="13"/>
        <v>15.931040412725711</v>
      </c>
      <c r="F11" s="29">
        <f t="shared" si="13"/>
        <v>15.931040412725711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63.003009458297512</v>
      </c>
      <c r="D13" s="10">
        <v>72.803439380911428</v>
      </c>
      <c r="E13" s="10">
        <v>15.931040412725711</v>
      </c>
      <c r="F13" s="10">
        <v>15.931040412725711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3.2270457057916562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3.2270457057916562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4949.3289378948111</v>
      </c>
      <c r="D26" s="37">
        <f t="shared" si="19"/>
        <v>5422.9832195369927</v>
      </c>
      <c r="E26" s="37">
        <f t="shared" si="19"/>
        <v>4845.9191886981844</v>
      </c>
      <c r="F26" s="37">
        <f t="shared" si="19"/>
        <v>4288.5689238264204</v>
      </c>
      <c r="G26" s="37">
        <f t="shared" si="19"/>
        <v>4330.2327723231392</v>
      </c>
      <c r="H26" s="37">
        <f t="shared" si="19"/>
        <v>4407.6175704707684</v>
      </c>
      <c r="I26" s="37">
        <f t="shared" si="19"/>
        <v>3847.1707217221001</v>
      </c>
      <c r="J26" s="37">
        <f t="shared" si="19"/>
        <v>3181.0954117044548</v>
      </c>
      <c r="K26" s="37">
        <f t="shared" si="19"/>
        <v>3228.9844651011354</v>
      </c>
      <c r="L26" s="37">
        <f t="shared" si="19"/>
        <v>3100.5135601738943</v>
      </c>
      <c r="M26" s="37">
        <f t="shared" si="19"/>
        <v>2681.0852350900955</v>
      </c>
      <c r="N26" s="37">
        <f t="shared" si="19"/>
        <v>2386.1921039607305</v>
      </c>
      <c r="O26" s="37">
        <f t="shared" si="19"/>
        <v>2216.5290204857497</v>
      </c>
      <c r="P26" s="37">
        <f t="shared" si="19"/>
        <v>2149.0684465523555</v>
      </c>
      <c r="Q26" s="37">
        <f t="shared" si="19"/>
        <v>1709.2386888471929</v>
      </c>
      <c r="R26" s="37">
        <f t="shared" si="19"/>
        <v>1860.9872121906931</v>
      </c>
      <c r="S26" s="37">
        <f t="shared" si="19"/>
        <v>1776.533796694373</v>
      </c>
      <c r="T26" s="37">
        <f t="shared" si="19"/>
        <v>1577.7860179612117</v>
      </c>
      <c r="U26" s="37">
        <f t="shared" si="19"/>
        <v>1659.9554647941141</v>
      </c>
      <c r="V26" s="37">
        <f t="shared" si="19"/>
        <v>1473.342094200822</v>
      </c>
      <c r="W26" s="37">
        <f t="shared" si="19"/>
        <v>1372.9871309830894</v>
      </c>
      <c r="X26" s="37">
        <f t="shared" ref="X26" si="20">SUM(X27,X33)</f>
        <v>1395.2960733734585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4949.3289378948111</v>
      </c>
      <c r="D33" s="29">
        <f t="shared" si="23"/>
        <v>5422.9832195369927</v>
      </c>
      <c r="E33" s="29">
        <f t="shared" si="23"/>
        <v>4845.9191886981844</v>
      </c>
      <c r="F33" s="29">
        <f t="shared" si="23"/>
        <v>4288.5689238264204</v>
      </c>
      <c r="G33" s="29">
        <f t="shared" si="23"/>
        <v>4330.2327723231392</v>
      </c>
      <c r="H33" s="29">
        <f t="shared" si="23"/>
        <v>4407.6175704707684</v>
      </c>
      <c r="I33" s="29">
        <f t="shared" si="23"/>
        <v>3847.1707217221001</v>
      </c>
      <c r="J33" s="29">
        <f t="shared" si="23"/>
        <v>3181.0954117044548</v>
      </c>
      <c r="K33" s="29">
        <f t="shared" si="23"/>
        <v>3228.9844651011354</v>
      </c>
      <c r="L33" s="29">
        <f t="shared" si="23"/>
        <v>3100.5135601738943</v>
      </c>
      <c r="M33" s="29">
        <f t="shared" si="23"/>
        <v>2681.0852350900955</v>
      </c>
      <c r="N33" s="29">
        <f t="shared" si="23"/>
        <v>2386.1921039607305</v>
      </c>
      <c r="O33" s="29">
        <f t="shared" si="23"/>
        <v>2216.5290204857497</v>
      </c>
      <c r="P33" s="29">
        <f t="shared" si="23"/>
        <v>2149.0684465523555</v>
      </c>
      <c r="Q33" s="29">
        <f t="shared" si="23"/>
        <v>1709.2386888471929</v>
      </c>
      <c r="R33" s="29">
        <f t="shared" si="23"/>
        <v>1860.9872121906931</v>
      </c>
      <c r="S33" s="29">
        <f t="shared" si="23"/>
        <v>1776.533796694373</v>
      </c>
      <c r="T33" s="29">
        <f t="shared" si="23"/>
        <v>1577.7860179612117</v>
      </c>
      <c r="U33" s="29">
        <f t="shared" si="23"/>
        <v>1659.9554647941141</v>
      </c>
      <c r="V33" s="29">
        <f t="shared" si="23"/>
        <v>1473.342094200822</v>
      </c>
      <c r="W33" s="29">
        <f t="shared" si="23"/>
        <v>1372.9871309830894</v>
      </c>
      <c r="X33" s="29">
        <f t="shared" ref="X33" si="24">SUM(X34:X50)</f>
        <v>1395.2960733734585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984.00836096756711</v>
      </c>
      <c r="D36" s="10">
        <v>970.81419497787181</v>
      </c>
      <c r="E36" s="10">
        <v>936.56686809712016</v>
      </c>
      <c r="F36" s="10">
        <v>1002.9357213231475</v>
      </c>
      <c r="G36" s="10">
        <v>909.34639483697526</v>
      </c>
      <c r="H36" s="10">
        <v>1009.4295652198823</v>
      </c>
      <c r="I36" s="10">
        <v>906.63194530225314</v>
      </c>
      <c r="J36" s="10">
        <v>887.94849590182105</v>
      </c>
      <c r="K36" s="10">
        <v>997.98565067934555</v>
      </c>
      <c r="L36" s="10">
        <v>932.58326443813098</v>
      </c>
      <c r="M36" s="10">
        <v>910.43031835921693</v>
      </c>
      <c r="N36" s="10">
        <v>750.44998364204355</v>
      </c>
      <c r="O36" s="10">
        <v>769.73270909130031</v>
      </c>
      <c r="P36" s="10">
        <v>778.77601648040991</v>
      </c>
      <c r="Q36" s="10">
        <v>684.24451500723023</v>
      </c>
      <c r="R36" s="10">
        <v>703.76216680997379</v>
      </c>
      <c r="S36" s="10">
        <v>725.13066781312762</v>
      </c>
      <c r="T36" s="10">
        <v>736.58893665806829</v>
      </c>
      <c r="U36" s="10">
        <v>697.56891181809465</v>
      </c>
      <c r="V36" s="10">
        <v>708.73597019203271</v>
      </c>
      <c r="W36" s="10">
        <v>688.36848189548061</v>
      </c>
      <c r="X36" s="10">
        <v>746.4760389796495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42.741925421696266</v>
      </c>
      <c r="D41" s="10">
        <v>48.072512679558059</v>
      </c>
      <c r="E41" s="10">
        <v>46.932747475215542</v>
      </c>
      <c r="F41" s="10">
        <v>39.565361204430353</v>
      </c>
      <c r="G41" s="10">
        <v>27.467533059553887</v>
      </c>
      <c r="H41" s="10">
        <v>17.578306452060225</v>
      </c>
      <c r="I41" s="10">
        <v>16.537886190129743</v>
      </c>
      <c r="J41" s="10">
        <v>10.100829518140795</v>
      </c>
      <c r="K41" s="10">
        <v>9.2307670220017197</v>
      </c>
      <c r="L41" s="10">
        <v>8.3250050882396209</v>
      </c>
      <c r="M41" s="10">
        <v>8.3750731015490132</v>
      </c>
      <c r="N41" s="10">
        <v>8.2420057556549171</v>
      </c>
      <c r="O41" s="10">
        <v>0</v>
      </c>
      <c r="P41" s="10">
        <v>6.4944731316348463</v>
      </c>
      <c r="Q41" s="10">
        <v>3.62080353562594</v>
      </c>
      <c r="R41" s="10">
        <v>0.92193778494123912</v>
      </c>
      <c r="S41" s="10">
        <v>1.8441691229193831</v>
      </c>
      <c r="T41" s="10">
        <v>1.838825745120751</v>
      </c>
      <c r="U41" s="10">
        <v>1.8242449816828568</v>
      </c>
      <c r="V41" s="10">
        <v>1.8318906775754948</v>
      </c>
      <c r="W41" s="10">
        <v>1.8247939998560554</v>
      </c>
      <c r="X41" s="10">
        <v>1.4389887643521375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3643.4132110352239</v>
      </c>
      <c r="D43" s="10">
        <v>4103.1057618173454</v>
      </c>
      <c r="E43" s="10">
        <v>3575.644181200988</v>
      </c>
      <c r="F43" s="10">
        <v>2965.3227964121115</v>
      </c>
      <c r="G43" s="10">
        <v>3199.2296184040033</v>
      </c>
      <c r="H43" s="10">
        <v>3187.8288649051706</v>
      </c>
      <c r="I43" s="10">
        <v>2803.4922365374755</v>
      </c>
      <c r="J43" s="10">
        <v>2207.877168912501</v>
      </c>
      <c r="K43" s="10">
        <v>2144.4869196579029</v>
      </c>
      <c r="L43" s="10">
        <v>2083.8842969250236</v>
      </c>
      <c r="M43" s="10">
        <v>1727.6542530289123</v>
      </c>
      <c r="N43" s="10">
        <v>1597.6840645508375</v>
      </c>
      <c r="O43" s="10">
        <v>1433.8589397802541</v>
      </c>
      <c r="P43" s="10">
        <v>1360.345775243376</v>
      </c>
      <c r="Q43" s="10">
        <v>1020.5313353073855</v>
      </c>
      <c r="R43" s="10">
        <v>1155.4454677156305</v>
      </c>
      <c r="S43" s="10">
        <v>1048.7012192449199</v>
      </c>
      <c r="T43" s="10">
        <v>838.50300030020367</v>
      </c>
      <c r="U43" s="10">
        <v>960.56230799433661</v>
      </c>
      <c r="V43" s="10">
        <v>762.77423333121362</v>
      </c>
      <c r="W43" s="10">
        <v>682.79385508775272</v>
      </c>
      <c r="X43" s="10">
        <v>647.38104562945682</v>
      </c>
    </row>
    <row r="44" spans="1:24" ht="11.25" customHeight="1" x14ac:dyDescent="0.2">
      <c r="A44" s="41" t="s">
        <v>75</v>
      </c>
      <c r="B44" s="9" t="s">
        <v>76</v>
      </c>
      <c r="C44" s="10">
        <v>279.16544047032409</v>
      </c>
      <c r="D44" s="10">
        <v>300.99075006221733</v>
      </c>
      <c r="E44" s="10">
        <v>286.77539192486091</v>
      </c>
      <c r="F44" s="10">
        <v>280.74504488673136</v>
      </c>
      <c r="G44" s="10">
        <v>194.18922602260699</v>
      </c>
      <c r="H44" s="10">
        <v>192.78083389365528</v>
      </c>
      <c r="I44" s="10">
        <v>120.50865369224182</v>
      </c>
      <c r="J44" s="10">
        <v>75.168917371992123</v>
      </c>
      <c r="K44" s="10">
        <v>77.281127741885086</v>
      </c>
      <c r="L44" s="10">
        <v>75.720993722500097</v>
      </c>
      <c r="M44" s="10">
        <v>34.625590600417205</v>
      </c>
      <c r="N44" s="10">
        <v>29.816050012194282</v>
      </c>
      <c r="O44" s="10">
        <v>12.937371614195282</v>
      </c>
      <c r="P44" s="10">
        <v>3.4521816969343644</v>
      </c>
      <c r="Q44" s="10">
        <v>0.8420349969513129</v>
      </c>
      <c r="R44" s="10">
        <v>0.85763988014753101</v>
      </c>
      <c r="S44" s="10">
        <v>0.85774051340605584</v>
      </c>
      <c r="T44" s="10">
        <v>0.85525525781894041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11350.546534539277</v>
      </c>
      <c r="D51" s="37">
        <v>12059.110444483624</v>
      </c>
      <c r="E51" s="37">
        <v>11647.135065466009</v>
      </c>
      <c r="F51" s="37">
        <v>13602.328302632153</v>
      </c>
      <c r="G51" s="37">
        <v>14513.736297363386</v>
      </c>
      <c r="H51" s="37">
        <v>15178.994834833764</v>
      </c>
      <c r="I51" s="37">
        <v>13569.192739923319</v>
      </c>
      <c r="J51" s="37">
        <v>12694.877512887984</v>
      </c>
      <c r="K51" s="37">
        <v>13094.824924586323</v>
      </c>
      <c r="L51" s="37">
        <v>13670.627019760284</v>
      </c>
      <c r="M51" s="37">
        <v>15243.111759642659</v>
      </c>
      <c r="N51" s="37">
        <v>14584.472776086142</v>
      </c>
      <c r="O51" s="37">
        <v>14758.428935745034</v>
      </c>
      <c r="P51" s="37">
        <v>14691.984045503705</v>
      </c>
      <c r="Q51" s="37">
        <v>12011.893665786893</v>
      </c>
      <c r="R51" s="37">
        <v>13717.083448579586</v>
      </c>
      <c r="S51" s="37">
        <v>13765.112219624321</v>
      </c>
      <c r="T51" s="37">
        <v>13873.146129370303</v>
      </c>
      <c r="U51" s="37">
        <v>13168.474267176016</v>
      </c>
      <c r="V51" s="37">
        <v>12842.439878840947</v>
      </c>
      <c r="W51" s="37">
        <v>12639.371103793967</v>
      </c>
      <c r="X51" s="37">
        <v>12803.468041581405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1219.9719981107962</v>
      </c>
      <c r="D52" s="37">
        <f t="shared" si="25"/>
        <v>1268.0922078557678</v>
      </c>
      <c r="E52" s="37">
        <f t="shared" si="25"/>
        <v>2056.5270835761198</v>
      </c>
      <c r="F52" s="37">
        <f t="shared" si="25"/>
        <v>3373.3725814721643</v>
      </c>
      <c r="G52" s="37">
        <f t="shared" si="25"/>
        <v>2112.5029502784791</v>
      </c>
      <c r="H52" s="37">
        <f t="shared" si="25"/>
        <v>3743.8592427247158</v>
      </c>
      <c r="I52" s="37">
        <f t="shared" si="25"/>
        <v>4486.6779137963958</v>
      </c>
      <c r="J52" s="37">
        <f t="shared" si="25"/>
        <v>6293.8925848710314</v>
      </c>
      <c r="K52" s="37">
        <f t="shared" si="25"/>
        <v>7448.6082635495695</v>
      </c>
      <c r="L52" s="37">
        <f t="shared" si="25"/>
        <v>7151.3866105609413</v>
      </c>
      <c r="M52" s="37">
        <f t="shared" si="25"/>
        <v>6908.738828124543</v>
      </c>
      <c r="N52" s="37">
        <f t="shared" si="25"/>
        <v>4329.5980623792229</v>
      </c>
      <c r="O52" s="37">
        <f t="shared" si="25"/>
        <v>6370.2395332405931</v>
      </c>
      <c r="P52" s="37">
        <f t="shared" si="25"/>
        <v>6361.7652960171126</v>
      </c>
      <c r="Q52" s="37">
        <f t="shared" si="25"/>
        <v>5385.1366118278438</v>
      </c>
      <c r="R52" s="37">
        <f t="shared" si="25"/>
        <v>6112.6640082543554</v>
      </c>
      <c r="S52" s="37">
        <f t="shared" si="25"/>
        <v>5902.4067638735742</v>
      </c>
      <c r="T52" s="37">
        <f t="shared" si="25"/>
        <v>6562.048000585406</v>
      </c>
      <c r="U52" s="37">
        <f t="shared" si="25"/>
        <v>6077.0997909482994</v>
      </c>
      <c r="V52" s="37">
        <f t="shared" si="25"/>
        <v>6065.1500486272398</v>
      </c>
      <c r="W52" s="37">
        <f t="shared" si="25"/>
        <v>5845.0419577480416</v>
      </c>
      <c r="X52" s="37">
        <f t="shared" ref="X52" si="26">SUM(X53:X70)</f>
        <v>7117.0311685673778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2.0322015880015689</v>
      </c>
      <c r="D58" s="10">
        <v>2.083122821418145</v>
      </c>
      <c r="E58" s="10">
        <v>2.0716462908063327</v>
      </c>
      <c r="F58" s="10">
        <v>2.1003847038434418</v>
      </c>
      <c r="G58" s="10">
        <v>2.047025383578521</v>
      </c>
      <c r="H58" s="10">
        <v>2.0700484603239744</v>
      </c>
      <c r="I58" s="10">
        <v>2.0546701984966753</v>
      </c>
      <c r="J58" s="10">
        <v>2.0534342506703043</v>
      </c>
      <c r="K58" s="10">
        <v>2.0650145202602856</v>
      </c>
      <c r="L58" s="10">
        <v>2.0696273906741531</v>
      </c>
      <c r="M58" s="10">
        <v>1.2026097209994879</v>
      </c>
      <c r="N58" s="10">
        <v>1.1821085836089729</v>
      </c>
      <c r="O58" s="10">
        <v>1.369016558710473</v>
      </c>
      <c r="P58" s="10">
        <v>1.2629417703414054</v>
      </c>
      <c r="Q58" s="10">
        <v>0.3961097701563191</v>
      </c>
      <c r="R58" s="10">
        <v>0.76542222206465749</v>
      </c>
      <c r="S58" s="10">
        <v>0.7864142031793192</v>
      </c>
      <c r="T58" s="10">
        <v>0.78336888577639485</v>
      </c>
      <c r="U58" s="10">
        <v>0.87444462175273918</v>
      </c>
      <c r="V58" s="10">
        <v>0.84421601044207761</v>
      </c>
      <c r="W58" s="10">
        <v>0.77728305615791216</v>
      </c>
      <c r="X58" s="10">
        <v>0.74220324780314517</v>
      </c>
    </row>
    <row r="59" spans="1:24" ht="11.25" customHeight="1" x14ac:dyDescent="0.2">
      <c r="A59" s="42" t="s">
        <v>105</v>
      </c>
      <c r="B59" s="9" t="s">
        <v>106</v>
      </c>
      <c r="C59" s="10">
        <v>1155.6524408565028</v>
      </c>
      <c r="D59" s="10">
        <v>1214.2042583904006</v>
      </c>
      <c r="E59" s="10">
        <v>2010.3765816097757</v>
      </c>
      <c r="F59" s="10">
        <v>3329.3593836817658</v>
      </c>
      <c r="G59" s="10">
        <v>2071.0190406331949</v>
      </c>
      <c r="H59" s="10">
        <v>3704.4309321533656</v>
      </c>
      <c r="I59" s="10">
        <v>4404.9496762240069</v>
      </c>
      <c r="J59" s="10">
        <v>6212.2816337157856</v>
      </c>
      <c r="K59" s="10">
        <v>7425.8431072847625</v>
      </c>
      <c r="L59" s="10">
        <v>7106.5607609424842</v>
      </c>
      <c r="M59" s="10">
        <v>6859.2955673523411</v>
      </c>
      <c r="N59" s="10">
        <v>4281.3629548111567</v>
      </c>
      <c r="O59" s="10">
        <v>6327.2231624775523</v>
      </c>
      <c r="P59" s="10">
        <v>6320.9968490364336</v>
      </c>
      <c r="Q59" s="10">
        <v>5342.8632680804913</v>
      </c>
      <c r="R59" s="10">
        <v>6071.8134382600247</v>
      </c>
      <c r="S59" s="10">
        <v>5859.4243564996304</v>
      </c>
      <c r="T59" s="10">
        <v>6421.5715349861403</v>
      </c>
      <c r="U59" s="10">
        <v>5933.3019496965226</v>
      </c>
      <c r="V59" s="10">
        <v>5922.8529571611061</v>
      </c>
      <c r="W59" s="10">
        <v>5693.9544188771979</v>
      </c>
      <c r="X59" s="10">
        <v>6458.9960974722126</v>
      </c>
    </row>
    <row r="60" spans="1:24" ht="11.25" customHeight="1" x14ac:dyDescent="0.2">
      <c r="A60" s="42" t="s">
        <v>107</v>
      </c>
      <c r="B60" s="9" t="s">
        <v>108</v>
      </c>
      <c r="C60" s="10">
        <v>62.28735566629188</v>
      </c>
      <c r="D60" s="10">
        <v>51.80482664394922</v>
      </c>
      <c r="E60" s="10">
        <v>44.078855675538016</v>
      </c>
      <c r="F60" s="10">
        <v>41.912813086555332</v>
      </c>
      <c r="G60" s="10">
        <v>39.436884261706084</v>
      </c>
      <c r="H60" s="10">
        <v>37.358262111026136</v>
      </c>
      <c r="I60" s="10">
        <v>45.679057725470265</v>
      </c>
      <c r="J60" s="10">
        <v>44.791917605147596</v>
      </c>
      <c r="K60" s="10">
        <v>20.700141744547569</v>
      </c>
      <c r="L60" s="10">
        <v>42.756222227782871</v>
      </c>
      <c r="M60" s="10">
        <v>48.240651051202647</v>
      </c>
      <c r="N60" s="10">
        <v>47.052998984457417</v>
      </c>
      <c r="O60" s="10">
        <v>41.647354204330881</v>
      </c>
      <c r="P60" s="10">
        <v>39.505505210338313</v>
      </c>
      <c r="Q60" s="10">
        <v>41.877233977195431</v>
      </c>
      <c r="R60" s="10">
        <v>40.085147772265969</v>
      </c>
      <c r="S60" s="10">
        <v>42.195993170764567</v>
      </c>
      <c r="T60" s="10">
        <v>37.97418011847671</v>
      </c>
      <c r="U60" s="10">
        <v>43.259510129594553</v>
      </c>
      <c r="V60" s="10">
        <v>45.325790331014495</v>
      </c>
      <c r="W60" s="10">
        <v>54.996756244608044</v>
      </c>
      <c r="X60" s="10">
        <v>46.316083668513969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33.994509648421847</v>
      </c>
      <c r="J66" s="10">
        <v>34.765599299428928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101.7189165950129</v>
      </c>
      <c r="U70" s="10">
        <v>99.663886500429911</v>
      </c>
      <c r="V70" s="10">
        <v>96.127085124677563</v>
      </c>
      <c r="W70" s="10">
        <v>95.313499570077383</v>
      </c>
      <c r="X70" s="10">
        <v>610.97678417884777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134.62972041468248</v>
      </c>
      <c r="H75" s="37">
        <v>138.92055359603606</v>
      </c>
      <c r="I75" s="37">
        <v>124.49647998996655</v>
      </c>
      <c r="J75" s="37">
        <v>115.51165781914867</v>
      </c>
      <c r="K75" s="37">
        <v>37.78542404691246</v>
      </c>
      <c r="L75" s="37">
        <v>45.188988540824205</v>
      </c>
      <c r="M75" s="37">
        <v>108.00506743230191</v>
      </c>
      <c r="N75" s="37">
        <v>490.0415261549723</v>
      </c>
      <c r="O75" s="37">
        <v>608.85230308829739</v>
      </c>
      <c r="P75" s="37">
        <v>816.64703334935291</v>
      </c>
      <c r="Q75" s="37">
        <v>699.95721514408547</v>
      </c>
      <c r="R75" s="37">
        <v>790.92402789720029</v>
      </c>
      <c r="S75" s="37">
        <v>824.23877901977653</v>
      </c>
      <c r="T75" s="37">
        <v>789.62646890226495</v>
      </c>
      <c r="U75" s="37">
        <v>951.23248781885945</v>
      </c>
      <c r="V75" s="37">
        <v>774.91717301996687</v>
      </c>
      <c r="W75" s="37">
        <v>770.89086653291326</v>
      </c>
      <c r="X75" s="37">
        <v>639.75820674500812</v>
      </c>
    </row>
    <row r="76" spans="1:24" ht="11.25" customHeight="1" x14ac:dyDescent="0.2">
      <c r="A76" s="38" t="s">
        <v>139</v>
      </c>
      <c r="B76" s="39" t="s">
        <v>140</v>
      </c>
      <c r="C76" s="40">
        <v>573.29694411615515</v>
      </c>
      <c r="D76" s="40">
        <v>542.64299085596667</v>
      </c>
      <c r="E76" s="40">
        <v>557.95864327072309</v>
      </c>
      <c r="F76" s="40">
        <v>600.2563821363151</v>
      </c>
      <c r="G76" s="40">
        <v>623.33102068789719</v>
      </c>
      <c r="H76" s="40">
        <v>706.43381904717614</v>
      </c>
      <c r="I76" s="40">
        <v>598.6877552225526</v>
      </c>
      <c r="J76" s="40">
        <v>546.22546433570051</v>
      </c>
      <c r="K76" s="40">
        <v>582.49455331218257</v>
      </c>
      <c r="L76" s="40">
        <v>576.58463253955165</v>
      </c>
      <c r="M76" s="40">
        <v>676.63329842782241</v>
      </c>
      <c r="N76" s="40">
        <v>663.14765253555561</v>
      </c>
      <c r="O76" s="40">
        <v>649.04156172373541</v>
      </c>
      <c r="P76" s="40">
        <v>579.68698784630215</v>
      </c>
      <c r="Q76" s="40">
        <v>421.6169703115637</v>
      </c>
      <c r="R76" s="40">
        <v>521.23208162302126</v>
      </c>
      <c r="S76" s="40">
        <v>523.54007389714434</v>
      </c>
      <c r="T76" s="40">
        <v>452.86557499605686</v>
      </c>
      <c r="U76" s="40">
        <v>441.82440679323827</v>
      </c>
      <c r="V76" s="40">
        <v>433.61730475231855</v>
      </c>
      <c r="W76" s="40">
        <v>414.1538336276048</v>
      </c>
      <c r="X76" s="40">
        <v>474.95720480651642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67.348167090859988</v>
      </c>
      <c r="D2" s="31">
        <f t="shared" ref="D2:W2" si="1">SUM(D3,D17,D22,D25,D26,D51,D52,D71,D74,D75,D76)</f>
        <v>83.899502415022042</v>
      </c>
      <c r="E2" s="31">
        <f t="shared" si="1"/>
        <v>72.073477692112931</v>
      </c>
      <c r="F2" s="31">
        <f t="shared" si="1"/>
        <v>233.66473643116603</v>
      </c>
      <c r="G2" s="31">
        <f t="shared" si="1"/>
        <v>98.162401708407188</v>
      </c>
      <c r="H2" s="31">
        <f t="shared" si="1"/>
        <v>103.56060417175868</v>
      </c>
      <c r="I2" s="31">
        <f t="shared" si="1"/>
        <v>140.64803816750566</v>
      </c>
      <c r="J2" s="31">
        <f t="shared" si="1"/>
        <v>137.89750276032606</v>
      </c>
      <c r="K2" s="31">
        <f t="shared" si="1"/>
        <v>182.73975517080731</v>
      </c>
      <c r="L2" s="31">
        <f t="shared" si="1"/>
        <v>199.26097711276788</v>
      </c>
      <c r="M2" s="31">
        <f t="shared" si="1"/>
        <v>159.86502619971674</v>
      </c>
      <c r="N2" s="31">
        <f t="shared" si="1"/>
        <v>181.57301784686788</v>
      </c>
      <c r="O2" s="31">
        <f t="shared" si="1"/>
        <v>296.28665295757554</v>
      </c>
      <c r="P2" s="31">
        <f t="shared" si="1"/>
        <v>179.64447572095918</v>
      </c>
      <c r="Q2" s="31">
        <f t="shared" si="1"/>
        <v>132.15015734382811</v>
      </c>
      <c r="R2" s="31">
        <f t="shared" si="1"/>
        <v>271.00833572179221</v>
      </c>
      <c r="S2" s="31">
        <f t="shared" si="1"/>
        <v>188.15993121238199</v>
      </c>
      <c r="T2" s="31">
        <f t="shared" si="1"/>
        <v>277.90138052928222</v>
      </c>
      <c r="U2" s="31">
        <f t="shared" si="1"/>
        <v>214.01478456100145</v>
      </c>
      <c r="V2" s="31">
        <f t="shared" si="1"/>
        <v>263.64884876277796</v>
      </c>
      <c r="W2" s="31">
        <f t="shared" si="1"/>
        <v>206.10506830992585</v>
      </c>
      <c r="X2" s="31">
        <f t="shared" ref="X2" si="2">SUM(X3,X17,X22,X25,X26,X51,X52,X71,X74,X75,X76)</f>
        <v>250.0881580204445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67.348167090859988</v>
      </c>
      <c r="D76" s="40">
        <v>83.899502415022042</v>
      </c>
      <c r="E76" s="40">
        <v>72.073477692112931</v>
      </c>
      <c r="F76" s="40">
        <v>233.66473643116603</v>
      </c>
      <c r="G76" s="40">
        <v>98.162401708407188</v>
      </c>
      <c r="H76" s="40">
        <v>103.56060417175868</v>
      </c>
      <c r="I76" s="40">
        <v>140.64803816750566</v>
      </c>
      <c r="J76" s="40">
        <v>137.89750276032606</v>
      </c>
      <c r="K76" s="40">
        <v>182.73975517080731</v>
      </c>
      <c r="L76" s="40">
        <v>199.26097711276788</v>
      </c>
      <c r="M76" s="40">
        <v>159.86502619971674</v>
      </c>
      <c r="N76" s="40">
        <v>181.57301784686788</v>
      </c>
      <c r="O76" s="40">
        <v>296.28665295757554</v>
      </c>
      <c r="P76" s="40">
        <v>179.64447572095918</v>
      </c>
      <c r="Q76" s="40">
        <v>132.15015734382811</v>
      </c>
      <c r="R76" s="40">
        <v>271.00833572179221</v>
      </c>
      <c r="S76" s="40">
        <v>188.15993121238199</v>
      </c>
      <c r="T76" s="40">
        <v>277.90138052928222</v>
      </c>
      <c r="U76" s="40">
        <v>214.01478456100145</v>
      </c>
      <c r="V76" s="40">
        <v>263.64884876277796</v>
      </c>
      <c r="W76" s="40">
        <v>206.10506830992585</v>
      </c>
      <c r="X76" s="40">
        <v>250.0881580204445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4134.713003468406</v>
      </c>
      <c r="D2" s="31">
        <f t="shared" ref="D2:W2" si="1">SUM(D3,D17,D22,D25,D26,D51,D52,D71,D74,D75,D76)</f>
        <v>4164.2709643591334</v>
      </c>
      <c r="E2" s="31">
        <f t="shared" si="1"/>
        <v>4200.2306190406307</v>
      </c>
      <c r="F2" s="31">
        <f t="shared" si="1"/>
        <v>4114.641071751932</v>
      </c>
      <c r="G2" s="31">
        <f t="shared" si="1"/>
        <v>4119.3310893450671</v>
      </c>
      <c r="H2" s="31">
        <f t="shared" si="1"/>
        <v>4130.4139097251646</v>
      </c>
      <c r="I2" s="31">
        <f t="shared" si="1"/>
        <v>4083.1050838048209</v>
      </c>
      <c r="J2" s="31">
        <f t="shared" si="1"/>
        <v>3888.243716764222</v>
      </c>
      <c r="K2" s="31">
        <f t="shared" si="1"/>
        <v>3619.0092569558883</v>
      </c>
      <c r="L2" s="31">
        <f t="shared" si="1"/>
        <v>3746.5393246273993</v>
      </c>
      <c r="M2" s="31">
        <f t="shared" si="1"/>
        <v>3998.831544817609</v>
      </c>
      <c r="N2" s="31">
        <f t="shared" si="1"/>
        <v>4111.0263075630919</v>
      </c>
      <c r="O2" s="31">
        <f t="shared" si="1"/>
        <v>4038.3066709713512</v>
      </c>
      <c r="P2" s="31">
        <f t="shared" si="1"/>
        <v>3952.2705590967785</v>
      </c>
      <c r="Q2" s="31">
        <f t="shared" si="1"/>
        <v>3743.021418248386</v>
      </c>
      <c r="R2" s="31">
        <f t="shared" si="1"/>
        <v>3772.8981326907178</v>
      </c>
      <c r="S2" s="31">
        <f t="shared" si="1"/>
        <v>3786.8468592423719</v>
      </c>
      <c r="T2" s="31">
        <f t="shared" si="1"/>
        <v>3715.2806764839765</v>
      </c>
      <c r="U2" s="31">
        <f t="shared" si="1"/>
        <v>3705.7392828216498</v>
      </c>
      <c r="V2" s="31">
        <f t="shared" si="1"/>
        <v>3574.9869083427939</v>
      </c>
      <c r="W2" s="31">
        <f t="shared" si="1"/>
        <v>3469.6517443672637</v>
      </c>
      <c r="X2" s="31">
        <f t="shared" ref="X2" si="2">SUM(X3,X17,X22,X25,X26,X51,X52,X71,X74,X75,X76)</f>
        <v>2927.2640759218893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0.68423586820265303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0.68423586820265303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782.82665302705175</v>
      </c>
      <c r="D26" s="37">
        <f t="shared" si="19"/>
        <v>768.35709668376626</v>
      </c>
      <c r="E26" s="37">
        <f t="shared" si="19"/>
        <v>730.70090361911832</v>
      </c>
      <c r="F26" s="37">
        <f t="shared" si="19"/>
        <v>662.57484143906493</v>
      </c>
      <c r="G26" s="37">
        <f t="shared" si="19"/>
        <v>734.79256493978119</v>
      </c>
      <c r="H26" s="37">
        <f t="shared" si="19"/>
        <v>661.39783998799976</v>
      </c>
      <c r="I26" s="37">
        <f t="shared" si="19"/>
        <v>619.94832602253155</v>
      </c>
      <c r="J26" s="37">
        <f t="shared" si="19"/>
        <v>509.88133214839888</v>
      </c>
      <c r="K26" s="37">
        <f t="shared" si="19"/>
        <v>474.6400964671696</v>
      </c>
      <c r="L26" s="37">
        <f t="shared" si="19"/>
        <v>463.4506541833274</v>
      </c>
      <c r="M26" s="37">
        <f t="shared" si="19"/>
        <v>424.35343696112119</v>
      </c>
      <c r="N26" s="37">
        <f t="shared" si="19"/>
        <v>466.86322796992533</v>
      </c>
      <c r="O26" s="37">
        <f t="shared" si="19"/>
        <v>392.68256398688533</v>
      </c>
      <c r="P26" s="37">
        <f t="shared" si="19"/>
        <v>359.29487591681482</v>
      </c>
      <c r="Q26" s="37">
        <f t="shared" si="19"/>
        <v>320.13371180113421</v>
      </c>
      <c r="R26" s="37">
        <f t="shared" si="19"/>
        <v>313.49973726951367</v>
      </c>
      <c r="S26" s="37">
        <f t="shared" si="19"/>
        <v>306.8185965415114</v>
      </c>
      <c r="T26" s="37">
        <f t="shared" si="19"/>
        <v>294.11701060475775</v>
      </c>
      <c r="U26" s="37">
        <f t="shared" si="19"/>
        <v>320.37596732588133</v>
      </c>
      <c r="V26" s="37">
        <f t="shared" si="19"/>
        <v>287.61321295500147</v>
      </c>
      <c r="W26" s="37">
        <f t="shared" si="19"/>
        <v>282.1647081303143</v>
      </c>
      <c r="X26" s="37">
        <f t="shared" ref="X26" si="20">SUM(X27,X33)</f>
        <v>268.75370211139767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782.82665302705175</v>
      </c>
      <c r="D33" s="29">
        <f t="shared" si="23"/>
        <v>768.35709668376626</v>
      </c>
      <c r="E33" s="29">
        <f t="shared" si="23"/>
        <v>730.70090361911832</v>
      </c>
      <c r="F33" s="29">
        <f t="shared" si="23"/>
        <v>662.57484143906493</v>
      </c>
      <c r="G33" s="29">
        <f t="shared" si="23"/>
        <v>734.79256493978119</v>
      </c>
      <c r="H33" s="29">
        <f t="shared" si="23"/>
        <v>661.39783998799976</v>
      </c>
      <c r="I33" s="29">
        <f t="shared" si="23"/>
        <v>619.94832602253155</v>
      </c>
      <c r="J33" s="29">
        <f t="shared" si="23"/>
        <v>509.88133214839888</v>
      </c>
      <c r="K33" s="29">
        <f t="shared" si="23"/>
        <v>474.6400964671696</v>
      </c>
      <c r="L33" s="29">
        <f t="shared" si="23"/>
        <v>463.4506541833274</v>
      </c>
      <c r="M33" s="29">
        <f t="shared" si="23"/>
        <v>424.35343696112119</v>
      </c>
      <c r="N33" s="29">
        <f t="shared" si="23"/>
        <v>466.86322796992533</v>
      </c>
      <c r="O33" s="29">
        <f t="shared" si="23"/>
        <v>392.68256398688533</v>
      </c>
      <c r="P33" s="29">
        <f t="shared" si="23"/>
        <v>359.29487591681482</v>
      </c>
      <c r="Q33" s="29">
        <f t="shared" si="23"/>
        <v>320.13371180113421</v>
      </c>
      <c r="R33" s="29">
        <f t="shared" si="23"/>
        <v>313.49973726951367</v>
      </c>
      <c r="S33" s="29">
        <f t="shared" si="23"/>
        <v>306.8185965415114</v>
      </c>
      <c r="T33" s="29">
        <f t="shared" si="23"/>
        <v>294.11701060475775</v>
      </c>
      <c r="U33" s="29">
        <f t="shared" si="23"/>
        <v>320.37596732588133</v>
      </c>
      <c r="V33" s="29">
        <f t="shared" si="23"/>
        <v>287.61321295500147</v>
      </c>
      <c r="W33" s="29">
        <f t="shared" si="23"/>
        <v>282.1647081303143</v>
      </c>
      <c r="X33" s="29">
        <f t="shared" ref="X33" si="24">SUM(X34:X50)</f>
        <v>268.75370211139767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269.89649908585267</v>
      </c>
      <c r="D36" s="10">
        <v>274.4097841835586</v>
      </c>
      <c r="E36" s="10">
        <v>277.05047271545476</v>
      </c>
      <c r="F36" s="10">
        <v>280.8058083447458</v>
      </c>
      <c r="G36" s="10">
        <v>318.37601895217188</v>
      </c>
      <c r="H36" s="10">
        <v>287.25858814516255</v>
      </c>
      <c r="I36" s="10">
        <v>273.44204655243936</v>
      </c>
      <c r="J36" s="10">
        <v>238.22455061655398</v>
      </c>
      <c r="K36" s="10">
        <v>223.38517056221781</v>
      </c>
      <c r="L36" s="10">
        <v>224.30631535331204</v>
      </c>
      <c r="M36" s="10">
        <v>240.78556779346144</v>
      </c>
      <c r="N36" s="10">
        <v>268.1350989334951</v>
      </c>
      <c r="O36" s="10">
        <v>236.85634743636459</v>
      </c>
      <c r="P36" s="10">
        <v>212.70097752788357</v>
      </c>
      <c r="Q36" s="10">
        <v>182.16812639776103</v>
      </c>
      <c r="R36" s="10">
        <v>181.6257284799847</v>
      </c>
      <c r="S36" s="10">
        <v>187.14115792490682</v>
      </c>
      <c r="T36" s="10">
        <v>195.64392853730772</v>
      </c>
      <c r="U36" s="10">
        <v>199.1234833285564</v>
      </c>
      <c r="V36" s="10">
        <v>194.8726473679182</v>
      </c>
      <c r="W36" s="10">
        <v>196.14053692557562</v>
      </c>
      <c r="X36" s="10">
        <v>194.25628164708127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5.52883984055652</v>
      </c>
      <c r="D41" s="10">
        <v>5.3334202525141672</v>
      </c>
      <c r="E41" s="10">
        <v>5.4461863167019038</v>
      </c>
      <c r="F41" s="10">
        <v>4.5972355281577766</v>
      </c>
      <c r="G41" s="10">
        <v>3.3435589438854905</v>
      </c>
      <c r="H41" s="10">
        <v>1.9353650870627368</v>
      </c>
      <c r="I41" s="10">
        <v>1.9487862088384451</v>
      </c>
      <c r="J41" s="10">
        <v>1.1965909461756226</v>
      </c>
      <c r="K41" s="10">
        <v>1.0395683176371402</v>
      </c>
      <c r="L41" s="10">
        <v>0.91833111124447098</v>
      </c>
      <c r="M41" s="10">
        <v>0.86826309793508116</v>
      </c>
      <c r="N41" s="10">
        <v>1.0013304438291777</v>
      </c>
      <c r="O41" s="10">
        <v>0</v>
      </c>
      <c r="P41" s="10">
        <v>0.69477880301691297</v>
      </c>
      <c r="Q41" s="10">
        <v>0.48736499403872002</v>
      </c>
      <c r="R41" s="10">
        <v>0.10506135521353238</v>
      </c>
      <c r="S41" s="10">
        <v>0.20991514191294591</v>
      </c>
      <c r="T41" s="10">
        <v>0.21525851971157936</v>
      </c>
      <c r="U41" s="10">
        <v>0.2298392831494733</v>
      </c>
      <c r="V41" s="10">
        <v>0.22219358725683402</v>
      </c>
      <c r="W41" s="10">
        <v>0.22929026497627494</v>
      </c>
      <c r="X41" s="10">
        <v>0.16522447726437106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471.29014236116444</v>
      </c>
      <c r="D43" s="10">
        <v>455.2203774775806</v>
      </c>
      <c r="E43" s="10">
        <v>414.92615413864968</v>
      </c>
      <c r="F43" s="10">
        <v>344.55106429296154</v>
      </c>
      <c r="G43" s="10">
        <v>389.43478400356213</v>
      </c>
      <c r="H43" s="10">
        <v>350.97878771735753</v>
      </c>
      <c r="I43" s="10">
        <v>330.35703259408024</v>
      </c>
      <c r="J43" s="10">
        <v>261.55533323711114</v>
      </c>
      <c r="K43" s="10">
        <v>241.51196254330119</v>
      </c>
      <c r="L43" s="10">
        <v>229.87322672072068</v>
      </c>
      <c r="M43" s="10">
        <v>179.10989142508598</v>
      </c>
      <c r="N43" s="10">
        <v>194.10441352311</v>
      </c>
      <c r="O43" s="10">
        <v>154.43280570555865</v>
      </c>
      <c r="P43" s="10">
        <v>145.52980515215225</v>
      </c>
      <c r="Q43" s="10">
        <v>137.36488137361167</v>
      </c>
      <c r="R43" s="10">
        <v>131.67121328178888</v>
      </c>
      <c r="S43" s="10">
        <v>119.36988995542356</v>
      </c>
      <c r="T43" s="10">
        <v>98.157704772883307</v>
      </c>
      <c r="U43" s="10">
        <v>121.02264471417547</v>
      </c>
      <c r="V43" s="10">
        <v>92.5183719998264</v>
      </c>
      <c r="W43" s="10">
        <v>85.794880939762407</v>
      </c>
      <c r="X43" s="10">
        <v>74.332195987052046</v>
      </c>
    </row>
    <row r="44" spans="1:24" ht="11.25" customHeight="1" x14ac:dyDescent="0.2">
      <c r="A44" s="41" t="s">
        <v>75</v>
      </c>
      <c r="B44" s="9" t="s">
        <v>76</v>
      </c>
      <c r="C44" s="10">
        <v>36.111171739478067</v>
      </c>
      <c r="D44" s="10">
        <v>33.393514770112859</v>
      </c>
      <c r="E44" s="10">
        <v>33.278090448311872</v>
      </c>
      <c r="F44" s="10">
        <v>32.620733273199839</v>
      </c>
      <c r="G44" s="10">
        <v>23.638203040161695</v>
      </c>
      <c r="H44" s="10">
        <v>21.225099038416907</v>
      </c>
      <c r="I44" s="10">
        <v>14.200460667173488</v>
      </c>
      <c r="J44" s="10">
        <v>8.9048573485581599</v>
      </c>
      <c r="K44" s="10">
        <v>8.7033950440134351</v>
      </c>
      <c r="L44" s="10">
        <v>8.3527809980501981</v>
      </c>
      <c r="M44" s="10">
        <v>3.5897146446386903</v>
      </c>
      <c r="N44" s="10">
        <v>3.6223850694910245</v>
      </c>
      <c r="O44" s="10">
        <v>1.3934108449620752</v>
      </c>
      <c r="P44" s="10">
        <v>0.36931443376210887</v>
      </c>
      <c r="Q44" s="10">
        <v>0.11333903572280588</v>
      </c>
      <c r="R44" s="10">
        <v>9.7734152526587278E-2</v>
      </c>
      <c r="S44" s="10">
        <v>9.7633519268062394E-2</v>
      </c>
      <c r="T44" s="10">
        <v>0.10011877485517849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2406.67525988134</v>
      </c>
      <c r="D51" s="37">
        <v>2467.1154370307363</v>
      </c>
      <c r="E51" s="37">
        <v>2433.4379532405233</v>
      </c>
      <c r="F51" s="37">
        <v>2437.9402923238513</v>
      </c>
      <c r="G51" s="37">
        <v>2245.8525788758843</v>
      </c>
      <c r="H51" s="37">
        <v>2338.3225081243863</v>
      </c>
      <c r="I51" s="37">
        <v>2287.1673662231765</v>
      </c>
      <c r="J51" s="37">
        <v>2248.0296426256414</v>
      </c>
      <c r="K51" s="37">
        <v>2027.0690798262649</v>
      </c>
      <c r="L51" s="37">
        <v>2192.1998760537426</v>
      </c>
      <c r="M51" s="37">
        <v>2429.3563713512649</v>
      </c>
      <c r="N51" s="37">
        <v>2367.6118516886982</v>
      </c>
      <c r="O51" s="37">
        <v>2453.5836453302136</v>
      </c>
      <c r="P51" s="37">
        <v>2429.7807334481404</v>
      </c>
      <c r="Q51" s="37">
        <v>2239.3333051365407</v>
      </c>
      <c r="R51" s="37">
        <v>2338.9122060651321</v>
      </c>
      <c r="S51" s="37">
        <v>2372.9397206868498</v>
      </c>
      <c r="T51" s="37">
        <v>2306.140920773807</v>
      </c>
      <c r="U51" s="37">
        <v>2271.2262066003323</v>
      </c>
      <c r="V51" s="37">
        <v>2205.5341873323541</v>
      </c>
      <c r="W51" s="37">
        <v>2157.0171671106555</v>
      </c>
      <c r="X51" s="37">
        <v>1715.0030448346715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61.028651896600024</v>
      </c>
      <c r="D52" s="37">
        <f t="shared" si="25"/>
        <v>62.217441089394327</v>
      </c>
      <c r="E52" s="37">
        <f t="shared" si="25"/>
        <v>100.23325802676747</v>
      </c>
      <c r="F52" s="37">
        <f t="shared" si="25"/>
        <v>115.72358511190906</v>
      </c>
      <c r="G52" s="37">
        <f t="shared" si="25"/>
        <v>127.01201699011894</v>
      </c>
      <c r="H52" s="37">
        <f t="shared" si="25"/>
        <v>158.19718092955597</v>
      </c>
      <c r="I52" s="37">
        <f t="shared" si="25"/>
        <v>205.36176681622592</v>
      </c>
      <c r="J52" s="37">
        <f t="shared" si="25"/>
        <v>215.184353425247</v>
      </c>
      <c r="K52" s="37">
        <f t="shared" si="25"/>
        <v>233.53423439039361</v>
      </c>
      <c r="L52" s="37">
        <f t="shared" si="25"/>
        <v>247.5586237390734</v>
      </c>
      <c r="M52" s="37">
        <f t="shared" si="25"/>
        <v>300.50315176759887</v>
      </c>
      <c r="N52" s="37">
        <f t="shared" si="25"/>
        <v>333.97779597164572</v>
      </c>
      <c r="O52" s="37">
        <f t="shared" si="25"/>
        <v>342.49196475535564</v>
      </c>
      <c r="P52" s="37">
        <f t="shared" si="25"/>
        <v>350.32042598250911</v>
      </c>
      <c r="Q52" s="37">
        <f t="shared" si="25"/>
        <v>373.37501121714121</v>
      </c>
      <c r="R52" s="37">
        <f t="shared" si="25"/>
        <v>371.69052026384338</v>
      </c>
      <c r="S52" s="37">
        <f t="shared" si="25"/>
        <v>371.12863308830828</v>
      </c>
      <c r="T52" s="37">
        <f t="shared" si="25"/>
        <v>398.96483976999883</v>
      </c>
      <c r="U52" s="37">
        <f t="shared" si="25"/>
        <v>387.52249815077045</v>
      </c>
      <c r="V52" s="37">
        <f t="shared" si="25"/>
        <v>394.16839505289988</v>
      </c>
      <c r="W52" s="37">
        <f t="shared" si="25"/>
        <v>396.93363220131789</v>
      </c>
      <c r="X52" s="37">
        <f t="shared" ref="X52" si="26">SUM(X53:X70)</f>
        <v>425.54838144695174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8.4790197764402411</v>
      </c>
      <c r="D57" s="10">
        <v>9.4343938091143578</v>
      </c>
      <c r="E57" s="10">
        <v>10.9152192605331</v>
      </c>
      <c r="F57" s="10">
        <v>12.51556319862425</v>
      </c>
      <c r="G57" s="10">
        <v>14.402407566638001</v>
      </c>
      <c r="H57" s="10">
        <v>21.281169389509891</v>
      </c>
      <c r="I57" s="10">
        <v>27.109028374892521</v>
      </c>
      <c r="J57" s="10">
        <v>40.675494411006007</v>
      </c>
      <c r="K57" s="10">
        <v>52.092261392949261</v>
      </c>
      <c r="L57" s="10">
        <v>66.160275150472913</v>
      </c>
      <c r="M57" s="10">
        <v>99.264316423043837</v>
      </c>
      <c r="N57" s="10">
        <v>103.87411865864139</v>
      </c>
      <c r="O57" s="10">
        <v>114.9326741186586</v>
      </c>
      <c r="P57" s="10">
        <v>124.43869303525361</v>
      </c>
      <c r="Q57" s="10">
        <v>132.86999140154771</v>
      </c>
      <c r="R57" s="10">
        <v>140.5368873602751</v>
      </c>
      <c r="S57" s="10">
        <v>148.0605331040413</v>
      </c>
      <c r="T57" s="10">
        <v>154.49105760963019</v>
      </c>
      <c r="U57" s="10">
        <v>161.63181427343079</v>
      </c>
      <c r="V57" s="10">
        <v>168.68039552880481</v>
      </c>
      <c r="W57" s="10">
        <v>180.1834909716251</v>
      </c>
      <c r="X57" s="10">
        <v>188.95692175408419</v>
      </c>
    </row>
    <row r="58" spans="1:24" ht="11.25" customHeight="1" x14ac:dyDescent="0.2">
      <c r="A58" s="42" t="s">
        <v>103</v>
      </c>
      <c r="B58" s="9" t="s">
        <v>104</v>
      </c>
      <c r="C58" s="10">
        <v>0.28456539394168118</v>
      </c>
      <c r="D58" s="10">
        <v>0.28145155519406501</v>
      </c>
      <c r="E58" s="10">
        <v>0.29292808580587754</v>
      </c>
      <c r="F58" s="10">
        <v>0.26418967276876876</v>
      </c>
      <c r="G58" s="10">
        <v>0.26974159836472911</v>
      </c>
      <c r="H58" s="10">
        <v>0.24671852161927596</v>
      </c>
      <c r="I58" s="10">
        <v>0.26209678344657572</v>
      </c>
      <c r="J58" s="10">
        <v>0.26333273127294582</v>
      </c>
      <c r="K58" s="10">
        <v>0.25175246168296506</v>
      </c>
      <c r="L58" s="10">
        <v>0.24713959126909851</v>
      </c>
      <c r="M58" s="10">
        <v>0.13496551545795052</v>
      </c>
      <c r="N58" s="10">
        <v>0.15546665284846503</v>
      </c>
      <c r="O58" s="10">
        <v>0.15961628737723077</v>
      </c>
      <c r="P58" s="10">
        <v>0.14625857359668526</v>
      </c>
      <c r="Q58" s="10">
        <v>5.7716541107653195E-2</v>
      </c>
      <c r="R58" s="10">
        <v>9.4423005794327206E-2</v>
      </c>
      <c r="S58" s="10">
        <v>9.7334722014146016E-2</v>
      </c>
      <c r="T58" s="10">
        <v>9.702664302842065E-2</v>
      </c>
      <c r="U58" s="10">
        <v>0.1095622570090842</v>
      </c>
      <c r="V58" s="10">
        <v>0.10823454845732036</v>
      </c>
      <c r="W58" s="10">
        <v>0.10036096791775385</v>
      </c>
      <c r="X58" s="10">
        <v>9.5973880313793891E-2</v>
      </c>
    </row>
    <row r="59" spans="1:24" ht="11.25" customHeight="1" x14ac:dyDescent="0.2">
      <c r="A59" s="42" t="s">
        <v>105</v>
      </c>
      <c r="B59" s="9" t="s">
        <v>106</v>
      </c>
      <c r="C59" s="10">
        <v>49.59214905870062</v>
      </c>
      <c r="D59" s="10">
        <v>50.353241422403329</v>
      </c>
      <c r="E59" s="10">
        <v>87.115054646131341</v>
      </c>
      <c r="F59" s="10">
        <v>101.66399918424534</v>
      </c>
      <c r="G59" s="10">
        <v>110.24063688968927</v>
      </c>
      <c r="H59" s="10">
        <v>135.30477807489729</v>
      </c>
      <c r="I59" s="10">
        <v>172.19911313618596</v>
      </c>
      <c r="J59" s="10">
        <v>168.90916050305796</v>
      </c>
      <c r="K59" s="10">
        <v>180.68654210103196</v>
      </c>
      <c r="L59" s="10">
        <v>180.06784098232322</v>
      </c>
      <c r="M59" s="10">
        <v>199.69940645710275</v>
      </c>
      <c r="N59" s="10">
        <v>227.44850798874737</v>
      </c>
      <c r="O59" s="10">
        <v>225.91266110909623</v>
      </c>
      <c r="P59" s="10">
        <v>224.33341625586368</v>
      </c>
      <c r="Q59" s="10">
        <v>238.57733981486075</v>
      </c>
      <c r="R59" s="10">
        <v>229.54379820654228</v>
      </c>
      <c r="S59" s="10">
        <v>221.37654666958929</v>
      </c>
      <c r="T59" s="10">
        <v>242.94012090864254</v>
      </c>
      <c r="U59" s="10">
        <v>224.14687410468801</v>
      </c>
      <c r="V59" s="10">
        <v>223.66810109887609</v>
      </c>
      <c r="W59" s="10">
        <v>214.57722219117147</v>
      </c>
      <c r="X59" s="10">
        <v>234.81170117576485</v>
      </c>
    </row>
    <row r="60" spans="1:24" ht="11.25" customHeight="1" x14ac:dyDescent="0.2">
      <c r="A60" s="42" t="s">
        <v>107</v>
      </c>
      <c r="B60" s="9" t="s">
        <v>108</v>
      </c>
      <c r="C60" s="10">
        <v>2.6729176675174813</v>
      </c>
      <c r="D60" s="10">
        <v>2.1483543026825793</v>
      </c>
      <c r="E60" s="10">
        <v>1.9100560342971509</v>
      </c>
      <c r="F60" s="10">
        <v>1.2798330562707061</v>
      </c>
      <c r="G60" s="10">
        <v>2.0992309354269478</v>
      </c>
      <c r="H60" s="10">
        <v>1.3645149435295141</v>
      </c>
      <c r="I60" s="10">
        <v>1.7856942320315887</v>
      </c>
      <c r="J60" s="10">
        <v>1.2178722160544211</v>
      </c>
      <c r="K60" s="10">
        <v>0.50367843472943097</v>
      </c>
      <c r="L60" s="10">
        <v>1.0833680150081799</v>
      </c>
      <c r="M60" s="10">
        <v>1.4044633719943225</v>
      </c>
      <c r="N60" s="10">
        <v>2.4997026714085111</v>
      </c>
      <c r="O60" s="10">
        <v>1.4870132402235903</v>
      </c>
      <c r="P60" s="10">
        <v>1.4020581177951372</v>
      </c>
      <c r="Q60" s="10">
        <v>1.8699634596251229</v>
      </c>
      <c r="R60" s="10">
        <v>1.5154116912316109</v>
      </c>
      <c r="S60" s="10">
        <v>1.5942185926635608</v>
      </c>
      <c r="T60" s="10">
        <v>1.4366346086977309</v>
      </c>
      <c r="U60" s="10">
        <v>1.6342475156425611</v>
      </c>
      <c r="V60" s="10">
        <v>1.7116638767616887</v>
      </c>
      <c r="W60" s="10">
        <v>2.072558070603598</v>
      </c>
      <c r="X60" s="10">
        <v>1.6837846367888463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4.0058342896692913</v>
      </c>
      <c r="J66" s="10">
        <v>4.1184935638556688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21.360563334242713</v>
      </c>
      <c r="H75" s="37">
        <v>19.935852250911577</v>
      </c>
      <c r="I75" s="37">
        <v>19.12157675981847</v>
      </c>
      <c r="J75" s="37">
        <v>17.835977606474749</v>
      </c>
      <c r="K75" s="37">
        <v>5.4696060476705188</v>
      </c>
      <c r="L75" s="37">
        <v>6.4972539355300691</v>
      </c>
      <c r="M75" s="37">
        <v>14.594502645084194</v>
      </c>
      <c r="N75" s="37">
        <v>77.599660431442175</v>
      </c>
      <c r="O75" s="37">
        <v>85.472718407832986</v>
      </c>
      <c r="P75" s="37">
        <v>113.87265710636518</v>
      </c>
      <c r="Q75" s="37">
        <v>118.42438416803857</v>
      </c>
      <c r="R75" s="37">
        <v>117.47855163848284</v>
      </c>
      <c r="S75" s="37">
        <v>122.42691315563199</v>
      </c>
      <c r="T75" s="37">
        <v>115.31592146746915</v>
      </c>
      <c r="U75" s="37">
        <v>140.38900831183719</v>
      </c>
      <c r="V75" s="37">
        <v>112.96563007547533</v>
      </c>
      <c r="W75" s="37">
        <v>98.730629597783519</v>
      </c>
      <c r="X75" s="37">
        <v>70.699316900735653</v>
      </c>
    </row>
    <row r="76" spans="1:24" ht="11.25" customHeight="1" x14ac:dyDescent="0.2">
      <c r="A76" s="38" t="s">
        <v>139</v>
      </c>
      <c r="B76" s="39" t="s">
        <v>140</v>
      </c>
      <c r="C76" s="40">
        <v>883.4982027952118</v>
      </c>
      <c r="D76" s="40">
        <v>866.58098955523621</v>
      </c>
      <c r="E76" s="40">
        <v>935.85850415422112</v>
      </c>
      <c r="F76" s="40">
        <v>898.40235287710698</v>
      </c>
      <c r="G76" s="40">
        <v>990.31336520503964</v>
      </c>
      <c r="H76" s="40">
        <v>952.560528432311</v>
      </c>
      <c r="I76" s="40">
        <v>951.5060479830687</v>
      </c>
      <c r="J76" s="40">
        <v>897.3124109584594</v>
      </c>
      <c r="K76" s="40">
        <v>878.29624022438998</v>
      </c>
      <c r="L76" s="40">
        <v>836.83291671572567</v>
      </c>
      <c r="M76" s="40">
        <v>830.02408209254008</v>
      </c>
      <c r="N76" s="40">
        <v>864.97377150138004</v>
      </c>
      <c r="O76" s="40">
        <v>764.0757784910636</v>
      </c>
      <c r="P76" s="40">
        <v>699.00186664294881</v>
      </c>
      <c r="Q76" s="40">
        <v>691.75500592553124</v>
      </c>
      <c r="R76" s="40">
        <v>631.31711745374548</v>
      </c>
      <c r="S76" s="40">
        <v>613.53299577007044</v>
      </c>
      <c r="T76" s="40">
        <v>600.74198386794387</v>
      </c>
      <c r="U76" s="40">
        <v>586.2256024328284</v>
      </c>
      <c r="V76" s="40">
        <v>574.70548292706269</v>
      </c>
      <c r="W76" s="40">
        <v>534.80560732719232</v>
      </c>
      <c r="X76" s="40">
        <v>447.25963062813321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1854.1140357999263</v>
      </c>
      <c r="D2" s="31">
        <f t="shared" ref="D2:W2" si="1">SUM(D3,D17,D22,D25,D26,D51,D52,D71,D74,D75,D76)</f>
        <v>1878.5785348640313</v>
      </c>
      <c r="E2" s="31">
        <f t="shared" si="1"/>
        <v>1900.5801289184085</v>
      </c>
      <c r="F2" s="31">
        <f t="shared" si="1"/>
        <v>1877.7656018323883</v>
      </c>
      <c r="G2" s="31">
        <f t="shared" si="1"/>
        <v>1947.405571262753</v>
      </c>
      <c r="H2" s="31">
        <f t="shared" si="1"/>
        <v>1900.5895254817749</v>
      </c>
      <c r="I2" s="31">
        <f t="shared" si="1"/>
        <v>1893.9828677426826</v>
      </c>
      <c r="J2" s="31">
        <f t="shared" si="1"/>
        <v>1713.5127808241623</v>
      </c>
      <c r="K2" s="31">
        <f t="shared" si="1"/>
        <v>1572.0251695231184</v>
      </c>
      <c r="L2" s="31">
        <f t="shared" si="1"/>
        <v>1621.0428835351586</v>
      </c>
      <c r="M2" s="31">
        <f t="shared" si="1"/>
        <v>1641.2378397718949</v>
      </c>
      <c r="N2" s="31">
        <f t="shared" si="1"/>
        <v>1635.4315895022185</v>
      </c>
      <c r="O2" s="31">
        <f t="shared" si="1"/>
        <v>1431.1608571939078</v>
      </c>
      <c r="P2" s="31">
        <f t="shared" si="1"/>
        <v>1527.9991897167386</v>
      </c>
      <c r="Q2" s="31">
        <f t="shared" si="1"/>
        <v>1437.0311715117259</v>
      </c>
      <c r="R2" s="31">
        <f t="shared" si="1"/>
        <v>1478.8737714815295</v>
      </c>
      <c r="S2" s="31">
        <f t="shared" si="1"/>
        <v>1509.415832669928</v>
      </c>
      <c r="T2" s="31">
        <f t="shared" si="1"/>
        <v>1706.5619210387044</v>
      </c>
      <c r="U2" s="31">
        <f t="shared" si="1"/>
        <v>1685.0408564453694</v>
      </c>
      <c r="V2" s="31">
        <f t="shared" si="1"/>
        <v>1698.8394507236019</v>
      </c>
      <c r="W2" s="31">
        <f t="shared" si="1"/>
        <v>1768.7666523327957</v>
      </c>
      <c r="X2" s="31">
        <f t="shared" ref="X2" si="2">SUM(X3,X17,X22,X25,X26,X51,X52,X71,X74,X75,X76)</f>
        <v>1595.7477235108738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0.34495230390766862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0.34495230390766862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274.37450366111119</v>
      </c>
      <c r="D26" s="37">
        <f t="shared" si="19"/>
        <v>259.98289960039267</v>
      </c>
      <c r="E26" s="37">
        <f t="shared" si="19"/>
        <v>260.82616735595406</v>
      </c>
      <c r="F26" s="37">
        <f t="shared" si="19"/>
        <v>253.32734393485751</v>
      </c>
      <c r="G26" s="37">
        <f t="shared" si="19"/>
        <v>273.08962404404269</v>
      </c>
      <c r="H26" s="37">
        <f t="shared" si="19"/>
        <v>254.66369530219498</v>
      </c>
      <c r="I26" s="37">
        <f t="shared" si="19"/>
        <v>247.12575019173903</v>
      </c>
      <c r="J26" s="37">
        <f t="shared" si="19"/>
        <v>231.80915468540763</v>
      </c>
      <c r="K26" s="37">
        <f t="shared" si="19"/>
        <v>236.59229139816139</v>
      </c>
      <c r="L26" s="37">
        <f t="shared" si="19"/>
        <v>225.26381659720684</v>
      </c>
      <c r="M26" s="37">
        <f t="shared" si="19"/>
        <v>219.95066586795733</v>
      </c>
      <c r="N26" s="37">
        <f t="shared" si="19"/>
        <v>226.23194235997212</v>
      </c>
      <c r="O26" s="37">
        <f t="shared" si="19"/>
        <v>199.77379815849108</v>
      </c>
      <c r="P26" s="37">
        <f t="shared" si="19"/>
        <v>200.60288561337401</v>
      </c>
      <c r="Q26" s="37">
        <f t="shared" si="19"/>
        <v>213.60077218056387</v>
      </c>
      <c r="R26" s="37">
        <f t="shared" si="19"/>
        <v>200.11889748734117</v>
      </c>
      <c r="S26" s="37">
        <f t="shared" si="19"/>
        <v>206.19575809687589</v>
      </c>
      <c r="T26" s="37">
        <f t="shared" si="19"/>
        <v>215.56429731537216</v>
      </c>
      <c r="U26" s="37">
        <f t="shared" si="19"/>
        <v>219.39763064870544</v>
      </c>
      <c r="V26" s="37">
        <f t="shared" si="19"/>
        <v>214.71391038501957</v>
      </c>
      <c r="W26" s="37">
        <f t="shared" si="19"/>
        <v>216.11144549536638</v>
      </c>
      <c r="X26" s="37">
        <f t="shared" ref="X26" si="20">SUM(X27,X33)</f>
        <v>214.03491927008693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274.37450366111119</v>
      </c>
      <c r="D33" s="29">
        <f t="shared" si="23"/>
        <v>259.98289960039267</v>
      </c>
      <c r="E33" s="29">
        <f t="shared" si="23"/>
        <v>260.82616735595406</v>
      </c>
      <c r="F33" s="29">
        <f t="shared" si="23"/>
        <v>253.32734393485751</v>
      </c>
      <c r="G33" s="29">
        <f t="shared" si="23"/>
        <v>273.08962404404269</v>
      </c>
      <c r="H33" s="29">
        <f t="shared" si="23"/>
        <v>254.66369530219498</v>
      </c>
      <c r="I33" s="29">
        <f t="shared" si="23"/>
        <v>247.12575019173903</v>
      </c>
      <c r="J33" s="29">
        <f t="shared" si="23"/>
        <v>231.80915468540763</v>
      </c>
      <c r="K33" s="29">
        <f t="shared" si="23"/>
        <v>236.59229139816139</v>
      </c>
      <c r="L33" s="29">
        <f t="shared" si="23"/>
        <v>225.26381659720684</v>
      </c>
      <c r="M33" s="29">
        <f t="shared" si="23"/>
        <v>219.95066586795733</v>
      </c>
      <c r="N33" s="29">
        <f t="shared" si="23"/>
        <v>226.23194235997212</v>
      </c>
      <c r="O33" s="29">
        <f t="shared" si="23"/>
        <v>199.77379815849108</v>
      </c>
      <c r="P33" s="29">
        <f t="shared" si="23"/>
        <v>200.60288561337401</v>
      </c>
      <c r="Q33" s="29">
        <f t="shared" si="23"/>
        <v>213.60077218056387</v>
      </c>
      <c r="R33" s="29">
        <f t="shared" si="23"/>
        <v>200.11889748734117</v>
      </c>
      <c r="S33" s="29">
        <f t="shared" si="23"/>
        <v>206.19575809687589</v>
      </c>
      <c r="T33" s="29">
        <f t="shared" si="23"/>
        <v>215.56429731537216</v>
      </c>
      <c r="U33" s="29">
        <f t="shared" si="23"/>
        <v>219.39763064870544</v>
      </c>
      <c r="V33" s="29">
        <f t="shared" si="23"/>
        <v>214.71391038501957</v>
      </c>
      <c r="W33" s="29">
        <f t="shared" si="23"/>
        <v>216.11144549536638</v>
      </c>
      <c r="X33" s="29">
        <f t="shared" ref="X33" si="24">SUM(X34:X50)</f>
        <v>214.03491927008693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274.37450366111119</v>
      </c>
      <c r="D36" s="10">
        <v>259.98289960039267</v>
      </c>
      <c r="E36" s="10">
        <v>260.82616735595406</v>
      </c>
      <c r="F36" s="10">
        <v>253.32734393485751</v>
      </c>
      <c r="G36" s="10">
        <v>273.08962404404269</v>
      </c>
      <c r="H36" s="10">
        <v>254.66369530219498</v>
      </c>
      <c r="I36" s="10">
        <v>247.12575019173903</v>
      </c>
      <c r="J36" s="10">
        <v>231.80915468540763</v>
      </c>
      <c r="K36" s="10">
        <v>236.59229139816139</v>
      </c>
      <c r="L36" s="10">
        <v>225.26381659720684</v>
      </c>
      <c r="M36" s="10">
        <v>219.95066586795733</v>
      </c>
      <c r="N36" s="10">
        <v>226.23194235997212</v>
      </c>
      <c r="O36" s="10">
        <v>199.77379815849108</v>
      </c>
      <c r="P36" s="10">
        <v>200.60288561337401</v>
      </c>
      <c r="Q36" s="10">
        <v>213.60077218056387</v>
      </c>
      <c r="R36" s="10">
        <v>200.11889748734117</v>
      </c>
      <c r="S36" s="10">
        <v>206.19575809687589</v>
      </c>
      <c r="T36" s="10">
        <v>215.56429731537216</v>
      </c>
      <c r="U36" s="10">
        <v>219.39763064870544</v>
      </c>
      <c r="V36" s="10">
        <v>214.71391038501957</v>
      </c>
      <c r="W36" s="10">
        <v>216.11144549536638</v>
      </c>
      <c r="X36" s="10">
        <v>214.03491927008693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1213.3070103945136</v>
      </c>
      <c r="D51" s="37">
        <v>1220.1627685286301</v>
      </c>
      <c r="E51" s="37">
        <v>1220.3083226520164</v>
      </c>
      <c r="F51" s="37">
        <v>1232.5387997129576</v>
      </c>
      <c r="G51" s="37">
        <v>1177.2984840358781</v>
      </c>
      <c r="H51" s="37">
        <v>1228.4694154253425</v>
      </c>
      <c r="I51" s="37">
        <v>1160.5573487116253</v>
      </c>
      <c r="J51" s="37">
        <v>999.16077225937624</v>
      </c>
      <c r="K51" s="37">
        <v>892.85234124518911</v>
      </c>
      <c r="L51" s="37">
        <v>957.87387804666923</v>
      </c>
      <c r="M51" s="37">
        <v>1025.1243023680706</v>
      </c>
      <c r="N51" s="37">
        <v>1037.5542372294565</v>
      </c>
      <c r="O51" s="37">
        <v>904.53943956104149</v>
      </c>
      <c r="P51" s="37">
        <v>951.32206541616449</v>
      </c>
      <c r="Q51" s="37">
        <v>899.61137817373037</v>
      </c>
      <c r="R51" s="37">
        <v>929.55894552724567</v>
      </c>
      <c r="S51" s="37">
        <v>959.41151626663668</v>
      </c>
      <c r="T51" s="37">
        <v>1081.3240418593305</v>
      </c>
      <c r="U51" s="37">
        <v>1059.6901539106636</v>
      </c>
      <c r="V51" s="37">
        <v>1078.6712476702046</v>
      </c>
      <c r="W51" s="37">
        <v>1136.2083756989814</v>
      </c>
      <c r="X51" s="37">
        <v>961.29899096998133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10.013881376954876</v>
      </c>
      <c r="D52" s="37">
        <f t="shared" si="25"/>
        <v>11.841855783986242</v>
      </c>
      <c r="E52" s="37">
        <f t="shared" si="25"/>
        <v>16.627448594876515</v>
      </c>
      <c r="F52" s="37">
        <f t="shared" si="25"/>
        <v>16.927565144214622</v>
      </c>
      <c r="G52" s="37">
        <f t="shared" si="25"/>
        <v>21.175746402939648</v>
      </c>
      <c r="H52" s="37">
        <f t="shared" si="25"/>
        <v>26.681409535753133</v>
      </c>
      <c r="I52" s="37">
        <f t="shared" si="25"/>
        <v>34.314489636733491</v>
      </c>
      <c r="J52" s="37">
        <f t="shared" si="25"/>
        <v>46.918074601396746</v>
      </c>
      <c r="K52" s="37">
        <f t="shared" si="25"/>
        <v>46.7243120342414</v>
      </c>
      <c r="L52" s="37">
        <f t="shared" si="25"/>
        <v>50.013321160000892</v>
      </c>
      <c r="M52" s="37">
        <f t="shared" si="25"/>
        <v>54.238501621186558</v>
      </c>
      <c r="N52" s="37">
        <f t="shared" si="25"/>
        <v>43.345981717915251</v>
      </c>
      <c r="O52" s="37">
        <f t="shared" si="25"/>
        <v>41.094899252543343</v>
      </c>
      <c r="P52" s="37">
        <f t="shared" si="25"/>
        <v>46.460193735540756</v>
      </c>
      <c r="Q52" s="37">
        <f t="shared" si="25"/>
        <v>50.340053653212792</v>
      </c>
      <c r="R52" s="37">
        <f t="shared" si="25"/>
        <v>50.507380338205792</v>
      </c>
      <c r="S52" s="37">
        <f t="shared" si="25"/>
        <v>48.739323588420746</v>
      </c>
      <c r="T52" s="37">
        <f t="shared" si="25"/>
        <v>53.418458010891371</v>
      </c>
      <c r="U52" s="37">
        <f t="shared" si="25"/>
        <v>49.353635234546672</v>
      </c>
      <c r="V52" s="37">
        <f t="shared" si="25"/>
        <v>49.265907136715391</v>
      </c>
      <c r="W52" s="37">
        <f t="shared" si="25"/>
        <v>47.357600076430685</v>
      </c>
      <c r="X52" s="37">
        <f t="shared" ref="X52" si="26">SUM(X53:X70)</f>
        <v>51.695686443106908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9.5017557425785206</v>
      </c>
      <c r="D59" s="10">
        <v>11.357289525115036</v>
      </c>
      <c r="E59" s="10">
        <v>16.270702523112387</v>
      </c>
      <c r="F59" s="10">
        <v>16.717115844220377</v>
      </c>
      <c r="G59" s="10">
        <v>20.780047326641924</v>
      </c>
      <c r="H59" s="10">
        <v>26.415020640179808</v>
      </c>
      <c r="I59" s="10">
        <v>33.962302643246517</v>
      </c>
      <c r="J59" s="10">
        <v>46.582206640999466</v>
      </c>
      <c r="K59" s="10">
        <v>46.594426280586326</v>
      </c>
      <c r="L59" s="10">
        <v>49.714218367538301</v>
      </c>
      <c r="M59" s="10">
        <v>53.859712347049033</v>
      </c>
      <c r="N59" s="10">
        <v>42.874779676446735</v>
      </c>
      <c r="O59" s="10">
        <v>40.826171254277547</v>
      </c>
      <c r="P59" s="10">
        <v>46.1716263671996</v>
      </c>
      <c r="Q59" s="10">
        <v>49.948558054779667</v>
      </c>
      <c r="R59" s="10">
        <v>50.176125528272607</v>
      </c>
      <c r="S59" s="10">
        <v>48.390842316595197</v>
      </c>
      <c r="T59" s="10">
        <v>53.104423210980677</v>
      </c>
      <c r="U59" s="10">
        <v>48.996404057771777</v>
      </c>
      <c r="V59" s="10">
        <v>48.891753433915468</v>
      </c>
      <c r="W59" s="10">
        <v>46.904558415718043</v>
      </c>
      <c r="X59" s="10">
        <v>51.327626975408869</v>
      </c>
    </row>
    <row r="60" spans="1:24" ht="11.25" customHeight="1" x14ac:dyDescent="0.2">
      <c r="A60" s="42" t="s">
        <v>107</v>
      </c>
      <c r="B60" s="9" t="s">
        <v>108</v>
      </c>
      <c r="C60" s="10">
        <v>0.51212563437635494</v>
      </c>
      <c r="D60" s="10">
        <v>0.48456625887120697</v>
      </c>
      <c r="E60" s="10">
        <v>0.35674607176412793</v>
      </c>
      <c r="F60" s="10">
        <v>0.2104492999942458</v>
      </c>
      <c r="G60" s="10">
        <v>0.39569907629772333</v>
      </c>
      <c r="H60" s="10">
        <v>0.26638889557332629</v>
      </c>
      <c r="I60" s="10">
        <v>0.35218699348697313</v>
      </c>
      <c r="J60" s="10">
        <v>0.33586796039728062</v>
      </c>
      <c r="K60" s="10">
        <v>0.12988575365507285</v>
      </c>
      <c r="L60" s="10">
        <v>0.2991027924625938</v>
      </c>
      <c r="M60" s="10">
        <v>0.37878927413752606</v>
      </c>
      <c r="N60" s="10">
        <v>0.47120204146851341</v>
      </c>
      <c r="O60" s="10">
        <v>0.26872799826579546</v>
      </c>
      <c r="P60" s="10">
        <v>0.28856736834115831</v>
      </c>
      <c r="Q60" s="10">
        <v>0.39149559843312565</v>
      </c>
      <c r="R60" s="10">
        <v>0.33125480993318351</v>
      </c>
      <c r="S60" s="10">
        <v>0.34848127182554989</v>
      </c>
      <c r="T60" s="10">
        <v>0.31403479991069627</v>
      </c>
      <c r="U60" s="10">
        <v>0.35723117677489807</v>
      </c>
      <c r="V60" s="10">
        <v>0.37415370279992455</v>
      </c>
      <c r="W60" s="10">
        <v>0.45304166071264412</v>
      </c>
      <c r="X60" s="10">
        <v>0.3680594676980356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356.07368806343902</v>
      </c>
      <c r="D76" s="40">
        <v>386.59101095102233</v>
      </c>
      <c r="E76" s="40">
        <v>402.81819031556142</v>
      </c>
      <c r="F76" s="40">
        <v>374.97189304035851</v>
      </c>
      <c r="G76" s="40">
        <v>475.84171677989258</v>
      </c>
      <c r="H76" s="40">
        <v>390.77500521848424</v>
      </c>
      <c r="I76" s="40">
        <v>451.98527920258493</v>
      </c>
      <c r="J76" s="40">
        <v>435.62477927798182</v>
      </c>
      <c r="K76" s="40">
        <v>395.85622484552641</v>
      </c>
      <c r="L76" s="40">
        <v>387.89186773128148</v>
      </c>
      <c r="M76" s="40">
        <v>341.92436991468048</v>
      </c>
      <c r="N76" s="40">
        <v>328.29942819487451</v>
      </c>
      <c r="O76" s="40">
        <v>285.75272022183185</v>
      </c>
      <c r="P76" s="40">
        <v>329.61404495165925</v>
      </c>
      <c r="Q76" s="40">
        <v>273.47896750421887</v>
      </c>
      <c r="R76" s="40">
        <v>298.68854812873678</v>
      </c>
      <c r="S76" s="40">
        <v>295.06923471799473</v>
      </c>
      <c r="T76" s="40">
        <v>356.25512385311049</v>
      </c>
      <c r="U76" s="40">
        <v>356.59943665145369</v>
      </c>
      <c r="V76" s="40">
        <v>356.18838553166233</v>
      </c>
      <c r="W76" s="40">
        <v>369.08923106201752</v>
      </c>
      <c r="X76" s="40">
        <v>368.7181268276986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1042.6492738392456</v>
      </c>
      <c r="D2" s="31">
        <f t="shared" si="0"/>
        <v>1034.3355354573707</v>
      </c>
      <c r="E2" s="31">
        <f t="shared" si="0"/>
        <v>1023.4657924411861</v>
      </c>
      <c r="F2" s="31">
        <f t="shared" si="0"/>
        <v>1012.8786748033694</v>
      </c>
      <c r="G2" s="31">
        <f t="shared" si="0"/>
        <v>1003.6477855873171</v>
      </c>
      <c r="H2" s="31">
        <f t="shared" si="0"/>
        <v>996.23664911020239</v>
      </c>
      <c r="I2" s="31">
        <f t="shared" si="0"/>
        <v>984.27790351393242</v>
      </c>
      <c r="J2" s="31">
        <f t="shared" si="0"/>
        <v>972.86369858726334</v>
      </c>
      <c r="K2" s="31">
        <f t="shared" si="0"/>
        <v>959.71447679797802</v>
      </c>
      <c r="L2" s="31">
        <f t="shared" si="0"/>
        <v>944.17680066651053</v>
      </c>
      <c r="M2" s="31">
        <f t="shared" si="0"/>
        <v>924.50481120274492</v>
      </c>
      <c r="N2" s="31">
        <f t="shared" si="0"/>
        <v>906.98092223931747</v>
      </c>
      <c r="O2" s="31">
        <f t="shared" si="0"/>
        <v>886.41412066557928</v>
      </c>
      <c r="P2" s="31">
        <f t="shared" si="0"/>
        <v>863.19768216544162</v>
      </c>
      <c r="Q2" s="31">
        <f t="shared" si="0"/>
        <v>845.51292216653826</v>
      </c>
      <c r="R2" s="31">
        <f t="shared" si="0"/>
        <v>816.60672196763699</v>
      </c>
      <c r="S2" s="31">
        <f t="shared" si="0"/>
        <v>785.69475421780623</v>
      </c>
      <c r="T2" s="31">
        <f t="shared" si="0"/>
        <v>753.49469249245658</v>
      </c>
      <c r="U2" s="31">
        <f t="shared" si="0"/>
        <v>721.74255719984387</v>
      </c>
      <c r="V2" s="31">
        <f t="shared" si="0"/>
        <v>700.52715512633222</v>
      </c>
      <c r="W2" s="31">
        <f t="shared" si="0"/>
        <v>681.51191896393345</v>
      </c>
      <c r="X2" s="31">
        <f t="shared" ref="X2" si="1">SUM(X3,X17,X22,X25,X26,X51,X52,X71,X74,X75,X76)</f>
        <v>665.04111700630642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1042.6492738392456</v>
      </c>
      <c r="D76" s="40">
        <v>1034.3355354573707</v>
      </c>
      <c r="E76" s="40">
        <v>1023.4657924411861</v>
      </c>
      <c r="F76" s="40">
        <v>1012.8786748033694</v>
      </c>
      <c r="G76" s="40">
        <v>1003.6477855873171</v>
      </c>
      <c r="H76" s="40">
        <v>996.23664911020239</v>
      </c>
      <c r="I76" s="40">
        <v>984.27790351393242</v>
      </c>
      <c r="J76" s="40">
        <v>972.86369858726334</v>
      </c>
      <c r="K76" s="40">
        <v>959.71447679797802</v>
      </c>
      <c r="L76" s="40">
        <v>944.17680066651053</v>
      </c>
      <c r="M76" s="40">
        <v>924.50481120274492</v>
      </c>
      <c r="N76" s="40">
        <v>906.98092223931747</v>
      </c>
      <c r="O76" s="40">
        <v>886.41412066557928</v>
      </c>
      <c r="P76" s="40">
        <v>863.19768216544162</v>
      </c>
      <c r="Q76" s="40">
        <v>845.51292216653826</v>
      </c>
      <c r="R76" s="40">
        <v>816.60672196763699</v>
      </c>
      <c r="S76" s="40">
        <v>785.69475421780623</v>
      </c>
      <c r="T76" s="40">
        <v>753.49469249245658</v>
      </c>
      <c r="U76" s="40">
        <v>721.74255719984387</v>
      </c>
      <c r="V76" s="40">
        <v>700.52715512633222</v>
      </c>
      <c r="W76" s="40">
        <v>681.51191896393345</v>
      </c>
      <c r="X76" s="40">
        <v>665.04111700630642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565.556724680397</v>
      </c>
      <c r="D2" s="31">
        <f t="shared" si="0"/>
        <v>551.70765377432508</v>
      </c>
      <c r="E2" s="31">
        <f t="shared" si="0"/>
        <v>539.09674243173845</v>
      </c>
      <c r="F2" s="31">
        <f t="shared" si="0"/>
        <v>534.54957161755271</v>
      </c>
      <c r="G2" s="31">
        <f t="shared" si="0"/>
        <v>528.71939859199358</v>
      </c>
      <c r="H2" s="31">
        <f t="shared" si="0"/>
        <v>523.34906218866354</v>
      </c>
      <c r="I2" s="31">
        <f t="shared" si="0"/>
        <v>519.63925199502012</v>
      </c>
      <c r="J2" s="31">
        <f t="shared" si="0"/>
        <v>511.09237304131068</v>
      </c>
      <c r="K2" s="31">
        <f t="shared" si="0"/>
        <v>498.47100142425808</v>
      </c>
      <c r="L2" s="31">
        <f t="shared" si="0"/>
        <v>487.21277517655653</v>
      </c>
      <c r="M2" s="31">
        <f t="shared" si="0"/>
        <v>471.62248108420459</v>
      </c>
      <c r="N2" s="31">
        <f t="shared" si="0"/>
        <v>456.98622570745647</v>
      </c>
      <c r="O2" s="31">
        <f t="shared" si="0"/>
        <v>440.03085556837192</v>
      </c>
      <c r="P2" s="31">
        <f t="shared" si="0"/>
        <v>422.41990824080551</v>
      </c>
      <c r="Q2" s="31">
        <f t="shared" si="0"/>
        <v>404.77054308036526</v>
      </c>
      <c r="R2" s="31">
        <f t="shared" si="0"/>
        <v>385.57442353539147</v>
      </c>
      <c r="S2" s="31">
        <f t="shared" si="0"/>
        <v>369.35053523002364</v>
      </c>
      <c r="T2" s="31">
        <f t="shared" si="0"/>
        <v>360.78911508849404</v>
      </c>
      <c r="U2" s="31">
        <f t="shared" si="0"/>
        <v>345.53934474226992</v>
      </c>
      <c r="V2" s="31">
        <f t="shared" si="0"/>
        <v>327.87817769838699</v>
      </c>
      <c r="W2" s="31">
        <f t="shared" si="0"/>
        <v>316.83850604113286</v>
      </c>
      <c r="X2" s="31">
        <f t="shared" ref="X2" si="1">SUM(X3,X17,X22,X25,X26,X51,X52,X71,X74,X75,X76)</f>
        <v>305.09910771595361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565.556724680397</v>
      </c>
      <c r="D76" s="40">
        <v>551.70765377432508</v>
      </c>
      <c r="E76" s="40">
        <v>539.09674243173845</v>
      </c>
      <c r="F76" s="40">
        <v>534.54957161755271</v>
      </c>
      <c r="G76" s="40">
        <v>528.71939859199358</v>
      </c>
      <c r="H76" s="40">
        <v>523.34906218866354</v>
      </c>
      <c r="I76" s="40">
        <v>519.63925199502012</v>
      </c>
      <c r="J76" s="40">
        <v>511.09237304131068</v>
      </c>
      <c r="K76" s="40">
        <v>498.47100142425808</v>
      </c>
      <c r="L76" s="40">
        <v>487.21277517655653</v>
      </c>
      <c r="M76" s="40">
        <v>471.62248108420459</v>
      </c>
      <c r="N76" s="40">
        <v>456.98622570745647</v>
      </c>
      <c r="O76" s="40">
        <v>440.03085556837192</v>
      </c>
      <c r="P76" s="40">
        <v>422.41990824080551</v>
      </c>
      <c r="Q76" s="40">
        <v>404.77054308036526</v>
      </c>
      <c r="R76" s="40">
        <v>385.57442353539147</v>
      </c>
      <c r="S76" s="40">
        <v>369.35053523002364</v>
      </c>
      <c r="T76" s="40">
        <v>360.78911508849404</v>
      </c>
      <c r="U76" s="40">
        <v>345.53934474226992</v>
      </c>
      <c r="V76" s="40">
        <v>327.87817769838699</v>
      </c>
      <c r="W76" s="40">
        <v>316.83850604113286</v>
      </c>
      <c r="X76" s="40">
        <v>305.09910771595361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13.097102382797793</v>
      </c>
      <c r="D2" s="31">
        <f t="shared" si="0"/>
        <v>13.147910791997418</v>
      </c>
      <c r="E2" s="31">
        <f t="shared" si="0"/>
        <v>13.160669522530213</v>
      </c>
      <c r="F2" s="31">
        <f t="shared" si="0"/>
        <v>13.330402678949469</v>
      </c>
      <c r="G2" s="31">
        <f t="shared" si="0"/>
        <v>13.441238750750154</v>
      </c>
      <c r="H2" s="31">
        <f t="shared" si="0"/>
        <v>13.656260159715892</v>
      </c>
      <c r="I2" s="31">
        <f t="shared" si="0"/>
        <v>13.888832854167138</v>
      </c>
      <c r="J2" s="31">
        <f t="shared" si="0"/>
        <v>14.257052995063026</v>
      </c>
      <c r="K2" s="31">
        <f t="shared" si="0"/>
        <v>14.738462526462706</v>
      </c>
      <c r="L2" s="31">
        <f t="shared" si="0"/>
        <v>15.382870436891782</v>
      </c>
      <c r="M2" s="31">
        <f t="shared" si="0"/>
        <v>16.309109245252717</v>
      </c>
      <c r="N2" s="31">
        <f t="shared" si="0"/>
        <v>17.695694934592137</v>
      </c>
      <c r="O2" s="31">
        <f t="shared" si="0"/>
        <v>19.908869366765739</v>
      </c>
      <c r="P2" s="31">
        <f t="shared" si="0"/>
        <v>23.41592232015741</v>
      </c>
      <c r="Q2" s="31">
        <f t="shared" si="0"/>
        <v>28.851208296410707</v>
      </c>
      <c r="R2" s="31">
        <f t="shared" si="0"/>
        <v>33.268297151466513</v>
      </c>
      <c r="S2" s="31">
        <f t="shared" si="0"/>
        <v>38.991214878714949</v>
      </c>
      <c r="T2" s="31">
        <f t="shared" si="0"/>
        <v>45.279386992481925</v>
      </c>
      <c r="U2" s="31">
        <f t="shared" si="0"/>
        <v>52.068824573755691</v>
      </c>
      <c r="V2" s="31">
        <f t="shared" si="0"/>
        <v>59.369649283364772</v>
      </c>
      <c r="W2" s="31">
        <f t="shared" si="0"/>
        <v>66.764765641878483</v>
      </c>
      <c r="X2" s="31">
        <f t="shared" ref="X2" si="1">SUM(X3,X17,X22,X25,X26,X51,X52,X71,X74,X75,X76)</f>
        <v>73.662535734883065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13.097102382797793</v>
      </c>
      <c r="D76" s="40">
        <v>13.147910791997418</v>
      </c>
      <c r="E76" s="40">
        <v>13.160669522530213</v>
      </c>
      <c r="F76" s="40">
        <v>13.330402678949469</v>
      </c>
      <c r="G76" s="40">
        <v>13.441238750750154</v>
      </c>
      <c r="H76" s="40">
        <v>13.656260159715892</v>
      </c>
      <c r="I76" s="40">
        <v>13.888832854167138</v>
      </c>
      <c r="J76" s="40">
        <v>14.257052995063026</v>
      </c>
      <c r="K76" s="40">
        <v>14.738462526462706</v>
      </c>
      <c r="L76" s="40">
        <v>15.382870436891782</v>
      </c>
      <c r="M76" s="40">
        <v>16.309109245252717</v>
      </c>
      <c r="N76" s="40">
        <v>17.695694934592137</v>
      </c>
      <c r="O76" s="40">
        <v>19.908869366765739</v>
      </c>
      <c r="P76" s="40">
        <v>23.41592232015741</v>
      </c>
      <c r="Q76" s="40">
        <v>28.851208296410707</v>
      </c>
      <c r="R76" s="40">
        <v>33.268297151466513</v>
      </c>
      <c r="S76" s="40">
        <v>38.991214878714949</v>
      </c>
      <c r="T76" s="40">
        <v>45.279386992481925</v>
      </c>
      <c r="U76" s="40">
        <v>52.068824573755691</v>
      </c>
      <c r="V76" s="40">
        <v>59.369649283364772</v>
      </c>
      <c r="W76" s="40">
        <v>66.764765641878483</v>
      </c>
      <c r="X76" s="40">
        <v>73.662535734883065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181.40182852920523</v>
      </c>
      <c r="D2" s="31">
        <f t="shared" si="0"/>
        <v>192.39624214252026</v>
      </c>
      <c r="E2" s="31">
        <f t="shared" si="0"/>
        <v>194.95272490582479</v>
      </c>
      <c r="F2" s="31">
        <f t="shared" si="0"/>
        <v>199.69223106026527</v>
      </c>
      <c r="G2" s="31">
        <f t="shared" si="0"/>
        <v>205.69214932155907</v>
      </c>
      <c r="H2" s="31">
        <f t="shared" si="0"/>
        <v>212.19654406389643</v>
      </c>
      <c r="I2" s="31">
        <f t="shared" si="0"/>
        <v>210.51319684089589</v>
      </c>
      <c r="J2" s="31">
        <f t="shared" si="0"/>
        <v>217.69653569896445</v>
      </c>
      <c r="K2" s="31">
        <f t="shared" si="0"/>
        <v>219.20707343553499</v>
      </c>
      <c r="L2" s="31">
        <f t="shared" si="0"/>
        <v>226.2665172133737</v>
      </c>
      <c r="M2" s="31">
        <f t="shared" si="0"/>
        <v>228.89305261419781</v>
      </c>
      <c r="N2" s="31">
        <f t="shared" si="0"/>
        <v>230.30710662184021</v>
      </c>
      <c r="O2" s="31">
        <f t="shared" si="0"/>
        <v>227.38486359701747</v>
      </c>
      <c r="P2" s="31">
        <f t="shared" si="0"/>
        <v>231.75982859754629</v>
      </c>
      <c r="Q2" s="31">
        <f t="shared" si="0"/>
        <v>230.41951906012832</v>
      </c>
      <c r="R2" s="31">
        <f t="shared" si="0"/>
        <v>235.6808881109846</v>
      </c>
      <c r="S2" s="31">
        <f t="shared" si="0"/>
        <v>231.27791661464863</v>
      </c>
      <c r="T2" s="31">
        <f t="shared" si="0"/>
        <v>230.80594597556521</v>
      </c>
      <c r="U2" s="31">
        <f t="shared" si="0"/>
        <v>236.56352502559244</v>
      </c>
      <c r="V2" s="31">
        <f t="shared" si="0"/>
        <v>232.24761716572442</v>
      </c>
      <c r="W2" s="31">
        <f t="shared" si="0"/>
        <v>241.53538569171789</v>
      </c>
      <c r="X2" s="31">
        <f t="shared" ref="X2" si="1">SUM(X3,X17,X22,X25,X26,X51,X52,X71,X74,X75,X76)</f>
        <v>264.34355368887412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181.40182852920523</v>
      </c>
      <c r="D76" s="40">
        <v>192.39624214252026</v>
      </c>
      <c r="E76" s="40">
        <v>194.95272490582479</v>
      </c>
      <c r="F76" s="40">
        <v>199.69223106026527</v>
      </c>
      <c r="G76" s="40">
        <v>205.69214932155907</v>
      </c>
      <c r="H76" s="40">
        <v>212.19654406389643</v>
      </c>
      <c r="I76" s="40">
        <v>210.51319684089589</v>
      </c>
      <c r="J76" s="40">
        <v>217.69653569896445</v>
      </c>
      <c r="K76" s="40">
        <v>219.20707343553499</v>
      </c>
      <c r="L76" s="40">
        <v>226.2665172133737</v>
      </c>
      <c r="M76" s="40">
        <v>228.89305261419781</v>
      </c>
      <c r="N76" s="40">
        <v>230.30710662184021</v>
      </c>
      <c r="O76" s="40">
        <v>227.38486359701747</v>
      </c>
      <c r="P76" s="40">
        <v>231.75982859754629</v>
      </c>
      <c r="Q76" s="40">
        <v>230.41951906012832</v>
      </c>
      <c r="R76" s="40">
        <v>235.6808881109846</v>
      </c>
      <c r="S76" s="40">
        <v>231.27791661464863</v>
      </c>
      <c r="T76" s="40">
        <v>230.80594597556521</v>
      </c>
      <c r="U76" s="40">
        <v>236.56352502559244</v>
      </c>
      <c r="V76" s="40">
        <v>232.24761716572442</v>
      </c>
      <c r="W76" s="40">
        <v>241.53538569171789</v>
      </c>
      <c r="X76" s="40">
        <v>264.34355368887412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448.77487328927032</v>
      </c>
      <c r="D2" s="31">
        <f t="shared" si="0"/>
        <v>476.02018953224547</v>
      </c>
      <c r="E2" s="31">
        <f t="shared" si="0"/>
        <v>504.42511816867443</v>
      </c>
      <c r="F2" s="31">
        <f t="shared" si="0"/>
        <v>534.70579871369011</v>
      </c>
      <c r="G2" s="31">
        <f t="shared" si="0"/>
        <v>569.63850289359891</v>
      </c>
      <c r="H2" s="31">
        <f t="shared" si="0"/>
        <v>605.49269104686437</v>
      </c>
      <c r="I2" s="31">
        <f t="shared" si="0"/>
        <v>659.09959767376267</v>
      </c>
      <c r="J2" s="31">
        <f t="shared" si="0"/>
        <v>716.93622821462316</v>
      </c>
      <c r="K2" s="31">
        <f t="shared" si="0"/>
        <v>780.63050347067724</v>
      </c>
      <c r="L2" s="31">
        <f t="shared" si="0"/>
        <v>844.07868141567883</v>
      </c>
      <c r="M2" s="31">
        <f t="shared" si="0"/>
        <v>894.78397117748432</v>
      </c>
      <c r="N2" s="31">
        <f t="shared" si="0"/>
        <v>935.58983630984108</v>
      </c>
      <c r="O2" s="31">
        <f t="shared" si="0"/>
        <v>962.4053425334879</v>
      </c>
      <c r="P2" s="31">
        <f t="shared" si="0"/>
        <v>987.23080136372459</v>
      </c>
      <c r="Q2" s="31">
        <f t="shared" si="0"/>
        <v>1034.0960351810972</v>
      </c>
      <c r="R2" s="31">
        <f t="shared" si="0"/>
        <v>1045.8720241348851</v>
      </c>
      <c r="S2" s="31">
        <f t="shared" si="0"/>
        <v>1032.5422600629668</v>
      </c>
      <c r="T2" s="31">
        <f t="shared" si="0"/>
        <v>1069.0798252011145</v>
      </c>
      <c r="U2" s="31">
        <f t="shared" si="0"/>
        <v>1111.65540660954</v>
      </c>
      <c r="V2" s="31">
        <f t="shared" si="0"/>
        <v>1135.9092532281904</v>
      </c>
      <c r="W2" s="31">
        <f t="shared" si="0"/>
        <v>1209.2119467748814</v>
      </c>
      <c r="X2" s="31">
        <f t="shared" ref="X2" si="1">SUM(X3,X17,X22,X25,X26,X51,X52,X71,X74,X75,X76)</f>
        <v>1223.6478048508441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448.77487328927032</v>
      </c>
      <c r="D76" s="40">
        <v>476.02018953224547</v>
      </c>
      <c r="E76" s="40">
        <v>504.42511816867443</v>
      </c>
      <c r="F76" s="40">
        <v>534.70579871369011</v>
      </c>
      <c r="G76" s="40">
        <v>569.63850289359891</v>
      </c>
      <c r="H76" s="40">
        <v>605.49269104686437</v>
      </c>
      <c r="I76" s="40">
        <v>659.09959767376267</v>
      </c>
      <c r="J76" s="40">
        <v>716.93622821462316</v>
      </c>
      <c r="K76" s="40">
        <v>780.63050347067724</v>
      </c>
      <c r="L76" s="40">
        <v>844.07868141567883</v>
      </c>
      <c r="M76" s="40">
        <v>894.78397117748432</v>
      </c>
      <c r="N76" s="40">
        <v>935.58983630984108</v>
      </c>
      <c r="O76" s="40">
        <v>962.4053425334879</v>
      </c>
      <c r="P76" s="40">
        <v>987.23080136372459</v>
      </c>
      <c r="Q76" s="40">
        <v>1034.0960351810972</v>
      </c>
      <c r="R76" s="40">
        <v>1045.8720241348851</v>
      </c>
      <c r="S76" s="40">
        <v>1032.5422600629668</v>
      </c>
      <c r="T76" s="40">
        <v>1069.0798252011145</v>
      </c>
      <c r="U76" s="40">
        <v>1111.65540660954</v>
      </c>
      <c r="V76" s="40">
        <v>1135.9092532281904</v>
      </c>
      <c r="W76" s="40">
        <v>1209.2119467748814</v>
      </c>
      <c r="X76" s="40">
        <v>1223.6478048508441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137.70143077187868</v>
      </c>
      <c r="D2" s="31">
        <f t="shared" si="0"/>
        <v>140.14647346631085</v>
      </c>
      <c r="E2" s="31">
        <f t="shared" si="0"/>
        <v>142.93989274526876</v>
      </c>
      <c r="F2" s="31">
        <f t="shared" si="0"/>
        <v>145.59969057005438</v>
      </c>
      <c r="G2" s="31">
        <f t="shared" si="0"/>
        <v>156.54042584880136</v>
      </c>
      <c r="H2" s="31">
        <f t="shared" si="0"/>
        <v>168.53018262157917</v>
      </c>
      <c r="I2" s="31">
        <f t="shared" si="0"/>
        <v>182.16089567731052</v>
      </c>
      <c r="J2" s="31">
        <f t="shared" si="0"/>
        <v>199.91495161984736</v>
      </c>
      <c r="K2" s="31">
        <f t="shared" si="0"/>
        <v>215.06532973351005</v>
      </c>
      <c r="L2" s="31">
        <f t="shared" si="0"/>
        <v>230.77472168814631</v>
      </c>
      <c r="M2" s="31">
        <f t="shared" si="0"/>
        <v>243.39495323536232</v>
      </c>
      <c r="N2" s="31">
        <f t="shared" si="0"/>
        <v>252.16324072412752</v>
      </c>
      <c r="O2" s="31">
        <f t="shared" si="0"/>
        <v>259.90399557486944</v>
      </c>
      <c r="P2" s="31">
        <f t="shared" si="0"/>
        <v>263.30647469059136</v>
      </c>
      <c r="Q2" s="31">
        <f t="shared" si="0"/>
        <v>273.42310917676002</v>
      </c>
      <c r="R2" s="31">
        <f t="shared" si="0"/>
        <v>289.82533254669858</v>
      </c>
      <c r="S2" s="31">
        <f t="shared" si="0"/>
        <v>326.87726459393713</v>
      </c>
      <c r="T2" s="31">
        <f t="shared" si="0"/>
        <v>374.65011814179036</v>
      </c>
      <c r="U2" s="31">
        <f t="shared" si="0"/>
        <v>430.95710710516732</v>
      </c>
      <c r="V2" s="31">
        <f t="shared" si="0"/>
        <v>478.65627462083211</v>
      </c>
      <c r="W2" s="31">
        <f t="shared" si="0"/>
        <v>548.16639083027007</v>
      </c>
      <c r="X2" s="31">
        <f t="shared" ref="X2" si="1">SUM(X3,X17,X22,X25,X26,X51,X52,X71,X74,X75,X76)</f>
        <v>593.76777219821804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137.70143077187868</v>
      </c>
      <c r="D76" s="40">
        <v>140.14647346631085</v>
      </c>
      <c r="E76" s="40">
        <v>142.93989274526876</v>
      </c>
      <c r="F76" s="40">
        <v>145.59969057005438</v>
      </c>
      <c r="G76" s="40">
        <v>156.54042584880136</v>
      </c>
      <c r="H76" s="40">
        <v>168.53018262157917</v>
      </c>
      <c r="I76" s="40">
        <v>182.16089567731052</v>
      </c>
      <c r="J76" s="40">
        <v>199.91495161984736</v>
      </c>
      <c r="K76" s="40">
        <v>215.06532973351005</v>
      </c>
      <c r="L76" s="40">
        <v>230.77472168814631</v>
      </c>
      <c r="M76" s="40">
        <v>243.39495323536232</v>
      </c>
      <c r="N76" s="40">
        <v>252.16324072412752</v>
      </c>
      <c r="O76" s="40">
        <v>259.90399557486944</v>
      </c>
      <c r="P76" s="40">
        <v>263.30647469059136</v>
      </c>
      <c r="Q76" s="40">
        <v>273.42310917676002</v>
      </c>
      <c r="R76" s="40">
        <v>289.82533254669858</v>
      </c>
      <c r="S76" s="40">
        <v>326.87726459393713</v>
      </c>
      <c r="T76" s="40">
        <v>374.65011814179036</v>
      </c>
      <c r="U76" s="40">
        <v>430.95710710516732</v>
      </c>
      <c r="V76" s="40">
        <v>478.65627462083211</v>
      </c>
      <c r="W76" s="40">
        <v>548.16639083027007</v>
      </c>
      <c r="X76" s="40">
        <v>593.76777219821804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792.17047127248509</v>
      </c>
      <c r="D2" s="31">
        <f t="shared" si="0"/>
        <v>805.56384306273014</v>
      </c>
      <c r="E2" s="31">
        <f t="shared" si="0"/>
        <v>816.30476825751145</v>
      </c>
      <c r="F2" s="31">
        <f t="shared" si="0"/>
        <v>822.90155488067444</v>
      </c>
      <c r="G2" s="31">
        <f t="shared" si="0"/>
        <v>831.7090286397289</v>
      </c>
      <c r="H2" s="31">
        <f t="shared" si="0"/>
        <v>838.95702315985386</v>
      </c>
      <c r="I2" s="31">
        <f t="shared" si="0"/>
        <v>842.35030591599059</v>
      </c>
      <c r="J2" s="31">
        <f t="shared" si="0"/>
        <v>843.69609470902287</v>
      </c>
      <c r="K2" s="31">
        <f t="shared" si="0"/>
        <v>839.49636292851483</v>
      </c>
      <c r="L2" s="31">
        <f t="shared" si="0"/>
        <v>829.4789730577935</v>
      </c>
      <c r="M2" s="31">
        <f t="shared" si="0"/>
        <v>815.84478258232718</v>
      </c>
      <c r="N2" s="31">
        <f t="shared" si="0"/>
        <v>790.3662440554773</v>
      </c>
      <c r="O2" s="31">
        <f t="shared" si="0"/>
        <v>761.27541796293144</v>
      </c>
      <c r="P2" s="31">
        <f t="shared" si="0"/>
        <v>738.99704113958444</v>
      </c>
      <c r="Q2" s="31">
        <f t="shared" si="0"/>
        <v>723.04897277864904</v>
      </c>
      <c r="R2" s="31">
        <f t="shared" si="0"/>
        <v>679.39017675528919</v>
      </c>
      <c r="S2" s="31">
        <f t="shared" si="0"/>
        <v>636.93459632736824</v>
      </c>
      <c r="T2" s="31">
        <f t="shared" si="0"/>
        <v>600.82644170615481</v>
      </c>
      <c r="U2" s="31">
        <f t="shared" si="0"/>
        <v>571.25165253506157</v>
      </c>
      <c r="V2" s="31">
        <f t="shared" si="0"/>
        <v>532.27759576130325</v>
      </c>
      <c r="W2" s="31">
        <f t="shared" si="0"/>
        <v>523.40047802240042</v>
      </c>
      <c r="X2" s="31">
        <f t="shared" ref="X2" si="1">SUM(X3,X17,X22,X25,X26,X51,X52,X71,X74,X75,X76)</f>
        <v>508.39987196717254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792.17047127248509</v>
      </c>
      <c r="D76" s="40">
        <v>805.56384306273014</v>
      </c>
      <c r="E76" s="40">
        <v>816.30476825751145</v>
      </c>
      <c r="F76" s="40">
        <v>822.90155488067444</v>
      </c>
      <c r="G76" s="40">
        <v>831.7090286397289</v>
      </c>
      <c r="H76" s="40">
        <v>838.95702315985386</v>
      </c>
      <c r="I76" s="40">
        <v>842.35030591599059</v>
      </c>
      <c r="J76" s="40">
        <v>843.69609470902287</v>
      </c>
      <c r="K76" s="40">
        <v>839.49636292851483</v>
      </c>
      <c r="L76" s="40">
        <v>829.4789730577935</v>
      </c>
      <c r="M76" s="40">
        <v>815.84478258232718</v>
      </c>
      <c r="N76" s="40">
        <v>790.3662440554773</v>
      </c>
      <c r="O76" s="40">
        <v>761.27541796293144</v>
      </c>
      <c r="P76" s="40">
        <v>738.99704113958444</v>
      </c>
      <c r="Q76" s="40">
        <v>723.04897277864904</v>
      </c>
      <c r="R76" s="40">
        <v>679.39017675528919</v>
      </c>
      <c r="S76" s="40">
        <v>636.93459632736824</v>
      </c>
      <c r="T76" s="40">
        <v>600.82644170615481</v>
      </c>
      <c r="U76" s="40">
        <v>571.25165253506157</v>
      </c>
      <c r="V76" s="40">
        <v>532.27759576130325</v>
      </c>
      <c r="W76" s="40">
        <v>523.40047802240042</v>
      </c>
      <c r="X76" s="40">
        <v>508.39987196717254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193.11744966088548</v>
      </c>
      <c r="D2" s="31">
        <f t="shared" si="0"/>
        <v>199.57298903566476</v>
      </c>
      <c r="E2" s="31">
        <f t="shared" si="0"/>
        <v>210.27307712646106</v>
      </c>
      <c r="F2" s="31">
        <f t="shared" si="0"/>
        <v>219.41644463847661</v>
      </c>
      <c r="G2" s="31">
        <f t="shared" si="0"/>
        <v>228.84430734356937</v>
      </c>
      <c r="H2" s="31">
        <f t="shared" si="0"/>
        <v>245.77527652325961</v>
      </c>
      <c r="I2" s="31">
        <f t="shared" si="0"/>
        <v>260.80609357745635</v>
      </c>
      <c r="J2" s="31">
        <f t="shared" si="0"/>
        <v>286.36252946953613</v>
      </c>
      <c r="K2" s="31">
        <f t="shared" si="0"/>
        <v>313.68554493497265</v>
      </c>
      <c r="L2" s="31">
        <f t="shared" si="0"/>
        <v>348.45551474099238</v>
      </c>
      <c r="M2" s="31">
        <f t="shared" si="0"/>
        <v>376.42362198290868</v>
      </c>
      <c r="N2" s="31">
        <f t="shared" si="0"/>
        <v>402.87128753159323</v>
      </c>
      <c r="O2" s="31">
        <f t="shared" si="0"/>
        <v>419.74682047692386</v>
      </c>
      <c r="P2" s="31">
        <f t="shared" si="0"/>
        <v>441.2262560881212</v>
      </c>
      <c r="Q2" s="31">
        <f t="shared" si="0"/>
        <v>465.81210078281896</v>
      </c>
      <c r="R2" s="31">
        <f t="shared" si="0"/>
        <v>482.59366250061828</v>
      </c>
      <c r="S2" s="31">
        <f t="shared" si="0"/>
        <v>487.17797570136213</v>
      </c>
      <c r="T2" s="31">
        <f t="shared" si="0"/>
        <v>508.49682560094851</v>
      </c>
      <c r="U2" s="31">
        <f t="shared" si="0"/>
        <v>532.39957017093559</v>
      </c>
      <c r="V2" s="31">
        <f t="shared" si="0"/>
        <v>544.52739357712483</v>
      </c>
      <c r="W2" s="31">
        <f t="shared" si="0"/>
        <v>581.59382385493734</v>
      </c>
      <c r="X2" s="31">
        <f t="shared" ref="X2" si="1">SUM(X3,X17,X22,X25,X26,X51,X52,X71,X74,X75,X76)</f>
        <v>590.47255421617501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193.11744966088548</v>
      </c>
      <c r="D76" s="40">
        <v>199.57298903566476</v>
      </c>
      <c r="E76" s="40">
        <v>210.27307712646106</v>
      </c>
      <c r="F76" s="40">
        <v>219.41644463847661</v>
      </c>
      <c r="G76" s="40">
        <v>228.84430734356937</v>
      </c>
      <c r="H76" s="40">
        <v>245.77527652325961</v>
      </c>
      <c r="I76" s="40">
        <v>260.80609357745635</v>
      </c>
      <c r="J76" s="40">
        <v>286.36252946953613</v>
      </c>
      <c r="K76" s="40">
        <v>313.68554493497265</v>
      </c>
      <c r="L76" s="40">
        <v>348.45551474099238</v>
      </c>
      <c r="M76" s="40">
        <v>376.42362198290868</v>
      </c>
      <c r="N76" s="40">
        <v>402.87128753159323</v>
      </c>
      <c r="O76" s="40">
        <v>419.74682047692386</v>
      </c>
      <c r="P76" s="40">
        <v>441.2262560881212</v>
      </c>
      <c r="Q76" s="40">
        <v>465.81210078281896</v>
      </c>
      <c r="R76" s="40">
        <v>482.59366250061828</v>
      </c>
      <c r="S76" s="40">
        <v>487.17797570136213</v>
      </c>
      <c r="T76" s="40">
        <v>508.49682560094851</v>
      </c>
      <c r="U76" s="40">
        <v>532.39957017093559</v>
      </c>
      <c r="V76" s="40">
        <v>544.52739357712483</v>
      </c>
      <c r="W76" s="40">
        <v>581.59382385493734</v>
      </c>
      <c r="X76" s="40">
        <v>590.47255421617501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3164.3521926053309</v>
      </c>
      <c r="D2" s="31">
        <f t="shared" ref="D2:W2" si="1">SUM(D3,D17,D22,D25,D26,D51,D52,D71,D74,D75,D76)</f>
        <v>3284.8546001719683</v>
      </c>
      <c r="E2" s="31">
        <f t="shared" si="1"/>
        <v>3244.148237317283</v>
      </c>
      <c r="F2" s="31">
        <f t="shared" si="1"/>
        <v>3284.162080825452</v>
      </c>
      <c r="G2" s="31">
        <f t="shared" si="1"/>
        <v>3274.3837489251937</v>
      </c>
      <c r="H2" s="31">
        <f t="shared" si="1"/>
        <v>3321.4889939810837</v>
      </c>
      <c r="I2" s="31">
        <f t="shared" si="1"/>
        <v>3287.5632846087697</v>
      </c>
      <c r="J2" s="31">
        <f t="shared" si="1"/>
        <v>3176.6122098022356</v>
      </c>
      <c r="K2" s="31">
        <f t="shared" si="1"/>
        <v>3085.4351676698193</v>
      </c>
      <c r="L2" s="31">
        <f t="shared" si="1"/>
        <v>3122.0788478073941</v>
      </c>
      <c r="M2" s="31">
        <f t="shared" si="1"/>
        <v>2940.3291487532247</v>
      </c>
      <c r="N2" s="31">
        <f t="shared" si="1"/>
        <v>2924.2643164230435</v>
      </c>
      <c r="O2" s="31">
        <f t="shared" si="1"/>
        <v>2823.5453998280309</v>
      </c>
      <c r="P2" s="31">
        <f t="shared" si="1"/>
        <v>2785.0004299226139</v>
      </c>
      <c r="Q2" s="31">
        <f t="shared" si="1"/>
        <v>2775.9314703353402</v>
      </c>
      <c r="R2" s="31">
        <f t="shared" si="1"/>
        <v>2851.4785038693026</v>
      </c>
      <c r="S2" s="31">
        <f t="shared" si="1"/>
        <v>2870.8607910576093</v>
      </c>
      <c r="T2" s="31">
        <f t="shared" si="1"/>
        <v>2917.6417024935508</v>
      </c>
      <c r="U2" s="31">
        <f t="shared" si="1"/>
        <v>3032.6855546001711</v>
      </c>
      <c r="V2" s="31">
        <f t="shared" si="1"/>
        <v>2928.7988822012039</v>
      </c>
      <c r="W2" s="31">
        <f t="shared" si="1"/>
        <v>2961.1580395528804</v>
      </c>
      <c r="X2" s="31">
        <f t="shared" ref="X2" si="2">SUM(X3,X17,X22,X25,X26,X51,X52,X71,X74,X75,X76)</f>
        <v>3005.3614789337917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2546.0447119518485</v>
      </c>
      <c r="D26" s="37">
        <f t="shared" ref="D26:W26" si="22">SUM(D27,D33)</f>
        <v>2638.0576096302657</v>
      </c>
      <c r="E26" s="37">
        <f t="shared" si="22"/>
        <v>2622.4610490111781</v>
      </c>
      <c r="F26" s="37">
        <f t="shared" si="22"/>
        <v>2626.7460017196909</v>
      </c>
      <c r="G26" s="37">
        <f t="shared" si="22"/>
        <v>2609.735425623388</v>
      </c>
      <c r="H26" s="37">
        <f t="shared" si="22"/>
        <v>2610.8006878761826</v>
      </c>
      <c r="I26" s="37">
        <f t="shared" si="22"/>
        <v>2584.2457437661214</v>
      </c>
      <c r="J26" s="37">
        <f t="shared" si="22"/>
        <v>2450.6449699054169</v>
      </c>
      <c r="K26" s="37">
        <f t="shared" si="22"/>
        <v>2380.276182287188</v>
      </c>
      <c r="L26" s="37">
        <f t="shared" si="22"/>
        <v>2401.4139294926908</v>
      </c>
      <c r="M26" s="37">
        <f t="shared" si="22"/>
        <v>2266.2510748065351</v>
      </c>
      <c r="N26" s="37">
        <f t="shared" si="22"/>
        <v>2228.3748925193463</v>
      </c>
      <c r="O26" s="37">
        <f t="shared" si="22"/>
        <v>2129.1917454858126</v>
      </c>
      <c r="P26" s="37">
        <f t="shared" si="22"/>
        <v>2106.6447119518484</v>
      </c>
      <c r="Q26" s="37">
        <f t="shared" si="22"/>
        <v>2112.1811693895102</v>
      </c>
      <c r="R26" s="37">
        <f t="shared" si="22"/>
        <v>2143.3219260533101</v>
      </c>
      <c r="S26" s="37">
        <f t="shared" si="22"/>
        <v>2169.0456577815989</v>
      </c>
      <c r="T26" s="37">
        <f t="shared" si="22"/>
        <v>2170.9181427343074</v>
      </c>
      <c r="U26" s="37">
        <f t="shared" si="22"/>
        <v>2299.2023215821146</v>
      </c>
      <c r="V26" s="37">
        <f t="shared" si="22"/>
        <v>2166.5369733447978</v>
      </c>
      <c r="W26" s="37">
        <f t="shared" si="22"/>
        <v>2186.7154772141016</v>
      </c>
      <c r="X26" s="37">
        <f t="shared" ref="X26" si="23">SUM(X27,X33)</f>
        <v>2151.3948409286322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2546.0447119518485</v>
      </c>
      <c r="D33" s="29">
        <f t="shared" ref="D33:W33" si="28">SUM(D34:D50)</f>
        <v>2638.0576096302657</v>
      </c>
      <c r="E33" s="29">
        <f t="shared" si="28"/>
        <v>2622.4610490111781</v>
      </c>
      <c r="F33" s="29">
        <f t="shared" si="28"/>
        <v>2626.7460017196909</v>
      </c>
      <c r="G33" s="29">
        <f t="shared" si="28"/>
        <v>2609.735425623388</v>
      </c>
      <c r="H33" s="29">
        <f t="shared" si="28"/>
        <v>2610.8006878761826</v>
      </c>
      <c r="I33" s="29">
        <f t="shared" si="28"/>
        <v>2584.2457437661214</v>
      </c>
      <c r="J33" s="29">
        <f t="shared" si="28"/>
        <v>2450.6449699054169</v>
      </c>
      <c r="K33" s="29">
        <f t="shared" si="28"/>
        <v>2380.276182287188</v>
      </c>
      <c r="L33" s="29">
        <f t="shared" si="28"/>
        <v>2401.4139294926908</v>
      </c>
      <c r="M33" s="29">
        <f t="shared" si="28"/>
        <v>2266.2510748065351</v>
      </c>
      <c r="N33" s="29">
        <f t="shared" si="28"/>
        <v>2228.3748925193463</v>
      </c>
      <c r="O33" s="29">
        <f t="shared" si="28"/>
        <v>2129.1917454858126</v>
      </c>
      <c r="P33" s="29">
        <f t="shared" si="28"/>
        <v>2106.6447119518484</v>
      </c>
      <c r="Q33" s="29">
        <f t="shared" si="28"/>
        <v>2112.1811693895102</v>
      </c>
      <c r="R33" s="29">
        <f t="shared" si="28"/>
        <v>2143.3219260533101</v>
      </c>
      <c r="S33" s="29">
        <f t="shared" si="28"/>
        <v>2169.0456577815989</v>
      </c>
      <c r="T33" s="29">
        <f t="shared" si="28"/>
        <v>2170.9181427343074</v>
      </c>
      <c r="U33" s="29">
        <f t="shared" si="28"/>
        <v>2299.2023215821146</v>
      </c>
      <c r="V33" s="29">
        <f t="shared" si="28"/>
        <v>2166.5369733447978</v>
      </c>
      <c r="W33" s="29">
        <f t="shared" si="28"/>
        <v>2186.7154772141016</v>
      </c>
      <c r="X33" s="29">
        <f t="shared" ref="X33" si="29">SUM(X34:X50)</f>
        <v>2151.3948409286322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76.908340498710217</v>
      </c>
      <c r="D36" s="10">
        <v>73.612295786758381</v>
      </c>
      <c r="E36" s="10">
        <v>73.612295786758381</v>
      </c>
      <c r="F36" s="10">
        <v>73.612295786758381</v>
      </c>
      <c r="G36" s="10">
        <v>72.513671539122953</v>
      </c>
      <c r="H36" s="10">
        <v>73.612381771281164</v>
      </c>
      <c r="I36" s="10">
        <v>73.612381771281164</v>
      </c>
      <c r="J36" s="10">
        <v>70.31625107480653</v>
      </c>
      <c r="K36" s="10">
        <v>68.118916595012891</v>
      </c>
      <c r="L36" s="10">
        <v>65.921496130696482</v>
      </c>
      <c r="M36" s="10">
        <v>68.118916595012891</v>
      </c>
      <c r="N36" s="10">
        <v>65.921496130696468</v>
      </c>
      <c r="O36" s="10">
        <v>59.329320722269991</v>
      </c>
      <c r="P36" s="10">
        <v>57.131986242476351</v>
      </c>
      <c r="Q36" s="10">
        <v>49.441100601891655</v>
      </c>
      <c r="R36" s="10">
        <v>58.230696474634563</v>
      </c>
      <c r="S36" s="10">
        <v>23.072570937231294</v>
      </c>
      <c r="T36" s="10">
        <v>20.875150472914871</v>
      </c>
      <c r="U36" s="10">
        <v>21.973860705073083</v>
      </c>
      <c r="V36" s="10">
        <v>23.616337059329322</v>
      </c>
      <c r="W36" s="10">
        <v>25.16878761822872</v>
      </c>
      <c r="X36" s="10">
        <v>27.56070507308684</v>
      </c>
    </row>
    <row r="37" spans="1:24" ht="11.25" customHeight="1" x14ac:dyDescent="0.2">
      <c r="A37" s="41" t="s">
        <v>61</v>
      </c>
      <c r="B37" s="9" t="s">
        <v>62</v>
      </c>
      <c r="C37" s="10">
        <v>54.647979363714533</v>
      </c>
      <c r="D37" s="10">
        <v>44.138693035253652</v>
      </c>
      <c r="E37" s="10">
        <v>33.629492691315562</v>
      </c>
      <c r="F37" s="10">
        <v>8.4073946689595864</v>
      </c>
      <c r="G37" s="10">
        <v>19.967497850386934</v>
      </c>
      <c r="H37" s="10">
        <v>18.916595012897673</v>
      </c>
      <c r="I37" s="10">
        <v>15.763800515907141</v>
      </c>
      <c r="J37" s="10">
        <v>13.66199484092863</v>
      </c>
      <c r="K37" s="10">
        <v>13.661994840928632</v>
      </c>
      <c r="L37" s="10">
        <v>11.560103181427341</v>
      </c>
      <c r="M37" s="10">
        <v>11.560103181427342</v>
      </c>
      <c r="N37" s="10">
        <v>9.4582975064488384</v>
      </c>
      <c r="O37" s="10">
        <v>9.4582975064488384</v>
      </c>
      <c r="P37" s="10">
        <v>9.4582975064488384</v>
      </c>
      <c r="Q37" s="10">
        <v>9.4582975064488384</v>
      </c>
      <c r="R37" s="10">
        <v>8.4073946689595864</v>
      </c>
      <c r="S37" s="10">
        <v>3.1527944969905422</v>
      </c>
      <c r="T37" s="10">
        <v>3.1527944969905422</v>
      </c>
      <c r="U37" s="10">
        <v>3.1527944969905422</v>
      </c>
      <c r="V37" s="10">
        <v>3.1527944969905422</v>
      </c>
      <c r="W37" s="10">
        <v>3.1527944969905422</v>
      </c>
      <c r="X37" s="10">
        <v>2.2079965606190881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2414.4883920894235</v>
      </c>
      <c r="D43" s="10">
        <v>2520.3066208082537</v>
      </c>
      <c r="E43" s="10">
        <v>2515.2192605331043</v>
      </c>
      <c r="F43" s="10">
        <v>2544.726311263973</v>
      </c>
      <c r="G43" s="10">
        <v>2517.2542562338781</v>
      </c>
      <c r="H43" s="10">
        <v>2518.2717110920039</v>
      </c>
      <c r="I43" s="10">
        <v>2494.8695614789331</v>
      </c>
      <c r="J43" s="10">
        <v>2366.6667239896819</v>
      </c>
      <c r="K43" s="10">
        <v>2298.4952708512465</v>
      </c>
      <c r="L43" s="10">
        <v>2323.9323301805671</v>
      </c>
      <c r="M43" s="10">
        <v>2186.5720550300948</v>
      </c>
      <c r="N43" s="10">
        <v>2152.9950988822011</v>
      </c>
      <c r="O43" s="10">
        <v>2060.4041272570939</v>
      </c>
      <c r="P43" s="10">
        <v>2040.0544282029232</v>
      </c>
      <c r="Q43" s="10">
        <v>2053.2817712811698</v>
      </c>
      <c r="R43" s="10">
        <v>2076.6838349097161</v>
      </c>
      <c r="S43" s="10">
        <v>2142.8202923473773</v>
      </c>
      <c r="T43" s="10">
        <v>2146.8901977644018</v>
      </c>
      <c r="U43" s="10">
        <v>2274.0756663800507</v>
      </c>
      <c r="V43" s="10">
        <v>2139.7678417884781</v>
      </c>
      <c r="W43" s="10">
        <v>2158.3938950988822</v>
      </c>
      <c r="X43" s="10">
        <v>2121.6261392949264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117.13241616509031</v>
      </c>
      <c r="D51" s="37">
        <v>122.0335339638865</v>
      </c>
      <c r="E51" s="37">
        <v>120.4213241616509</v>
      </c>
      <c r="F51" s="37">
        <v>132.73860705073079</v>
      </c>
      <c r="G51" s="37">
        <v>138.32760103181431</v>
      </c>
      <c r="H51" s="37">
        <v>168.8091143594153</v>
      </c>
      <c r="I51" s="37">
        <v>148.30180567497851</v>
      </c>
      <c r="J51" s="37">
        <v>156.1908856405847</v>
      </c>
      <c r="K51" s="37">
        <v>136.80137575236461</v>
      </c>
      <c r="L51" s="37">
        <v>141.70249355116081</v>
      </c>
      <c r="M51" s="37">
        <v>142.23989681857259</v>
      </c>
      <c r="N51" s="37">
        <v>130.20206362854691</v>
      </c>
      <c r="O51" s="37">
        <v>128.58985382631121</v>
      </c>
      <c r="P51" s="37">
        <v>128.2889079965606</v>
      </c>
      <c r="Q51" s="37">
        <v>121.2166809974205</v>
      </c>
      <c r="R51" s="37">
        <v>138.41358555460019</v>
      </c>
      <c r="S51" s="37">
        <v>129.8796216680997</v>
      </c>
      <c r="T51" s="37">
        <v>135.9699914015477</v>
      </c>
      <c r="U51" s="37">
        <v>136.7858125537403</v>
      </c>
      <c r="V51" s="37">
        <v>141.68744625967329</v>
      </c>
      <c r="W51" s="37">
        <v>135.903611349957</v>
      </c>
      <c r="X51" s="37">
        <v>174.51711092003441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79.249011177987938</v>
      </c>
      <c r="D52" s="37">
        <f t="shared" ref="D52:W52" si="31">SUM(D53:D70)</f>
        <v>80.825365434221837</v>
      </c>
      <c r="E52" s="37">
        <f t="shared" si="31"/>
        <v>80.801547721410145</v>
      </c>
      <c r="F52" s="37">
        <f t="shared" si="31"/>
        <v>80.825365434221851</v>
      </c>
      <c r="G52" s="37">
        <f t="shared" si="31"/>
        <v>79.320636285468595</v>
      </c>
      <c r="H52" s="37">
        <f t="shared" si="31"/>
        <v>79.440068787618216</v>
      </c>
      <c r="I52" s="37">
        <f t="shared" si="31"/>
        <v>79.678933791917444</v>
      </c>
      <c r="J52" s="37">
        <f t="shared" si="31"/>
        <v>79.750558899398087</v>
      </c>
      <c r="K52" s="37">
        <f t="shared" si="31"/>
        <v>79.893895098882183</v>
      </c>
      <c r="L52" s="37">
        <f t="shared" si="31"/>
        <v>80.419346517626806</v>
      </c>
      <c r="M52" s="37">
        <f t="shared" si="31"/>
        <v>48.151332760103173</v>
      </c>
      <c r="N52" s="37">
        <f t="shared" si="31"/>
        <v>48.414015477214086</v>
      </c>
      <c r="O52" s="37">
        <f t="shared" si="31"/>
        <v>40.938177128116941</v>
      </c>
      <c r="P52" s="37">
        <f t="shared" si="31"/>
        <v>41.630782459157338</v>
      </c>
      <c r="Q52" s="37">
        <f t="shared" si="31"/>
        <v>58.063370593293193</v>
      </c>
      <c r="R52" s="37">
        <f t="shared" si="31"/>
        <v>71.032760103181417</v>
      </c>
      <c r="S52" s="37">
        <f t="shared" si="31"/>
        <v>82.33009458297505</v>
      </c>
      <c r="T52" s="37">
        <f t="shared" si="31"/>
        <v>85.185296646603604</v>
      </c>
      <c r="U52" s="37">
        <f t="shared" si="31"/>
        <v>83.547807394668951</v>
      </c>
      <c r="V52" s="37">
        <f t="shared" si="31"/>
        <v>86.443164230438526</v>
      </c>
      <c r="W52" s="37">
        <f t="shared" si="31"/>
        <v>81.502321582115215</v>
      </c>
      <c r="X52" s="37">
        <f t="shared" ref="X52" si="32">SUM(X53:X70)</f>
        <v>83.277558039552872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0.1194325021496131</v>
      </c>
      <c r="D57" s="10">
        <v>0.1194325021496131</v>
      </c>
      <c r="E57" s="10">
        <v>0.14333619948409279</v>
      </c>
      <c r="F57" s="10">
        <v>0.16715391229578669</v>
      </c>
      <c r="G57" s="10">
        <v>0.19105760963026661</v>
      </c>
      <c r="H57" s="10">
        <v>0.28658641444539978</v>
      </c>
      <c r="I57" s="10">
        <v>0.35829750644883918</v>
      </c>
      <c r="J57" s="10">
        <v>0.5493551160791057</v>
      </c>
      <c r="K57" s="10">
        <v>0.69269131556319852</v>
      </c>
      <c r="L57" s="10">
        <v>0.88374892519346515</v>
      </c>
      <c r="M57" s="10">
        <v>1.337575236457438</v>
      </c>
      <c r="N57" s="10">
        <v>1.4092003439380909</v>
      </c>
      <c r="O57" s="10">
        <v>1.5525365434221841</v>
      </c>
      <c r="P57" s="10">
        <v>1.671883061049011</v>
      </c>
      <c r="Q57" s="10">
        <v>1.791315563198624</v>
      </c>
      <c r="R57" s="10">
        <v>1.9107480653482369</v>
      </c>
      <c r="S57" s="10">
        <v>2.00627687016337</v>
      </c>
      <c r="T57" s="10">
        <v>2.0877042132416159</v>
      </c>
      <c r="U57" s="10">
        <v>2.1842648323301801</v>
      </c>
      <c r="V57" s="10">
        <v>2.2794496990541702</v>
      </c>
      <c r="W57" s="10">
        <v>2.5261392949269128</v>
      </c>
      <c r="X57" s="10">
        <v>2.6847807394668961</v>
      </c>
    </row>
    <row r="58" spans="1:24" ht="11.25" customHeight="1" x14ac:dyDescent="0.2">
      <c r="A58" s="42" t="s">
        <v>103</v>
      </c>
      <c r="B58" s="9" t="s">
        <v>104</v>
      </c>
      <c r="C58" s="10">
        <v>78.580223559759233</v>
      </c>
      <c r="D58" s="10">
        <v>80.10885640584695</v>
      </c>
      <c r="E58" s="10">
        <v>80.10885640584695</v>
      </c>
      <c r="F58" s="10">
        <v>80.10885640584695</v>
      </c>
      <c r="G58" s="10">
        <v>78.580223559759233</v>
      </c>
      <c r="H58" s="10">
        <v>78.580223559759233</v>
      </c>
      <c r="I58" s="10">
        <v>78.580223559759233</v>
      </c>
      <c r="J58" s="10">
        <v>78.580223559759233</v>
      </c>
      <c r="K58" s="10">
        <v>78.580223559759233</v>
      </c>
      <c r="L58" s="10">
        <v>78.580223559759233</v>
      </c>
      <c r="M58" s="10">
        <v>45.261220980223548</v>
      </c>
      <c r="N58" s="10">
        <v>45.261220980223548</v>
      </c>
      <c r="O58" s="10">
        <v>37.785382631126396</v>
      </c>
      <c r="P58" s="10">
        <v>38.167583834909706</v>
      </c>
      <c r="Q58" s="10">
        <v>34.91926053310403</v>
      </c>
      <c r="R58" s="10">
        <v>34.943164230438512</v>
      </c>
      <c r="S58" s="10">
        <v>45.404557179707638</v>
      </c>
      <c r="T58" s="10">
        <v>47.826483233018052</v>
      </c>
      <c r="U58" s="10">
        <v>47.128890799656055</v>
      </c>
      <c r="V58" s="10">
        <v>49.71384350816853</v>
      </c>
      <c r="W58" s="10">
        <v>44.312467755803951</v>
      </c>
      <c r="X58" s="10">
        <v>42.439724849527082</v>
      </c>
    </row>
    <row r="59" spans="1:24" ht="11.25" customHeight="1" x14ac:dyDescent="0.2">
      <c r="A59" s="42" t="s">
        <v>105</v>
      </c>
      <c r="B59" s="9" t="s">
        <v>106</v>
      </c>
      <c r="C59" s="10">
        <v>0.5493551160791057</v>
      </c>
      <c r="D59" s="10">
        <v>0.5970765262252794</v>
      </c>
      <c r="E59" s="10">
        <v>0.5493551160791057</v>
      </c>
      <c r="F59" s="10">
        <v>0.5493551160791057</v>
      </c>
      <c r="G59" s="10">
        <v>0.5493551160791057</v>
      </c>
      <c r="H59" s="10">
        <v>0.57325881341358553</v>
      </c>
      <c r="I59" s="10">
        <v>0.74041272570937233</v>
      </c>
      <c r="J59" s="10">
        <v>0.62098022355975924</v>
      </c>
      <c r="K59" s="10">
        <v>0.62098022355975924</v>
      </c>
      <c r="L59" s="10">
        <v>0.95537403267411869</v>
      </c>
      <c r="M59" s="10">
        <v>1.5525365434221841</v>
      </c>
      <c r="N59" s="10">
        <v>1.6002579535683581</v>
      </c>
      <c r="O59" s="10">
        <v>1.6002579535683581</v>
      </c>
      <c r="P59" s="10">
        <v>1.791315563198624</v>
      </c>
      <c r="Q59" s="10">
        <v>21.352794496990541</v>
      </c>
      <c r="R59" s="10">
        <v>34.178847807394668</v>
      </c>
      <c r="S59" s="10">
        <v>34.919260533104037</v>
      </c>
      <c r="T59" s="10">
        <v>35.271109200343943</v>
      </c>
      <c r="U59" s="10">
        <v>34.234651762682716</v>
      </c>
      <c r="V59" s="10">
        <v>34.44987102321582</v>
      </c>
      <c r="W59" s="10">
        <v>34.66371453138435</v>
      </c>
      <c r="X59" s="10">
        <v>38.153052450558903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0.14333619948409279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1.1703353396388649</v>
      </c>
      <c r="H75" s="37">
        <v>1.218142734307825</v>
      </c>
      <c r="I75" s="37">
        <v>2.07798796216681</v>
      </c>
      <c r="J75" s="37">
        <v>3.4393809114359408</v>
      </c>
      <c r="K75" s="37">
        <v>0.93147033533963886</v>
      </c>
      <c r="L75" s="37">
        <v>12.73052450558899</v>
      </c>
      <c r="M75" s="37">
        <v>1.3136715391229581</v>
      </c>
      <c r="N75" s="37">
        <v>9.3627687016337049</v>
      </c>
      <c r="O75" s="37">
        <v>15.45331040412726</v>
      </c>
      <c r="P75" s="37">
        <v>20.30189165950129</v>
      </c>
      <c r="Q75" s="37">
        <v>22.475408426483231</v>
      </c>
      <c r="R75" s="37">
        <v>9.4582975064488384</v>
      </c>
      <c r="S75" s="37">
        <v>10.84359415305245</v>
      </c>
      <c r="T75" s="37">
        <v>10.486156491831469</v>
      </c>
      <c r="U75" s="37">
        <v>10.71306964746346</v>
      </c>
      <c r="V75" s="37">
        <v>13.71908856405847</v>
      </c>
      <c r="W75" s="37">
        <v>14.427429062768701</v>
      </c>
      <c r="X75" s="37">
        <v>18.892691315563198</v>
      </c>
    </row>
    <row r="76" spans="1:24" ht="11.25" customHeight="1" x14ac:dyDescent="0.2">
      <c r="A76" s="38" t="s">
        <v>139</v>
      </c>
      <c r="B76" s="39" t="s">
        <v>140</v>
      </c>
      <c r="C76" s="40">
        <v>421.92605331040409</v>
      </c>
      <c r="D76" s="40">
        <v>443.93809114359408</v>
      </c>
      <c r="E76" s="40">
        <v>420.46431642304378</v>
      </c>
      <c r="F76" s="40">
        <v>443.85210662080817</v>
      </c>
      <c r="G76" s="40">
        <v>445.82975064488386</v>
      </c>
      <c r="H76" s="40">
        <v>461.22098022355965</v>
      </c>
      <c r="I76" s="40">
        <v>473.25881341358547</v>
      </c>
      <c r="J76" s="40">
        <v>486.58641444539984</v>
      </c>
      <c r="K76" s="40">
        <v>487.5322441960447</v>
      </c>
      <c r="L76" s="40">
        <v>485.81255374032668</v>
      </c>
      <c r="M76" s="40">
        <v>482.37317282889069</v>
      </c>
      <c r="N76" s="40">
        <v>507.91057609630258</v>
      </c>
      <c r="O76" s="40">
        <v>509.37231298366282</v>
      </c>
      <c r="P76" s="40">
        <v>488.13413585554605</v>
      </c>
      <c r="Q76" s="40">
        <v>461.99484092863281</v>
      </c>
      <c r="R76" s="40">
        <v>489.25193465176255</v>
      </c>
      <c r="S76" s="40">
        <v>478.76182287188306</v>
      </c>
      <c r="T76" s="40">
        <v>515.08211521926046</v>
      </c>
      <c r="U76" s="40">
        <v>502.43654342218406</v>
      </c>
      <c r="V76" s="40">
        <v>520.41220980223568</v>
      </c>
      <c r="W76" s="40">
        <v>542.60920034393803</v>
      </c>
      <c r="X76" s="40">
        <v>577.27927773000863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593.93843508166663</v>
      </c>
      <c r="D2" s="31">
        <f t="shared" si="0"/>
        <v>1071.7544282029407</v>
      </c>
      <c r="E2" s="31">
        <f t="shared" si="0"/>
        <v>51.153998280327528</v>
      </c>
      <c r="F2" s="31">
        <f t="shared" si="0"/>
        <v>282.4113499570139</v>
      </c>
      <c r="G2" s="31">
        <f t="shared" si="0"/>
        <v>-1264.170077386075</v>
      </c>
      <c r="H2" s="31">
        <f t="shared" si="0"/>
        <v>-528.13748925192169</v>
      </c>
      <c r="I2" s="31">
        <f t="shared" si="0"/>
        <v>-1946.9807394669126</v>
      </c>
      <c r="J2" s="31">
        <f t="shared" si="0"/>
        <v>-1417.6070507308309</v>
      </c>
      <c r="K2" s="31">
        <f t="shared" si="0"/>
        <v>-1102.699656061928</v>
      </c>
      <c r="L2" s="31">
        <f t="shared" si="0"/>
        <v>425.56156491831644</v>
      </c>
      <c r="M2" s="31">
        <f t="shared" si="0"/>
        <v>-885.0549441100502</v>
      </c>
      <c r="N2" s="31">
        <f t="shared" si="0"/>
        <v>-1093.3102321582132</v>
      </c>
      <c r="O2" s="31">
        <f t="shared" si="0"/>
        <v>-2569.3228718830719</v>
      </c>
      <c r="P2" s="31">
        <f t="shared" si="0"/>
        <v>306.42871883062213</v>
      </c>
      <c r="Q2" s="31">
        <f t="shared" si="0"/>
        <v>-2077.9736027515087</v>
      </c>
      <c r="R2" s="31">
        <f t="shared" si="0"/>
        <v>-1084.7035253654208</v>
      </c>
      <c r="S2" s="31">
        <f t="shared" si="0"/>
        <v>-1041.7466036113597</v>
      </c>
      <c r="T2" s="31">
        <f t="shared" si="0"/>
        <v>-290.65012897677957</v>
      </c>
      <c r="U2" s="31">
        <f t="shared" si="0"/>
        <v>-1572.8113499569938</v>
      </c>
      <c r="V2" s="31">
        <f t="shared" si="0"/>
        <v>-1455.5368013757768</v>
      </c>
      <c r="W2" s="31">
        <f t="shared" si="0"/>
        <v>-550.06638005160573</v>
      </c>
      <c r="X2" s="31">
        <f t="shared" ref="X2" si="1">SUM(X3,X17,X22,X25,X26,X51,X52,X71,X74,X75,X76)</f>
        <v>-1269.0947549440925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43.129922613929125</v>
      </c>
      <c r="D3" s="34">
        <f t="shared" si="2"/>
        <v>58.641530524507957</v>
      </c>
      <c r="E3" s="34">
        <f t="shared" si="2"/>
        <v>-5.786758383564683E-2</v>
      </c>
      <c r="F3" s="34">
        <f t="shared" si="2"/>
        <v>60.895700773864462</v>
      </c>
      <c r="G3" s="34">
        <f t="shared" si="2"/>
        <v>8.5984525412641233E-5</v>
      </c>
      <c r="H3" s="34">
        <f t="shared" si="2"/>
        <v>-1.7196904605043528E-4</v>
      </c>
      <c r="I3" s="34">
        <f t="shared" si="2"/>
        <v>-1.7196904606464614E-4</v>
      </c>
      <c r="J3" s="34">
        <f t="shared" si="2"/>
        <v>3.8041272571016691</v>
      </c>
      <c r="K3" s="34">
        <f t="shared" si="2"/>
        <v>2.9788478073892861</v>
      </c>
      <c r="L3" s="34">
        <f t="shared" si="2"/>
        <v>1.745485812554378</v>
      </c>
      <c r="M3" s="34">
        <f t="shared" si="2"/>
        <v>7.5580395524397659E-2</v>
      </c>
      <c r="N3" s="34">
        <f t="shared" si="2"/>
        <v>2.9158211521901194</v>
      </c>
      <c r="O3" s="34">
        <f t="shared" si="2"/>
        <v>2.4056749785003433</v>
      </c>
      <c r="P3" s="34">
        <f t="shared" si="2"/>
        <v>1.9476354256222237</v>
      </c>
      <c r="Q3" s="34">
        <f t="shared" si="2"/>
        <v>-135.27515047291467</v>
      </c>
      <c r="R3" s="34">
        <f t="shared" si="2"/>
        <v>-30.110576096301102</v>
      </c>
      <c r="S3" s="34">
        <f t="shared" si="2"/>
        <v>65.123559759243335</v>
      </c>
      <c r="T3" s="34">
        <f t="shared" si="2"/>
        <v>-218.78512467755831</v>
      </c>
      <c r="U3" s="34">
        <f t="shared" si="2"/>
        <v>-231.80928632846104</v>
      </c>
      <c r="V3" s="34">
        <f t="shared" si="2"/>
        <v>-145.04574376612177</v>
      </c>
      <c r="W3" s="34">
        <f t="shared" si="2"/>
        <v>32.79647463456574</v>
      </c>
      <c r="X3" s="34">
        <f t="shared" ref="X3" si="3">SUM(X4,X8,X11)</f>
        <v>-85.742390369733897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43.129922613929125</v>
      </c>
      <c r="D4" s="29">
        <f t="shared" si="4"/>
        <v>58.641702493552515</v>
      </c>
      <c r="E4" s="29">
        <f t="shared" si="4"/>
        <v>0.634909716250732</v>
      </c>
      <c r="F4" s="29">
        <f t="shared" si="4"/>
        <v>0.63490971625384418</v>
      </c>
      <c r="G4" s="29">
        <f t="shared" si="4"/>
        <v>8.5984525412641233E-5</v>
      </c>
      <c r="H4" s="29">
        <f t="shared" si="4"/>
        <v>-1.7196904605043528E-4</v>
      </c>
      <c r="I4" s="29">
        <f t="shared" si="4"/>
        <v>-8.5984523380489009E-5</v>
      </c>
      <c r="J4" s="29">
        <f t="shared" si="4"/>
        <v>3.804041272579326</v>
      </c>
      <c r="K4" s="29">
        <f t="shared" si="4"/>
        <v>2.9787618228663746</v>
      </c>
      <c r="L4" s="29">
        <f t="shared" si="4"/>
        <v>1.745485812554378</v>
      </c>
      <c r="M4" s="29">
        <f t="shared" si="4"/>
        <v>7.5580395524397659E-2</v>
      </c>
      <c r="N4" s="29">
        <f t="shared" si="4"/>
        <v>2.915907136713713</v>
      </c>
      <c r="O4" s="29">
        <f t="shared" si="4"/>
        <v>2.4056749785003433</v>
      </c>
      <c r="P4" s="29">
        <f t="shared" si="4"/>
        <v>1.9475494410999374</v>
      </c>
      <c r="Q4" s="29">
        <f t="shared" si="4"/>
        <v>2.5799656061914931</v>
      </c>
      <c r="R4" s="29">
        <f t="shared" si="4"/>
        <v>2.4299226139312822</v>
      </c>
      <c r="S4" s="29">
        <f t="shared" si="4"/>
        <v>65.123559759243335</v>
      </c>
      <c r="T4" s="29">
        <f t="shared" si="4"/>
        <v>-243.53800515907136</v>
      </c>
      <c r="U4" s="29">
        <f t="shared" si="4"/>
        <v>-232.54084264832358</v>
      </c>
      <c r="V4" s="29">
        <f t="shared" si="4"/>
        <v>-145.04582975064454</v>
      </c>
      <c r="W4" s="29">
        <f t="shared" si="4"/>
        <v>32.797248495270956</v>
      </c>
      <c r="X4" s="29">
        <f t="shared" ref="X4" si="5">SUM(X5:X7)</f>
        <v>-34.425021496131166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7.1054273576010019E-15</v>
      </c>
      <c r="V5" s="10">
        <f>AFC!V5-FC_NE!V5-FC_E!V5</f>
        <v>-1.4210854715202004E-14</v>
      </c>
      <c r="W5" s="10">
        <f>AFC!W5-FC_NE!W5-FC_E!W5</f>
        <v>-7.1054273576010019E-15</v>
      </c>
      <c r="X5" s="10">
        <f>AFC!X5-FC_NE!X5-FC_E!X5</f>
        <v>1.4210854715202004E-14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-5.1159076974727213E-13</v>
      </c>
      <c r="D6" s="10">
        <f>AFC!D6-FC_NE!D6-FC_E!D6</f>
        <v>-8.5984522257831486E-5</v>
      </c>
      <c r="E6" s="10">
        <f>AFC!E6-FC_NE!E6-FC_E!E6</f>
        <v>8.598452230046405E-5</v>
      </c>
      <c r="F6" s="10">
        <f>AFC!F6-FC_NE!F6-FC_E!F6</f>
        <v>-2.2737367544323206E-13</v>
      </c>
      <c r="G6" s="10">
        <f>AFC!G6-FC_NE!G6-FC_E!G6</f>
        <v>-3.979039320256561E-13</v>
      </c>
      <c r="H6" s="10">
        <f>AFC!H6-FC_NE!H6-FC_E!H6</f>
        <v>9.0949470177292824E-13</v>
      </c>
      <c r="I6" s="10">
        <f>AFC!I6-FC_NE!I6-FC_E!I6</f>
        <v>-8.5265128291212022E-14</v>
      </c>
      <c r="J6" s="10">
        <f>AFC!J6-FC_NE!J6-FC_E!J6</f>
        <v>8.5984524304194565E-5</v>
      </c>
      <c r="K6" s="10">
        <f>AFC!K6-FC_NE!K6-FC_E!K6</f>
        <v>-2.8421709430404007E-13</v>
      </c>
      <c r="L6" s="10">
        <f>AFC!L6-FC_NE!L6-FC_E!L6</f>
        <v>-2.7000623958883807E-13</v>
      </c>
      <c r="M6" s="10">
        <f>AFC!M6-FC_NE!M6-FC_E!M6</f>
        <v>-1.0516032489249483E-12</v>
      </c>
      <c r="N6" s="10">
        <f>AFC!N6-FC_NE!N6-FC_E!N6</f>
        <v>-8.5984523423121573E-5</v>
      </c>
      <c r="O6" s="10">
        <f>AFC!O6-FC_NE!O6-FC_E!O6</f>
        <v>-8.5984521803084135E-5</v>
      </c>
      <c r="P6" s="10">
        <f>AFC!P6-FC_NE!P6-FC_E!P6</f>
        <v>1.7053025658242404E-13</v>
      </c>
      <c r="Q6" s="10">
        <f>AFC!Q6-FC_NE!Q6-FC_E!Q6</f>
        <v>6.9633188104489818E-13</v>
      </c>
      <c r="R6" s="10">
        <f>AFC!R6-FC_NE!R6-FC_E!R6</f>
        <v>2.9842794901924208E-13</v>
      </c>
      <c r="S6" s="10">
        <f>AFC!S6-FC_NE!S6-FC_E!S6</f>
        <v>65.123559759243335</v>
      </c>
      <c r="T6" s="10">
        <f>AFC!T6-FC_NE!T6-FC_E!T6</f>
        <v>61.423387790197694</v>
      </c>
      <c r="U6" s="10">
        <f>AFC!U6-FC_NE!U6-FC_E!U6</f>
        <v>45.623129836629232</v>
      </c>
      <c r="V6" s="10">
        <f>AFC!V6-FC_NE!V6-FC_E!V6</f>
        <v>41.370593293207548</v>
      </c>
      <c r="W6" s="10">
        <f>AFC!W6-FC_NE!W6-FC_E!W6</f>
        <v>33.696732588133955</v>
      </c>
      <c r="X6" s="10">
        <f>AFC!X6-FC_NE!X6-FC_E!X6</f>
        <v>-19.663972484952183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43.129922613929637</v>
      </c>
      <c r="D7" s="10">
        <f>AFC!D7-FC_NE!D7-FC_E!D7</f>
        <v>58.641788478074773</v>
      </c>
      <c r="E7" s="10">
        <f>AFC!E7-FC_NE!E7-FC_E!E7</f>
        <v>0.63482373172843154</v>
      </c>
      <c r="F7" s="10">
        <f>AFC!F7-FC_NE!F7-FC_E!F7</f>
        <v>0.63490971625407155</v>
      </c>
      <c r="G7" s="10">
        <f>AFC!G7-FC_NE!G7-FC_E!G7</f>
        <v>8.5984525810545165E-5</v>
      </c>
      <c r="H7" s="10">
        <f>AFC!H7-FC_NE!H7-FC_E!H7</f>
        <v>-1.7196904695992998E-4</v>
      </c>
      <c r="I7" s="10">
        <f>AFC!I7-FC_NE!I7-FC_E!I7</f>
        <v>-8.598452329522388E-5</v>
      </c>
      <c r="J7" s="10">
        <f>AFC!J7-FC_NE!J7-FC_E!J7</f>
        <v>3.8039552880550218</v>
      </c>
      <c r="K7" s="10">
        <f>AFC!K7-FC_NE!K7-FC_E!K7</f>
        <v>2.9787618228666588</v>
      </c>
      <c r="L7" s="10">
        <f>AFC!L7-FC_NE!L7-FC_E!L7</f>
        <v>1.745485812554648</v>
      </c>
      <c r="M7" s="10">
        <f>AFC!M7-FC_NE!M7-FC_E!M7</f>
        <v>7.5580395525449262E-2</v>
      </c>
      <c r="N7" s="10">
        <f>AFC!N7-FC_NE!N7-FC_E!N7</f>
        <v>2.9159931212371362</v>
      </c>
      <c r="O7" s="10">
        <f>AFC!O7-FC_NE!O7-FC_E!O7</f>
        <v>2.4057609630221464</v>
      </c>
      <c r="P7" s="10">
        <f>AFC!P7-FC_NE!P7-FC_E!P7</f>
        <v>1.9475494410997669</v>
      </c>
      <c r="Q7" s="10">
        <f>AFC!Q7-FC_NE!Q7-FC_E!Q7</f>
        <v>2.5799656061907967</v>
      </c>
      <c r="R7" s="10">
        <f>AFC!R7-FC_NE!R7-FC_E!R7</f>
        <v>2.4299226139309837</v>
      </c>
      <c r="S7" s="10">
        <f>AFC!S7-FC_NE!S7-FC_E!S7</f>
        <v>0</v>
      </c>
      <c r="T7" s="10">
        <f>AFC!T7-FC_NE!T7-FC_E!T7</f>
        <v>-304.96139294926905</v>
      </c>
      <c r="U7" s="10">
        <f>AFC!U7-FC_NE!U7-FC_E!U7</f>
        <v>-278.16397248495281</v>
      </c>
      <c r="V7" s="10">
        <f>AFC!V7-FC_NE!V7-FC_E!V7</f>
        <v>-186.41642304385209</v>
      </c>
      <c r="W7" s="10">
        <f>AFC!W7-FC_NE!W7-FC_E!W7</f>
        <v>-0.89948409286299125</v>
      </c>
      <c r="X7" s="10">
        <f>AFC!X7-FC_NE!X7-FC_E!X7</f>
        <v>-14.761049011179001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-8.5984522786297646E-5</v>
      </c>
      <c r="E8" s="29">
        <f t="shared" si="6"/>
        <v>-8.5984522785853557E-5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-8.5984522786297646E-5</v>
      </c>
      <c r="E10" s="10">
        <f>AFC!E10-FC_NE!E10-FC_E!E10</f>
        <v>-8.5984522785853557E-5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-8.5984521774662426E-5</v>
      </c>
      <c r="E11" s="29">
        <f t="shared" si="8"/>
        <v>-0.69269131556359298</v>
      </c>
      <c r="F11" s="29">
        <f t="shared" si="8"/>
        <v>60.260791057610618</v>
      </c>
      <c r="G11" s="29">
        <f t="shared" si="8"/>
        <v>0</v>
      </c>
      <c r="H11" s="29">
        <f t="shared" si="8"/>
        <v>0</v>
      </c>
      <c r="I11" s="29">
        <f t="shared" si="8"/>
        <v>-8.5984522684157128E-5</v>
      </c>
      <c r="J11" s="29">
        <f t="shared" si="8"/>
        <v>8.5984522343096614E-5</v>
      </c>
      <c r="K11" s="29">
        <f t="shared" si="8"/>
        <v>8.5984522911530803E-5</v>
      </c>
      <c r="L11" s="29">
        <f t="shared" si="8"/>
        <v>0</v>
      </c>
      <c r="M11" s="29">
        <f t="shared" si="8"/>
        <v>0</v>
      </c>
      <c r="N11" s="29">
        <f t="shared" si="8"/>
        <v>-8.5984523593651829E-5</v>
      </c>
      <c r="O11" s="29">
        <f t="shared" si="8"/>
        <v>0</v>
      </c>
      <c r="P11" s="29">
        <f t="shared" si="8"/>
        <v>8.5984522286253195E-5</v>
      </c>
      <c r="Q11" s="29">
        <f t="shared" si="8"/>
        <v>-137.85511607910615</v>
      </c>
      <c r="R11" s="29">
        <f t="shared" si="8"/>
        <v>-32.540498710232384</v>
      </c>
      <c r="S11" s="29">
        <f t="shared" si="8"/>
        <v>0</v>
      </c>
      <c r="T11" s="29">
        <f t="shared" si="8"/>
        <v>24.752880481513046</v>
      </c>
      <c r="U11" s="29">
        <f t="shared" si="8"/>
        <v>0.73155631986253411</v>
      </c>
      <c r="V11" s="29">
        <f t="shared" si="8"/>
        <v>8.5984522776527683E-5</v>
      </c>
      <c r="W11" s="29">
        <f t="shared" si="8"/>
        <v>-7.7386070521612282E-4</v>
      </c>
      <c r="X11" s="29">
        <f t="shared" ref="X11" si="9">SUM(X12:X16)</f>
        <v>-51.317368873602732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-8.5984521774662426E-5</v>
      </c>
      <c r="E13" s="10">
        <f>AFC!E13-FC_NE!E13-FC_E!E13</f>
        <v>-0.69269131556359298</v>
      </c>
      <c r="F13" s="10">
        <f>AFC!F13-FC_NE!F13-FC_E!F13</f>
        <v>60.260791057610618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-8.5984522684157128E-5</v>
      </c>
      <c r="J13" s="10">
        <f>AFC!J13-FC_NE!J13-FC_E!J13</f>
        <v>8.5984522343096614E-5</v>
      </c>
      <c r="K13" s="10">
        <f>AFC!K13-FC_NE!K13-FC_E!K13</f>
        <v>8.5984522911530803E-5</v>
      </c>
      <c r="L13" s="10">
        <f>AFC!L13-FC_NE!L13-FC_E!L13</f>
        <v>0</v>
      </c>
      <c r="M13" s="10">
        <f>AFC!M13-FC_NE!M13-FC_E!M13</f>
        <v>0</v>
      </c>
      <c r="N13" s="10">
        <f>AFC!N13-FC_NE!N13-FC_E!N13</f>
        <v>-8.5984523593651829E-5</v>
      </c>
      <c r="O13" s="10">
        <f>AFC!O13-FC_NE!O13-FC_E!O13</f>
        <v>0</v>
      </c>
      <c r="P13" s="10">
        <f>AFC!P13-FC_NE!P13-FC_E!P13</f>
        <v>8.5984522286253195E-5</v>
      </c>
      <c r="Q13" s="10">
        <f>AFC!Q13-FC_NE!Q13-FC_E!Q13</f>
        <v>-137.85511607910615</v>
      </c>
      <c r="R13" s="10">
        <f>AFC!R13-FC_NE!R13-FC_E!R13</f>
        <v>-32.540498710232384</v>
      </c>
      <c r="S13" s="10">
        <f>AFC!S13-FC_NE!S13-FC_E!S13</f>
        <v>0</v>
      </c>
      <c r="T13" s="10">
        <f>AFC!T13-FC_NE!T13-FC_E!T13</f>
        <v>24.752880481513046</v>
      </c>
      <c r="U13" s="10">
        <f>AFC!U13-FC_NE!U13-FC_E!U13</f>
        <v>0.33912295786768709</v>
      </c>
      <c r="V13" s="10">
        <f>AFC!V13-FC_NE!V13-FC_E!V13</f>
        <v>0</v>
      </c>
      <c r="W13" s="10">
        <f>AFC!W13-FC_NE!W13-FC_E!W13</f>
        <v>8.5984522655735418E-5</v>
      </c>
      <c r="X13" s="10">
        <f>AFC!X13-FC_NE!X13-FC_E!X13</f>
        <v>-51.316509028374867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0.39243336199484702</v>
      </c>
      <c r="V15" s="10">
        <f>AFC!V15-FC_NE!V15-FC_E!V15</f>
        <v>8.5984522776527683E-5</v>
      </c>
      <c r="W15" s="10">
        <f>AFC!W15-FC_NE!W15-FC_E!W15</f>
        <v>-8.5984522787185824E-4</v>
      </c>
      <c r="X15" s="10">
        <f>AFC!X15-FC_NE!X15-FC_E!X15</f>
        <v>-8.5984522786475281E-4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-0.69509888220105509</v>
      </c>
      <c r="D17" s="37">
        <f t="shared" si="10"/>
        <v>-0.15511607910560876</v>
      </c>
      <c r="E17" s="37">
        <f t="shared" si="10"/>
        <v>0.13138435081689437</v>
      </c>
      <c r="F17" s="37">
        <f t="shared" si="10"/>
        <v>-2.3903697334275442E-2</v>
      </c>
      <c r="G17" s="37">
        <f t="shared" si="10"/>
        <v>-0.36552020636285754</v>
      </c>
      <c r="H17" s="37">
        <f t="shared" si="10"/>
        <v>1.7196904548022474E-4</v>
      </c>
      <c r="I17" s="37">
        <f t="shared" si="10"/>
        <v>1.6253665080512292E-13</v>
      </c>
      <c r="J17" s="37">
        <f t="shared" si="10"/>
        <v>-2.886579864025407E-15</v>
      </c>
      <c r="K17" s="37">
        <f t="shared" si="10"/>
        <v>-8.5984522756987758E-5</v>
      </c>
      <c r="L17" s="37">
        <f t="shared" si="10"/>
        <v>-7.9936057773011271E-15</v>
      </c>
      <c r="M17" s="37">
        <f t="shared" si="10"/>
        <v>9.9920072216264089E-14</v>
      </c>
      <c r="N17" s="37">
        <f t="shared" si="10"/>
        <v>-8.5984522836035637E-5</v>
      </c>
      <c r="O17" s="37">
        <f t="shared" si="10"/>
        <v>-9.5923269327613525E-14</v>
      </c>
      <c r="P17" s="37">
        <f t="shared" si="10"/>
        <v>2.1316282072803006E-14</v>
      </c>
      <c r="Q17" s="37">
        <f t="shared" si="10"/>
        <v>8.598452281205482E-5</v>
      </c>
      <c r="R17" s="37">
        <f t="shared" si="10"/>
        <v>-8.5984522854687384E-5</v>
      </c>
      <c r="S17" s="37">
        <f t="shared" si="10"/>
        <v>8.5984522876003666E-5</v>
      </c>
      <c r="T17" s="37">
        <f t="shared" si="10"/>
        <v>-4.2992261392504894E-4</v>
      </c>
      <c r="U17" s="37">
        <f t="shared" si="10"/>
        <v>-8.5984522879112291E-5</v>
      </c>
      <c r="V17" s="37">
        <f t="shared" si="10"/>
        <v>0</v>
      </c>
      <c r="W17" s="37">
        <f t="shared" si="10"/>
        <v>-8.5984522780080397E-5</v>
      </c>
      <c r="X17" s="37">
        <f t="shared" ref="X17" si="11">SUM(X18:X21)</f>
        <v>18.815133276010329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0.1074806534823729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-0.30094582975061712</v>
      </c>
      <c r="D19" s="10">
        <f>AFC!D19-FC_NE!D19-FC_E!D19</f>
        <v>-0.10748065348226099</v>
      </c>
      <c r="E19" s="10">
        <f>AFC!E19-FC_NE!E19-FC_E!E19</f>
        <v>0.10748065348229474</v>
      </c>
      <c r="F19" s="10">
        <f>AFC!F19-FC_NE!F19-FC_E!F19</f>
        <v>3.6415315207705135E-14</v>
      </c>
      <c r="G19" s="10">
        <f>AFC!G19-FC_NE!G19-FC_E!G19</f>
        <v>-0.36543422184006502</v>
      </c>
      <c r="H19" s="10">
        <f>AFC!H19-FC_NE!H19-FC_E!H19</f>
        <v>-1.5987211554602254E-14</v>
      </c>
      <c r="I19" s="10">
        <f>AFC!I19-FC_NE!I19-FC_E!I19</f>
        <v>1.0302869668521453E-13</v>
      </c>
      <c r="J19" s="10">
        <f>AFC!J19-FC_NE!J19-FC_E!J19</f>
        <v>-7.2830630415410269E-14</v>
      </c>
      <c r="K19" s="10">
        <f>AFC!K19-FC_NE!K19-FC_E!K19</f>
        <v>-7.2830630415410269E-14</v>
      </c>
      <c r="L19" s="10">
        <f>AFC!L19-FC_NE!L19-FC_E!L19</f>
        <v>9.8587804586713901E-14</v>
      </c>
      <c r="M19" s="10">
        <f>AFC!M19-FC_NE!M19-FC_E!M19</f>
        <v>9.9920072216264089E-14</v>
      </c>
      <c r="N19" s="10">
        <f>AFC!N19-FC_NE!N19-FC_E!N19</f>
        <v>-5.9507954119908391E-14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-4.2992261393237641E-4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18.815133276010329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-0.50163370593281797</v>
      </c>
      <c r="D20" s="10">
        <f>AFC!D20-FC_NE!D20-FC_E!D20</f>
        <v>-4.7635425623347771E-2</v>
      </c>
      <c r="E20" s="10">
        <f>AFC!E20-FC_NE!E20-FC_E!E20</f>
        <v>2.3903697334592522E-2</v>
      </c>
      <c r="F20" s="10">
        <f>AFC!F20-FC_NE!F20-FC_E!F20</f>
        <v>-2.3903697334311858E-2</v>
      </c>
      <c r="G20" s="10">
        <f>AFC!G20-FC_NE!G20-FC_E!G20</f>
        <v>-8.8817841970012523E-15</v>
      </c>
      <c r="H20" s="10">
        <f>AFC!H20-FC_NE!H20-FC_E!H20</f>
        <v>1.7196904546779024E-4</v>
      </c>
      <c r="I20" s="10">
        <f>AFC!I20-FC_NE!I20-FC_E!I20</f>
        <v>7.3718808835110394E-14</v>
      </c>
      <c r="J20" s="10">
        <f>AFC!J20-FC_NE!J20-FC_E!J20</f>
        <v>6.9944050551384862E-14</v>
      </c>
      <c r="K20" s="10">
        <f>AFC!K20-FC_NE!K20-FC_E!K20</f>
        <v>-8.5984522684157128E-5</v>
      </c>
      <c r="L20" s="10">
        <f>AFC!L20-FC_NE!L20-FC_E!L20</f>
        <v>-1.1368683772161603E-13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-9.5923269327613525E-14</v>
      </c>
      <c r="P20" s="10">
        <f>AFC!P20-FC_NE!P20-FC_E!P20</f>
        <v>2.8421709430404007E-14</v>
      </c>
      <c r="Q20" s="10">
        <f>AFC!Q20-FC_NE!Q20-FC_E!Q20</f>
        <v>8.598452281205482E-5</v>
      </c>
      <c r="R20" s="10">
        <f>AFC!R20-FC_NE!R20-FC_E!R20</f>
        <v>-8.5984522854687384E-5</v>
      </c>
      <c r="S20" s="10">
        <f>AFC!S20-FC_NE!S20-FC_E!S20</f>
        <v>3.5527136788005009E-14</v>
      </c>
      <c r="T20" s="10">
        <f>AFC!T20-FC_NE!T20-FC_E!T20</f>
        <v>7.3274719625260332E-15</v>
      </c>
      <c r="U20" s="10">
        <f>AFC!U20-FC_NE!U20-FC_E!U20</f>
        <v>-8.1268325402561459E-14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7.1054273576010019E-15</v>
      </c>
      <c r="D21" s="10">
        <f>AFC!D21-FC_NE!D21-FC_E!D21</f>
        <v>0</v>
      </c>
      <c r="E21" s="10">
        <f>AFC!E21-FC_NE!E21-FC_E!E21</f>
        <v>7.1054273576010019E-15</v>
      </c>
      <c r="F21" s="10">
        <f>AFC!F21-FC_NE!F21-FC_E!F21</f>
        <v>0</v>
      </c>
      <c r="G21" s="10">
        <f>AFC!G21-FC_NE!G21-FC_E!G21</f>
        <v>-8.5984522783633111E-5</v>
      </c>
      <c r="H21" s="10">
        <f>AFC!H21-FC_NE!H21-FC_E!H21</f>
        <v>2.8421709430404007E-14</v>
      </c>
      <c r="I21" s="10">
        <f>AFC!I21-FC_NE!I21-FC_E!I21</f>
        <v>-1.4210854715202004E-14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7.1054273576010019E-15</v>
      </c>
      <c r="M21" s="10">
        <f>AFC!M21-FC_NE!M21-FC_E!M21</f>
        <v>0</v>
      </c>
      <c r="N21" s="10">
        <f>AFC!N21-FC_NE!N21-FC_E!N21</f>
        <v>-8.5984522776527683E-5</v>
      </c>
      <c r="O21" s="10">
        <f>AFC!O21-FC_NE!O21-FC_E!O21</f>
        <v>0</v>
      </c>
      <c r="P21" s="10">
        <f>AFC!P21-FC_NE!P21-FC_E!P21</f>
        <v>-7.1054273576010019E-15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8.5984522840476529E-5</v>
      </c>
      <c r="T21" s="10">
        <f>AFC!T21-FC_NE!T21-FC_E!T21</f>
        <v>0</v>
      </c>
      <c r="U21" s="10">
        <f>AFC!U21-FC_NE!U21-FC_E!U21</f>
        <v>-8.5984522797843965E-5</v>
      </c>
      <c r="V21" s="10">
        <f>AFC!V21-FC_NE!V21-FC_E!V21</f>
        <v>0</v>
      </c>
      <c r="W21" s="10">
        <f>AFC!W21-FC_NE!W21-FC_E!W21</f>
        <v>-8.5984522780080397E-5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389.12536543420549</v>
      </c>
      <c r="D26" s="37">
        <f t="shared" si="14"/>
        <v>872.7191745485984</v>
      </c>
      <c r="E26" s="37">
        <f t="shared" si="14"/>
        <v>-86.971539122939731</v>
      </c>
      <c r="F26" s="37">
        <f t="shared" si="14"/>
        <v>221.56749785039062</v>
      </c>
      <c r="G26" s="37">
        <f t="shared" si="14"/>
        <v>-1265.9480653482458</v>
      </c>
      <c r="H26" s="37">
        <f t="shared" si="14"/>
        <v>-528.25374032673244</v>
      </c>
      <c r="I26" s="37">
        <f t="shared" si="14"/>
        <v>-1946.9040412725874</v>
      </c>
      <c r="J26" s="37">
        <f t="shared" si="14"/>
        <v>-1421.3042132415858</v>
      </c>
      <c r="K26" s="37">
        <f t="shared" si="14"/>
        <v>-1105.8981943250283</v>
      </c>
      <c r="L26" s="37">
        <f t="shared" si="14"/>
        <v>423.68116938950078</v>
      </c>
      <c r="M26" s="37">
        <f t="shared" si="14"/>
        <v>-884.99664660361407</v>
      </c>
      <c r="N26" s="37">
        <f t="shared" si="14"/>
        <v>-1095.753826311256</v>
      </c>
      <c r="O26" s="37">
        <f t="shared" si="14"/>
        <v>-2571.2595872743013</v>
      </c>
      <c r="P26" s="37">
        <f t="shared" si="14"/>
        <v>304.79286328461399</v>
      </c>
      <c r="Q26" s="37">
        <f t="shared" si="14"/>
        <v>-1942.534651762674</v>
      </c>
      <c r="R26" s="37">
        <f t="shared" si="14"/>
        <v>-1054.4253654342156</v>
      </c>
      <c r="S26" s="37">
        <f t="shared" si="14"/>
        <v>-1106.8717110920079</v>
      </c>
      <c r="T26" s="37">
        <f t="shared" si="14"/>
        <v>-71.864144453980884</v>
      </c>
      <c r="U26" s="37">
        <f t="shared" si="14"/>
        <v>-1341.0018056749745</v>
      </c>
      <c r="V26" s="37">
        <f t="shared" si="14"/>
        <v>-1310.4780739466946</v>
      </c>
      <c r="W26" s="37">
        <f t="shared" si="14"/>
        <v>-582.86233877903055</v>
      </c>
      <c r="X26" s="37">
        <f t="shared" ref="X26" si="15">SUM(X27,X33)</f>
        <v>-305.69767841788678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393.72553740324696</v>
      </c>
      <c r="D27" s="29">
        <f t="shared" si="16"/>
        <v>212.12897678418449</v>
      </c>
      <c r="E27" s="29">
        <f t="shared" si="16"/>
        <v>114.83422184006682</v>
      </c>
      <c r="F27" s="29">
        <f t="shared" si="16"/>
        <v>-560.89638865004554</v>
      </c>
      <c r="G27" s="29">
        <f t="shared" si="16"/>
        <v>254.06715391229568</v>
      </c>
      <c r="H27" s="29">
        <f t="shared" si="16"/>
        <v>629.67110920035407</v>
      </c>
      <c r="I27" s="29">
        <f t="shared" si="16"/>
        <v>-377.94918314704142</v>
      </c>
      <c r="J27" s="29">
        <f t="shared" si="16"/>
        <v>513.9019776440332</v>
      </c>
      <c r="K27" s="29">
        <f t="shared" si="16"/>
        <v>11.790799656045806</v>
      </c>
      <c r="L27" s="29">
        <f t="shared" si="16"/>
        <v>85.974634565774409</v>
      </c>
      <c r="M27" s="29">
        <f t="shared" si="16"/>
        <v>-196.35631986243266</v>
      </c>
      <c r="N27" s="29">
        <f t="shared" si="16"/>
        <v>677.5100601891786</v>
      </c>
      <c r="O27" s="29">
        <f t="shared" si="16"/>
        <v>-785.64832330182128</v>
      </c>
      <c r="P27" s="29">
        <f t="shared" si="16"/>
        <v>436.51616509029202</v>
      </c>
      <c r="Q27" s="29">
        <f t="shared" si="16"/>
        <v>-742.67325881341253</v>
      </c>
      <c r="R27" s="29">
        <f t="shared" si="16"/>
        <v>79.758039552895241</v>
      </c>
      <c r="S27" s="29">
        <f t="shared" si="16"/>
        <v>-438.22252794496865</v>
      </c>
      <c r="T27" s="29">
        <f t="shared" si="16"/>
        <v>55.474720550307211</v>
      </c>
      <c r="U27" s="29">
        <f t="shared" si="16"/>
        <v>-1031.7538263112642</v>
      </c>
      <c r="V27" s="29">
        <f t="shared" si="16"/>
        <v>-701.79432502149075</v>
      </c>
      <c r="W27" s="29">
        <f t="shared" si="16"/>
        <v>-211.12777300087572</v>
      </c>
      <c r="X27" s="29">
        <f t="shared" ref="X27" si="17">SUM(X28:X32)</f>
        <v>250.15915735167175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395.9243336199288</v>
      </c>
      <c r="D28" s="10">
        <f>AFC!D28-FC_NE!D28-FC_E!D28</f>
        <v>88.983061049017124</v>
      </c>
      <c r="E28" s="10">
        <f>AFC!E28-FC_NE!E28-FC_E!E28</f>
        <v>182.03482373172301</v>
      </c>
      <c r="F28" s="10">
        <f>AFC!F28-FC_NE!F28-FC_E!F28</f>
        <v>-575.10980223560182</v>
      </c>
      <c r="G28" s="10">
        <f>AFC!G28-FC_NE!G28-FC_E!G28</f>
        <v>296.05657781599439</v>
      </c>
      <c r="H28" s="10">
        <f>AFC!H28-FC_NE!H28-FC_E!H28</f>
        <v>26.994840928644408</v>
      </c>
      <c r="I28" s="10">
        <f>AFC!I28-FC_NE!I28-FC_E!I28</f>
        <v>-261.94995700774598</v>
      </c>
      <c r="J28" s="10">
        <f>AFC!J28-FC_NE!J28-FC_E!J28</f>
        <v>502.90395528805675</v>
      </c>
      <c r="K28" s="10">
        <f>AFC!K28-FC_NE!K28-FC_E!K28</f>
        <v>-58.988736027531559</v>
      </c>
      <c r="L28" s="10">
        <f>AFC!L28-FC_NE!L28-FC_E!L28</f>
        <v>-94.981857265694998</v>
      </c>
      <c r="M28" s="10">
        <f>AFC!M28-FC_NE!M28-FC_E!M28</f>
        <v>-437.91625107481377</v>
      </c>
      <c r="N28" s="10">
        <f>AFC!N28-FC_NE!N28-FC_E!N28</f>
        <v>1.4551915228366852E-11</v>
      </c>
      <c r="O28" s="10">
        <f>AFC!O28-FC_NE!O28-FC_E!O28</f>
        <v>-1.4551915228366852E-11</v>
      </c>
      <c r="P28" s="10">
        <f>AFC!P28-FC_NE!P28-FC_E!P28</f>
        <v>7.2759576141834259E-12</v>
      </c>
      <c r="Q28" s="10">
        <f>AFC!Q28-FC_NE!Q28-FC_E!Q28</f>
        <v>-663.87308684436721</v>
      </c>
      <c r="R28" s="10">
        <f>AFC!R28-FC_NE!R28-FC_E!R28</f>
        <v>-96.999999999985448</v>
      </c>
      <c r="S28" s="10">
        <f>AFC!S28-FC_NE!S28-FC_E!S28</f>
        <v>0</v>
      </c>
      <c r="T28" s="10">
        <f>AFC!T28-FC_NE!T28-FC_E!T28</f>
        <v>451.92605331040977</v>
      </c>
      <c r="U28" s="10">
        <f>AFC!U28-FC_NE!U28-FC_E!U28</f>
        <v>-48.554084264833364</v>
      </c>
      <c r="V28" s="10">
        <f>AFC!V28-FC_NE!V28-FC_E!V28</f>
        <v>-194.18607050730498</v>
      </c>
      <c r="W28" s="10">
        <f>AFC!W28-FC_NE!W28-FC_E!W28</f>
        <v>467.37205503007863</v>
      </c>
      <c r="X28" s="10">
        <f>AFC!X28-FC_NE!X28-FC_E!X28</f>
        <v>828.47489251934167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-2.1987962166817852</v>
      </c>
      <c r="D30" s="10">
        <f>AFC!D30-FC_NE!D30-FC_E!D30</f>
        <v>123.74582975064459</v>
      </c>
      <c r="E30" s="10">
        <f>AFC!E30-FC_NE!E30-FC_E!E30</f>
        <v>-8.5984519500925671E-5</v>
      </c>
      <c r="F30" s="10">
        <f>AFC!F30-FC_NE!F30-FC_E!F30</f>
        <v>73.013929492693023</v>
      </c>
      <c r="G30" s="10">
        <f>AFC!G30-FC_NE!G30-FC_E!G30</f>
        <v>-53.989595872744303</v>
      </c>
      <c r="H30" s="10">
        <f>AFC!H30-FC_NE!H30-FC_E!H30</f>
        <v>645.8766122098009</v>
      </c>
      <c r="I30" s="10">
        <f>AFC!I30-FC_NE!I30-FC_E!I30</f>
        <v>-7.9984522785903209</v>
      </c>
      <c r="J30" s="10">
        <f>AFC!J30-FC_NE!J30-FC_E!J30</f>
        <v>10.997936371453761</v>
      </c>
      <c r="K30" s="10">
        <f>AFC!K30-FC_NE!K30-FC_E!K30</f>
        <v>104.97987962166849</v>
      </c>
      <c r="L30" s="10">
        <f>AFC!L30-FC_NE!L30-FC_E!L30</f>
        <v>225.95683576956071</v>
      </c>
      <c r="M30" s="10">
        <f>AFC!M30-FC_NE!M30-FC_E!M30</f>
        <v>210.95958727429002</v>
      </c>
      <c r="N30" s="10">
        <f>AFC!N30-FC_NE!N30-FC_E!N30</f>
        <v>478.9084264832311</v>
      </c>
      <c r="O30" s="10">
        <f>AFC!O30-FC_NE!O30-FC_E!O30</f>
        <v>-792.84840928632957</v>
      </c>
      <c r="P30" s="10">
        <f>AFC!P30-FC_NE!P30-FC_E!P30</f>
        <v>438.91616509028472</v>
      </c>
      <c r="Q30" s="10">
        <f>AFC!Q30-FC_NE!Q30-FC_E!Q30</f>
        <v>-1.9995700773858971</v>
      </c>
      <c r="R30" s="10">
        <f>AFC!R30-FC_NE!R30-FC_E!R30</f>
        <v>177.64170249355129</v>
      </c>
      <c r="S30" s="10">
        <f>AFC!S30-FC_NE!S30-FC_E!S30</f>
        <v>-429.38521066207954</v>
      </c>
      <c r="T30" s="10">
        <f>AFC!T30-FC_NE!T30-FC_E!T30</f>
        <v>-396.45141874462524</v>
      </c>
      <c r="U30" s="10">
        <f>AFC!U30-FC_NE!U30-FC_E!U30</f>
        <v>-983.19974204643086</v>
      </c>
      <c r="V30" s="10">
        <f>AFC!V30-FC_NE!V30-FC_E!V30</f>
        <v>-485.57687016336877</v>
      </c>
      <c r="W30" s="10">
        <f>AFC!W30-FC_NE!W30-FC_E!W30</f>
        <v>-698.10008598452259</v>
      </c>
      <c r="X30" s="10">
        <f>AFC!X30-FC_NE!X30-FC_E!X30</f>
        <v>-576.62871883061052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-5.6843418860808015E-14</v>
      </c>
      <c r="D31" s="10">
        <f>AFC!D31-FC_NE!D31-FC_E!D31</f>
        <v>-0.59991401547722489</v>
      </c>
      <c r="E31" s="10">
        <f>AFC!E31-FC_NE!E31-FC_E!E31</f>
        <v>-67.20051590713669</v>
      </c>
      <c r="F31" s="10">
        <f>AFC!F31-FC_NE!F31-FC_E!F31</f>
        <v>-58.800515907136742</v>
      </c>
      <c r="G31" s="10">
        <f>AFC!G31-FC_NE!G31-FC_E!G31</f>
        <v>12.000171969045596</v>
      </c>
      <c r="H31" s="10">
        <f>AFC!H31-FC_NE!H31-FC_E!H31</f>
        <v>-43.200343938091237</v>
      </c>
      <c r="I31" s="10">
        <f>AFC!I31-FC_NE!I31-FC_E!I31</f>
        <v>-108.00077386070512</v>
      </c>
      <c r="J31" s="10">
        <f>AFC!J31-FC_NE!J31-FC_E!J31</f>
        <v>8.5984522684157128E-5</v>
      </c>
      <c r="K31" s="10">
        <f>AFC!K31-FC_NE!K31-FC_E!K31</f>
        <v>-34.200343938091123</v>
      </c>
      <c r="L31" s="10">
        <f>AFC!L31-FC_NE!L31-FC_E!L31</f>
        <v>-45.000343938091305</v>
      </c>
      <c r="M31" s="10">
        <f>AFC!M31-FC_NE!M31-FC_E!M31</f>
        <v>30.6003439380911</v>
      </c>
      <c r="N31" s="10">
        <f>AFC!N31-FC_NE!N31-FC_E!N31</f>
        <v>198.60163370593295</v>
      </c>
      <c r="O31" s="10">
        <f>AFC!O31-FC_NE!O31-FC_E!O31</f>
        <v>7.2000859845228433</v>
      </c>
      <c r="P31" s="10">
        <f>AFC!P31-FC_NE!P31-FC_E!P31</f>
        <v>-2.3999999999999773</v>
      </c>
      <c r="Q31" s="10">
        <f>AFC!Q31-FC_NE!Q31-FC_E!Q31</f>
        <v>-76.800601891659483</v>
      </c>
      <c r="R31" s="10">
        <f>AFC!R31-FC_NE!R31-FC_E!R31</f>
        <v>-0.8836629406706038</v>
      </c>
      <c r="S31" s="10">
        <f>AFC!S31-FC_NE!S31-FC_E!S31</f>
        <v>-8.8373172828891029</v>
      </c>
      <c r="T31" s="10">
        <f>AFC!T31-FC_NE!T31-FC_E!T31</f>
        <v>8.5984522684157128E-5</v>
      </c>
      <c r="U31" s="10">
        <f>AFC!U31-FC_NE!U31-FC_E!U31</f>
        <v>5.6843418860808015E-14</v>
      </c>
      <c r="V31" s="10">
        <f>AFC!V31-FC_NE!V31-FC_E!V31</f>
        <v>-22.031384350817007</v>
      </c>
      <c r="W31" s="10">
        <f>AFC!W31-FC_NE!W31-FC_E!W31</f>
        <v>19.600257953568246</v>
      </c>
      <c r="X31" s="10">
        <f>AFC!X31-FC_NE!X31-FC_E!X31</f>
        <v>-1.68701633705939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-4.6001719690414475</v>
      </c>
      <c r="D33" s="29">
        <f t="shared" si="18"/>
        <v>660.59019776441392</v>
      </c>
      <c r="E33" s="29">
        <f t="shared" si="18"/>
        <v>-201.80576096300655</v>
      </c>
      <c r="F33" s="29">
        <f t="shared" si="18"/>
        <v>782.46388650043616</v>
      </c>
      <c r="G33" s="29">
        <f t="shared" si="18"/>
        <v>-1520.0152192605415</v>
      </c>
      <c r="H33" s="29">
        <f t="shared" si="18"/>
        <v>-1157.9248495270865</v>
      </c>
      <c r="I33" s="29">
        <f t="shared" si="18"/>
        <v>-1568.954858125546</v>
      </c>
      <c r="J33" s="29">
        <f t="shared" si="18"/>
        <v>-1935.206190885619</v>
      </c>
      <c r="K33" s="29">
        <f t="shared" si="18"/>
        <v>-1117.688993981074</v>
      </c>
      <c r="L33" s="29">
        <f t="shared" si="18"/>
        <v>337.70653482372637</v>
      </c>
      <c r="M33" s="29">
        <f t="shared" si="18"/>
        <v>-688.64032674118141</v>
      </c>
      <c r="N33" s="29">
        <f t="shared" si="18"/>
        <v>-1773.2638865004346</v>
      </c>
      <c r="O33" s="29">
        <f t="shared" si="18"/>
        <v>-1785.6112639724802</v>
      </c>
      <c r="P33" s="29">
        <f t="shared" si="18"/>
        <v>-131.72330180567803</v>
      </c>
      <c r="Q33" s="29">
        <f t="shared" si="18"/>
        <v>-1199.8613929492615</v>
      </c>
      <c r="R33" s="29">
        <f t="shared" si="18"/>
        <v>-1134.1834049871109</v>
      </c>
      <c r="S33" s="29">
        <f t="shared" si="18"/>
        <v>-668.64918314703914</v>
      </c>
      <c r="T33" s="29">
        <f t="shared" si="18"/>
        <v>-127.3388650042881</v>
      </c>
      <c r="U33" s="29">
        <f t="shared" si="18"/>
        <v>-309.24797936371033</v>
      </c>
      <c r="V33" s="29">
        <f t="shared" si="18"/>
        <v>-608.68374892520399</v>
      </c>
      <c r="W33" s="29">
        <f t="shared" si="18"/>
        <v>-371.73456577815477</v>
      </c>
      <c r="X33" s="29">
        <f t="shared" ref="X33" si="19">SUM(X34:X50)</f>
        <v>-555.85683576955853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1.7053025658242404E-13</v>
      </c>
      <c r="D34" s="10">
        <f>AFC!D34-FC_NE!D34-FC_E!D34</f>
        <v>-1.7053025658242404E-13</v>
      </c>
      <c r="E34" s="10">
        <f>AFC!E34-FC_NE!E34-FC_E!E34</f>
        <v>1.1368683772161603E-13</v>
      </c>
      <c r="F34" s="10">
        <f>AFC!F34-FC_NE!F34-FC_E!F34</f>
        <v>7.0937231298362349</v>
      </c>
      <c r="G34" s="10">
        <f>AFC!G34-FC_NE!G34-FC_E!G34</f>
        <v>4.5474735088646412E-13</v>
      </c>
      <c r="H34" s="10">
        <f>AFC!H34-FC_NE!H34-FC_E!H34</f>
        <v>2.0250467969162855E-13</v>
      </c>
      <c r="I34" s="10">
        <f>AFC!I34-FC_NE!I34-FC_E!I34</f>
        <v>130.05159071367123</v>
      </c>
      <c r="J34" s="10">
        <f>AFC!J34-FC_NE!J34-FC_E!J34</f>
        <v>-7.0937231298368602</v>
      </c>
      <c r="K34" s="10">
        <f>AFC!K34-FC_NE!K34-FC_E!K34</f>
        <v>3.4106051316484809E-13</v>
      </c>
      <c r="L34" s="10">
        <f>AFC!L34-FC_NE!L34-FC_E!L34</f>
        <v>-46.109200343938028</v>
      </c>
      <c r="M34" s="10">
        <f>AFC!M34-FC_NE!M34-FC_E!M34</f>
        <v>-4.5474735088646412E-13</v>
      </c>
      <c r="N34" s="10">
        <f>AFC!N34-FC_NE!N34-FC_E!N34</f>
        <v>-295.57179707652728</v>
      </c>
      <c r="O34" s="10">
        <f>AFC!O34-FC_NE!O34-FC_E!O34</f>
        <v>4.5474735088646412E-13</v>
      </c>
      <c r="P34" s="10">
        <f>AFC!P34-FC_NE!P34-FC_E!P34</f>
        <v>3.1286084833936911E-13</v>
      </c>
      <c r="Q34" s="10">
        <f>AFC!Q34-FC_NE!Q34-FC_E!Q34</f>
        <v>5.6843418860808015E-14</v>
      </c>
      <c r="R34" s="10">
        <f>AFC!R34-FC_NE!R34-FC_E!R34</f>
        <v>61.478933791917143</v>
      </c>
      <c r="S34" s="10">
        <f>AFC!S34-FC_NE!S34-FC_E!S34</f>
        <v>-73.301805674978738</v>
      </c>
      <c r="T34" s="10">
        <f>AFC!T34-FC_NE!T34-FC_E!T34</f>
        <v>-71.255288048150902</v>
      </c>
      <c r="U34" s="10">
        <f>AFC!U34-FC_NE!U34-FC_E!U34</f>
        <v>-42.114359415305842</v>
      </c>
      <c r="V34" s="10">
        <f>AFC!V34-FC_NE!V34-FC_E!V34</f>
        <v>-49.637231298365776</v>
      </c>
      <c r="W34" s="10">
        <f>AFC!W34-FC_NE!W34-FC_E!W34</f>
        <v>-272.33396388649965</v>
      </c>
      <c r="X34" s="10">
        <f>AFC!X34-FC_NE!X34-FC_E!X34</f>
        <v>-204.92115219260484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2.5795357123570284E-4</v>
      </c>
      <c r="D36" s="10">
        <f>AFC!D36-FC_NE!D36-FC_E!D36</f>
        <v>-95.586242476354528</v>
      </c>
      <c r="E36" s="10">
        <f>AFC!E36-FC_NE!E36-FC_E!E36</f>
        <v>-15.381685296646083</v>
      </c>
      <c r="F36" s="10">
        <f>AFC!F36-FC_NE!F36-FC_E!F36</f>
        <v>126.34961306964942</v>
      </c>
      <c r="G36" s="10">
        <f>AFC!G36-FC_NE!G36-FC_E!G36</f>
        <v>8.5984523593651829E-5</v>
      </c>
      <c r="H36" s="10">
        <f>AFC!H36-FC_NE!H36-FC_E!H36</f>
        <v>8.5984522229409777E-5</v>
      </c>
      <c r="I36" s="10">
        <f>AFC!I36-FC_NE!I36-FC_E!I36</f>
        <v>23.072398968185553</v>
      </c>
      <c r="J36" s="10">
        <f>AFC!J36-FC_NE!J36-FC_E!J36</f>
        <v>-10.986844368014317</v>
      </c>
      <c r="K36" s="10">
        <f>AFC!K36-FC_NE!K36-FC_E!K36</f>
        <v>106.57291487532348</v>
      </c>
      <c r="L36" s="10">
        <f>AFC!L36-FC_NE!L36-FC_E!L36</f>
        <v>219.73826311263838</v>
      </c>
      <c r="M36" s="10">
        <f>AFC!M36-FC_NE!M36-FC_E!M36</f>
        <v>-8.5984522229409777E-5</v>
      </c>
      <c r="N36" s="10">
        <f>AFC!N36-FC_NE!N36-FC_E!N36</f>
        <v>0</v>
      </c>
      <c r="O36" s="10">
        <f>AFC!O36-FC_NE!O36-FC_E!O36</f>
        <v>0</v>
      </c>
      <c r="P36" s="10">
        <f>AFC!P36-FC_NE!P36-FC_E!P36</f>
        <v>53.835769561479992</v>
      </c>
      <c r="Q36" s="10">
        <f>AFC!Q36-FC_NE!Q36-FC_E!Q36</f>
        <v>-8.5984522229409777E-5</v>
      </c>
      <c r="R36" s="10">
        <f>AFC!R36-FC_NE!R36-FC_E!R36</f>
        <v>-65.921668099741055</v>
      </c>
      <c r="S36" s="10">
        <f>AFC!S36-FC_NE!S36-FC_E!S36</f>
        <v>-59.329492691317228</v>
      </c>
      <c r="T36" s="10">
        <f>AFC!T36-FC_NE!T36-FC_E!T36</f>
        <v>-18.90206362854633</v>
      </c>
      <c r="U36" s="10">
        <f>AFC!U36-FC_NE!U36-FC_E!U36</f>
        <v>-74.712209802235066</v>
      </c>
      <c r="V36" s="10">
        <f>AFC!V36-FC_NE!V36-FC_E!V36</f>
        <v>1.8239896818586203</v>
      </c>
      <c r="W36" s="10">
        <f>AFC!W36-FC_NE!W36-FC_E!W36</f>
        <v>429.50576096302757</v>
      </c>
      <c r="X36" s="10">
        <f>AFC!X36-FC_NE!X36-FC_E!X36</f>
        <v>-10.658469475492893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-8.5984513134462759E-5</v>
      </c>
      <c r="D37" s="10">
        <f>AFC!D37-FC_NE!D37-FC_E!D37</f>
        <v>28.374978503867169</v>
      </c>
      <c r="E37" s="10">
        <f>AFC!E37-FC_NE!E37-FC_E!E37</f>
        <v>1.7196904809679836E-4</v>
      </c>
      <c r="F37" s="10">
        <f>AFC!F37-FC_NE!F37-FC_E!F37</f>
        <v>-31.52760103181572</v>
      </c>
      <c r="G37" s="10">
        <f>AFC!G37-FC_NE!G37-FC_E!G37</f>
        <v>8.5984514953452162E-5</v>
      </c>
      <c r="H37" s="10">
        <f>AFC!H37-FC_NE!H37-FC_E!H37</f>
        <v>0</v>
      </c>
      <c r="I37" s="10">
        <f>AFC!I37-FC_NE!I37-FC_E!I37</f>
        <v>-8.5984522229409777E-5</v>
      </c>
      <c r="J37" s="10">
        <f>AFC!J37-FC_NE!J37-FC_E!J37</f>
        <v>-115.60146173687644</v>
      </c>
      <c r="K37" s="10">
        <f>AFC!K37-FC_NE!K37-FC_E!K37</f>
        <v>-255.37394668959496</v>
      </c>
      <c r="L37" s="10">
        <f>AFC!L37-FC_NE!L37-FC_E!L37</f>
        <v>231.20292347377108</v>
      </c>
      <c r="M37" s="10">
        <f>AFC!M37-FC_NE!M37-FC_E!M37</f>
        <v>2.5795357214519754E-4</v>
      </c>
      <c r="N37" s="10">
        <f>AFC!N37-FC_NE!N37-FC_E!N37</f>
        <v>-8.5984525867388584E-5</v>
      </c>
      <c r="O37" s="10">
        <f>AFC!O37-FC_NE!O37-FC_E!O37</f>
        <v>8.598452404839918E-5</v>
      </c>
      <c r="P37" s="10">
        <f>AFC!P37-FC_NE!P37-FC_E!P37</f>
        <v>-8.5984527686377987E-5</v>
      </c>
      <c r="Q37" s="10">
        <f>AFC!Q37-FC_NE!Q37-FC_E!Q37</f>
        <v>-8.5984516772441566E-5</v>
      </c>
      <c r="R37" s="10">
        <f>AFC!R37-FC_NE!R37-FC_E!R37</f>
        <v>-72.513671539125426</v>
      </c>
      <c r="S37" s="10">
        <f>AFC!S37-FC_NE!S37-FC_E!S37</f>
        <v>-67.258985382630271</v>
      </c>
      <c r="T37" s="10">
        <f>AFC!T37-FC_NE!T37-FC_E!T37</f>
        <v>44.302493551163934</v>
      </c>
      <c r="U37" s="10">
        <f>AFC!U37-FC_NE!U37-FC_E!U37</f>
        <v>74.642906276874783</v>
      </c>
      <c r="V37" s="10">
        <f>AFC!V37-FC_NE!V37-FC_E!V37</f>
        <v>9.7399828030975186</v>
      </c>
      <c r="W37" s="10">
        <f>AFC!W37-FC_NE!W37-FC_E!W37</f>
        <v>-211.36139294926761</v>
      </c>
      <c r="X37" s="10">
        <f>AFC!X37-FC_NE!X37-FC_E!X37</f>
        <v>-22.569475494414291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-1.0509028374892653</v>
      </c>
      <c r="D38" s="10">
        <f>AFC!D38-FC_NE!D38-FC_E!D38</f>
        <v>0</v>
      </c>
      <c r="E38" s="10">
        <f>AFC!E38-FC_NE!E38-FC_E!E38</f>
        <v>-8.5984522783633111E-5</v>
      </c>
      <c r="F38" s="10">
        <f>AFC!F38-FC_NE!F38-FC_E!F38</f>
        <v>-9.4582975064488437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-8.5984522785853557E-5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-8.5984522229409777E-5</v>
      </c>
      <c r="D40" s="10">
        <f>AFC!D40-FC_NE!D40-FC_E!D40</f>
        <v>209.51556319862391</v>
      </c>
      <c r="E40" s="10">
        <f>AFC!E40-FC_NE!E40-FC_E!E40</f>
        <v>-8.5984522797843965E-5</v>
      </c>
      <c r="F40" s="10">
        <f>AFC!F40-FC_NE!F40-FC_E!F40</f>
        <v>-8.5984521774662426E-5</v>
      </c>
      <c r="G40" s="10">
        <f>AFC!G40-FC_NE!G40-FC_E!G40</f>
        <v>-9.0949470177292824E-13</v>
      </c>
      <c r="H40" s="10">
        <f>AFC!H40-FC_NE!H40-FC_E!H40</f>
        <v>8.5984522229409777E-5</v>
      </c>
      <c r="I40" s="10">
        <f>AFC!I40-FC_NE!I40-FC_E!I40</f>
        <v>8.5984523025217641E-5</v>
      </c>
      <c r="J40" s="10">
        <f>AFC!J40-FC_NE!J40-FC_E!J40</f>
        <v>8.5984523821025505E-5</v>
      </c>
      <c r="K40" s="10">
        <f>AFC!K40-FC_NE!K40-FC_E!K40</f>
        <v>-376.92278589853868</v>
      </c>
      <c r="L40" s="10">
        <f>AFC!L40-FC_NE!L40-FC_E!L40</f>
        <v>0</v>
      </c>
      <c r="M40" s="10">
        <f>AFC!M40-FC_NE!M40-FC_E!M40</f>
        <v>-8.5984523252591316E-5</v>
      </c>
      <c r="N40" s="10">
        <f>AFC!N40-FC_NE!N40-FC_E!N40</f>
        <v>0</v>
      </c>
      <c r="O40" s="10">
        <f>AFC!O40-FC_NE!O40-FC_E!O40</f>
        <v>-8.5984522684157128E-5</v>
      </c>
      <c r="P40" s="10">
        <f>AFC!P40-FC_NE!P40-FC_E!P40</f>
        <v>-8.5984522456783452E-5</v>
      </c>
      <c r="Q40" s="10">
        <f>AFC!Q40-FC_NE!Q40-FC_E!Q40</f>
        <v>8.5984523138904478E-5</v>
      </c>
      <c r="R40" s="10">
        <f>AFC!R40-FC_NE!R40-FC_E!R40</f>
        <v>8.5984523366278154E-5</v>
      </c>
      <c r="S40" s="10">
        <f>AFC!S40-FC_NE!S40-FC_E!S40</f>
        <v>10.270421324160907</v>
      </c>
      <c r="T40" s="10">
        <f>AFC!T40-FC_NE!T40-FC_E!T40</f>
        <v>55.615047291487826</v>
      </c>
      <c r="U40" s="10">
        <f>AFC!U40-FC_NE!U40-FC_E!U40</f>
        <v>9.7907996560632</v>
      </c>
      <c r="V40" s="10">
        <f>AFC!V40-FC_NE!V40-FC_E!V40</f>
        <v>-1.7196904673255631E-4</v>
      </c>
      <c r="W40" s="10">
        <f>AFC!W40-FC_NE!W40-FC_E!W40</f>
        <v>-0.73327601031672884</v>
      </c>
      <c r="X40" s="10">
        <f>AFC!X40-FC_NE!X40-FC_E!X40</f>
        <v>13.51384350816852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8.5984522698367982E-5</v>
      </c>
      <c r="D41" s="10">
        <f>AFC!D41-FC_NE!D41-FC_E!D41</f>
        <v>35.946431642304312</v>
      </c>
      <c r="E41" s="10">
        <f>AFC!E41-FC_NE!E41-FC_E!E41</f>
        <v>-2.0539982803095427</v>
      </c>
      <c r="F41" s="10">
        <f>AFC!F41-FC_NE!F41-FC_E!F41</f>
        <v>8.5984522698367982E-5</v>
      </c>
      <c r="G41" s="10">
        <f>AFC!G41-FC_NE!G41-FC_E!G41</f>
        <v>0</v>
      </c>
      <c r="H41" s="10">
        <f>AFC!H41-FC_NE!H41-FC_E!H41</f>
        <v>2.5795356847879702E-4</v>
      </c>
      <c r="I41" s="10">
        <f>AFC!I41-FC_NE!I41-FC_E!I41</f>
        <v>8.5984522712578837E-5</v>
      </c>
      <c r="J41" s="10">
        <f>AFC!J41-FC_NE!J41-FC_E!J41</f>
        <v>20.540756663800522</v>
      </c>
      <c r="K41" s="10">
        <f>AFC!K41-FC_NE!K41-FC_E!K41</f>
        <v>8.5984522756987758E-5</v>
      </c>
      <c r="L41" s="10">
        <f>AFC!L41-FC_NE!L41-FC_E!L41</f>
        <v>-7.2830630415410269E-14</v>
      </c>
      <c r="M41" s="10">
        <f>AFC!M41-FC_NE!M41-FC_E!M41</f>
        <v>8.5984522723236978E-5</v>
      </c>
      <c r="N41" s="10">
        <f>AFC!N41-FC_NE!N41-FC_E!N41</f>
        <v>8.598452260955014E-5</v>
      </c>
      <c r="O41" s="10">
        <f>AFC!O41-FC_NE!O41-FC_E!O41</f>
        <v>8.5984522627313709E-5</v>
      </c>
      <c r="P41" s="10">
        <f>AFC!P41-FC_NE!P41-FC_E!P41</f>
        <v>1.758593271006248E-13</v>
      </c>
      <c r="Q41" s="10">
        <f>AFC!Q41-FC_NE!Q41-FC_E!Q41</f>
        <v>-9.3258734068513149E-14</v>
      </c>
      <c r="R41" s="10">
        <f>AFC!R41-FC_NE!R41-FC_E!R41</f>
        <v>-4.1079965606190365</v>
      </c>
      <c r="S41" s="10">
        <f>AFC!S41-FC_NE!S41-FC_E!S41</f>
        <v>-6.1622527944970384</v>
      </c>
      <c r="T41" s="10">
        <f>AFC!T41-FC_NE!T41-FC_E!T41</f>
        <v>-9.2135855546002468</v>
      </c>
      <c r="U41" s="10">
        <f>AFC!U41-FC_NE!U41-FC_E!U41</f>
        <v>-46.801117798796227</v>
      </c>
      <c r="V41" s="10">
        <f>AFC!V41-FC_NE!V41-FC_E!V41</f>
        <v>3.38779019775588E-2</v>
      </c>
      <c r="W41" s="10">
        <f>AFC!W41-FC_NE!W41-FC_E!W41</f>
        <v>-13.545657781599314</v>
      </c>
      <c r="X41" s="10">
        <f>AFC!X41-FC_NE!X41-FC_E!X41</f>
        <v>8.5984522734783297E-5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-8.5984522684157128E-5</v>
      </c>
      <c r="D42" s="10">
        <f>AFC!D42-FC_NE!D42-FC_E!D42</f>
        <v>312.12381771281252</v>
      </c>
      <c r="E42" s="10">
        <f>AFC!E42-FC_NE!E42-FC_E!E42</f>
        <v>-1.0509888220121866</v>
      </c>
      <c r="F42" s="10">
        <f>AFC!F42-FC_NE!F42-FC_E!F42</f>
        <v>0</v>
      </c>
      <c r="G42" s="10">
        <f>AFC!G42-FC_NE!G42-FC_E!G42</f>
        <v>8.5984523138904478E-5</v>
      </c>
      <c r="H42" s="10">
        <f>AFC!H42-FC_NE!H42-FC_E!H42</f>
        <v>8.5984522684157128E-5</v>
      </c>
      <c r="I42" s="10">
        <f>AFC!I42-FC_NE!I42-FC_E!I42</f>
        <v>-3.1527944969902819</v>
      </c>
      <c r="J42" s="10">
        <f>AFC!J42-FC_NE!J42-FC_E!J42</f>
        <v>199.6751504729159</v>
      </c>
      <c r="K42" s="10">
        <f>AFC!K42-FC_NE!K42-FC_E!K42</f>
        <v>202.82794496990573</v>
      </c>
      <c r="L42" s="10">
        <f>AFC!L42-FC_NE!L42-FC_E!L42</f>
        <v>1.3642420526593924E-12</v>
      </c>
      <c r="M42" s="10">
        <f>AFC!M42-FC_NE!M42-FC_E!M42</f>
        <v>0</v>
      </c>
      <c r="N42" s="10">
        <f>AFC!N42-FC_NE!N42-FC_E!N42</f>
        <v>-8.5984522684157128E-5</v>
      </c>
      <c r="O42" s="10">
        <f>AFC!O42-FC_NE!O42-FC_E!O42</f>
        <v>8.5984523593651829E-5</v>
      </c>
      <c r="P42" s="10">
        <f>AFC!P42-FC_NE!P42-FC_E!P42</f>
        <v>205.98065348237378</v>
      </c>
      <c r="Q42" s="10">
        <f>AFC!Q42-FC_NE!Q42-FC_E!Q42</f>
        <v>8.5984523593651829E-5</v>
      </c>
      <c r="R42" s="10">
        <f>AFC!R42-FC_NE!R42-FC_E!R42</f>
        <v>-241.71203783318879</v>
      </c>
      <c r="S42" s="10">
        <f>AFC!S42-FC_NE!S42-FC_E!S42</f>
        <v>-52.546087704212823</v>
      </c>
      <c r="T42" s="10">
        <f>AFC!T42-FC_NE!T42-FC_E!T42</f>
        <v>883.82536543422066</v>
      </c>
      <c r="U42" s="10">
        <f>AFC!U42-FC_NE!U42-FC_E!U42</f>
        <v>595.45030094582944</v>
      </c>
      <c r="V42" s="10">
        <f>AFC!V42-FC_NE!V42-FC_E!V42</f>
        <v>-4.5474735088646412E-13</v>
      </c>
      <c r="W42" s="10">
        <f>AFC!W42-FC_NE!W42-FC_E!W42</f>
        <v>-0.92588134135849032</v>
      </c>
      <c r="X42" s="10">
        <f>AFC!X42-FC_NE!X42-FC_E!X42</f>
        <v>1534.5509888220113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49.856577815986384</v>
      </c>
      <c r="D43" s="10">
        <f>AFC!D43-FC_NE!D43-FC_E!D43</f>
        <v>-19.332244196033571</v>
      </c>
      <c r="E43" s="10">
        <f>AFC!E43-FC_NE!E43-FC_E!E43</f>
        <v>-32.559415305233415</v>
      </c>
      <c r="F43" s="10">
        <f>AFC!F43-FC_NE!F43-FC_E!F43</f>
        <v>702.06362854686449</v>
      </c>
      <c r="G43" s="10">
        <f>AFC!G43-FC_NE!G43-FC_E!G43</f>
        <v>0</v>
      </c>
      <c r="H43" s="10">
        <f>AFC!H43-FC_NE!H43-FC_E!H43</f>
        <v>203.49664660361304</v>
      </c>
      <c r="I43" s="10">
        <f>AFC!I43-FC_NE!I43-FC_E!I43</f>
        <v>0</v>
      </c>
      <c r="J43" s="10">
        <f>AFC!J43-FC_NE!J43-FC_E!J43</f>
        <v>13.227085124679434</v>
      </c>
      <c r="K43" s="10">
        <f>AFC!K43-FC_NE!K43-FC_E!K43</f>
        <v>392.74866723989908</v>
      </c>
      <c r="L43" s="10">
        <f>AFC!L43-FC_NE!L43-FC_E!L43</f>
        <v>41.71702493551129</v>
      </c>
      <c r="M43" s="10">
        <f>AFC!M43-FC_NE!M43-FC_E!M43</f>
        <v>0</v>
      </c>
      <c r="N43" s="10">
        <f>AFC!N43-FC_NE!N43-FC_E!N43</f>
        <v>0</v>
      </c>
      <c r="O43" s="10">
        <f>AFC!O43-FC_NE!O43-FC_E!O43</f>
        <v>1.7196904809679836E-4</v>
      </c>
      <c r="P43" s="10">
        <f>AFC!P43-FC_NE!P43-FC_E!P43</f>
        <v>96.661220980222424</v>
      </c>
      <c r="Q43" s="10">
        <f>AFC!Q43-FC_NE!Q43-FC_E!Q43</f>
        <v>-3.0526225279427308</v>
      </c>
      <c r="R43" s="10">
        <f>AFC!R43-FC_NE!R43-FC_E!R43</f>
        <v>-45.786672398975497</v>
      </c>
      <c r="S43" s="10">
        <f>AFC!S43-FC_NE!S43-FC_E!S43</f>
        <v>-198.40928632846408</v>
      </c>
      <c r="T43" s="10">
        <f>AFC!T43-FC_NE!T43-FC_E!T43</f>
        <v>-86.936027515042952</v>
      </c>
      <c r="U43" s="10">
        <f>AFC!U43-FC_NE!U43-FC_E!U43</f>
        <v>-51.298538263112277</v>
      </c>
      <c r="V43" s="10">
        <f>AFC!V43-FC_NE!V43-FC_E!V43</f>
        <v>-14.84823731729557</v>
      </c>
      <c r="W43" s="10">
        <f>AFC!W43-FC_NE!W43-FC_E!W43</f>
        <v>97.834995700774016</v>
      </c>
      <c r="X43" s="10">
        <f>AFC!X43-FC_NE!X43-FC_E!X43</f>
        <v>-803.70834049870609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-6.6877042132441602</v>
      </c>
      <c r="D44" s="10">
        <f>AFC!D44-FC_NE!D44-FC_E!D44</f>
        <v>356.35812553740561</v>
      </c>
      <c r="E44" s="10">
        <f>AFC!E44-FC_NE!E44-FC_E!E44</f>
        <v>-142.35227858984717</v>
      </c>
      <c r="F44" s="10">
        <f>AFC!F44-FC_NE!F44-FC_E!F44</f>
        <v>-103.18151332759953</v>
      </c>
      <c r="G44" s="10">
        <f>AFC!G44-FC_NE!G44-FC_E!G44</f>
        <v>1.719690430945775E-4</v>
      </c>
      <c r="H44" s="10">
        <f>AFC!H44-FC_NE!H44-FC_E!H44</f>
        <v>-1.7196904809679836E-4</v>
      </c>
      <c r="I44" s="10">
        <f>AFC!I44-FC_NE!I44-FC_E!I44</f>
        <v>8.5984514043957461E-5</v>
      </c>
      <c r="J44" s="10">
        <f>AFC!J44-FC_NE!J44-FC_E!J44</f>
        <v>-311.45494411005393</v>
      </c>
      <c r="K44" s="10">
        <f>AFC!K44-FC_NE!K44-FC_E!K44</f>
        <v>-8.5984519500925671E-5</v>
      </c>
      <c r="L44" s="10">
        <f>AFC!L44-FC_NE!L44-FC_E!L44</f>
        <v>-8.5984524957893882E-5</v>
      </c>
      <c r="M44" s="10">
        <f>AFC!M44-FC_NE!M44-FC_E!M44</f>
        <v>1.7196904741467733E-4</v>
      </c>
      <c r="N44" s="10">
        <f>AFC!N44-FC_NE!N44-FC_E!N44</f>
        <v>238.84574376612113</v>
      </c>
      <c r="O44" s="10">
        <f>AFC!O44-FC_NE!O44-FC_E!O44</f>
        <v>1.7196904525462742E-4</v>
      </c>
      <c r="P44" s="10">
        <f>AFC!P44-FC_NE!P44-FC_E!P44</f>
        <v>-15.285898538263154</v>
      </c>
      <c r="Q44" s="10">
        <f>AFC!Q44-FC_NE!Q44-FC_E!Q44</f>
        <v>-9.5538263112655386</v>
      </c>
      <c r="R44" s="10">
        <f>AFC!R44-FC_NE!R44-FC_E!R44</f>
        <v>-73.564488392089515</v>
      </c>
      <c r="S44" s="10">
        <f>AFC!S44-FC_NE!S44-FC_E!S44</f>
        <v>-22.929148753224808</v>
      </c>
      <c r="T44" s="10">
        <f>AFC!T44-FC_NE!T44-FC_E!T44</f>
        <v>93.551418744627881</v>
      </c>
      <c r="U44" s="10">
        <f>AFC!U44-FC_NE!U44-FC_E!U44</f>
        <v>76.762338779019046</v>
      </c>
      <c r="V44" s="10">
        <f>AFC!V44-FC_NE!V44-FC_E!V44</f>
        <v>47.065176268270989</v>
      </c>
      <c r="W44" s="10">
        <f>AFC!W44-FC_NE!W44-FC_E!W44</f>
        <v>1.0038693035255619</v>
      </c>
      <c r="X44" s="10">
        <f>AFC!X44-FC_NE!X44-FC_E!X44</f>
        <v>3.7220980223557945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2.0827171109200293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-5.2020636285468491E-2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-54.170249355116084</v>
      </c>
      <c r="D46" s="10">
        <f>AFC!D46-FC_NE!D46-FC_E!D46</f>
        <v>-25.079019776440305</v>
      </c>
      <c r="E46" s="10">
        <f>AFC!E46-FC_NE!E46-FC_E!E46</f>
        <v>8.5984522797843965E-5</v>
      </c>
      <c r="F46" s="10">
        <f>AFC!F46-FC_NE!F46-FC_E!F46</f>
        <v>128.40335339638887</v>
      </c>
      <c r="G46" s="10">
        <f>AFC!G46-FC_NE!G46-FC_E!G46</f>
        <v>-5.6843418860808015E-13</v>
      </c>
      <c r="H46" s="10">
        <f>AFC!H46-FC_NE!H46-FC_E!H46</f>
        <v>-8.5984523366278154E-5</v>
      </c>
      <c r="I46" s="10">
        <f>AFC!I46-FC_NE!I46-FC_E!I46</f>
        <v>8.5984522797843965E-5</v>
      </c>
      <c r="J46" s="10">
        <f>AFC!J46-FC_NE!J46-FC_E!J46</f>
        <v>0</v>
      </c>
      <c r="K46" s="10">
        <f>AFC!K46-FC_NE!K46-FC_E!K46</f>
        <v>-8.5984522684157128E-5</v>
      </c>
      <c r="L46" s="10">
        <f>AFC!L46-FC_NE!L46-FC_E!L46</f>
        <v>5.6843418860808015E-14</v>
      </c>
      <c r="M46" s="10">
        <f>AFC!M46-FC_NE!M46-FC_E!M46</f>
        <v>24.075666380052212</v>
      </c>
      <c r="N46" s="10">
        <f>AFC!N46-FC_NE!N46-FC_E!N46</f>
        <v>-54.170335339638768</v>
      </c>
      <c r="O46" s="10">
        <f>AFC!O46-FC_NE!O46-FC_E!O46</f>
        <v>8.5984522456783452E-5</v>
      </c>
      <c r="P46" s="10">
        <f>AFC!P46-FC_NE!P46-FC_E!P46</f>
        <v>3.4106051316484809E-13</v>
      </c>
      <c r="Q46" s="10">
        <f>AFC!Q46-FC_NE!Q46-FC_E!Q46</f>
        <v>-34.10722269991436</v>
      </c>
      <c r="R46" s="10">
        <f>AFC!R46-FC_NE!R46-FC_E!R46</f>
        <v>-1.1368683772161603E-13</v>
      </c>
      <c r="S46" s="10">
        <f>AFC!S46-FC_NE!S46-FC_E!S46</f>
        <v>-64.201719690456457</v>
      </c>
      <c r="T46" s="10">
        <f>AFC!T46-FC_NE!T46-FC_E!T46</f>
        <v>-19.896560619088064</v>
      </c>
      <c r="U46" s="10">
        <f>AFC!U46-FC_NE!U46-FC_E!U46</f>
        <v>59.28736027515049</v>
      </c>
      <c r="V46" s="10">
        <f>AFC!V46-FC_NE!V46-FC_E!V46</f>
        <v>-8.5984522911530803E-5</v>
      </c>
      <c r="W46" s="10">
        <f>AFC!W46-FC_NE!W46-FC_E!W46</f>
        <v>-8.5984522684157128E-5</v>
      </c>
      <c r="X46" s="10">
        <f>AFC!X46-FC_NE!X46-FC_E!X46</f>
        <v>8.5984522854687384E-5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7.4520206362853969</v>
      </c>
      <c r="D47" s="10">
        <f>AFC!D47-FC_NE!D47-FC_E!D47</f>
        <v>35.396990541702053</v>
      </c>
      <c r="E47" s="10">
        <f>AFC!E47-FC_NE!E47-FC_E!E47</f>
        <v>-8.5984523138904478E-5</v>
      </c>
      <c r="F47" s="10">
        <f>AFC!F47-FC_NE!F47-FC_E!F47</f>
        <v>9.0949470177292824E-13</v>
      </c>
      <c r="G47" s="10">
        <f>AFC!G47-FC_NE!G47-FC_E!G47</f>
        <v>-8.5984523593651829E-5</v>
      </c>
      <c r="H47" s="10">
        <f>AFC!H47-FC_NE!H47-FC_E!H47</f>
        <v>0</v>
      </c>
      <c r="I47" s="10">
        <f>AFC!I47-FC_NE!I47-FC_E!I47</f>
        <v>-8.5984523593651829E-5</v>
      </c>
      <c r="J47" s="10">
        <f>AFC!J47-FC_NE!J47-FC_E!J47</f>
        <v>-8.5984522229409777E-5</v>
      </c>
      <c r="K47" s="10">
        <f>AFC!K47-FC_NE!K47-FC_E!K47</f>
        <v>-8.5984522229409777E-5</v>
      </c>
      <c r="L47" s="10">
        <f>AFC!L47-FC_NE!L47-FC_E!L47</f>
        <v>-54.958469475494439</v>
      </c>
      <c r="M47" s="10">
        <f>AFC!M47-FC_NE!M47-FC_E!M47</f>
        <v>-9.0949470177292824E-13</v>
      </c>
      <c r="N47" s="10">
        <f>AFC!N47-FC_NE!N47-FC_E!N47</f>
        <v>4.5474735088646412E-13</v>
      </c>
      <c r="O47" s="10">
        <f>AFC!O47-FC_NE!O47-FC_E!O47</f>
        <v>4.5474735088646412E-13</v>
      </c>
      <c r="P47" s="10">
        <f>AFC!P47-FC_NE!P47-FC_E!P47</f>
        <v>-4.5474735088646412E-13</v>
      </c>
      <c r="Q47" s="10">
        <f>AFC!Q47-FC_NE!Q47-FC_E!Q47</f>
        <v>-4.5474735088646412E-13</v>
      </c>
      <c r="R47" s="10">
        <f>AFC!R47-FC_NE!R47-FC_E!R47</f>
        <v>13.972484952707646</v>
      </c>
      <c r="S47" s="10">
        <f>AFC!S47-FC_NE!S47-FC_E!S47</f>
        <v>-71.725537403266344</v>
      </c>
      <c r="T47" s="10">
        <f>AFC!T47-FC_NE!T47-FC_E!T47</f>
        <v>33.335511607910803</v>
      </c>
      <c r="U47" s="10">
        <f>AFC!U47-FC_NE!U47-FC_E!U47</f>
        <v>-3.9699914015475315</v>
      </c>
      <c r="V47" s="10">
        <f>AFC!V47-FC_NE!V47-FC_E!V47</f>
        <v>6.8212102632969618E-13</v>
      </c>
      <c r="W47" s="10">
        <f>AFC!W47-FC_NE!W47-FC_E!W47</f>
        <v>8.5984522456783452E-5</v>
      </c>
      <c r="X47" s="10">
        <f>AFC!X47-FC_NE!X47-FC_E!X47</f>
        <v>-23.304213241616026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-48.151418744625744</v>
      </c>
      <c r="E48" s="10">
        <f>AFC!E48-FC_NE!E48-FC_E!E48</f>
        <v>-8.4073946689607055</v>
      </c>
      <c r="F48" s="10">
        <f>AFC!F48-FC_NE!F48-FC_E!F48</f>
        <v>-14.521754084265467</v>
      </c>
      <c r="G48" s="10">
        <f>AFC!G48-FC_NE!G48-FC_E!G48</f>
        <v>-1.7196904536831426E-4</v>
      </c>
      <c r="H48" s="10">
        <f>AFC!H48-FC_NE!H48-FC_E!H48</f>
        <v>-1.7196904536831426E-4</v>
      </c>
      <c r="I48" s="10">
        <f>AFC!I48-FC_NE!I48-FC_E!I48</f>
        <v>-18.343422184006158</v>
      </c>
      <c r="J48" s="10">
        <f>AFC!J48-FC_NE!J48-FC_E!J48</f>
        <v>-8.5984522684157128E-5</v>
      </c>
      <c r="K48" s="10">
        <f>AFC!K48-FC_NE!K48-FC_E!K48</f>
        <v>0</v>
      </c>
      <c r="L48" s="10">
        <f>AFC!L48-FC_NE!L48-FC_E!L48</f>
        <v>24.457781599312284</v>
      </c>
      <c r="M48" s="10">
        <f>AFC!M48-FC_NE!M48-FC_E!M48</f>
        <v>0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8.5984522911530803E-5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49.834393809114204</v>
      </c>
      <c r="U48" s="10">
        <f>AFC!U48-FC_NE!U48-FC_E!U48</f>
        <v>-8.598452257047029E-5</v>
      </c>
      <c r="V48" s="10">
        <f>AFC!V48-FC_NE!V48-FC_E!V48</f>
        <v>118.13353396388652</v>
      </c>
      <c r="W48" s="10">
        <f>AFC!W48-FC_NE!W48-FC_E!W48</f>
        <v>0</v>
      </c>
      <c r="X48" s="10">
        <f>AFC!X48-FC_NE!X48-FC_E!X48</f>
        <v>-55.00275150472919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-8.5984522787185824E-5</v>
      </c>
      <c r="F49" s="10">
        <f>AFC!F49-FC_NE!F49-FC_E!F49</f>
        <v>7.1054273576010019E-15</v>
      </c>
      <c r="G49" s="10">
        <f>AFC!G49-FC_NE!G49-FC_E!G49</f>
        <v>0</v>
      </c>
      <c r="H49" s="10">
        <f>AFC!H49-FC_NE!H49-FC_E!H49</f>
        <v>-7.1054273576010019E-15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8.5984522741000546E-5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-7.1054273576010019E-15</v>
      </c>
      <c r="P49" s="10">
        <f>AFC!P49-FC_NE!P49-FC_E!P49</f>
        <v>0</v>
      </c>
      <c r="Q49" s="10">
        <f>AFC!Q49-FC_NE!Q49-FC_E!Q49</f>
        <v>-7.1054273576010019E-15</v>
      </c>
      <c r="R49" s="10">
        <f>AFC!R49-FC_NE!R49-FC_E!R49</f>
        <v>-1.4210854715202004E-14</v>
      </c>
      <c r="S49" s="10">
        <f>AFC!S49-FC_NE!S49-FC_E!S49</f>
        <v>-4.2632564145606011E-14</v>
      </c>
      <c r="T49" s="10">
        <f>AFC!T49-FC_NE!T49-FC_E!T49</f>
        <v>-1.7693035253654301</v>
      </c>
      <c r="U49" s="10">
        <f>AFC!U49-FC_NE!U49-FC_E!U49</f>
        <v>0</v>
      </c>
      <c r="V49" s="10">
        <f>AFC!V49-FC_NE!V49-FC_E!V49</f>
        <v>-1.4210854715202004E-14</v>
      </c>
      <c r="W49" s="10">
        <f>AFC!W49-FC_NE!W49-FC_E!W49</f>
        <v>8.5984522797843965E-5</v>
      </c>
      <c r="X49" s="10">
        <f>AFC!X49-FC_NE!X49-FC_E!X49</f>
        <v>8.5984522797843965E-5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2.2737367544323206E-13</v>
      </c>
      <c r="D50" s="10">
        <f>AFC!D50-FC_NE!D50-FC_E!D50</f>
        <v>-128.97678417884731</v>
      </c>
      <c r="E50" s="10">
        <f>AFC!E50-FC_NE!E50-FC_E!E50</f>
        <v>8.598452308206106E-5</v>
      </c>
      <c r="F50" s="10">
        <f>AFC!F50-FC_NE!F50-FC_E!F50</f>
        <v>-24.839982803095161</v>
      </c>
      <c r="G50" s="10">
        <f>AFC!G50-FC_NE!G50-FC_E!G50</f>
        <v>-1520.0153912295764</v>
      </c>
      <c r="H50" s="10">
        <f>AFC!H50-FC_NE!H50-FC_E!H50</f>
        <v>-1361.4215821152186</v>
      </c>
      <c r="I50" s="10">
        <f>AFC!I50-FC_NE!I50-FC_E!I50</f>
        <v>-1700.5828030954431</v>
      </c>
      <c r="J50" s="10">
        <f>AFC!J50-FC_NE!J50-FC_E!J50</f>
        <v>-1723.5121238177121</v>
      </c>
      <c r="K50" s="10">
        <f>AFC!K50-FC_NE!K50-FC_E!K50</f>
        <v>-1187.54170249355</v>
      </c>
      <c r="L50" s="10">
        <f>AFC!L50-FC_NE!L50-FC_E!L50</f>
        <v>-78.341702493550599</v>
      </c>
      <c r="M50" s="10">
        <f>AFC!M50-FC_NE!M50-FC_E!M50</f>
        <v>-712.71633705932902</v>
      </c>
      <c r="N50" s="10">
        <f>AFC!N50-FC_NE!N50-FC_E!N50</f>
        <v>-1662.3674118658641</v>
      </c>
      <c r="O50" s="10">
        <f>AFC!O50-FC_NE!O50-FC_E!O50</f>
        <v>-1785.6118658641444</v>
      </c>
      <c r="P50" s="10">
        <f>AFC!P50-FC_NE!P50-FC_E!P50</f>
        <v>-472.91487532244133</v>
      </c>
      <c r="Q50" s="10">
        <f>AFC!Q50-FC_NE!Q50-FC_E!Q50</f>
        <v>-1153.1478073946689</v>
      </c>
      <c r="R50" s="10">
        <f>AFC!R50-FC_NE!R50-FC_E!R50</f>
        <v>-706.02837489251965</v>
      </c>
      <c r="S50" s="10">
        <f>AFC!S50-FC_NE!S50-FC_E!S50</f>
        <v>-63.055288048152306</v>
      </c>
      <c r="T50" s="10">
        <f>AFC!T50-FC_NE!T50-FC_E!T50</f>
        <v>-1079.778245915734</v>
      </c>
      <c r="U50" s="10">
        <f>AFC!U50-FC_NE!U50-FC_E!U50</f>
        <v>-906.28538263112773</v>
      </c>
      <c r="V50" s="10">
        <f>AFC!V50-FC_NE!V50-FC_E!V50</f>
        <v>-720.99458297506442</v>
      </c>
      <c r="W50" s="10">
        <f>AFC!W50-FC_NE!W50-FC_E!W50</f>
        <v>-401.17901977643993</v>
      </c>
      <c r="X50" s="10">
        <f>AFC!X50-FC_NE!X50-FC_E!X50</f>
        <v>-987.4796216680993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-2.1496130699233618E-2</v>
      </c>
      <c r="D51" s="37">
        <f>AFC!D51-FC_NE!D51-FC_E!D51</f>
        <v>-4.2992261369363405E-2</v>
      </c>
      <c r="E51" s="37">
        <f>AFC!E51-FC_NE!E51-FC_E!E51</f>
        <v>0.79535683576978045</v>
      </c>
      <c r="F51" s="37">
        <f>AFC!F51-FC_NE!F51-FC_E!F51</f>
        <v>-2.1496130706509575E-2</v>
      </c>
      <c r="G51" s="37">
        <f>AFC!G51-FC_NE!G51-FC_E!G51</f>
        <v>6.4488392097700853E-2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-2.1496130699233618E-2</v>
      </c>
      <c r="L51" s="37">
        <f>AFC!L51-FC_NE!L51-FC_E!L51</f>
        <v>0</v>
      </c>
      <c r="M51" s="37">
        <f>AFC!M51-FC_NE!M51-FC_E!M51</f>
        <v>2.1496130713785533E-2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-2.1496130684681702E-2</v>
      </c>
      <c r="S51" s="37">
        <f>AFC!S51-FC_NE!S51-FC_E!S51</f>
        <v>0</v>
      </c>
      <c r="T51" s="37">
        <f>AFC!T51-FC_NE!T51-FC_E!T51</f>
        <v>-3.4393810346955433E-4</v>
      </c>
      <c r="U51" s="37">
        <f>AFC!U51-FC_NE!U51-FC_E!U51</f>
        <v>-1.7196903354488313E-4</v>
      </c>
      <c r="V51" s="37">
        <f>AFC!V51-FC_NE!V51-FC_E!V51</f>
        <v>-2.5795357214519754E-4</v>
      </c>
      <c r="W51" s="37">
        <f>AFC!W51-FC_NE!W51-FC_E!W51</f>
        <v>-2.5795357578317635E-4</v>
      </c>
      <c r="X51" s="37">
        <f>AFC!X51-FC_NE!X51-FC_E!X51</f>
        <v>-896.46913155630318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81.207738607050729</v>
      </c>
      <c r="D52" s="37">
        <f t="shared" si="20"/>
        <v>70.268787618228203</v>
      </c>
      <c r="E52" s="37">
        <f t="shared" si="20"/>
        <v>68.668271711092473</v>
      </c>
      <c r="F52" s="37">
        <f t="shared" si="20"/>
        <v>1.7196904704519511E-4</v>
      </c>
      <c r="G52" s="37">
        <f t="shared" si="20"/>
        <v>3.439380922145574E-4</v>
      </c>
      <c r="H52" s="37">
        <f t="shared" si="20"/>
        <v>2.5795356802760239E-4</v>
      </c>
      <c r="I52" s="37">
        <f t="shared" si="20"/>
        <v>8.5984524588411659E-5</v>
      </c>
      <c r="J52" s="37">
        <f t="shared" si="20"/>
        <v>8.5984522435911259E-5</v>
      </c>
      <c r="K52" s="37">
        <f t="shared" si="20"/>
        <v>-7.744915819785092E-13</v>
      </c>
      <c r="L52" s="37">
        <f t="shared" si="20"/>
        <v>3.4393809448829415E-4</v>
      </c>
      <c r="M52" s="37">
        <f t="shared" si="20"/>
        <v>-2.5795356955149451E-4</v>
      </c>
      <c r="N52" s="37">
        <f t="shared" si="20"/>
        <v>-1.7196904561878057E-4</v>
      </c>
      <c r="O52" s="37">
        <f t="shared" si="20"/>
        <v>-1.7196904284588754E-4</v>
      </c>
      <c r="P52" s="37">
        <f t="shared" si="20"/>
        <v>-1.7196904272509528E-4</v>
      </c>
      <c r="Q52" s="37">
        <f t="shared" si="20"/>
        <v>-8.5984524901050463E-5</v>
      </c>
      <c r="R52" s="37">
        <f t="shared" si="20"/>
        <v>-2.5795356942737158E-4</v>
      </c>
      <c r="S52" s="37">
        <f t="shared" si="20"/>
        <v>-8.5984526428717345E-5</v>
      </c>
      <c r="T52" s="37">
        <f t="shared" si="20"/>
        <v>-1.7763568394002505E-13</v>
      </c>
      <c r="U52" s="37">
        <f t="shared" si="20"/>
        <v>8.598452216546093E-5</v>
      </c>
      <c r="V52" s="37">
        <f t="shared" si="20"/>
        <v>-3.7196912217041245E-12</v>
      </c>
      <c r="W52" s="37">
        <f t="shared" si="20"/>
        <v>-1.7196904904537291E-4</v>
      </c>
      <c r="X52" s="37">
        <f t="shared" ref="X52" si="21">SUM(X53:X70)</f>
        <v>-5.1590713589533266E-4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-4.5474735088646412E-13</v>
      </c>
      <c r="D53" s="10">
        <f>AFC!D53-FC_NE!D53-FC_E!D53</f>
        <v>0</v>
      </c>
      <c r="E53" s="10">
        <f>AFC!E53-FC_NE!E53-FC_E!E53</f>
        <v>4.5474735088646412E-13</v>
      </c>
      <c r="F53" s="10">
        <f>AFC!F53-FC_NE!F53-FC_E!F53</f>
        <v>0</v>
      </c>
      <c r="G53" s="10">
        <f>AFC!G53-FC_NE!G53-FC_E!G53</f>
        <v>-9.0949470177292824E-13</v>
      </c>
      <c r="H53" s="10">
        <f>AFC!H53-FC_NE!H53-FC_E!H53</f>
        <v>-4.5474735088646412E-13</v>
      </c>
      <c r="I53" s="10">
        <f>AFC!I53-FC_NE!I53-FC_E!I53</f>
        <v>4.5474735088646412E-13</v>
      </c>
      <c r="J53" s="10">
        <f>AFC!J53-FC_NE!J53-FC_E!J53</f>
        <v>4.5474735088646412E-13</v>
      </c>
      <c r="K53" s="10">
        <f>AFC!K53-FC_NE!K53-FC_E!K53</f>
        <v>0</v>
      </c>
      <c r="L53" s="10">
        <f>AFC!L53-FC_NE!L53-FC_E!L53</f>
        <v>9.0949470177292824E-13</v>
      </c>
      <c r="M53" s="10">
        <f>AFC!M53-FC_NE!M53-FC_E!M53</f>
        <v>0</v>
      </c>
      <c r="N53" s="10">
        <f>AFC!N53-FC_NE!N53-FC_E!N53</f>
        <v>4.5474735088646412E-13</v>
      </c>
      <c r="O53" s="10">
        <f>AFC!O53-FC_NE!O53-FC_E!O53</f>
        <v>4.5474735088646412E-13</v>
      </c>
      <c r="P53" s="10">
        <f>AFC!P53-FC_NE!P53-FC_E!P53</f>
        <v>-9.0949470177292824E-13</v>
      </c>
      <c r="Q53" s="10">
        <f>AFC!Q53-FC_NE!Q53-FC_E!Q53</f>
        <v>-9.0949470177292824E-13</v>
      </c>
      <c r="R53" s="10">
        <f>AFC!R53-FC_NE!R53-FC_E!R53</f>
        <v>-4.5474735088646412E-13</v>
      </c>
      <c r="S53" s="10">
        <f>AFC!S53-FC_NE!S53-FC_E!S53</f>
        <v>-4.5474735088646412E-13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4.5474735088646412E-13</v>
      </c>
      <c r="W53" s="10">
        <f>AFC!W53-FC_NE!W53-FC_E!W53</f>
        <v>-9.0949470177292824E-13</v>
      </c>
      <c r="X53" s="10">
        <f>AFC!X53-FC_NE!X53-FC_E!X53</f>
        <v>-4.5474735088646412E-13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-2.8421709430404007E-14</v>
      </c>
      <c r="J55" s="10">
        <f>AFC!J55-FC_NE!J55-FC_E!J55</f>
        <v>0</v>
      </c>
      <c r="K55" s="10">
        <f>AFC!K55-FC_NE!K55-FC_E!K55</f>
        <v>-5.6843418860808015E-14</v>
      </c>
      <c r="L55" s="10">
        <f>AFC!L55-FC_NE!L55-FC_E!L55</f>
        <v>1.1368683772161603E-13</v>
      </c>
      <c r="M55" s="10">
        <f>AFC!M55-FC_NE!M55-FC_E!M55</f>
        <v>0</v>
      </c>
      <c r="N55" s="10">
        <f>AFC!N55-FC_NE!N55-FC_E!N55</f>
        <v>1.1368683772161603E-13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-2.2737367544323206E-13</v>
      </c>
      <c r="X55" s="10">
        <f>AFC!X55-FC_NE!X55-FC_E!X55</f>
        <v>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4.4408920985006262E-16</v>
      </c>
      <c r="K56" s="10">
        <f>AFC!K56-FC_NE!K56-FC_E!K56</f>
        <v>-3.5527136788005009E-15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-4.5474735088646412E-13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8.5984522787185824E-5</v>
      </c>
      <c r="I57" s="10">
        <f>AFC!I57-FC_NE!I57-FC_E!I57</f>
        <v>-8.5984522797843965E-5</v>
      </c>
      <c r="J57" s="10">
        <f>AFC!J57-FC_NE!J57-FC_E!J57</f>
        <v>-8.5984522769422256E-5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-8.5984522797843965E-5</v>
      </c>
      <c r="O57" s="10">
        <f>AFC!O57-FC_NE!O57-FC_E!O57</f>
        <v>-8.5984522769422256E-5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8.5984522797843965E-5</v>
      </c>
      <c r="X57" s="10">
        <f>AFC!X57-FC_NE!X57-FC_E!X57</f>
        <v>-8.5984522712578837E-5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1.7196904605043528E-4</v>
      </c>
      <c r="D58" s="10">
        <f>AFC!D58-FC_NE!D58-FC_E!D58</f>
        <v>8.5984522371518324E-5</v>
      </c>
      <c r="E58" s="10">
        <f>AFC!E58-FC_NE!E58-FC_E!E58</f>
        <v>8.5984522826265675E-5</v>
      </c>
      <c r="F58" s="10">
        <f>AFC!F58-FC_NE!F58-FC_E!F58</f>
        <v>8.5984523281013026E-5</v>
      </c>
      <c r="G58" s="10">
        <f>AFC!G58-FC_NE!G58-FC_E!G58</f>
        <v>8.5984523366278154E-5</v>
      </c>
      <c r="H58" s="10">
        <f>AFC!H58-FC_NE!H58-FC_E!H58</f>
        <v>1.7196904559568793E-4</v>
      </c>
      <c r="I58" s="10">
        <f>AFC!I58-FC_NE!I58-FC_E!I58</f>
        <v>1.7196904559568793E-4</v>
      </c>
      <c r="J58" s="10">
        <f>AFC!J58-FC_NE!J58-FC_E!J58</f>
        <v>1.7196904468619323E-4</v>
      </c>
      <c r="K58" s="10">
        <f>AFC!K58-FC_NE!K58-FC_E!K58</f>
        <v>8.5984522456783452E-5</v>
      </c>
      <c r="L58" s="10">
        <f>AFC!L58-FC_NE!L58-FC_E!L58</f>
        <v>1.7196904559568793E-4</v>
      </c>
      <c r="M58" s="10">
        <f>AFC!M58-FC_NE!M58-FC_E!M58</f>
        <v>8.5984522144144648E-5</v>
      </c>
      <c r="N58" s="10">
        <f>AFC!N58-FC_NE!N58-FC_E!N58</f>
        <v>8.5984522144144648E-5</v>
      </c>
      <c r="O58" s="10">
        <f>AFC!O58-FC_NE!O58-FC_E!O58</f>
        <v>8.5984522627313709E-5</v>
      </c>
      <c r="P58" s="10">
        <f>AFC!P58-FC_NE!P58-FC_E!P58</f>
        <v>-2.8421709430404007E-13</v>
      </c>
      <c r="Q58" s="10">
        <f>AFC!Q58-FC_NE!Q58-FC_E!Q58</f>
        <v>2.9842794901924208E-13</v>
      </c>
      <c r="R58" s="10">
        <f>AFC!R58-FC_NE!R58-FC_E!R58</f>
        <v>-3.979039320256561E-13</v>
      </c>
      <c r="S58" s="10">
        <f>AFC!S58-FC_NE!S58-FC_E!S58</f>
        <v>8.5984522172566358E-5</v>
      </c>
      <c r="T58" s="10">
        <f>AFC!T58-FC_NE!T58-FC_E!T58</f>
        <v>-5.9685589803848416E-13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-2.3163693185779266E-12</v>
      </c>
      <c r="X58" s="10">
        <f>AFC!X58-FC_NE!X58-FC_E!X58</f>
        <v>-8.5984523494175846E-5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8.5984522684157128E-5</v>
      </c>
      <c r="E59" s="10">
        <f>AFC!E59-FC_NE!E59-FC_E!E59</f>
        <v>0</v>
      </c>
      <c r="F59" s="10">
        <f>AFC!F59-FC_NE!F59-FC_E!F59</f>
        <v>8.5984523593651829E-5</v>
      </c>
      <c r="G59" s="10">
        <f>AFC!G59-FC_NE!G59-FC_E!G59</f>
        <v>8.598452404839918E-5</v>
      </c>
      <c r="H59" s="10">
        <f>AFC!H59-FC_NE!H59-FC_E!H59</f>
        <v>0</v>
      </c>
      <c r="I59" s="10">
        <f>AFC!I59-FC_NE!I59-FC_E!I59</f>
        <v>-8.5984521319915075E-5</v>
      </c>
      <c r="J59" s="10">
        <f>AFC!J59-FC_NE!J59-FC_E!J59</f>
        <v>0</v>
      </c>
      <c r="K59" s="10">
        <f>AFC!K59-FC_NE!K59-FC_E!K59</f>
        <v>-8.5984523138904478E-5</v>
      </c>
      <c r="L59" s="10">
        <f>AFC!L59-FC_NE!L59-FC_E!L59</f>
        <v>8.5984524957893882E-5</v>
      </c>
      <c r="M59" s="10">
        <f>AFC!M59-FC_NE!M59-FC_E!M59</f>
        <v>0</v>
      </c>
      <c r="N59" s="10">
        <f>AFC!N59-FC_NE!N59-FC_E!N59</f>
        <v>0</v>
      </c>
      <c r="O59" s="10">
        <f>AFC!O59-FC_NE!O59-FC_E!O59</f>
        <v>-8.5984520410420373E-5</v>
      </c>
      <c r="P59" s="10">
        <f>AFC!P59-FC_NE!P59-FC_E!P59</f>
        <v>-1.7196904173033545E-4</v>
      </c>
      <c r="Q59" s="10">
        <f>AFC!Q59-FC_NE!Q59-FC_E!Q59</f>
        <v>-8.598452404839918E-5</v>
      </c>
      <c r="R59" s="10">
        <f>AFC!R59-FC_NE!R59-FC_E!R59</f>
        <v>0</v>
      </c>
      <c r="S59" s="10">
        <f>AFC!S59-FC_NE!S59-FC_E!S59</f>
        <v>-8.5984525867388584E-5</v>
      </c>
      <c r="T59" s="10">
        <f>AFC!T59-FC_NE!T59-FC_E!T59</f>
        <v>0</v>
      </c>
      <c r="U59" s="10">
        <f>AFC!U59-FC_NE!U59-FC_E!U59</f>
        <v>8.5984523138904478E-5</v>
      </c>
      <c r="V59" s="10">
        <f>AFC!V59-FC_NE!V59-FC_E!V59</f>
        <v>-8.5984525867388584E-5</v>
      </c>
      <c r="W59" s="10">
        <f>AFC!W59-FC_NE!W59-FC_E!W59</f>
        <v>0</v>
      </c>
      <c r="X59" s="10">
        <f>AFC!X59-FC_NE!X59-FC_E!X59</f>
        <v>-1.7196904445881955E-4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8.5984522797843965E-5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8.5984522783633111E-5</v>
      </c>
      <c r="I60" s="10">
        <f>AFC!I60-FC_NE!I60-FC_E!I60</f>
        <v>0</v>
      </c>
      <c r="J60" s="10">
        <f>AFC!J60-FC_NE!J60-FC_E!J60</f>
        <v>8.5984522804949393E-5</v>
      </c>
      <c r="K60" s="10">
        <f>AFC!K60-FC_NE!K60-FC_E!K60</f>
        <v>0</v>
      </c>
      <c r="L60" s="10">
        <f>AFC!L60-FC_NE!L60-FC_E!L60</f>
        <v>8.5984522783633111E-5</v>
      </c>
      <c r="M60" s="10">
        <f>AFC!M60-FC_NE!M60-FC_E!M60</f>
        <v>-8.598452281205482E-5</v>
      </c>
      <c r="N60" s="10">
        <f>AFC!N60-FC_NE!N60-FC_E!N60</f>
        <v>-8.5984522762316828E-5</v>
      </c>
      <c r="O60" s="10">
        <f>AFC!O60-FC_NE!O60-FC_E!O60</f>
        <v>-8.5984522762316828E-5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-8.5984522776527683E-5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-8.5984522741000546E-5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-2.8421709430404007E-14</v>
      </c>
      <c r="E61" s="10">
        <f>AFC!E61-FC_NE!E61-FC_E!E61</f>
        <v>2.8421709430404007E-14</v>
      </c>
      <c r="F61" s="10">
        <f>AFC!F61-FC_NE!F61-FC_E!F61</f>
        <v>-8.5984522684157128E-5</v>
      </c>
      <c r="G61" s="10">
        <f>AFC!G61-FC_NE!G61-FC_E!G61</f>
        <v>8.5984522854687384E-5</v>
      </c>
      <c r="H61" s="10">
        <f>AFC!H61-FC_NE!H61-FC_E!H61</f>
        <v>0</v>
      </c>
      <c r="I61" s="10">
        <f>AFC!I61-FC_NE!I61-FC_E!I61</f>
        <v>8.5984522684157128E-5</v>
      </c>
      <c r="J61" s="10">
        <f>AFC!J61-FC_NE!J61-FC_E!J61</f>
        <v>-5.6843418860808015E-14</v>
      </c>
      <c r="K61" s="10">
        <f>AFC!K61-FC_NE!K61-FC_E!K61</f>
        <v>8.5984522854687384E-5</v>
      </c>
      <c r="L61" s="10">
        <f>AFC!L61-FC_NE!L61-FC_E!L61</f>
        <v>1.1368683772161603E-13</v>
      </c>
      <c r="M61" s="10">
        <f>AFC!M61-FC_NE!M61-FC_E!M61</f>
        <v>-8.5984522676829656E-5</v>
      </c>
      <c r="N61" s="10">
        <f>AFC!N61-FC_NE!N61-FC_E!N61</f>
        <v>-8.5984522941728869E-5</v>
      </c>
      <c r="O61" s="10">
        <f>AFC!O61-FC_NE!O61-FC_E!O61</f>
        <v>-8.5984522442572597E-5</v>
      </c>
      <c r="P61" s="10">
        <f>AFC!P61-FC_NE!P61-FC_E!P61</f>
        <v>-8.598452281205482E-5</v>
      </c>
      <c r="Q61" s="10">
        <f>AFC!Q61-FC_NE!Q61-FC_E!Q61</f>
        <v>-1.719690459509593E-4</v>
      </c>
      <c r="R61" s="10">
        <f>AFC!R61-FC_NE!R61-FC_E!R61</f>
        <v>-8.5984523238380461E-5</v>
      </c>
      <c r="S61" s="10">
        <f>AFC!S61-FC_NE!S61-FC_E!S61</f>
        <v>-8.5984522741000546E-5</v>
      </c>
      <c r="T61" s="10">
        <f>AFC!T61-FC_NE!T61-FC_E!T61</f>
        <v>-8.5984522272042341E-5</v>
      </c>
      <c r="U61" s="10">
        <f>AFC!U61-FC_NE!U61-FC_E!U61</f>
        <v>8.598452205887952E-5</v>
      </c>
      <c r="V61" s="10">
        <f>AFC!V61-FC_NE!V61-FC_E!V61</f>
        <v>-4.3343106881366111E-13</v>
      </c>
      <c r="W61" s="10">
        <f>AFC!W61-FC_NE!W61-FC_E!W61</f>
        <v>-8.5984522414150888E-5</v>
      </c>
      <c r="X61" s="10">
        <f>AFC!X61-FC_NE!X61-FC_E!X61</f>
        <v>5.8264504332328215E-13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81.207566638005133</v>
      </c>
      <c r="D62" s="10">
        <f>AFC!D62-FC_NE!D62-FC_E!D62</f>
        <v>70.268529664660377</v>
      </c>
      <c r="E62" s="10">
        <f>AFC!E62-FC_NE!E62-FC_E!E62</f>
        <v>68.668185726569163</v>
      </c>
      <c r="F62" s="10">
        <f>AFC!F62-FC_NE!F62-FC_E!F62</f>
        <v>8.5984522854687384E-5</v>
      </c>
      <c r="G62" s="10">
        <f>AFC!G62-FC_NE!G62-FC_E!G62</f>
        <v>8.5984522854687384E-5</v>
      </c>
      <c r="H62" s="10">
        <f>AFC!H62-FC_NE!H62-FC_E!H62</f>
        <v>-8.5984522684157128E-5</v>
      </c>
      <c r="I62" s="10">
        <f>AFC!I62-FC_NE!I62-FC_E!I62</f>
        <v>0</v>
      </c>
      <c r="J62" s="10">
        <f>AFC!J62-FC_NE!J62-FC_E!J62</f>
        <v>-8.5984522684157128E-5</v>
      </c>
      <c r="K62" s="10">
        <f>AFC!K62-FC_NE!K62-FC_E!K62</f>
        <v>-8.5984522797843965E-5</v>
      </c>
      <c r="L62" s="10">
        <f>AFC!L62-FC_NE!L62-FC_E!L62</f>
        <v>0</v>
      </c>
      <c r="M62" s="10">
        <f>AFC!M62-FC_NE!M62-FC_E!M62</f>
        <v>-8.5984523025217641E-5</v>
      </c>
      <c r="N62" s="10">
        <f>AFC!N62-FC_NE!N62-FC_E!N62</f>
        <v>-1.1368683772161603E-13</v>
      </c>
      <c r="O62" s="10">
        <f>AFC!O62-FC_NE!O62-FC_E!O62</f>
        <v>1.1368683772161603E-13</v>
      </c>
      <c r="P62" s="10">
        <f>AFC!P62-FC_NE!P62-FC_E!P62</f>
        <v>0</v>
      </c>
      <c r="Q62" s="10">
        <f>AFC!Q62-FC_NE!Q62-FC_E!Q62</f>
        <v>8.5984522684157128E-5</v>
      </c>
      <c r="R62" s="10">
        <f>AFC!R62-FC_NE!R62-FC_E!R62</f>
        <v>1.1368683772161603E-13</v>
      </c>
      <c r="S62" s="10">
        <f>AFC!S62-FC_NE!S62-FC_E!S62</f>
        <v>-8.5984522684157128E-5</v>
      </c>
      <c r="T62" s="10">
        <f>AFC!T62-FC_NE!T62-FC_E!T62</f>
        <v>0</v>
      </c>
      <c r="U62" s="10">
        <f>AFC!U62-FC_NE!U62-FC_E!U62</f>
        <v>-8.5984522797843965E-5</v>
      </c>
      <c r="V62" s="10">
        <f>AFC!V62-FC_NE!V62-FC_E!V62</f>
        <v>8.5984522684157128E-5</v>
      </c>
      <c r="W62" s="10">
        <f>AFC!W62-FC_NE!W62-FC_E!W62</f>
        <v>-1.1368683772161603E-13</v>
      </c>
      <c r="X62" s="10">
        <f>AFC!X62-FC_NE!X62-FC_E!X62</f>
        <v>-8.5984522797843965E-5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1.4210854715202004E-14</v>
      </c>
      <c r="L63" s="10">
        <f>AFC!L63-FC_NE!L63-FC_E!L63</f>
        <v>1.4210854715202004E-14</v>
      </c>
      <c r="M63" s="10">
        <f>AFC!M63-FC_NE!M63-FC_E!M63</f>
        <v>-4.2632564145606011E-14</v>
      </c>
      <c r="N63" s="10">
        <f>AFC!N63-FC_NE!N63-FC_E!N63</f>
        <v>-5.6843418860808015E-14</v>
      </c>
      <c r="O63" s="10">
        <f>AFC!O63-FC_NE!O63-FC_E!O63</f>
        <v>-8.5984522797843965E-5</v>
      </c>
      <c r="P63" s="10">
        <f>AFC!P63-FC_NE!P63-FC_E!P63</f>
        <v>-1.4210854715202004E-14</v>
      </c>
      <c r="Q63" s="10">
        <f>AFC!Q63-FC_NE!Q63-FC_E!Q63</f>
        <v>0</v>
      </c>
      <c r="R63" s="10">
        <f>AFC!R63-FC_NE!R63-FC_E!R63</f>
        <v>-8.5984522787185824E-5</v>
      </c>
      <c r="S63" s="10">
        <f>AFC!S63-FC_NE!S63-FC_E!S63</f>
        <v>7.1054273576010019E-15</v>
      </c>
      <c r="T63" s="10">
        <f>AFC!T63-FC_NE!T63-FC_E!T63</f>
        <v>7.1054273576010019E-15</v>
      </c>
      <c r="U63" s="10">
        <f>AFC!U63-FC_NE!U63-FC_E!U63</f>
        <v>-7.1054273576010019E-15</v>
      </c>
      <c r="V63" s="10">
        <f>AFC!V63-FC_NE!V63-FC_E!V63</f>
        <v>-8.5984522787185824E-5</v>
      </c>
      <c r="W63" s="10">
        <f>AFC!W63-FC_NE!W63-FC_E!W63</f>
        <v>-8.5984522780080397E-5</v>
      </c>
      <c r="X63" s="10">
        <f>AFC!X63-FC_NE!X63-FC_E!X63</f>
        <v>1.0658141036401503E-14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8.5984522684157128E-5</v>
      </c>
      <c r="L65" s="10">
        <f>AFC!L65-FC_NE!L65-FC_E!L65</f>
        <v>0</v>
      </c>
      <c r="M65" s="10">
        <f>AFC!M65-FC_NE!M65-FC_E!M65</f>
        <v>-8.5984523138904478E-5</v>
      </c>
      <c r="N65" s="10">
        <f>AFC!N65-FC_NE!N65-FC_E!N65</f>
        <v>8.5984523138904478E-5</v>
      </c>
      <c r="O65" s="10">
        <f>AFC!O65-FC_NE!O65-FC_E!O65</f>
        <v>1.7196904514094058E-4</v>
      </c>
      <c r="P65" s="10">
        <f>AFC!P65-FC_NE!P65-FC_E!P65</f>
        <v>8.5984522911530803E-5</v>
      </c>
      <c r="Q65" s="10">
        <f>AFC!Q65-FC_NE!Q65-FC_E!Q65</f>
        <v>8.5984523138904478E-5</v>
      </c>
      <c r="R65" s="10">
        <f>AFC!R65-FC_NE!R65-FC_E!R65</f>
        <v>2.2737367544323206E-13</v>
      </c>
      <c r="S65" s="10">
        <f>AFC!S65-FC_NE!S65-FC_E!S65</f>
        <v>8.5984523025217641E-5</v>
      </c>
      <c r="T65" s="10">
        <f>AFC!T65-FC_NE!T65-FC_E!T65</f>
        <v>0</v>
      </c>
      <c r="U65" s="10">
        <f>AFC!U65-FC_NE!U65-FC_E!U65</f>
        <v>-2.2737367544323206E-13</v>
      </c>
      <c r="V65" s="10">
        <f>AFC!V65-FC_NE!V65-FC_E!V65</f>
        <v>-4.5474735088646412E-13</v>
      </c>
      <c r="W65" s="10">
        <f>AFC!W65-FC_NE!W65-FC_E!W65</f>
        <v>8.5984522229409777E-5</v>
      </c>
      <c r="X65" s="10">
        <f>AFC!X65-FC_NE!X65-FC_E!X65</f>
        <v>-9.0949470177292824E-13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-8.5984522787185824E-5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-8.5984522797843965E-5</v>
      </c>
      <c r="O69" s="10">
        <f>AFC!O69-FC_NE!O69-FC_E!O69</f>
        <v>0</v>
      </c>
      <c r="P69" s="10">
        <f>AFC!P69-FC_NE!P69-FC_E!P69</f>
        <v>1.1368683772161603E-13</v>
      </c>
      <c r="Q69" s="10">
        <f>AFC!Q69-FC_NE!Q69-FC_E!Q69</f>
        <v>-1.1368683772161603E-13</v>
      </c>
      <c r="R69" s="10">
        <f>AFC!R69-FC_NE!R69-FC_E!R69</f>
        <v>-1.1368683772161603E-13</v>
      </c>
      <c r="S69" s="10">
        <f>AFC!S69-FC_NE!S69-FC_E!S69</f>
        <v>1.1368683772161603E-13</v>
      </c>
      <c r="T69" s="10">
        <f>AFC!T69-FC_NE!T69-FC_E!T69</f>
        <v>8.5984522684157128E-5</v>
      </c>
      <c r="U69" s="10">
        <f>AFC!U69-FC_NE!U69-FC_E!U69</f>
        <v>0</v>
      </c>
      <c r="V69" s="10">
        <f>AFC!V69-FC_NE!V69-FC_E!V69</f>
        <v>8.5984522684157128E-5</v>
      </c>
      <c r="W69" s="10">
        <f>AFC!W69-FC_NE!W69-FC_E!W69</f>
        <v>-8.598452257047029E-5</v>
      </c>
      <c r="X69" s="10">
        <f>AFC!X69-FC_NE!X69-FC_E!X69</f>
        <v>1.1368683772161603E-13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-8.5984521774662426E-5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81.207566638005133</v>
      </c>
      <c r="D71" s="37">
        <f t="shared" si="22"/>
        <v>70.268529664660377</v>
      </c>
      <c r="E71" s="37">
        <f t="shared" si="22"/>
        <v>68.668185726569249</v>
      </c>
      <c r="F71" s="37">
        <f t="shared" si="22"/>
        <v>8.5984522854687384E-5</v>
      </c>
      <c r="G71" s="37">
        <f t="shared" si="22"/>
        <v>8.5984522854687384E-5</v>
      </c>
      <c r="H71" s="37">
        <f t="shared" si="22"/>
        <v>0</v>
      </c>
      <c r="I71" s="37">
        <f t="shared" si="22"/>
        <v>0</v>
      </c>
      <c r="J71" s="37">
        <f t="shared" si="22"/>
        <v>8.5984522854687384E-5</v>
      </c>
      <c r="K71" s="37">
        <f t="shared" si="22"/>
        <v>-1.7196904534699797E-4</v>
      </c>
      <c r="L71" s="37">
        <f t="shared" si="22"/>
        <v>8.5984522783633111E-5</v>
      </c>
      <c r="M71" s="37">
        <f t="shared" si="22"/>
        <v>-8.5984523025217641E-5</v>
      </c>
      <c r="N71" s="37">
        <f t="shared" si="22"/>
        <v>-1.1368683772161603E-13</v>
      </c>
      <c r="O71" s="37">
        <f t="shared" si="22"/>
        <v>-8.5984522741000546E-5</v>
      </c>
      <c r="P71" s="37">
        <f t="shared" si="22"/>
        <v>-1.7196904553884451E-4</v>
      </c>
      <c r="Q71" s="37">
        <f t="shared" si="22"/>
        <v>8.5984522684157128E-5</v>
      </c>
      <c r="R71" s="37">
        <f t="shared" si="22"/>
        <v>1.1368683772161603E-13</v>
      </c>
      <c r="S71" s="37">
        <f t="shared" si="22"/>
        <v>-8.5984522684157128E-5</v>
      </c>
      <c r="T71" s="37">
        <f t="shared" si="22"/>
        <v>-8.5984522769422256E-5</v>
      </c>
      <c r="U71" s="37">
        <f t="shared" si="22"/>
        <v>-2.8421709430404007E-14</v>
      </c>
      <c r="V71" s="37">
        <f t="shared" si="22"/>
        <v>-5.6843418860808015E-14</v>
      </c>
      <c r="W71" s="37">
        <f t="shared" si="22"/>
        <v>-1.1368683772161603E-13</v>
      </c>
      <c r="X71" s="37">
        <f t="shared" ref="X71" si="23">SUM(X72:X73)</f>
        <v>-8.5984522797843965E-5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8.5984522741000546E-5</v>
      </c>
      <c r="K72" s="10">
        <f>AFC!K72-FC_NE!K72-FC_E!K72</f>
        <v>-8.5984522776527683E-5</v>
      </c>
      <c r="L72" s="10">
        <f>AFC!L72-FC_NE!L72-FC_E!L72</f>
        <v>8.5984522783633111E-5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-8.5984522854687384E-5</v>
      </c>
      <c r="P72" s="10">
        <f>AFC!P72-FC_NE!P72-FC_E!P72</f>
        <v>-1.7196904553884451E-4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-8.5984522769422256E-5</v>
      </c>
      <c r="U72" s="10">
        <f>AFC!U72-FC_NE!U72-FC_E!U72</f>
        <v>8.5984522769422256E-5</v>
      </c>
      <c r="V72" s="10">
        <f>AFC!V72-FC_NE!V72-FC_E!V72</f>
        <v>-8.5984522741000546E-5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81.207566638005133</v>
      </c>
      <c r="D73" s="10">
        <f>AFC!D73-FC_NE!D73-FC_E!D73</f>
        <v>70.268529664660377</v>
      </c>
      <c r="E73" s="10">
        <f>AFC!E73-FC_NE!E73-FC_E!E73</f>
        <v>68.668185726569249</v>
      </c>
      <c r="F73" s="10">
        <f>AFC!F73-FC_NE!F73-FC_E!F73</f>
        <v>8.5984522854687384E-5</v>
      </c>
      <c r="G73" s="10">
        <f>AFC!G73-FC_NE!G73-FC_E!G73</f>
        <v>8.5984522854687384E-5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1.1368683772161603E-13</v>
      </c>
      <c r="K73" s="10">
        <f>AFC!K73-FC_NE!K73-FC_E!K73</f>
        <v>-8.598452257047029E-5</v>
      </c>
      <c r="L73" s="10">
        <f>AFC!L73-FC_NE!L73-FC_E!L73</f>
        <v>0</v>
      </c>
      <c r="M73" s="10">
        <f>AFC!M73-FC_NE!M73-FC_E!M73</f>
        <v>-8.5984523025217641E-5</v>
      </c>
      <c r="N73" s="10">
        <f>AFC!N73-FC_NE!N73-FC_E!N73</f>
        <v>-1.1368683772161603E-13</v>
      </c>
      <c r="O73" s="10">
        <f>AFC!O73-FC_NE!O73-FC_E!O73</f>
        <v>1.1368683772161603E-13</v>
      </c>
      <c r="P73" s="10">
        <f>AFC!P73-FC_NE!P73-FC_E!P73</f>
        <v>0</v>
      </c>
      <c r="Q73" s="10">
        <f>AFC!Q73-FC_NE!Q73-FC_E!Q73</f>
        <v>8.5984522684157128E-5</v>
      </c>
      <c r="R73" s="10">
        <f>AFC!R73-FC_NE!R73-FC_E!R73</f>
        <v>1.1368683772161603E-13</v>
      </c>
      <c r="S73" s="10">
        <f>AFC!S73-FC_NE!S73-FC_E!S73</f>
        <v>-8.5984522684157128E-5</v>
      </c>
      <c r="T73" s="10">
        <f>AFC!T73-FC_NE!T73-FC_E!T73</f>
        <v>0</v>
      </c>
      <c r="U73" s="10">
        <f>AFC!U73-FC_NE!U73-FC_E!U73</f>
        <v>-8.5984522797843965E-5</v>
      </c>
      <c r="V73" s="10">
        <f>AFC!V73-FC_NE!V73-FC_E!V73</f>
        <v>8.5984522684157128E-5</v>
      </c>
      <c r="W73" s="10">
        <f>AFC!W73-FC_NE!W73-FC_E!W73</f>
        <v>-1.1368683772161603E-13</v>
      </c>
      <c r="X73" s="10">
        <f>AFC!X73-FC_NE!X73-FC_E!X73</f>
        <v>-8.5984522797843965E-5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8.5984523593651829E-5</v>
      </c>
      <c r="H75" s="37">
        <f>AFC!H75-FC_NE!H75-FC_E!H75</f>
        <v>-2.3903697335299512E-2</v>
      </c>
      <c r="I75" s="37">
        <f>AFC!I75-FC_NE!I75-FC_E!I75</f>
        <v>-2.4075666381577321E-2</v>
      </c>
      <c r="J75" s="37">
        <f>AFC!J75-FC_NE!J75-FC_E!J75</f>
        <v>-4.7807394668325287E-2</v>
      </c>
      <c r="K75" s="37">
        <f>AFC!K75-FC_NE!K75-FC_E!K75</f>
        <v>-8.5984522229409777E-5</v>
      </c>
      <c r="L75" s="37">
        <f>AFC!L75-FC_NE!L75-FC_E!L75</f>
        <v>-8.5984523593651829E-5</v>
      </c>
      <c r="M75" s="37">
        <f>AFC!M75-FC_NE!M75-FC_E!M75</f>
        <v>-2.3731728288112208E-2</v>
      </c>
      <c r="N75" s="37">
        <f>AFC!N75-FC_NE!N75-FC_E!N75</f>
        <v>0</v>
      </c>
      <c r="O75" s="37">
        <f>AFC!O75-FC_NE!O75-FC_E!O75</f>
        <v>-2.3731728289021703E-2</v>
      </c>
      <c r="P75" s="37">
        <f>AFC!P75-FC_NE!P75-FC_E!P75</f>
        <v>2.3989681857528922E-2</v>
      </c>
      <c r="Q75" s="37">
        <f>AFC!Q75-FC_NE!Q75-FC_E!Q75</f>
        <v>-1.7196904627780896E-4</v>
      </c>
      <c r="R75" s="37">
        <f>AFC!R75-FC_NE!R75-FC_E!R75</f>
        <v>2.4075666379758331E-2</v>
      </c>
      <c r="S75" s="37">
        <f>AFC!S75-FC_NE!S75-FC_E!S75</f>
        <v>-1.719690449135669E-4</v>
      </c>
      <c r="T75" s="37">
        <f>AFC!T75-FC_NE!T75-FC_E!T75</f>
        <v>1.7196904445881955E-4</v>
      </c>
      <c r="U75" s="37">
        <f>AFC!U75-FC_NE!U75-FC_E!U75</f>
        <v>-8.598452404839918E-5</v>
      </c>
      <c r="V75" s="37">
        <f>AFC!V75-FC_NE!V75-FC_E!V75</f>
        <v>-1.7712811695673736E-2</v>
      </c>
      <c r="W75" s="37">
        <f>AFC!W75-FC_NE!W75-FC_E!W75</f>
        <v>-1.719690449135669E-4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-1.5563198623567587E-2</v>
      </c>
      <c r="D76" s="40">
        <f>AFC!D76-FC_NE!D76-FC_E!D76</f>
        <v>5.4514187420863891E-2</v>
      </c>
      <c r="E76" s="40">
        <f>AFC!E76-FC_NE!E76-FC_E!E76</f>
        <v>-7.9793637145485263E-2</v>
      </c>
      <c r="F76" s="40">
        <f>AFC!F76-FC_NE!F76-FC_E!F76</f>
        <v>-6.7067927702737506E-3</v>
      </c>
      <c r="G76" s="40">
        <f>AFC!G76-FC_NE!G76-FC_E!G76</f>
        <v>2.0784178847716248</v>
      </c>
      <c r="H76" s="40">
        <f>AFC!H76-FC_NE!H76-FC_E!H76</f>
        <v>0.1398968185785634</v>
      </c>
      <c r="I76" s="40">
        <f>AFC!I76-FC_NE!I76-FC_E!I76</f>
        <v>-5.2536543422320392E-2</v>
      </c>
      <c r="J76" s="40">
        <f>AFC!J76-FC_NE!J76-FC_E!J76</f>
        <v>-5.9329320723918499E-2</v>
      </c>
      <c r="K76" s="40">
        <f>AFC!K76-FC_NE!K76-FC_E!K76</f>
        <v>0.24153052450128598</v>
      </c>
      <c r="L76" s="40">
        <f>AFC!L76-FC_NE!L76-FC_E!L76</f>
        <v>0.13456577816759818</v>
      </c>
      <c r="M76" s="40">
        <f>AFC!M76-FC_NE!M76-FC_E!M76</f>
        <v>-0.13129836629377678</v>
      </c>
      <c r="N76" s="40">
        <f>AFC!N76-FC_NE!N76-FC_E!N76</f>
        <v>-0.47196904557858943</v>
      </c>
      <c r="O76" s="40">
        <f>AFC!O76-FC_NE!O76-FC_E!O76</f>
        <v>-0.44496990541665582</v>
      </c>
      <c r="P76" s="40">
        <f>AFC!P76-FC_NE!P76-FC_E!P76</f>
        <v>-0.33542562338334392</v>
      </c>
      <c r="Q76" s="40">
        <f>AFC!Q76-FC_NE!Q76-FC_E!Q76</f>
        <v>-0.16371453139436198</v>
      </c>
      <c r="R76" s="40">
        <f>AFC!R76-FC_NE!R76-FC_E!R76</f>
        <v>-0.16981943250721088</v>
      </c>
      <c r="S76" s="40">
        <f>AFC!S76-FC_NE!S76-FC_E!S76</f>
        <v>1.8056749759125523E-3</v>
      </c>
      <c r="T76" s="40">
        <f>AFC!T76-FC_NE!T76-FC_E!T76</f>
        <v>-1.7196904445881955E-4</v>
      </c>
      <c r="U76" s="40">
        <f>AFC!U76-FC_NE!U76-FC_E!U76</f>
        <v>0</v>
      </c>
      <c r="V76" s="40">
        <f>AFC!V76-FC_NE!V76-FC_E!V76</f>
        <v>4.9871023111336399E-3</v>
      </c>
      <c r="W76" s="40">
        <f>AFC!W76-FC_NE!W76-FC_E!W76</f>
        <v>1.7196905173477717E-4</v>
      </c>
      <c r="X76" s="40">
        <f>AFC!X76-FC_NE!X76-FC_E!X76</f>
        <v>-8.5984520410420373E-5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679A91-7266-4227-A846-134D9F007479}"/>
</file>

<file path=customXml/itemProps2.xml><?xml version="1.0" encoding="utf-8"?>
<ds:datastoreItem xmlns:ds="http://schemas.openxmlformats.org/officeDocument/2006/customXml" ds:itemID="{8120A00E-2EE3-4531-AD4E-77AD499117C9}"/>
</file>

<file path=customXml/itemProps3.xml><?xml version="1.0" encoding="utf-8"?>
<ds:datastoreItem xmlns:ds="http://schemas.openxmlformats.org/officeDocument/2006/customXml" ds:itemID="{9FA24DCE-AB8E-4096-AA1E-639C6A6EE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2024-05-20T16:52:22Z</dcterms:created>
  <dcterms:modified xsi:type="dcterms:W3CDTF">2024-05-20T16:52:23Z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