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J33" i="199"/>
  <c r="R27" i="199"/>
  <c r="M22" i="199"/>
  <c r="E22" i="199"/>
  <c r="V8" i="199"/>
  <c r="N8" i="199"/>
  <c r="V71" i="198"/>
  <c r="O52" i="198"/>
  <c r="G52" i="198"/>
  <c r="X8" i="198"/>
  <c r="H8" i="198"/>
  <c r="D71" i="198"/>
  <c r="D22" i="198"/>
  <c r="Q8" i="195"/>
  <c r="I8" i="195"/>
  <c r="C22" i="195"/>
  <c r="R8" i="194"/>
  <c r="J8" i="194"/>
  <c r="O22" i="193"/>
  <c r="G22" i="193"/>
  <c r="K22" i="190"/>
  <c r="B98" i="149"/>
  <c r="B114" i="149"/>
  <c r="B153" i="149"/>
  <c r="B48" i="149"/>
  <c r="B35" i="149"/>
  <c r="B64" i="149"/>
  <c r="B131" i="149"/>
  <c r="B80" i="149"/>
  <c r="B156" i="149"/>
  <c r="B159" i="149"/>
  <c r="B120" i="149"/>
  <c r="B124" i="149"/>
  <c r="B16" i="149"/>
  <c r="B132" i="149"/>
  <c r="B123" i="149"/>
  <c r="B143" i="149"/>
  <c r="B106" i="149"/>
  <c r="B75" i="149"/>
  <c r="B26" i="149"/>
  <c r="B44" i="149"/>
  <c r="B12" i="149"/>
  <c r="B24" i="149"/>
  <c r="B37" i="149"/>
  <c r="B47" i="149"/>
  <c r="B43" i="149"/>
  <c r="B121" i="149"/>
  <c r="B167" i="149"/>
  <c r="B107" i="149"/>
  <c r="B73" i="149"/>
  <c r="B160" i="149"/>
  <c r="B81" i="149"/>
  <c r="B8" i="149"/>
  <c r="B99" i="149"/>
  <c r="B19" i="149"/>
  <c r="B79" i="149"/>
  <c r="B57" i="149"/>
  <c r="B169" i="149"/>
  <c r="B63" i="149"/>
  <c r="B30" i="149"/>
  <c r="B166" i="149"/>
  <c r="B23" i="149"/>
  <c r="B155" i="149"/>
  <c r="B71" i="149"/>
  <c r="B126" i="149"/>
  <c r="B42" i="149"/>
  <c r="B168" i="149"/>
  <c r="B137" i="149"/>
  <c r="B111" i="149"/>
  <c r="B110" i="149"/>
  <c r="B115" i="149"/>
  <c r="B65" i="149"/>
  <c r="B61" i="149"/>
  <c r="B154" i="149"/>
  <c r="B140" i="149"/>
  <c r="B50" i="149"/>
  <c r="B84" i="149"/>
  <c r="B97" i="149"/>
  <c r="B38" i="149"/>
  <c r="B68" i="149"/>
  <c r="B90" i="149"/>
  <c r="B136" i="149"/>
  <c r="B74" i="149"/>
  <c r="B85" i="149"/>
  <c r="B53" i="149"/>
  <c r="B10" i="149"/>
  <c r="B175" i="149"/>
  <c r="B176" i="149"/>
  <c r="B96" i="149"/>
  <c r="B41" i="149"/>
  <c r="B130" i="149"/>
  <c r="B51" i="149"/>
  <c r="B165" i="149"/>
  <c r="B20" i="149"/>
  <c r="B95" i="149"/>
  <c r="B149" i="149"/>
  <c r="B127" i="149"/>
  <c r="B105" i="149"/>
  <c r="B125" i="149"/>
  <c r="B102" i="149"/>
  <c r="B113" i="149"/>
  <c r="B62" i="149"/>
  <c r="B69" i="149"/>
  <c r="B14" i="149"/>
  <c r="B92" i="149"/>
  <c r="B148" i="149"/>
  <c r="B171" i="149"/>
  <c r="B87" i="149"/>
  <c r="B52" i="149"/>
  <c r="B128" i="149"/>
  <c r="B25" i="149"/>
  <c r="B59" i="149"/>
  <c r="B55" i="149"/>
  <c r="B163" i="149"/>
  <c r="B36" i="149"/>
  <c r="B150" i="149"/>
  <c r="B118" i="149"/>
  <c r="B5" i="149"/>
  <c r="B172" i="149"/>
  <c r="B89" i="149"/>
  <c r="B60" i="149"/>
  <c r="B32" i="149"/>
  <c r="B142" i="149"/>
  <c r="B178" i="149"/>
  <c r="B4" i="149"/>
  <c r="B173" i="149"/>
  <c r="B139" i="149"/>
  <c r="B72" i="149"/>
  <c r="B66" i="149"/>
  <c r="B94" i="149"/>
  <c r="B147" i="149"/>
  <c r="B13" i="149"/>
  <c r="B138" i="149"/>
  <c r="B76" i="149"/>
  <c r="B157" i="149"/>
  <c r="B129" i="149"/>
  <c r="B6" i="149"/>
  <c r="B9" i="149"/>
  <c r="B46" i="149"/>
  <c r="B158" i="149"/>
  <c r="B56" i="149"/>
  <c r="B103" i="149"/>
  <c r="B45" i="149"/>
  <c r="B104" i="149"/>
  <c r="B170" i="149"/>
  <c r="B145" i="149"/>
  <c r="B7" i="149"/>
  <c r="B21" i="149"/>
  <c r="B112" i="149"/>
  <c r="B78" i="149"/>
  <c r="B39" i="149"/>
  <c r="B70" i="149"/>
  <c r="B91" i="149"/>
  <c r="B151" i="149"/>
  <c r="B22" i="149"/>
  <c r="B134" i="149"/>
  <c r="B11" i="149"/>
  <c r="B164" i="149"/>
  <c r="B33" i="149"/>
  <c r="B27" i="149"/>
  <c r="B17" i="149"/>
  <c r="B15" i="149"/>
  <c r="B116" i="149"/>
  <c r="B144" i="149"/>
  <c r="B152" i="149"/>
  <c r="B49" i="149"/>
  <c r="B177" i="149"/>
  <c r="B54" i="149"/>
  <c r="B77" i="149"/>
  <c r="B108" i="149"/>
  <c r="B133" i="149"/>
  <c r="B100" i="149"/>
  <c r="B101" i="149"/>
  <c r="B18" i="149"/>
  <c r="B29" i="149"/>
  <c r="B40" i="149"/>
  <c r="B146" i="149"/>
  <c r="B58" i="149"/>
  <c r="B119" i="149"/>
  <c r="B141" i="149"/>
  <c r="B109" i="149"/>
  <c r="B31" i="149"/>
  <c r="B117" i="149"/>
  <c r="B161" i="149"/>
  <c r="B86" i="149"/>
  <c r="B88" i="149"/>
  <c r="B67" i="149"/>
  <c r="B82" i="149"/>
  <c r="B174" i="149"/>
  <c r="B162" i="149"/>
  <c r="B122" i="149"/>
  <c r="B93" i="149"/>
  <c r="B83" i="149"/>
  <c r="B28" i="149"/>
  <c r="B135" i="149"/>
  <c r="B34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I52" i="199"/>
  <c r="Q52" i="199"/>
  <c r="C22" i="199"/>
  <c r="C4" i="190"/>
  <c r="K8" i="198"/>
  <c r="S8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T26" i="199" s="1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M3" i="187" s="1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X26" i="188" s="1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X26" i="191" s="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S26" i="192" s="1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P27" i="193"/>
  <c r="X27" i="193"/>
  <c r="X26" i="193" s="1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V26" i="198" s="1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R26" i="195" s="1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O26" i="199"/>
  <c r="D33" i="198"/>
  <c r="D17" i="197"/>
  <c r="C52" i="191"/>
  <c r="C33" i="191"/>
  <c r="C27" i="191"/>
  <c r="E43" i="105"/>
  <c r="V26" i="192" l="1"/>
  <c r="H26" i="193"/>
  <c r="J3" i="188"/>
  <c r="G26" i="193"/>
  <c r="E26" i="196"/>
  <c r="O26" i="188"/>
  <c r="G26" i="195"/>
  <c r="O26" i="194"/>
  <c r="V26" i="187"/>
  <c r="H26" i="188"/>
  <c r="P3" i="188"/>
  <c r="S26" i="199"/>
  <c r="V26" i="188"/>
  <c r="K26" i="191"/>
  <c r="G26" i="199"/>
  <c r="U26" i="199"/>
  <c r="Q26" i="187"/>
  <c r="O26" i="197"/>
  <c r="G26" i="197"/>
  <c r="R26" i="190"/>
  <c r="E26" i="187"/>
  <c r="J26" i="198"/>
  <c r="E26" i="192"/>
  <c r="T3" i="191"/>
  <c r="I26" i="198"/>
  <c r="W26" i="194"/>
  <c r="L26" i="199"/>
  <c r="O26" i="190"/>
  <c r="H26" i="199"/>
  <c r="W26" i="198"/>
  <c r="E26" i="198"/>
  <c r="R26" i="198"/>
  <c r="N26" i="195"/>
  <c r="V26" i="194"/>
  <c r="I26" i="192"/>
  <c r="L3" i="191"/>
  <c r="W26" i="190"/>
  <c r="L26" i="189"/>
  <c r="U26" i="188"/>
  <c r="D3" i="188"/>
  <c r="S26" i="187"/>
  <c r="I26" i="195"/>
  <c r="M26" i="188"/>
  <c r="L26" i="194"/>
  <c r="S26" i="189"/>
  <c r="K26" i="199"/>
  <c r="M26" i="191"/>
  <c r="N3" i="187"/>
  <c r="C3" i="190"/>
  <c r="F26" i="198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J2" i="188" s="1"/>
  <c r="N26" i="187"/>
  <c r="M26" i="187"/>
  <c r="M2" i="187" s="1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X3" i="188"/>
  <c r="X2" i="188" s="1"/>
  <c r="O3" i="188"/>
  <c r="O2" i="188" s="1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E2" i="187" l="1"/>
  <c r="V2" i="188"/>
  <c r="H2" i="188"/>
  <c r="Q2" i="187"/>
  <c r="L2" i="191"/>
  <c r="P2" i="188"/>
  <c r="M2" i="188"/>
  <c r="K2" i="187"/>
  <c r="J2" i="187"/>
  <c r="J2" i="191"/>
  <c r="U2" i="188"/>
  <c r="I2" i="187"/>
  <c r="C2" i="190"/>
  <c r="S2" i="187"/>
  <c r="D2" i="188"/>
  <c r="T2" i="191"/>
  <c r="N2" i="187"/>
  <c r="R2" i="187"/>
  <c r="U2" i="187"/>
  <c r="G2" i="188"/>
  <c r="H2" i="191"/>
  <c r="W2" i="188"/>
  <c r="W2" i="187"/>
  <c r="S2" i="191"/>
  <c r="M2" i="191"/>
  <c r="F2" i="188"/>
  <c r="I2" i="188"/>
  <c r="C2" i="192"/>
  <c r="L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L3" i="186"/>
  <c r="V26" i="186"/>
  <c r="O26" i="185"/>
  <c r="W26" i="185"/>
  <c r="K26" i="185"/>
  <c r="X26" i="185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I3" i="186"/>
  <c r="R26" i="186"/>
  <c r="M3" i="186"/>
  <c r="N26" i="186"/>
  <c r="J26" i="185"/>
  <c r="L26" i="186"/>
  <c r="L2" i="186" s="1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X2" i="185" l="1"/>
  <c r="W2" i="185"/>
  <c r="K2" i="185"/>
  <c r="V2" i="186"/>
  <c r="O2" i="185"/>
  <c r="V2" i="185"/>
  <c r="I2" i="185"/>
  <c r="S2" i="186"/>
  <c r="C2" i="186"/>
  <c r="P2" i="185"/>
  <c r="F2" i="186"/>
  <c r="R2" i="185"/>
  <c r="U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M26" i="165" l="1"/>
  <c r="E26" i="165"/>
  <c r="U26" i="165"/>
  <c r="J26" i="163"/>
  <c r="R26" i="163"/>
  <c r="I26" i="163"/>
  <c r="T3" i="165"/>
  <c r="K26" i="165"/>
  <c r="G3" i="165"/>
  <c r="N26" i="165"/>
  <c r="I26" i="165"/>
  <c r="G26" i="163"/>
  <c r="H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J2" i="163" s="1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M3" i="165"/>
  <c r="M2" i="165" s="1"/>
  <c r="R3" i="163"/>
  <c r="F2" i="163" l="1"/>
  <c r="R2" i="163"/>
  <c r="K2" i="165"/>
  <c r="U2" i="165"/>
  <c r="S2" i="163"/>
  <c r="T2" i="165"/>
  <c r="J2" i="165"/>
  <c r="C2" i="165"/>
  <c r="W2" i="163"/>
  <c r="G2" i="163"/>
  <c r="G2" i="165"/>
  <c r="H2" i="163"/>
  <c r="I2" i="165"/>
  <c r="P2" i="163"/>
  <c r="W2" i="165"/>
  <c r="N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26" i="39" l="1"/>
  <c r="X3" i="42"/>
  <c r="X8" i="30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140" i="149" l="1"/>
  <c r="X74" i="101"/>
  <c r="X2" i="151"/>
  <c r="X60" i="15"/>
  <c r="X66" i="45"/>
  <c r="X66" i="93" s="1"/>
  <c r="X2" i="110"/>
  <c r="X8" i="60"/>
  <c r="X46" i="102"/>
  <c r="X171" i="149"/>
  <c r="X15" i="45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2" i="61"/>
  <c r="X22" i="9"/>
  <c r="X2" i="169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U71" i="111" s="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57" i="129" s="1"/>
  <c r="X71" i="104"/>
  <c r="X34" i="11"/>
  <c r="X52" i="103"/>
  <c r="X22" i="116"/>
  <c r="X71" i="7"/>
  <c r="X55" i="93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X85" i="149" l="1"/>
  <c r="X2" i="78"/>
  <c r="X26" i="30"/>
  <c r="X84" i="149"/>
  <c r="E71" i="111"/>
  <c r="X150" i="149"/>
  <c r="M8" i="111"/>
  <c r="X26" i="104"/>
  <c r="H4" i="111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X2" i="105" s="1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2" i="30" s="1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4" l="1"/>
  <c r="H3" i="111"/>
  <c r="M3" i="111"/>
  <c r="M2" i="111" s="1"/>
  <c r="X17" i="93"/>
  <c r="X2" i="106"/>
  <c r="X2" i="9"/>
  <c r="X2" i="75"/>
  <c r="I3" i="111"/>
  <c r="I2" i="111" s="1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F2" i="111" s="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H2" i="111" l="1"/>
  <c r="P2" i="111"/>
  <c r="X2" i="15"/>
  <c r="X117" i="149"/>
  <c r="X13" i="149"/>
  <c r="X19" i="149"/>
  <c r="X76" i="149"/>
  <c r="X133" i="149"/>
  <c r="X20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23" i="149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104" i="149" l="1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P2" i="106" l="1"/>
  <c r="T2" i="106"/>
  <c r="O2" i="106"/>
  <c r="Q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M8" i="105" s="1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N71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P22" i="103" l="1"/>
  <c r="O22" i="103"/>
  <c r="T17" i="103"/>
  <c r="D11" i="103"/>
  <c r="H17" i="103"/>
  <c r="W4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D3" i="103"/>
  <c r="H26" i="103"/>
  <c r="F3" i="103"/>
  <c r="L3" i="103"/>
  <c r="L26" i="103"/>
  <c r="T26" i="103"/>
  <c r="T2" i="103" s="1"/>
  <c r="D26" i="103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W2" i="103"/>
  <c r="F2" i="103" l="1"/>
  <c r="I2" i="103"/>
  <c r="L2" i="103"/>
  <c r="D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J26" i="184" l="1"/>
  <c r="M26" i="184"/>
  <c r="D3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G2" i="184" l="1"/>
  <c r="V2" i="184"/>
  <c r="Q2" i="184"/>
  <c r="S2" i="184"/>
  <c r="I2" i="184"/>
  <c r="T2" i="184"/>
  <c r="H2" i="184"/>
  <c r="W2" i="184"/>
  <c r="J100" i="149"/>
  <c r="R2" i="184"/>
  <c r="U2" i="184"/>
  <c r="O2" i="184"/>
  <c r="N2" i="184"/>
  <c r="P2" i="184"/>
  <c r="L2" i="184"/>
  <c r="E2" i="184"/>
  <c r="F2" i="184"/>
  <c r="V100" i="149"/>
  <c r="C100" i="149"/>
  <c r="Q100" i="149"/>
  <c r="G100" i="149"/>
  <c r="M100" i="149"/>
  <c r="I100" i="149"/>
  <c r="K100" i="149"/>
  <c r="R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W100" i="149"/>
  <c r="H100" i="149"/>
  <c r="T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O22" i="125" s="1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3" i="174" l="1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O2" i="173" l="1"/>
  <c r="I2" i="171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C3" i="183" l="1"/>
  <c r="V26" i="183"/>
  <c r="J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2" i="166" s="1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G177" i="149" l="1"/>
  <c r="N177" i="149"/>
  <c r="H177" i="149"/>
  <c r="P2" i="169"/>
  <c r="Q2" i="170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F8" i="46" l="1"/>
  <c r="R27" i="116"/>
  <c r="K71" i="46"/>
  <c r="R71" i="16"/>
  <c r="L71" i="46"/>
  <c r="F22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I26" i="98" l="1"/>
  <c r="M26" i="59"/>
  <c r="K71" i="30"/>
  <c r="R26" i="81"/>
  <c r="H22" i="94"/>
  <c r="H26" i="107"/>
  <c r="P71" i="30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R2" i="55" s="1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M2" i="112" s="1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W2" i="54" s="1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2" i="108" s="1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E2" i="41" s="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K2" i="16" s="1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W2" i="27" s="1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" i="29" s="1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U2" i="29" s="1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N2" i="69" s="1"/>
  <c r="S26" i="112"/>
  <c r="K3" i="113"/>
  <c r="F52" i="30"/>
  <c r="I17" i="30"/>
  <c r="C4" i="60"/>
  <c r="D52" i="94"/>
  <c r="Q26" i="64"/>
  <c r="D26" i="70"/>
  <c r="D2" i="70" s="1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S2" i="44" s="1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J2" i="98" s="1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2" i="83" s="1"/>
  <c r="S3" i="88"/>
  <c r="S2" i="88" s="1"/>
  <c r="Q26" i="97"/>
  <c r="U3" i="97"/>
  <c r="U26" i="107"/>
  <c r="C3" i="113"/>
  <c r="W26" i="114"/>
  <c r="D3" i="42"/>
  <c r="D2" i="42" s="1"/>
  <c r="N3" i="42"/>
  <c r="N2" i="42" s="1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C2" i="64" s="1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2" i="58" s="1"/>
  <c r="G3" i="88"/>
  <c r="G2" i="88" s="1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D2" i="33" s="1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E3" i="75" s="1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W2" i="42" s="1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F2" i="100" s="1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T2" i="76" s="1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G2" i="80" s="1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G3" i="65"/>
  <c r="S3" i="67"/>
  <c r="C3" i="67"/>
  <c r="U3" i="68"/>
  <c r="O3" i="69"/>
  <c r="Q3" i="70"/>
  <c r="K3" i="71"/>
  <c r="K2" i="71" s="1"/>
  <c r="J3" i="72"/>
  <c r="L3" i="73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I2" i="26"/>
  <c r="D2" i="32"/>
  <c r="V2" i="37"/>
  <c r="T3" i="42"/>
  <c r="E2" i="57"/>
  <c r="N2" i="59"/>
  <c r="F2" i="63"/>
  <c r="P2" i="64"/>
  <c r="N3" i="66"/>
  <c r="P3" i="67"/>
  <c r="N2" i="67"/>
  <c r="J2" i="69"/>
  <c r="S3" i="72"/>
  <c r="Q2" i="72"/>
  <c r="I3" i="73"/>
  <c r="M2" i="74"/>
  <c r="K2" i="79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T2" i="38"/>
  <c r="J2" i="41"/>
  <c r="E3" i="43"/>
  <c r="G2" i="44"/>
  <c r="C2" i="54"/>
  <c r="Q2" i="57"/>
  <c r="V3" i="58"/>
  <c r="F3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K2" i="24"/>
  <c r="F30" i="149"/>
  <c r="L31" i="149"/>
  <c r="P2" i="27"/>
  <c r="N32" i="149"/>
  <c r="S2" i="35"/>
  <c r="G2" i="37"/>
  <c r="M2" i="40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K2" i="29"/>
  <c r="H3" i="35"/>
  <c r="R2" i="35"/>
  <c r="L2" i="36"/>
  <c r="P2" i="39"/>
  <c r="P2" i="41"/>
  <c r="G2" i="54"/>
  <c r="U2" i="57"/>
  <c r="J2" i="59"/>
  <c r="L2" i="63"/>
  <c r="R2" i="65"/>
  <c r="L2" i="66"/>
  <c r="J2" i="67"/>
  <c r="E2" i="80"/>
  <c r="K2" i="83"/>
  <c r="D2" i="3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V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D2" i="38"/>
  <c r="K2" i="54"/>
  <c r="I2" i="57"/>
  <c r="N3" i="58"/>
  <c r="J2" i="63"/>
  <c r="T2" i="64"/>
  <c r="D2" i="64"/>
  <c r="U2" i="72"/>
  <c r="E2" i="72"/>
  <c r="Q2" i="74"/>
  <c r="I2" i="80"/>
  <c r="K2" i="81"/>
  <c r="O3" i="91"/>
  <c r="W3" i="95"/>
  <c r="G3" i="95"/>
  <c r="Q2" i="97"/>
  <c r="J26" i="110"/>
  <c r="R3" i="110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L2" i="74" l="1"/>
  <c r="L2" i="86"/>
  <c r="W2" i="65"/>
  <c r="D3" i="75"/>
  <c r="I2" i="65"/>
  <c r="V13" i="93"/>
  <c r="R5" i="149"/>
  <c r="T2" i="6"/>
  <c r="G2" i="121"/>
  <c r="G2" i="59"/>
  <c r="L2" i="73"/>
  <c r="F2" i="121"/>
  <c r="M2" i="96"/>
  <c r="Q2" i="83"/>
  <c r="Q2" i="121"/>
  <c r="T2" i="112"/>
  <c r="O33" i="149"/>
  <c r="U32" i="149"/>
  <c r="E45" i="149"/>
  <c r="V2" i="115"/>
  <c r="U26" i="60"/>
  <c r="M2" i="53"/>
  <c r="O2" i="67"/>
  <c r="N2" i="74"/>
  <c r="G2" i="96"/>
  <c r="Q31" i="149"/>
  <c r="D2" i="58"/>
  <c r="U3" i="30"/>
  <c r="G2" i="92"/>
  <c r="P2" i="107"/>
  <c r="U2" i="53"/>
  <c r="F2" i="46"/>
  <c r="W2" i="82"/>
  <c r="V2" i="70"/>
  <c r="H2" i="62"/>
  <c r="P2" i="80"/>
  <c r="F2" i="92"/>
  <c r="P2" i="70"/>
  <c r="G2" i="70"/>
  <c r="C2" i="35"/>
  <c r="G2" i="113"/>
  <c r="K2" i="70"/>
  <c r="E2" i="91"/>
  <c r="N2" i="115"/>
  <c r="Q2" i="6"/>
  <c r="N2" i="92"/>
  <c r="L2" i="99"/>
  <c r="L2" i="91"/>
  <c r="M2" i="6"/>
  <c r="M2" i="4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D2" i="75" s="1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U2" i="66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O48" i="149"/>
  <c r="L47" i="149"/>
  <c r="L44" i="149"/>
  <c r="C7" i="149"/>
  <c r="Q6" i="149"/>
  <c r="J132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D125" i="149"/>
  <c r="S101" i="149"/>
  <c r="C2" i="91"/>
  <c r="S80" i="149"/>
  <c r="N64" i="149"/>
  <c r="S53" i="149"/>
  <c r="K30" i="149"/>
  <c r="P56" i="149"/>
  <c r="W46" i="149"/>
  <c r="U29" i="149"/>
  <c r="K73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F2" i="58"/>
  <c r="C56" i="149"/>
  <c r="U48" i="149"/>
  <c r="J47" i="149"/>
  <c r="M25" i="149"/>
  <c r="V26" i="102"/>
  <c r="P2" i="55"/>
  <c r="V52" i="149"/>
  <c r="O44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G132" i="149"/>
  <c r="E105" i="149"/>
  <c r="E83" i="149"/>
  <c r="S74" i="149"/>
  <c r="D71" i="149"/>
  <c r="N2" i="66"/>
  <c r="W54" i="149"/>
  <c r="T2" i="42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R56" i="149"/>
  <c r="R53" i="149"/>
  <c r="P52" i="149"/>
  <c r="F2" i="44"/>
  <c r="U46" i="149"/>
  <c r="E39" i="149"/>
  <c r="M164" i="149"/>
  <c r="E134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K57" i="149"/>
  <c r="P46" i="149"/>
  <c r="L45" i="149"/>
  <c r="P44" i="149"/>
  <c r="R40" i="149"/>
  <c r="G30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W2" i="91"/>
  <c r="U85" i="149"/>
  <c r="W80" i="149"/>
  <c r="O74" i="149"/>
  <c r="R72" i="149"/>
  <c r="L2" i="67"/>
  <c r="R64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M64" i="149"/>
  <c r="Q151" i="149"/>
  <c r="P125" i="149"/>
  <c r="Q102" i="149"/>
  <c r="R130" i="149"/>
  <c r="T117" i="149"/>
  <c r="V98" i="149"/>
  <c r="D90" i="149"/>
  <c r="F87" i="149"/>
  <c r="V78" i="149"/>
  <c r="D77" i="149"/>
  <c r="C65" i="149"/>
  <c r="V164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Q85" i="149"/>
  <c r="M81" i="149"/>
  <c r="C80" i="149"/>
  <c r="Q79" i="149"/>
  <c r="I73" i="149"/>
  <c r="F2" i="66"/>
  <c r="P59" i="149"/>
  <c r="C53" i="149"/>
  <c r="N39" i="149"/>
  <c r="Q43" i="149"/>
  <c r="O40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P53" i="149"/>
  <c r="G46" i="149"/>
  <c r="P5" i="149"/>
  <c r="W73" i="149"/>
  <c r="R68" i="149"/>
  <c r="M56" i="149"/>
  <c r="W48" i="149"/>
  <c r="T44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164" i="149"/>
  <c r="O132" i="149"/>
  <c r="C129" i="149"/>
  <c r="O105" i="149"/>
  <c r="K7" i="149"/>
  <c r="D113" i="149"/>
  <c r="L99" i="149"/>
  <c r="H87" i="149"/>
  <c r="P83" i="149"/>
  <c r="P75" i="149"/>
  <c r="G129" i="149"/>
  <c r="N87" i="149"/>
  <c r="D83" i="149"/>
  <c r="D79" i="149"/>
  <c r="T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I2" i="88"/>
  <c r="W82" i="149"/>
  <c r="G81" i="149"/>
  <c r="S2" i="72"/>
  <c r="E58" i="149"/>
  <c r="W56" i="149"/>
  <c r="W49" i="149"/>
  <c r="W2" i="60"/>
  <c r="R57" i="149"/>
  <c r="F54" i="149"/>
  <c r="T53" i="149"/>
  <c r="K46" i="149"/>
  <c r="D7" i="149"/>
  <c r="C73" i="149"/>
  <c r="P66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H85" i="149"/>
  <c r="P2" i="83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W98" i="149"/>
  <c r="O5" i="149"/>
  <c r="T101" i="149"/>
  <c r="I70" i="149"/>
  <c r="M68" i="149"/>
  <c r="O68" i="149"/>
  <c r="C66" i="149"/>
  <c r="M40" i="149"/>
  <c r="I139" i="149"/>
  <c r="K139" i="149"/>
  <c r="Q128" i="149"/>
  <c r="M99" i="149"/>
  <c r="E5" i="149"/>
  <c r="L117" i="149"/>
  <c r="F89" i="149"/>
  <c r="I64" i="149"/>
  <c r="P2" i="75" l="1"/>
  <c r="E59" i="149"/>
  <c r="P128" i="149"/>
  <c r="P126" i="149"/>
  <c r="H128" i="149"/>
  <c r="C131" i="149"/>
  <c r="I2" i="75"/>
  <c r="Q2" i="60"/>
  <c r="T2" i="60"/>
  <c r="I92" i="149"/>
  <c r="R88" i="149"/>
  <c r="V75" i="149"/>
  <c r="F96" i="149"/>
  <c r="L2" i="94"/>
  <c r="K2" i="94"/>
  <c r="N2" i="60"/>
  <c r="G99" i="149"/>
  <c r="V71" i="149"/>
  <c r="T81" i="149"/>
  <c r="U2" i="30"/>
  <c r="T63" i="149"/>
  <c r="O127" i="149"/>
  <c r="D59" i="149"/>
  <c r="E77" i="149"/>
  <c r="W28" i="149"/>
  <c r="K99" i="149"/>
  <c r="J86" i="149"/>
  <c r="K97" i="149"/>
  <c r="H63" i="149"/>
  <c r="H2" i="94"/>
  <c r="P2" i="60"/>
  <c r="S131" i="149"/>
  <c r="P63" i="149"/>
  <c r="E92" i="149"/>
  <c r="J58" i="149"/>
  <c r="V36" i="149"/>
  <c r="E65" i="149"/>
  <c r="O86" i="149"/>
  <c r="C99" i="149"/>
  <c r="R49" i="149"/>
  <c r="Q2" i="94"/>
  <c r="C83" i="149"/>
  <c r="Q96" i="149"/>
  <c r="J102" i="149"/>
  <c r="L96" i="149"/>
  <c r="D2" i="94"/>
  <c r="M49" i="149"/>
  <c r="M2" i="75"/>
  <c r="V2" i="30"/>
  <c r="R75" i="149"/>
  <c r="Q62" i="149"/>
  <c r="C108" i="149"/>
  <c r="F69" i="149"/>
  <c r="S71" i="149"/>
  <c r="E62" i="149"/>
  <c r="I85" i="149"/>
  <c r="R2" i="94"/>
  <c r="M101" i="149"/>
  <c r="E66" i="149"/>
  <c r="O43" i="149"/>
  <c r="S2" i="75"/>
  <c r="P129" i="149"/>
  <c r="W151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J35" i="149"/>
  <c r="M76" i="149"/>
  <c r="P132" i="149"/>
  <c r="L57" i="149"/>
  <c r="R69" i="149"/>
  <c r="C128" i="149"/>
  <c r="M65" i="149"/>
  <c r="U35" i="149"/>
  <c r="C4" i="149"/>
  <c r="D95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T51" i="149"/>
  <c r="V4" i="149"/>
  <c r="F90" i="149"/>
  <c r="I125" i="149"/>
  <c r="Q61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E2" i="7"/>
  <c r="K95" i="149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V95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S95" i="149" l="1"/>
  <c r="V35" i="149"/>
  <c r="F76" i="149"/>
  <c r="S76" i="149"/>
  <c r="P61" i="149"/>
  <c r="R95" i="149"/>
  <c r="K76" i="149"/>
  <c r="R35" i="149"/>
  <c r="O76" i="149"/>
  <c r="J95" i="149"/>
  <c r="D61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U51" i="12" s="1"/>
  <c r="W66" i="8"/>
  <c r="W52" i="160"/>
  <c r="U52" i="161"/>
  <c r="V51" i="12"/>
  <c r="V51" i="11"/>
  <c r="V51" i="93" s="1"/>
  <c r="V51" i="9"/>
  <c r="V66" i="8"/>
  <c r="V52" i="160"/>
  <c r="U51" i="11" l="1"/>
  <c r="U51" i="93" s="1"/>
  <c r="U51" i="9"/>
  <c r="U66" i="8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P22" i="203"/>
  <c r="T4" i="203"/>
  <c r="W25" i="124"/>
  <c r="W25" i="123" s="1"/>
  <c r="W25" i="101" s="1"/>
  <c r="W25" i="129" s="1"/>
  <c r="S14" i="124"/>
  <c r="S14" i="123" s="1"/>
  <c r="S14" i="101" s="1"/>
  <c r="S14" i="129" s="1"/>
  <c r="L24" i="124"/>
  <c r="L24" i="123" s="1"/>
  <c r="L24" i="101" s="1"/>
  <c r="L24" i="129" s="1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T3" i="203" s="1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Q3" i="203" s="1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K52" i="202"/>
  <c r="I8" i="203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K3" i="203" s="1"/>
  <c r="M52" i="202"/>
  <c r="M8" i="203"/>
  <c r="R4" i="203"/>
  <c r="R3" i="203" s="1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V3" i="203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D3" i="203" l="1"/>
  <c r="N3" i="203"/>
  <c r="X3" i="203"/>
  <c r="I3" i="203"/>
  <c r="G3" i="201"/>
  <c r="M3" i="203"/>
  <c r="H3" i="203"/>
  <c r="L3" i="201"/>
  <c r="J3" i="201"/>
  <c r="P3" i="201"/>
  <c r="R3" i="201"/>
  <c r="U3" i="203"/>
  <c r="O3" i="203"/>
  <c r="W3" i="201"/>
  <c r="L22" i="124"/>
  <c r="U3" i="201"/>
  <c r="M3" i="201"/>
  <c r="N3" i="201"/>
  <c r="X3" i="201"/>
  <c r="E3" i="201"/>
  <c r="J3" i="203"/>
  <c r="K3" i="201"/>
  <c r="H71" i="204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J2" i="204" l="1"/>
  <c r="K26" i="201"/>
  <c r="O26" i="201"/>
  <c r="L155" i="149"/>
  <c r="W26" i="201"/>
  <c r="M155" i="149"/>
  <c r="L2" i="204"/>
  <c r="H2" i="204"/>
  <c r="E155" i="149"/>
  <c r="D26" i="203"/>
  <c r="P155" i="149"/>
  <c r="I155" i="149"/>
  <c r="R2" i="204"/>
  <c r="N2" i="204"/>
  <c r="P26" i="203"/>
  <c r="X155" i="149"/>
  <c r="R3" i="124"/>
  <c r="P2" i="204"/>
  <c r="I26" i="203"/>
  <c r="N26" i="201"/>
  <c r="K2" i="204"/>
  <c r="N3" i="124"/>
  <c r="H155" i="149"/>
  <c r="Q155" i="149"/>
  <c r="O3" i="124"/>
  <c r="F26" i="201"/>
  <c r="G3" i="124"/>
  <c r="L3" i="124"/>
  <c r="Q26" i="203"/>
  <c r="H33" i="124"/>
  <c r="U26" i="203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L157" i="149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6" i="124" s="1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P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6" i="124" s="1"/>
  <c r="X28" i="123"/>
  <c r="R155" i="149"/>
  <c r="L4" i="123"/>
  <c r="L3" i="123" s="1"/>
  <c r="L5" i="101"/>
  <c r="T27" i="124"/>
  <c r="T28" i="123"/>
  <c r="U27" i="124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T26" i="124" l="1"/>
  <c r="U26" i="124"/>
  <c r="G26" i="124"/>
  <c r="Q26" i="124"/>
  <c r="R3" i="123"/>
  <c r="O2" i="204"/>
  <c r="M26" i="124"/>
  <c r="H26" i="124"/>
  <c r="W26" i="124"/>
  <c r="P26" i="124"/>
  <c r="K157" i="149"/>
  <c r="O3" i="123"/>
  <c r="E2" i="204"/>
  <c r="R26" i="124"/>
  <c r="D2" i="204"/>
  <c r="K3" i="123"/>
  <c r="F2" i="204"/>
  <c r="L26" i="124"/>
  <c r="M157" i="149"/>
  <c r="P3" i="123"/>
  <c r="C75" i="124"/>
  <c r="C75" i="123" s="1"/>
  <c r="C75" i="101" s="1"/>
  <c r="C75" i="129" s="1"/>
  <c r="J3" i="123"/>
  <c r="D26" i="124"/>
  <c r="Q3" i="123"/>
  <c r="H3" i="123"/>
  <c r="I26" i="124"/>
  <c r="S26" i="124"/>
  <c r="J26" i="201"/>
  <c r="G3" i="123"/>
  <c r="C71" i="204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44" i="124"/>
  <c r="C44" i="123" s="1"/>
  <c r="C44" i="101" s="1"/>
  <c r="C44" i="129" s="1"/>
  <c r="C40" i="124"/>
  <c r="C40" i="123" s="1"/>
  <c r="C40" i="101" s="1"/>
  <c r="C40" i="129" s="1"/>
  <c r="C31" i="124"/>
  <c r="C31" i="123" s="1"/>
  <c r="C31" i="101" s="1"/>
  <c r="C31" i="129" s="1"/>
  <c r="C37" i="124"/>
  <c r="C37" i="123" s="1"/>
  <c r="C37" i="101" s="1"/>
  <c r="C37" i="129" s="1"/>
  <c r="C32" i="124"/>
  <c r="C32" i="123" s="1"/>
  <c r="C32" i="101" s="1"/>
  <c r="C32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26" i="123" s="1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N26" i="123" l="1"/>
  <c r="U26" i="123"/>
  <c r="K26" i="123"/>
  <c r="H3" i="129"/>
  <c r="D26" i="123"/>
  <c r="D157" i="149"/>
  <c r="O157" i="149"/>
  <c r="S26" i="123"/>
  <c r="E157" i="149"/>
  <c r="I3" i="101"/>
  <c r="L3" i="101"/>
  <c r="U3" i="129"/>
  <c r="U3" i="101"/>
  <c r="L3" i="129"/>
  <c r="Q26" i="123"/>
  <c r="F157" i="149"/>
  <c r="P26" i="123"/>
  <c r="F3" i="101"/>
  <c r="H3" i="101"/>
  <c r="F3" i="129"/>
  <c r="I3" i="129"/>
  <c r="N3" i="101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C46" i="124"/>
  <c r="C46" i="123" s="1"/>
  <c r="C46" i="101" s="1"/>
  <c r="C46" i="129" s="1"/>
  <c r="C45" i="124"/>
  <c r="C45" i="123" s="1"/>
  <c r="C45" i="101" s="1"/>
  <c r="C45" i="129" s="1"/>
  <c r="C66" i="124"/>
  <c r="C66" i="123" s="1"/>
  <c r="C66" i="101" s="1"/>
  <c r="C66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S26" i="101" l="1"/>
  <c r="I26" i="129"/>
  <c r="V26" i="129"/>
  <c r="U26" i="101"/>
  <c r="U26" i="129"/>
  <c r="Q26" i="101"/>
  <c r="V26" i="101"/>
  <c r="D26" i="101"/>
  <c r="Q26" i="129"/>
  <c r="X26" i="129"/>
  <c r="S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X71" i="204"/>
  <c r="U157" i="149"/>
  <c r="V2" i="204" l="1"/>
  <c r="W71" i="204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59" i="124"/>
  <c r="S52" i="123"/>
  <c r="S59" i="101"/>
  <c r="S156" i="149"/>
  <c r="S71" i="123"/>
  <c r="S72" i="101"/>
  <c r="T156" i="149" l="1"/>
  <c r="U71" i="203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2" i="203" l="1"/>
  <c r="U52" i="124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<sst xmlns="http://schemas.openxmlformats.org/spreadsheetml/2006/main" count="26791" uniqueCount="489">
  <si>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</si>
  <si>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</si>
  <si>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</si>
  <si>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</si>
  <si>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</si>
  <si>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</si>
  <si>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</si>
  <si>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</si>
  <si>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</si>
  <si>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</si>
  <si>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</si>
  <si>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</si>
  <si>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</si>
  <si>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</si>
  <si>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</si>
  <si>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</si>
  <si>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</si>
  <si>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</si>
  <si>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</si>
  <si>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</si>
  <si>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</si>
  <si>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</si>
  <si>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</si>
  <si>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</si>
  <si>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</si>
  <si>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</si>
  <si>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</si>
  <si>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</si>
  <si>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</si>
  <si>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</si>
  <si>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</si>
  <si>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</si>
  <si>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</si>
  <si>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</si>
  <si>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</si>
  <si>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</si>
  <si>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</si>
  <si>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</si>
  <si>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</si>
  <si>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</si>
  <si>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</si>
  <si>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</si>
  <si>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</si>
  <si>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</si>
  <si>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</si>
  <si>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</si>
  <si>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</si>
  <si>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</si>
  <si>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</si>
  <si>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</si>
  <si>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</si>
  <si>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</si>
  <si>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</si>
  <si>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</si>
  <si>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</si>
  <si>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</si>
  <si>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</si>
  <si>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</si>
  <si>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</si>
  <si>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</si>
  <si>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</si>
  <si>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</si>
  <si>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</si>
  <si>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</si>
  <si>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</si>
  <si>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</si>
  <si>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</si>
  <si>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</si>
  <si>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</si>
  <si>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</si>
  <si>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</si>
  <si>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</si>
  <si>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</si>
  <si>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</si>
  <si>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</si>
  <si>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</si>
  <si>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</si>
  <si>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</si>
  <si>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</si>
  <si>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</si>
  <si>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</si>
  <si>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</si>
  <si>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</si>
  <si>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</si>
  <si>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</si>
  <si>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</si>
  <si>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</si>
  <si>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</si>
  <si>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</si>
  <si>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</si>
  <si>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</si>
  <si>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</si>
  <si>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</si>
  <si>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</si>
  <si>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</si>
  <si>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</si>
  <si>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</si>
  <si>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</si>
  <si>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</si>
  <si>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</si>
  <si>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</si>
  <si>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</si>
  <si>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</si>
  <si>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</si>
  <si>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</si>
  <si>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</si>
  <si>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</si>
  <si>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</si>
  <si>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</si>
  <si>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</si>
  <si>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</si>
  <si>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</si>
  <si>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</si>
  <si>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</si>
  <si>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</si>
  <si>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</si>
  <si>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</si>
  <si>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</si>
  <si>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</si>
  <si>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</si>
  <si>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</si>
  <si>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</si>
  <si>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</si>
  <si>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</si>
  <si>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</si>
  <si>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</si>
  <si>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</si>
  <si>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</si>
  <si>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</si>
  <si>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</si>
  <si>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</si>
  <si>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</si>
  <si>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</si>
  <si>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</si>
  <si>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</si>
  <si>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</si>
  <si>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</si>
  <si>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</si>
  <si>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</si>
  <si>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</si>
  <si>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</si>
  <si>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</si>
  <si>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</si>
  <si>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</si>
  <si>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</si>
  <si>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</si>
  <si>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</si>
  <si>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</si>
  <si>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</si>
  <si>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</si>
  <si>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</si>
  <si>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</si>
  <si>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</si>
  <si>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</si>
  <si>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</si>
  <si>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</si>
  <si>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</si>
  <si>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</si>
  <si>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</si>
  <si>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</si>
  <si>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</si>
  <si>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</si>
  <si>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</si>
  <si>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</si>
  <si>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</si>
  <si>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</si>
  <si>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</si>
  <si>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</si>
  <si>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</si>
  <si>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</si>
  <si>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</si>
  <si>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</si>
  <si>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</si>
  <si>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</si>
  <si>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</si>
  <si>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</si>
  <si>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</si>
  <si>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</si>
  <si>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</si>
  <si>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</si>
  <si>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</si>
  <si>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</si>
  <si>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</si>
  <si>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</si>
  <si>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</si>
  <si>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</si>
  <si>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</si>
  <si>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</si>
  <si>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</si>
  <si>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</si>
  <si>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</si>
  <si>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</si>
  <si>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</si>
  <si>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</si>
  <si>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</si>
  <si>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</si>
  <si>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</si>
  <si>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</si>
  <si>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</si>
  <si>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</si>
  <si>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</si>
  <si>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</si>
  <si>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</si>
  <si>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</si>
  <si>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</si>
  <si>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</si>
  <si>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</si>
  <si>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</si>
  <si>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</si>
  <si>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</si>
  <si>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</si>
  <si>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</si>
  <si>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</si>
  <si>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</si>
  <si>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</si>
  <si>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</si>
  <si>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</si>
  <si>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</si>
  <si>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</si>
  <si>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</si>
  <si>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</si>
  <si>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</si>
  <si>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</si>
  <si>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</si>
  <si>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</si>
  <si>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</si>
  <si>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</si>
  <si>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</si>
  <si>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</si>
  <si>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</si>
  <si>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</si>
  <si>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</si>
  <si>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</si>
  <si>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</si>
  <si>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</si>
  <si>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</si>
  <si>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</si>
  <si>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</si>
  <si>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</si>
  <si>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</si>
  <si>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</si>
  <si>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</si>
  <si>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</si>
  <si>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</si>
  <si>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</si>
  <si>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</si>
  <si>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</si>
  <si>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</si>
  <si>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</si>
  <si>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</si>
  <si>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</si>
  <si>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</si>
  <si>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</si>
  <si>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</si>
  <si>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</si>
  <si>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</si>
  <si>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</si>
  <si>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</si>
  <si>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</si>
  <si>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</si>
  <si>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</si>
  <si>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</si>
  <si>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</si>
  <si>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</si>
  <si>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</si>
  <si>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</si>
  <si>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</si>
  <si>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</si>
  <si>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</si>
  <si>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</si>
  <si>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</si>
  <si>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</si>
  <si>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</si>
  <si>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</si>
  <si>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</si>
  <si>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</si>
  <si>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</si>
  <si>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</si>
  <si>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</si>
  <si>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</si>
  <si>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</si>
  <si>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</si>
  <si>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</si>
  <si>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</si>
  <si>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</si>
  <si>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</si>
  <si>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</si>
  <si>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</si>
  <si>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</si>
  <si>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</si>
  <si>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</si>
  <si>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</si>
  <si>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</si>
  <si>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</si>
  <si>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</si>
  <si>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</si>
  <si>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</si>
  <si>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</si>
  <si>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</si>
  <si>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</si>
  <si>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</si>
  <si>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</si>
  <si>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</si>
  <si>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</si>
  <si>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</si>
  <si>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</si>
  <si>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</si>
  <si>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</si>
  <si>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</si>
  <si>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</si>
  <si>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</si>
  <si>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</si>
  <si>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</si>
  <si>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</si>
  <si>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</si>
  <si>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</si>
  <si>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</si>
  <si>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</si>
  <si>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</si>
  <si>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</si>
  <si>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</si>
  <si>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</si>
  <si>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</si>
  <si>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</si>
  <si>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</si>
  <si>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</si>
  <si>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</si>
  <si>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</si>
  <si>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</si>
  <si>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</si>
  <si>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</si>
  <si>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</si>
  <si>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</si>
  <si>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</si>
  <si>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</si>
  <si>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</si>
  <si>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</si>
  <si>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</si>
  <si>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</si>
  <si>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</si>
  <si>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</si>
  <si>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</si>
  <si>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</si>
  <si>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</si>
  <si>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</si>
  <si>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</si>
  <si>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</si>
  <si>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</si>
  <si>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</si>
  <si>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</si>
  <si>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</si>
  <si>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</si>
  <si>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</si>
  <si>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</si>
  <si>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</si>
  <si>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</si>
  <si>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</si>
  <si>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</si>
  <si>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</si>
  <si>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</si>
  <si>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</si>
  <si>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</si>
  <si>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</si>
  <si>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</si>
  <si>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</si>
  <si>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</si>
  <si>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</si>
  <si>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</si>
  <si>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</si>
  <si>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</si>
  <si>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</si>
  <si>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</si>
  <si>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</si>
  <si>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</si>
  <si>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</si>
  <si>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</si>
  <si>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</si>
  <si>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</si>
  <si>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</si>
  <si>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</si>
  <si>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</si>
  <si>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</si>
  <si>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</si>
  <si>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</si>
  <si>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</si>
  <si>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</si>
  <si>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</si>
  <si>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</si>
  <si>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</si>
  <si>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</si>
  <si>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</si>
  <si>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</si>
  <si>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</si>
  <si>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</si>
  <si>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</si>
  <si>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</si>
  <si>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</si>
  <si>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</si>
  <si>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</si>
  <si>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</si>
  <si>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</si>
  <si>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</si>
  <si>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</si>
  <si>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</si>
  <si>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</si>
  <si>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</si>
  <si>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</si>
  <si>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</si>
  <si>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</si>
  <si>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</si>
  <si>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</si>
  <si>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</si>
  <si>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</si>
  <si>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</si>
  <si>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</si>
  <si>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</si>
  <si>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</si>
  <si>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</si>
  <si>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</si>
  <si>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</si>
  <si>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</si>
  <si>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</si>
  <si>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</si>
  <si>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</si>
  <si>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</si>
  <si>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</si>
  <si>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</si>
  <si>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</si>
  <si>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</si>
  <si>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</si>
  <si>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</si>
  <si>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</si>
  <si>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</si>
  <si>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</si>
  <si>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</si>
  <si>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</si>
  <si>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</si>
  <si>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</si>
  <si>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</si>
  <si>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</si>
  <si>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</si>
  <si>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</si>
  <si>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</si>
  <si>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</si>
  <si>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</si>
  <si>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</si>
  <si>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</si>
  <si>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</si>
  <si>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</si>
  <si>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</si>
  <si>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</si>
  <si>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</si>
  <si>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</si>
  <si>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</si>
  <si>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</si>
  <si>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</si>
  <si>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</si>
  <si>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</si>
  <si>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</si>
  <si>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</si>
  <si>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</si>
  <si>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</si>
  <si>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</si>
  <si>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</si>
  <si>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</si>
  <si>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</si>
  <si>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</si>
  <si>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</si>
  <si>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</si>
  <si>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</si>
  <si>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</si>
  <si>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</si>
  <si>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</si>
  <si>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</si>
  <si>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</si>
  <si>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</si>
  <si>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</si>
  <si>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</si>
  <si>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</si>
  <si>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</si>
  <si>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</si>
  <si>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</si>
  <si>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</si>
  <si>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</si>
  <si>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</si>
  <si>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</si>
  <si>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</si>
  <si>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Lithuania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</si>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</sst>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45432.786643518521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3488.2219260533102</v>
      </c>
      <c r="D4" s="8">
        <f>PPRD!D$2</f>
        <v>4405.0214101461734</v>
      </c>
      <c r="E4" s="8">
        <f>PPRD!E$2</f>
        <v>5227.8675838349091</v>
      </c>
      <c r="F4" s="8">
        <f>PPRD!F$2</f>
        <v>5552.4315563198625</v>
      </c>
      <c r="G4" s="8">
        <f>PPRD!G$2</f>
        <v>5392.6597592433354</v>
      </c>
      <c r="H4" s="8">
        <f>PPRD!H$2</f>
        <v>4145.6448839208933</v>
      </c>
      <c r="I4" s="8">
        <f>PPRD!I$2</f>
        <v>3737.9122098022353</v>
      </c>
      <c r="J4" s="8">
        <f>PPRD!J$2</f>
        <v>4061.7149613069637</v>
      </c>
      <c r="K4" s="8">
        <f>PPRD!K$2</f>
        <v>4130.8572656921751</v>
      </c>
      <c r="L4" s="8">
        <f>PPRD!L$2</f>
        <v>4502.2886500429922</v>
      </c>
      <c r="M4" s="8">
        <f>PPRD!M$2</f>
        <v>1563.265950128977</v>
      </c>
      <c r="N4" s="8">
        <f>PPRD!N$2</f>
        <v>1578.7926913155632</v>
      </c>
      <c r="O4" s="8">
        <f>PPRD!O$2</f>
        <v>1594.107222699914</v>
      </c>
      <c r="P4" s="8">
        <f>PPRD!P$2</f>
        <v>1679.1959587274282</v>
      </c>
      <c r="Q4" s="8">
        <f>PPRD!Q$2</f>
        <v>1788.5111779879621</v>
      </c>
      <c r="R4" s="8">
        <f>PPRD!R$2</f>
        <v>1859.7831470335336</v>
      </c>
      <c r="S4" s="8">
        <f>PPRD!S$2</f>
        <v>1892.5963886500426</v>
      </c>
      <c r="T4" s="8">
        <f>PPRD!T$2</f>
        <v>2077.8085984522786</v>
      </c>
      <c r="U4" s="8">
        <f>PPRD!U$2</f>
        <v>2056.7854686156493</v>
      </c>
      <c r="V4" s="8">
        <f>PPRD!V$2</f>
        <v>2041.0883061049017</v>
      </c>
      <c r="W4" s="8">
        <f>PPRD!W$2</f>
        <v>2031.5779019776442</v>
      </c>
      <c r="X4" s="8">
        <f>PPRD!X$2</f>
        <v>2235.7416165090276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15.27850386930352</v>
      </c>
      <c r="D5" s="10">
        <f>RCV_RCY!D$2</f>
        <v>11.45889939810834</v>
      </c>
      <c r="E5" s="10">
        <f>RCV_RCY!E$2</f>
        <v>3.8196044711951842</v>
      </c>
      <c r="F5" s="10">
        <f>RCV_RCY!F$2</f>
        <v>0.95494411006018909</v>
      </c>
      <c r="G5" s="10">
        <f>RCV_RCY!G$2</f>
        <v>1.9098022355975921</v>
      </c>
      <c r="H5" s="10">
        <f>RCV_RCY!H$2</f>
        <v>1.9098022355975921</v>
      </c>
      <c r="I5" s="10">
        <f>RCV_RCY!I$2</f>
        <v>4.7745485812553738</v>
      </c>
      <c r="J5" s="10">
        <f>RCV_RCY!J$2</f>
        <v>3.8272570937231301</v>
      </c>
      <c r="K5" s="10">
        <f>RCV_RCY!K$2</f>
        <v>4.7840928632846076</v>
      </c>
      <c r="L5" s="10">
        <f>RCV_RCY!L$2</f>
        <v>4.7840928632846076</v>
      </c>
      <c r="M5" s="10">
        <f>RCV_RCY!M$2</f>
        <v>7.5991401547721402</v>
      </c>
      <c r="N5" s="10">
        <f>RCV_RCY!N$2</f>
        <v>9.4988822012037826</v>
      </c>
      <c r="O5" s="10">
        <f>RCV_RCY!O$2</f>
        <v>3.795958727429062</v>
      </c>
      <c r="P5" s="10">
        <f>RCV_RCY!P$2</f>
        <v>6.6492691315563199</v>
      </c>
      <c r="Q5" s="10">
        <f>RCV_RCY!Q$2</f>
        <v>4.7143594153052453</v>
      </c>
      <c r="R5" s="10">
        <f>RCV_RCY!R$2</f>
        <v>7.5257093723129831</v>
      </c>
      <c r="S5" s="10">
        <f>RCV_RCY!S$2</f>
        <v>7.5635425623387782</v>
      </c>
      <c r="T5" s="10">
        <f>RCV_RCY!T$2</f>
        <v>6.5331900257953563</v>
      </c>
      <c r="U5" s="10">
        <f>RCV_RCY!U$2</f>
        <v>5.0247635425623383</v>
      </c>
      <c r="V5" s="10">
        <f>RCV_RCY!V$2</f>
        <v>9.9575236457437644</v>
      </c>
      <c r="W5" s="10">
        <f>RCV_RCY!W$2</f>
        <v>7.6079105760963026</v>
      </c>
      <c r="X5" s="10">
        <f>RCV_RCY!X$2</f>
        <v>1.9945829750644879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8050.614101461736</v>
      </c>
      <c r="D6" s="10">
        <f>IMP!D$2</f>
        <v>9666.5638005159071</v>
      </c>
      <c r="E6" s="10">
        <f>IMP!E$2</f>
        <v>9372.05528804815</v>
      </c>
      <c r="F6" s="10">
        <f>IMP!F$2</f>
        <v>10489.969733447979</v>
      </c>
      <c r="G6" s="10">
        <f>IMP!G$2</f>
        <v>12284.942390369733</v>
      </c>
      <c r="H6" s="10">
        <f>IMP!H$2</f>
        <v>12800.707222699912</v>
      </c>
      <c r="I6" s="10">
        <f>IMP!I$2</f>
        <v>12485.837919174548</v>
      </c>
      <c r="J6" s="10">
        <f>IMP!J$2</f>
        <v>10390.611177987961</v>
      </c>
      <c r="K6" s="10">
        <f>IMP!K$2</f>
        <v>13478.092519346514</v>
      </c>
      <c r="L6" s="10">
        <f>IMP!L$2</f>
        <v>12159.330094582974</v>
      </c>
      <c r="M6" s="10">
        <f>IMP!M$2</f>
        <v>13717.958727429064</v>
      </c>
      <c r="N6" s="10">
        <f>IMP!N$2</f>
        <v>14238.910834049871</v>
      </c>
      <c r="O6" s="10">
        <f>IMP!O$2</f>
        <v>14057.253396388649</v>
      </c>
      <c r="P6" s="10">
        <f>IMP!P$2</f>
        <v>14221.568099742046</v>
      </c>
      <c r="Q6" s="10">
        <f>IMP!Q$2</f>
        <v>12739.513241616507</v>
      </c>
      <c r="R6" s="10">
        <f>IMP!R$2</f>
        <v>14344.043680137574</v>
      </c>
      <c r="S6" s="10">
        <f>IMP!S$2</f>
        <v>14802.112381771278</v>
      </c>
      <c r="T6" s="10">
        <f>IMP!T$2</f>
        <v>14787.145915735167</v>
      </c>
      <c r="U6" s="10">
        <f>IMP!U$2</f>
        <v>14307.742218400686</v>
      </c>
      <c r="V6" s="10">
        <f>IMP!V$2</f>
        <v>14646.018228718829</v>
      </c>
      <c r="W6" s="10">
        <f>IMP!W$2</f>
        <v>12808.935081685293</v>
      </c>
      <c r="X6" s="10">
        <f>IMP!X$2</f>
        <v>12861.229148753224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3751.4346517626818</v>
      </c>
      <c r="D7" s="10">
        <f>EXP!D$2</f>
        <v>5796.746947549439</v>
      </c>
      <c r="E7" s="10">
        <f>EXP!E$2</f>
        <v>5679.7646603611347</v>
      </c>
      <c r="F7" s="10">
        <f>EXP!F$2</f>
        <v>6446.4477214101462</v>
      </c>
      <c r="G7" s="10">
        <f>EXP!G$2</f>
        <v>7911.3820292347364</v>
      </c>
      <c r="H7" s="10">
        <f>EXP!H$2</f>
        <v>7751.9610490111772</v>
      </c>
      <c r="I7" s="10">
        <f>EXP!I$2</f>
        <v>7048.7565778159924</v>
      </c>
      <c r="J7" s="10">
        <f>EXP!J$2</f>
        <v>4644.0718830610494</v>
      </c>
      <c r="K7" s="10">
        <f>EXP!K$2</f>
        <v>8033.963972484953</v>
      </c>
      <c r="L7" s="10">
        <f>EXP!L$2</f>
        <v>7850.4426483233019</v>
      </c>
      <c r="M7" s="10">
        <f>EXP!M$2</f>
        <v>8010.3229578675828</v>
      </c>
      <c r="N7" s="10">
        <f>EXP!N$2</f>
        <v>8354.2629406706783</v>
      </c>
      <c r="O7" s="10">
        <f>EXP!O$2</f>
        <v>8212.0881341358545</v>
      </c>
      <c r="P7" s="10">
        <f>EXP!P$2</f>
        <v>8854.7368873602736</v>
      </c>
      <c r="Q7" s="10">
        <f>EXP!Q$2</f>
        <v>7440.7704213241623</v>
      </c>
      <c r="R7" s="10">
        <f>EXP!R$2</f>
        <v>8866.1686156491796</v>
      </c>
      <c r="S7" s="10">
        <f>EXP!S$2</f>
        <v>9179.6544282029226</v>
      </c>
      <c r="T7" s="10">
        <f>EXP!T$2</f>
        <v>9124.5717970765272</v>
      </c>
      <c r="U7" s="10">
        <f>EXP!U$2</f>
        <v>8370.6748065348238</v>
      </c>
      <c r="V7" s="10">
        <f>EXP!V$2</f>
        <v>8632.3926913155628</v>
      </c>
      <c r="W7" s="10">
        <f>EXP!W$2</f>
        <v>6955.081083404988</v>
      </c>
      <c r="X7" s="10">
        <f>EXP!X$2</f>
        <v>6899.5157351676708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-361.52321582115229</v>
      </c>
      <c r="D8" s="10">
        <f>STK_CHG!D$2</f>
        <v>211.52304385210664</v>
      </c>
      <c r="E8" s="10">
        <f>STK_CHG!E$2</f>
        <v>168.09183147033531</v>
      </c>
      <c r="F8" s="10">
        <f>STK_CHG!F$2</f>
        <v>-119.02768701633704</v>
      </c>
      <c r="G8" s="10">
        <f>STK_CHG!G$2</f>
        <v>-160.42373172828891</v>
      </c>
      <c r="H8" s="10">
        <f>STK_CHG!H$2</f>
        <v>-71.879105760963071</v>
      </c>
      <c r="I8" s="10">
        <f>STK_CHG!I$2</f>
        <v>-170.71702493551166</v>
      </c>
      <c r="J8" s="10">
        <f>STK_CHG!J$2</f>
        <v>-90.499828030954433</v>
      </c>
      <c r="K8" s="10">
        <f>STK_CHG!K$2</f>
        <v>139.04471195184865</v>
      </c>
      <c r="L8" s="10">
        <f>STK_CHG!L$2</f>
        <v>152.44815133276009</v>
      </c>
      <c r="M8" s="10">
        <f>STK_CHG!M$2</f>
        <v>-57.756577815993126</v>
      </c>
      <c r="N8" s="10">
        <f>STK_CHG!N$2</f>
        <v>13.513413585554595</v>
      </c>
      <c r="O8" s="10">
        <f>STK_CHG!O$2</f>
        <v>95.738693035253689</v>
      </c>
      <c r="P8" s="10">
        <f>STK_CHG!P$2</f>
        <v>50.447979363714538</v>
      </c>
      <c r="Q8" s="10">
        <f>STK_CHG!Q$2</f>
        <v>-20.858383490971644</v>
      </c>
      <c r="R8" s="10">
        <f>STK_CHG!R$2</f>
        <v>-85.077214101461749</v>
      </c>
      <c r="S8" s="10">
        <f>STK_CHG!S$2</f>
        <v>-4.3367153912295837</v>
      </c>
      <c r="T8" s="10">
        <f>STK_CHG!T$2</f>
        <v>121.59587274290624</v>
      </c>
      <c r="U8" s="10">
        <f>STK_CHG!U$2</f>
        <v>35.37007738607052</v>
      </c>
      <c r="V8" s="10">
        <f>STK_CHG!V$2</f>
        <v>-68.025623387790219</v>
      </c>
      <c r="W8" s="10">
        <f>STK_CHG!W$2</f>
        <v>-78.462510748065355</v>
      </c>
      <c r="X8" s="10">
        <f>STK_CHG!X$2</f>
        <v>-63.008942390369711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7441.1566638005161</v>
      </c>
      <c r="D9" s="10">
        <f>GAE!D$2</f>
        <v>8497.8202063628505</v>
      </c>
      <c r="E9" s="10">
        <f>GAE!E$2</f>
        <v>9092.0696474634569</v>
      </c>
      <c r="F9" s="10">
        <f>GAE!F$2</f>
        <v>9477.880825451417</v>
      </c>
      <c r="G9" s="10">
        <f>GAE!G$2</f>
        <v>9607.7061908856394</v>
      </c>
      <c r="H9" s="10">
        <f>GAE!H$2</f>
        <v>9124.4217540842583</v>
      </c>
      <c r="I9" s="10">
        <f>GAE!I$2</f>
        <v>9009.0510748065335</v>
      </c>
      <c r="J9" s="10">
        <f>GAE!J$2</f>
        <v>9721.5816852966454</v>
      </c>
      <c r="K9" s="10">
        <f>GAE!K$2</f>
        <v>9718.814617368871</v>
      </c>
      <c r="L9" s="10">
        <f>GAE!L$2</f>
        <v>8968.4083404987105</v>
      </c>
      <c r="M9" s="10">
        <f>GAE!M$2</f>
        <v>7220.7442820292363</v>
      </c>
      <c r="N9" s="10">
        <f>GAE!N$2</f>
        <v>7486.4528804815163</v>
      </c>
      <c r="O9" s="10">
        <f>GAE!O$2</f>
        <v>7538.807136715388</v>
      </c>
      <c r="P9" s="10">
        <f>GAE!P$2</f>
        <v>7103.1244196044681</v>
      </c>
      <c r="Q9" s="10">
        <f>GAE!Q$2</f>
        <v>7071.1099742046408</v>
      </c>
      <c r="R9" s="10">
        <f>GAE!R$2</f>
        <v>7260.1067067927779</v>
      </c>
      <c r="S9" s="10">
        <f>GAE!S$2</f>
        <v>7518.2811693895101</v>
      </c>
      <c r="T9" s="10">
        <f>GAE!T$2</f>
        <v>7868.5117798796218</v>
      </c>
      <c r="U9" s="10">
        <f>GAE!U$2</f>
        <v>8034.2477214101473</v>
      </c>
      <c r="V9" s="10">
        <f>GAE!V$2</f>
        <v>7996.6457437661193</v>
      </c>
      <c r="W9" s="10">
        <f>GAE!W$2</f>
        <v>7814.5773000859826</v>
      </c>
      <c r="X9" s="10">
        <f>GAE!X$2</f>
        <v>8136.4406706792752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91.232416165090271</v>
      </c>
      <c r="D10" s="10">
        <f>INTMARB!D$2</f>
        <v>98.804815133275994</v>
      </c>
      <c r="E10" s="10">
        <f>INTMARB!E$2</f>
        <v>108.4207222699914</v>
      </c>
      <c r="F10" s="10">
        <f>INTMARB!F$2</f>
        <v>108.15322441960446</v>
      </c>
      <c r="G10" s="10">
        <f>INTMARB!G$2</f>
        <v>112.10662080825452</v>
      </c>
      <c r="H10" s="10">
        <f>INTMARB!H$2</f>
        <v>141.57497850386926</v>
      </c>
      <c r="I10" s="10">
        <f>INTMARB!I$2</f>
        <v>136.5998280309544</v>
      </c>
      <c r="J10" s="10">
        <f>INTMARB!J$2</f>
        <v>117.73809114359419</v>
      </c>
      <c r="K10" s="10">
        <f>INTMARB!K$2</f>
        <v>89.033619948409282</v>
      </c>
      <c r="L10" s="10">
        <f>INTMARB!L$2</f>
        <v>125.53645743766126</v>
      </c>
      <c r="M10" s="10">
        <f>INTMARB!M$2</f>
        <v>139.15279449699057</v>
      </c>
      <c r="N10" s="10">
        <f>INTMARB!N$2</f>
        <v>140.26036113499572</v>
      </c>
      <c r="O10" s="10">
        <f>INTMARB!O$2</f>
        <v>120.21736887360274</v>
      </c>
      <c r="P10" s="10">
        <f>INTMARB!P$2</f>
        <v>86.514789337919169</v>
      </c>
      <c r="Q10" s="10">
        <f>INTMARB!Q$2</f>
        <v>11.058297506448838</v>
      </c>
      <c r="R10" s="10">
        <f>INTMARB!R$2</f>
        <v>75.75434221840068</v>
      </c>
      <c r="S10" s="10">
        <f>INTMARB!S$2</f>
        <v>162.18675838349094</v>
      </c>
      <c r="T10" s="10">
        <f>INTMARB!T$2</f>
        <v>174.72287188306103</v>
      </c>
      <c r="U10" s="10">
        <f>INTMARB!U$2</f>
        <v>201.22321582115222</v>
      </c>
      <c r="V10" s="10">
        <f>INTMARB!V$2</f>
        <v>194.47506448839209</v>
      </c>
      <c r="W10" s="10">
        <f>INTMARB!W$2</f>
        <v>181.92871883061051</v>
      </c>
      <c r="X10" s="10">
        <f>INTMARB!X$2</f>
        <v>188.39776440240757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44.613724464968264</v>
      </c>
      <c r="D11" s="13">
        <f>INTMARB_IN!D$2</f>
        <v>48.269585183751843</v>
      </c>
      <c r="E11" s="13">
        <f>INTMARB_IN!E$2</f>
        <v>52.796249134964498</v>
      </c>
      <c r="F11" s="13">
        <f>INTMARB_IN!F$2</f>
        <v>52.680600475020221</v>
      </c>
      <c r="G11" s="13">
        <f>INTMARB_IN!G$2</f>
        <v>54.63335829915664</v>
      </c>
      <c r="H11" s="13">
        <f>INTMARB_IN!H$2</f>
        <v>69.52528928212017</v>
      </c>
      <c r="I11" s="13">
        <f>INTMARB_IN!I$2</f>
        <v>56.34785494823258</v>
      </c>
      <c r="J11" s="13">
        <f>INTMARB_IN!J$2</f>
        <v>42.092847271840711</v>
      </c>
      <c r="K11" s="13">
        <f>INTMARB_IN!K$2</f>
        <v>30.098631254519738</v>
      </c>
      <c r="L11" s="13">
        <f>INTMARB_IN!L$2</f>
        <v>38.691980583324039</v>
      </c>
      <c r="M11" s="13">
        <f>INTMARB_IN!M$2</f>
        <v>43.607079152994146</v>
      </c>
      <c r="N11" s="13">
        <f>INTMARB_IN!N$2</f>
        <v>46.341381488939241</v>
      </c>
      <c r="O11" s="13">
        <f>INTMARB_IN!O$2</f>
        <v>40.890878239261994</v>
      </c>
      <c r="P11" s="13">
        <f>INTMARB_IN!P$2</f>
        <v>27.129446644668334</v>
      </c>
      <c r="Q11" s="13">
        <f>INTMARB_IN!Q$2</f>
        <v>3.3041859962233713</v>
      </c>
      <c r="R11" s="13">
        <f>INTMARB_IN!R$2</f>
        <v>21.487273878027146</v>
      </c>
      <c r="S11" s="13">
        <f>INTMARB_IN!S$2</f>
        <v>42.781344584835949</v>
      </c>
      <c r="T11" s="13">
        <f>INTMARB_IN!T$2</f>
        <v>46.134517299367971</v>
      </c>
      <c r="U11" s="13">
        <f>INTMARB_IN!U$2</f>
        <v>53.847414888017461</v>
      </c>
      <c r="V11" s="13">
        <f>INTMARB_IN!V$2</f>
        <v>53.111205703236635</v>
      </c>
      <c r="W11" s="13">
        <f>INTMARB_IN!W$2</f>
        <v>43.112922096516499</v>
      </c>
      <c r="X11" s="13">
        <f>INTMARB_IN!X$2</f>
        <v>41.441484129220719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46.618691700122007</v>
      </c>
      <c r="D12" s="13">
        <f>INTMARB_EX!D$2</f>
        <v>50.535229949524144</v>
      </c>
      <c r="E12" s="13">
        <f>INTMARB_EX!E$2</f>
        <v>55.624473135026903</v>
      </c>
      <c r="F12" s="13">
        <f>INTMARB_EX!F$2</f>
        <v>55.472623944584242</v>
      </c>
      <c r="G12" s="13">
        <f>INTMARB_EX!G$2</f>
        <v>57.473262509097886</v>
      </c>
      <c r="H12" s="13">
        <f>INTMARB_EX!H$2</f>
        <v>72.049689221749119</v>
      </c>
      <c r="I12" s="13">
        <f>INTMARB_EX!I$2</f>
        <v>80.251973082721818</v>
      </c>
      <c r="J12" s="13">
        <f>INTMARB_EX!J$2</f>
        <v>75.645243871753479</v>
      </c>
      <c r="K12" s="13">
        <f>INTMARB_EX!K$2</f>
        <v>58.934988693889551</v>
      </c>
      <c r="L12" s="13">
        <f>INTMARB_EX!L$2</f>
        <v>86.844476854337216</v>
      </c>
      <c r="M12" s="13">
        <f>INTMARB_EX!M$2</f>
        <v>95.545715343996406</v>
      </c>
      <c r="N12" s="13">
        <f>INTMARB_EX!N$2</f>
        <v>93.918979646056485</v>
      </c>
      <c r="O12" s="13">
        <f>INTMARB_EX!O$2</f>
        <v>79.326490634340757</v>
      </c>
      <c r="P12" s="13">
        <f>INTMARB_EX!P$2</f>
        <v>59.385342693250848</v>
      </c>
      <c r="Q12" s="13">
        <f>INTMARB_EX!Q$2</f>
        <v>7.7541115102254681</v>
      </c>
      <c r="R12" s="13">
        <f>INTMARB_EX!R$2</f>
        <v>54.267068340373534</v>
      </c>
      <c r="S12" s="13">
        <f>INTMARB_EX!S$2</f>
        <v>119.405413798655</v>
      </c>
      <c r="T12" s="13">
        <f>INTMARB_EX!T$2</f>
        <v>128.58835458369305</v>
      </c>
      <c r="U12" s="13">
        <f>INTMARB_EX!U$2</f>
        <v>147.37580093313474</v>
      </c>
      <c r="V12" s="13">
        <f>INTMARB_EX!V$2</f>
        <v>141.36385878515549</v>
      </c>
      <c r="W12" s="13">
        <f>INTMARB_EX!W$2</f>
        <v>138.81579673409402</v>
      </c>
      <c r="X12" s="13">
        <f>INTMARB_EX!X$2</f>
        <v>146.95628027318688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7349.9242476354257</v>
      </c>
      <c r="D13" s="10">
        <f>GIC!D$2</f>
        <v>8399.0153912295755</v>
      </c>
      <c r="E13" s="10">
        <f>GIC!E$2</f>
        <v>8983.6489251934654</v>
      </c>
      <c r="F13" s="10">
        <f>GIC!F$2</f>
        <v>9369.7276010318128</v>
      </c>
      <c r="G13" s="10">
        <f>GIC!G$2</f>
        <v>9495.5995700773856</v>
      </c>
      <c r="H13" s="10">
        <f>GIC!H$2</f>
        <v>8982.8467755803904</v>
      </c>
      <c r="I13" s="10">
        <f>GIC!I$2</f>
        <v>8872.4512467755794</v>
      </c>
      <c r="J13" s="10">
        <f>GIC!J$2</f>
        <v>9603.8435941530515</v>
      </c>
      <c r="K13" s="10">
        <f>GIC!K$2</f>
        <v>9629.7809974204611</v>
      </c>
      <c r="L13" s="10">
        <f>GIC!L$2</f>
        <v>8842.8718830610487</v>
      </c>
      <c r="M13" s="10">
        <f>GIC!M$2</f>
        <v>7081.5914875322469</v>
      </c>
      <c r="N13" s="10">
        <f>GIC!N$2</f>
        <v>7346.1925193465195</v>
      </c>
      <c r="O13" s="10">
        <f>GIC!O$2</f>
        <v>7418.589767841785</v>
      </c>
      <c r="P13" s="10">
        <f>GIC!P$2</f>
        <v>7016.6096302665492</v>
      </c>
      <c r="Q13" s="10">
        <f>GIC!Q$2</f>
        <v>7060.0516766981909</v>
      </c>
      <c r="R13" s="10">
        <f>GIC!R$2</f>
        <v>7184.3523645743771</v>
      </c>
      <c r="S13" s="10">
        <f>GIC!S$2</f>
        <v>7356.0944110060191</v>
      </c>
      <c r="T13" s="10">
        <f>GIC!T$2</f>
        <v>7693.7889079965607</v>
      </c>
      <c r="U13" s="10">
        <f>GIC!U$2</f>
        <v>7833.0245055889936</v>
      </c>
      <c r="V13" s="10">
        <f>GIC!V$2</f>
        <v>7802.1706792777277</v>
      </c>
      <c r="W13" s="10">
        <f>GIC!W$2</f>
        <v>7632.648581255371</v>
      </c>
      <c r="X13" s="10">
        <f>GIC!X$2</f>
        <v>7948.0429062768681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23.731728288907984</v>
      </c>
      <c r="D14" s="10">
        <f>INTAVI!D$2</f>
        <v>31.17420464316422</v>
      </c>
      <c r="E14" s="10">
        <f>INTAVI!E$2</f>
        <v>28.023817712811699</v>
      </c>
      <c r="F14" s="10">
        <f>INTAVI!F$2</f>
        <v>32.096130696474631</v>
      </c>
      <c r="G14" s="10">
        <f>INTAVI!G$2</f>
        <v>34.291573516766974</v>
      </c>
      <c r="H14" s="10">
        <f>INTAVI!H$2</f>
        <v>46.431642304385207</v>
      </c>
      <c r="I14" s="10">
        <f>INTAVI!I$2</f>
        <v>52.622527944969896</v>
      </c>
      <c r="J14" s="10">
        <f>INTAVI!J$2</f>
        <v>65.974978503869281</v>
      </c>
      <c r="K14" s="10">
        <f>INTAVI!K$2</f>
        <v>76.283576956147868</v>
      </c>
      <c r="L14" s="10">
        <f>INTAVI!L$2</f>
        <v>36.080051590713666</v>
      </c>
      <c r="M14" s="10">
        <f>INTAVI!M$2</f>
        <v>48.450386930352536</v>
      </c>
      <c r="N14" s="10">
        <f>INTAVI!N$2</f>
        <v>55.666380051590707</v>
      </c>
      <c r="O14" s="10">
        <f>INTAVI!O$2</f>
        <v>62.882373172828885</v>
      </c>
      <c r="P14" s="10">
        <f>INTAVI!P$2</f>
        <v>70.098366294067077</v>
      </c>
      <c r="Q14" s="10">
        <f>INTAVI!Q$2</f>
        <v>77.314445399828031</v>
      </c>
      <c r="R14" s="10">
        <f>INTAVI!R$2</f>
        <v>81.588822012037838</v>
      </c>
      <c r="S14" s="10">
        <f>INTAVI!S$2</f>
        <v>95.958727429062776</v>
      </c>
      <c r="T14" s="10">
        <f>INTAVI!T$2</f>
        <v>105.85889939810833</v>
      </c>
      <c r="U14" s="10">
        <f>INTAVI!U$2</f>
        <v>126.01109200343942</v>
      </c>
      <c r="V14" s="10">
        <f>INTAVI!V$2</f>
        <v>123.32338779019781</v>
      </c>
      <c r="W14" s="10">
        <f>INTAVI!W$2</f>
        <v>54.167153912295802</v>
      </c>
      <c r="X14" s="10">
        <f>INTAVI!X$2</f>
        <v>61.816766981943253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19.671816625228153</v>
      </c>
      <c r="D15" s="13">
        <f>INTAVI_PA_IN!D$2</f>
        <v>25.960141221667151</v>
      </c>
      <c r="E15" s="13">
        <f>INTAVI_PA_IN!E$2</f>
        <v>23.301578836150114</v>
      </c>
      <c r="F15" s="13">
        <f>INTAVI_PA_IN!F$2</f>
        <v>26.938512220991939</v>
      </c>
      <c r="G15" s="13">
        <f>INTAVI_PA_IN!G$2</f>
        <v>28.7747192318317</v>
      </c>
      <c r="H15" s="13">
        <f>INTAVI_PA_IN!H$2</f>
        <v>39.926307284379007</v>
      </c>
      <c r="I15" s="13">
        <f>INTAVI_PA_IN!I$2</f>
        <v>45.551802829385664</v>
      </c>
      <c r="J15" s="13">
        <f>INTAVI_PA_IN!J$2</f>
        <v>57.168096227259639</v>
      </c>
      <c r="K15" s="13">
        <f>INTAVI_PA_IN!K$2</f>
        <v>66.246949339198636</v>
      </c>
      <c r="L15" s="13">
        <f>INTAVI_PA_IN!L$2</f>
        <v>30.714105983866329</v>
      </c>
      <c r="M15" s="13">
        <f>INTAVI_PA_IN!M$2</f>
        <v>41.861378795058172</v>
      </c>
      <c r="N15" s="13">
        <f>INTAVI_PA_IN!N$2</f>
        <v>48.420496970898249</v>
      </c>
      <c r="O15" s="13">
        <f>INTAVI_PA_IN!O$2</f>
        <v>55.096266398418045</v>
      </c>
      <c r="P15" s="13">
        <f>INTAVI_PA_IN!P$2</f>
        <v>61.628399796375732</v>
      </c>
      <c r="Q15" s="13">
        <f>INTAVI_PA_IN!Q$2</f>
        <v>68.204352535709432</v>
      </c>
      <c r="R15" s="13">
        <f>INTAVI_PA_IN!R$2</f>
        <v>72.383761412884397</v>
      </c>
      <c r="S15" s="13">
        <f>INTAVI_PA_IN!S$2</f>
        <v>86.200609178156355</v>
      </c>
      <c r="T15" s="13">
        <f>INTAVI_PA_IN!T$2</f>
        <v>95.294121433995343</v>
      </c>
      <c r="U15" s="13">
        <f>INTAVI_PA_IN!U$2</f>
        <v>113.96432345638297</v>
      </c>
      <c r="V15" s="13">
        <f>INTAVI_PA_IN!V$2</f>
        <v>111.32958058237725</v>
      </c>
      <c r="W15" s="13">
        <f>INTAVI_PA_IN!W$2</f>
        <v>45.720962390437315</v>
      </c>
      <c r="X15" s="13">
        <f>INTAVI_PA_IN!X$2</f>
        <v>53.278198815157374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3.5653244044290711</v>
      </c>
      <c r="D16" s="13">
        <f>INTAVI_PA_EX!D$2</f>
        <v>4.7081384288278798</v>
      </c>
      <c r="E16" s="13">
        <f>INTAVI_PA_EX!E$2</f>
        <v>4.2271143098919364</v>
      </c>
      <c r="F16" s="13">
        <f>INTAVI_PA_EX!F$2</f>
        <v>4.884923316586927</v>
      </c>
      <c r="G16" s="13">
        <f>INTAVI_PA_EX!G$2</f>
        <v>5.2186840228941298</v>
      </c>
      <c r="H16" s="13">
        <f>INTAVI_PA_EX!H$2</f>
        <v>6.1361128244466485</v>
      </c>
      <c r="I16" s="13">
        <f>INTAVI_PA_EX!I$2</f>
        <v>6.5290989343238168</v>
      </c>
      <c r="J16" s="13">
        <f>INTAVI_PA_EX!J$2</f>
        <v>8.1179925198011613</v>
      </c>
      <c r="K16" s="13">
        <f>INTAVI_PA_EX!K$2</f>
        <v>9.3474458898179833</v>
      </c>
      <c r="L16" s="13">
        <f>INTAVI_PA_EX!L$2</f>
        <v>5.0587560665613438</v>
      </c>
      <c r="M16" s="13">
        <f>INTAVI_PA_EX!M$2</f>
        <v>6.1771301413322819</v>
      </c>
      <c r="N16" s="13">
        <f>INTAVI_PA_EX!N$2</f>
        <v>6.8109785022567877</v>
      </c>
      <c r="O16" s="13">
        <f>INTAVI_PA_EX!O$2</f>
        <v>6.9282752098069285</v>
      </c>
      <c r="P16" s="13">
        <f>INTAVI_PA_EX!P$2</f>
        <v>7.5416517410345829</v>
      </c>
      <c r="Q16" s="13">
        <f>INTAVI_PA_EX!Q$2</f>
        <v>8.293207690452947</v>
      </c>
      <c r="R16" s="13">
        <f>INTAVI_PA_EX!R$2</f>
        <v>8.3549094334089382</v>
      </c>
      <c r="S16" s="13">
        <f>INTAVI_PA_EX!S$2</f>
        <v>8.9262828443968623</v>
      </c>
      <c r="T16" s="13">
        <f>INTAVI_PA_EX!T$2</f>
        <v>9.5604599027919797</v>
      </c>
      <c r="U16" s="13">
        <f>INTAVI_PA_EX!U$2</f>
        <v>10.911876629094584</v>
      </c>
      <c r="V16" s="13">
        <f>INTAVI_PA_EX!V$2</f>
        <v>10.874525032683065</v>
      </c>
      <c r="W16" s="13">
        <f>INTAVI_PA_EX!W$2</f>
        <v>6.5437575684770337</v>
      </c>
      <c r="X16" s="13">
        <f>INTAVI_PA_EX!X$2</f>
        <v>6.738779327210823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0.48557037334387243</v>
      </c>
      <c r="D17" s="13">
        <f>INTAVI_FR_IN!D$2</f>
        <v>0.49687474702027995</v>
      </c>
      <c r="E17" s="13">
        <f>INTAVI_FR_IN!E$2</f>
        <v>0.48609788513813168</v>
      </c>
      <c r="F17" s="13">
        <f>INTAVI_FR_IN!F$2</f>
        <v>0.2635920506319484</v>
      </c>
      <c r="G17" s="13">
        <f>INTAVI_FR_IN!G$2</f>
        <v>0.28680504541642843</v>
      </c>
      <c r="H17" s="13">
        <f>INTAVI_FR_IN!H$2</f>
        <v>0.35325155721049251</v>
      </c>
      <c r="I17" s="13">
        <f>INTAVI_FR_IN!I$2</f>
        <v>0.50383362976456869</v>
      </c>
      <c r="J17" s="13">
        <f>INTAVI_FR_IN!J$2</f>
        <v>0.62119521704724689</v>
      </c>
      <c r="K17" s="13">
        <f>INTAVI_FR_IN!K$2</f>
        <v>0.64441961903556144</v>
      </c>
      <c r="L17" s="13">
        <f>INTAVI_FR_IN!L$2</f>
        <v>0.30169931147697604</v>
      </c>
      <c r="M17" s="13">
        <f>INTAVI_FR_IN!M$2</f>
        <v>0.40126747476951791</v>
      </c>
      <c r="N17" s="13">
        <f>INTAVI_FR_IN!N$2</f>
        <v>0.41446240974119342</v>
      </c>
      <c r="O17" s="13">
        <f>INTAVI_FR_IN!O$2</f>
        <v>0.41557891041736666</v>
      </c>
      <c r="P17" s="13">
        <f>INTAVI_FR_IN!P$2</f>
        <v>0.72960709219290343</v>
      </c>
      <c r="Q17" s="13">
        <f>INTAVI_FR_IN!Q$2</f>
        <v>0.72668674294700875</v>
      </c>
      <c r="R17" s="13">
        <f>INTAVI_FR_IN!R$2</f>
        <v>0.76877954999945786</v>
      </c>
      <c r="S17" s="13">
        <f>INTAVI_FR_IN!S$2</f>
        <v>0.77869258849289347</v>
      </c>
      <c r="T17" s="13">
        <f>INTAVI_FR_IN!T$2</f>
        <v>0.9765662256657206</v>
      </c>
      <c r="U17" s="13">
        <f>INTAVI_FR_IN!U$2</f>
        <v>1.0891082015005968</v>
      </c>
      <c r="V17" s="13">
        <f>INTAVI_FR_IN!V$2</f>
        <v>1.0664363122178926</v>
      </c>
      <c r="W17" s="13">
        <f>INTAVI_FR_IN!W$2</f>
        <v>1.6989085070590204</v>
      </c>
      <c r="X17" s="13">
        <f>INTAVI_FR_IN!X$2</f>
        <v>1.6907233562384063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9.0168859068884156E-3</v>
      </c>
      <c r="D18" s="13">
        <f>INTAVI_FR_EX!D$2</f>
        <v>9.0502456489093448E-3</v>
      </c>
      <c r="E18" s="13">
        <f>INTAVI_FR_EX!E$2</f>
        <v>9.026681631513496E-3</v>
      </c>
      <c r="F18" s="13">
        <f>INTAVI_FR_EX!F$2</f>
        <v>9.1031082638184553E-3</v>
      </c>
      <c r="G18" s="13">
        <f>INTAVI_FR_EX!G$2</f>
        <v>1.1365216624721029E-2</v>
      </c>
      <c r="H18" s="13">
        <f>INTAVI_FR_EX!H$2</f>
        <v>1.5970638349062972E-2</v>
      </c>
      <c r="I18" s="13">
        <f>INTAVI_FR_EX!I$2</f>
        <v>3.779255149584302E-2</v>
      </c>
      <c r="J18" s="13">
        <f>INTAVI_FR_EX!J$2</f>
        <v>6.7694539761238848E-2</v>
      </c>
      <c r="K18" s="13">
        <f>INTAVI_FR_EX!K$2</f>
        <v>4.4762108095697833E-2</v>
      </c>
      <c r="L18" s="13">
        <f>INTAVI_FR_EX!L$2</f>
        <v>5.4902288090160839E-3</v>
      </c>
      <c r="M18" s="13">
        <f>INTAVI_FR_EX!M$2</f>
        <v>1.0610519192557321E-2</v>
      </c>
      <c r="N18" s="13">
        <f>INTAVI_FR_EX!N$2</f>
        <v>2.0442168694476456E-2</v>
      </c>
      <c r="O18" s="13">
        <f>INTAVI_FR_EX!O$2</f>
        <v>0.44225265418654763</v>
      </c>
      <c r="P18" s="13">
        <f>INTAVI_FR_EX!P$2</f>
        <v>0.19870766446384711</v>
      </c>
      <c r="Q18" s="13">
        <f>INTAVI_FR_EX!Q$2</f>
        <v>9.0198430718639921E-2</v>
      </c>
      <c r="R18" s="13">
        <f>INTAVI_FR_EX!R$2</f>
        <v>8.1371615745037484E-2</v>
      </c>
      <c r="S18" s="13">
        <f>INTAVI_FR_EX!S$2</f>
        <v>5.3142818016661819E-2</v>
      </c>
      <c r="T18" s="13">
        <f>INTAVI_FR_EX!T$2</f>
        <v>2.7751835655296028E-2</v>
      </c>
      <c r="U18" s="13">
        <f>INTAVI_FR_EX!U$2</f>
        <v>4.5783716461270774E-2</v>
      </c>
      <c r="V18" s="13">
        <f>INTAVI_FR_EX!V$2</f>
        <v>5.2845862919613955E-2</v>
      </c>
      <c r="W18" s="13">
        <f>INTAVI_FR_EX!W$2</f>
        <v>0.20352544632242908</v>
      </c>
      <c r="X18" s="13">
        <f>INTAVI_FR_EX!X$2</f>
        <v>0.10906548333664889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7326.1925193465177</v>
      </c>
      <c r="D19" s="10">
        <f>NRGSUP!D$2</f>
        <v>8367.8411865864109</v>
      </c>
      <c r="E19" s="10">
        <f>NRGSUP!E$2</f>
        <v>8955.6251074806532</v>
      </c>
      <c r="F19" s="10">
        <f>NRGSUP!F$2</f>
        <v>9337.6314703353382</v>
      </c>
      <c r="G19" s="10">
        <f>NRGSUP!G$2</f>
        <v>9461.3079965606175</v>
      </c>
      <c r="H19" s="10">
        <f>NRGSUP!H$2</f>
        <v>8936.4151332760048</v>
      </c>
      <c r="I19" s="10">
        <f>NRGSUP!I$2</f>
        <v>8819.8287188306094</v>
      </c>
      <c r="J19" s="10">
        <f>NRGSUP!J$2</f>
        <v>9537.8686156491822</v>
      </c>
      <c r="K19" s="10">
        <f>NRGSUP!K$2</f>
        <v>9553.4974204643131</v>
      </c>
      <c r="L19" s="10">
        <f>NRGSUP!L$2</f>
        <v>8806.7918314703347</v>
      </c>
      <c r="M19" s="10">
        <f>NRGSUP!M$2</f>
        <v>7033.1411006018934</v>
      </c>
      <c r="N19" s="10">
        <f>NRGSUP!N$2</f>
        <v>7290.5261392949287</v>
      </c>
      <c r="O19" s="10">
        <f>NRGSUP!O$2</f>
        <v>7355.707394668957</v>
      </c>
      <c r="P19" s="10">
        <f>NRGSUP!P$2</f>
        <v>6946.5112639724821</v>
      </c>
      <c r="Q19" s="10">
        <f>NRGSUP!Q$2</f>
        <v>6982.7372312983643</v>
      </c>
      <c r="R19" s="10">
        <f>NRGSUP!R$2</f>
        <v>7102.7635425623394</v>
      </c>
      <c r="S19" s="10">
        <f>NRGSUP!S$2</f>
        <v>7260.1356835769566</v>
      </c>
      <c r="T19" s="10">
        <f>NRGSUP!T$2</f>
        <v>7587.9300085984523</v>
      </c>
      <c r="U19" s="10">
        <f>NRGSUP!U$2</f>
        <v>7707.0134135855551</v>
      </c>
      <c r="V19" s="10">
        <f>NRGSUP!V$2</f>
        <v>7678.847291487531</v>
      </c>
      <c r="W19" s="10">
        <f>NRGSUP!W$2</f>
        <v>7578.4814273430748</v>
      </c>
      <c r="X19" s="10">
        <f>NRGSUP!X$2</f>
        <v>7886.2261392949249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7349.9242476354257</v>
      </c>
      <c r="D20" s="10">
        <f>'GIC2020-2030'!D$2</f>
        <v>8399.0153912295755</v>
      </c>
      <c r="E20" s="10">
        <f>'GIC2020-2030'!E$2</f>
        <v>8983.6489251934654</v>
      </c>
      <c r="F20" s="10">
        <f>'GIC2020-2030'!F$2</f>
        <v>9369.7276010318128</v>
      </c>
      <c r="G20" s="10">
        <f>'GIC2020-2030'!G$2</f>
        <v>9495.5995700773856</v>
      </c>
      <c r="H20" s="10">
        <f>'GIC2020-2030'!H$2</f>
        <v>8982.8467755803904</v>
      </c>
      <c r="I20" s="10">
        <f>'GIC2020-2030'!I$2</f>
        <v>8872.4512467755794</v>
      </c>
      <c r="J20" s="10">
        <f>'GIC2020-2030'!J$2</f>
        <v>9603.8435941530515</v>
      </c>
      <c r="K20" s="10">
        <f>'GIC2020-2030'!K$2</f>
        <v>9629.7809974204611</v>
      </c>
      <c r="L20" s="10">
        <f>'GIC2020-2030'!L$2</f>
        <v>8842.8718830610487</v>
      </c>
      <c r="M20" s="10">
        <f>'GIC2020-2030'!M$2</f>
        <v>7081.5914875322469</v>
      </c>
      <c r="N20" s="10">
        <f>'GIC2020-2030'!N$2</f>
        <v>7346.1925193465195</v>
      </c>
      <c r="O20" s="10">
        <f>'GIC2020-2030'!O$2</f>
        <v>7418.589767841785</v>
      </c>
      <c r="P20" s="10">
        <f>'GIC2020-2030'!P$2</f>
        <v>7016.6096302665492</v>
      </c>
      <c r="Q20" s="10">
        <f>'GIC2020-2030'!Q$2</f>
        <v>7060.0516766981909</v>
      </c>
      <c r="R20" s="10">
        <f>'GIC2020-2030'!R$2</f>
        <v>7184.3523645743771</v>
      </c>
      <c r="S20" s="10">
        <f>'GIC2020-2030'!S$2</f>
        <v>7356.0944110060191</v>
      </c>
      <c r="T20" s="10">
        <f>'GIC2020-2030'!T$2</f>
        <v>7693.7889079965607</v>
      </c>
      <c r="U20" s="10">
        <f>'GIC2020-2030'!U$2</f>
        <v>7808.5667239896829</v>
      </c>
      <c r="V20" s="10">
        <f>'GIC2020-2030'!V$2</f>
        <v>7776.4708512467732</v>
      </c>
      <c r="W20" s="10">
        <f>'GIC2020-2030'!W$2</f>
        <v>7602.5061908856387</v>
      </c>
      <c r="X20" s="10">
        <f>'GIC2020-2030'!X$2</f>
        <v>7884.6532244196014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6687.9967325881344</v>
      </c>
      <c r="D21" s="10">
        <f>'PEC2020-2030'!D$2</f>
        <v>7664.5528804815103</v>
      </c>
      <c r="E21" s="10">
        <f>'PEC2020-2030'!E$2</f>
        <v>8233.5223559759252</v>
      </c>
      <c r="F21" s="10">
        <f>'PEC2020-2030'!F$2</f>
        <v>8595.8282029234724</v>
      </c>
      <c r="G21" s="10">
        <f>'PEC2020-2030'!G$2</f>
        <v>8750.2556319862415</v>
      </c>
      <c r="H21" s="10">
        <f>'PEC2020-2030'!H$2</f>
        <v>8249.5091143594109</v>
      </c>
      <c r="I21" s="10">
        <f>'PEC2020-2030'!I$2</f>
        <v>8100.6346517626816</v>
      </c>
      <c r="J21" s="10">
        <f>'PEC2020-2030'!J$2</f>
        <v>8349.5521066208075</v>
      </c>
      <c r="K21" s="10">
        <f>'PEC2020-2030'!K$2</f>
        <v>8503.2619948409265</v>
      </c>
      <c r="L21" s="10">
        <f>'PEC2020-2030'!L$2</f>
        <v>8170.2627687016338</v>
      </c>
      <c r="M21" s="10">
        <f>'PEC2020-2030'!M$2</f>
        <v>6419.4079965606215</v>
      </c>
      <c r="N21" s="10">
        <f>'PEC2020-2030'!N$2</f>
        <v>6194.2077386070523</v>
      </c>
      <c r="O21" s="10">
        <f>'PEC2020-2030'!O$2</f>
        <v>6259.4969905416992</v>
      </c>
      <c r="P21" s="10">
        <f>'PEC2020-2030'!P$2</f>
        <v>6067.6415305245027</v>
      </c>
      <c r="Q21" s="10">
        <f>'PEC2020-2030'!Q$2</f>
        <v>6052.757265692172</v>
      </c>
      <c r="R21" s="10">
        <f>'PEC2020-2030'!R$2</f>
        <v>6068.3417884780747</v>
      </c>
      <c r="S21" s="10">
        <f>'PEC2020-2030'!S$2</f>
        <v>6311.5849527085129</v>
      </c>
      <c r="T21" s="10">
        <f>'PEC2020-2030'!T$2</f>
        <v>6485.09535683577</v>
      </c>
      <c r="U21" s="10">
        <f>'PEC2020-2030'!U$2</f>
        <v>6679.041100601893</v>
      </c>
      <c r="V21" s="10">
        <f>'PEC2020-2030'!V$2</f>
        <v>6579.8553740326715</v>
      </c>
      <c r="W21" s="10">
        <f>'PEC2020-2030'!W$2</f>
        <v>6456.965778159929</v>
      </c>
      <c r="X21" s="10">
        <f>'PEC2020-2030'!X$2</f>
        <v>6866.9319002579505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3765.7901117798792</v>
      </c>
      <c r="D22" s="10">
        <f>'FEC2020-2030'!D$2</f>
        <v>3918.5601031814263</v>
      </c>
      <c r="E22" s="10">
        <f>'FEC2020-2030'!E$2</f>
        <v>4085.4337919174545</v>
      </c>
      <c r="F22" s="10">
        <f>'FEC2020-2030'!F$2</f>
        <v>4211.5468615649179</v>
      </c>
      <c r="G22" s="10">
        <f>'FEC2020-2030'!G$2</f>
        <v>4398.6781599312117</v>
      </c>
      <c r="H22" s="10">
        <f>'FEC2020-2030'!H$2</f>
        <v>4668.8404987102322</v>
      </c>
      <c r="I22" s="10">
        <f>'FEC2020-2030'!I$2</f>
        <v>4928.8544282029234</v>
      </c>
      <c r="J22" s="10">
        <f>'FEC2020-2030'!J$2</f>
        <v>5212.0659501289774</v>
      </c>
      <c r="K22" s="10">
        <f>'FEC2020-2030'!K$2</f>
        <v>5130.5326741186582</v>
      </c>
      <c r="L22" s="10">
        <f>'FEC2020-2030'!L$2</f>
        <v>4642.2871023215821</v>
      </c>
      <c r="M22" s="10">
        <f>'FEC2020-2030'!M$2</f>
        <v>4805.7092863284606</v>
      </c>
      <c r="N22" s="10">
        <f>'FEC2020-2030'!N$2</f>
        <v>4783.9106620808243</v>
      </c>
      <c r="O22" s="10">
        <f>'FEC2020-2030'!O$2</f>
        <v>4901.8509028374892</v>
      </c>
      <c r="P22" s="10">
        <f>'FEC2020-2030'!P$2</f>
        <v>4782.4041272570939</v>
      </c>
      <c r="Q22" s="10">
        <f>'FEC2020-2030'!Q$2</f>
        <v>4877.8510748065355</v>
      </c>
      <c r="R22" s="10">
        <f>'FEC2020-2030'!R$2</f>
        <v>4861.0988822012032</v>
      </c>
      <c r="S22" s="10">
        <f>'FEC2020-2030'!S$2</f>
        <v>5099.1735167669813</v>
      </c>
      <c r="T22" s="10">
        <f>'FEC2020-2030'!T$2</f>
        <v>5344.9407566637992</v>
      </c>
      <c r="U22" s="10">
        <f>'FEC2020-2030'!U$2</f>
        <v>5568.1344797936363</v>
      </c>
      <c r="V22" s="10">
        <f>'FEC2020-2030'!V$2</f>
        <v>5557.6451418744628</v>
      </c>
      <c r="W22" s="10">
        <f>'FEC2020-2030'!W$2</f>
        <v>5308.2366294067078</v>
      </c>
      <c r="X22" s="10">
        <f>'FEC2020-2030'!X$2</f>
        <v>5660.778073946688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9266.2304385210664</v>
      </c>
      <c r="D23" s="10">
        <f>TI_E!D$2</f>
        <v>12096.478675838349</v>
      </c>
      <c r="E23" s="10">
        <f>TI_E!E$2</f>
        <v>12541.546517626826</v>
      </c>
      <c r="F23" s="10">
        <f>TI_E!F$2</f>
        <v>13602.936113499569</v>
      </c>
      <c r="G23" s="10">
        <f>TI_E!G$2</f>
        <v>15120.738091143592</v>
      </c>
      <c r="H23" s="10">
        <f>TI_E!H$2</f>
        <v>14534.523215821151</v>
      </c>
      <c r="I23" s="10">
        <f>TI_E!I$2</f>
        <v>12980.913327601034</v>
      </c>
      <c r="J23" s="10">
        <f>TI_E!J$2</f>
        <v>10750.791315563198</v>
      </c>
      <c r="K23" s="10">
        <f>TI_E!K$2</f>
        <v>14640.893551160789</v>
      </c>
      <c r="L23" s="10">
        <f>TI_E!L$2</f>
        <v>14183.966638005159</v>
      </c>
      <c r="M23" s="10">
        <f>TI_E!M$2</f>
        <v>12214.963112639723</v>
      </c>
      <c r="N23" s="10">
        <f>TI_E!N$2</f>
        <v>11991.857007738605</v>
      </c>
      <c r="O23" s="10">
        <f>TI_E!O$2</f>
        <v>11666.936285468615</v>
      </c>
      <c r="P23" s="10">
        <f>TI_E!P$2</f>
        <v>12203.252622527945</v>
      </c>
      <c r="Q23" s="10">
        <f>TI_E!Q$2</f>
        <v>10479.776010318144</v>
      </c>
      <c r="R23" s="10">
        <f>TI_E!R$2</f>
        <v>11522.069217540839</v>
      </c>
      <c r="S23" s="10">
        <f>TI_E!S$2</f>
        <v>12365.941358555459</v>
      </c>
      <c r="T23" s="10">
        <f>TI_E!T$2</f>
        <v>12525.785382631128</v>
      </c>
      <c r="U23" s="10">
        <f>TI_E!U$2</f>
        <v>12062.92562338779</v>
      </c>
      <c r="V23" s="10">
        <f>TI_E!V$2</f>
        <v>11810.000257953565</v>
      </c>
      <c r="W23" s="10">
        <f>TI_E!W$2</f>
        <v>10441.552880481515</v>
      </c>
      <c r="X23" s="10">
        <f>TI_E!X$2</f>
        <v>10662.738177128116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3964.8251074806531</v>
      </c>
      <c r="D24" s="13">
        <f>TI_EHG_E!D$2</f>
        <v>4811.3730868443672</v>
      </c>
      <c r="E24" s="13">
        <f>TI_EHG_E!E$2</f>
        <v>5521.4188306104897</v>
      </c>
      <c r="F24" s="13">
        <f>TI_EHG_E!F$2</f>
        <v>5898.6843508168522</v>
      </c>
      <c r="G24" s="13">
        <f>TI_EHG_E!G$2</f>
        <v>5808.9394668959585</v>
      </c>
      <c r="H24" s="13">
        <f>TI_EHG_E!H$2</f>
        <v>4633.7771281169389</v>
      </c>
      <c r="I24" s="13">
        <f>TI_EHG_E!I$2</f>
        <v>4136.0950128976783</v>
      </c>
      <c r="J24" s="13">
        <f>TI_EHG_E!J$2</f>
        <v>4328.5306104901101</v>
      </c>
      <c r="K24" s="13">
        <f>TI_EHG_E!K$2</f>
        <v>4249.6227858985376</v>
      </c>
      <c r="L24" s="13">
        <f>TI_EHG_E!L$2</f>
        <v>4587.1533963886495</v>
      </c>
      <c r="M24" s="13">
        <f>TI_EHG_E!M$2</f>
        <v>1957.9005159071369</v>
      </c>
      <c r="N24" s="13">
        <f>TI_EHG_E!N$2</f>
        <v>1609.4830610490108</v>
      </c>
      <c r="O24" s="13">
        <f>TI_EHG_E!O$2</f>
        <v>1669.5250214961306</v>
      </c>
      <c r="P24" s="13">
        <f>TI_EHG_E!P$2</f>
        <v>1497.396216680997</v>
      </c>
      <c r="Q24" s="13">
        <f>TI_EHG_E!Q$2</f>
        <v>1386.8436801375751</v>
      </c>
      <c r="R24" s="13">
        <f>TI_EHG_E!R$2</f>
        <v>1462.0585554600173</v>
      </c>
      <c r="S24" s="13">
        <f>TI_EHG_E!S$2</f>
        <v>1364.7178847807395</v>
      </c>
      <c r="T24" s="13">
        <f>TI_EHG_E!T$2</f>
        <v>1372.301117798796</v>
      </c>
      <c r="U24" s="13">
        <f>TI_EHG_E!U$2</f>
        <v>1285.0729148753223</v>
      </c>
      <c r="V24" s="13">
        <f>TI_EHG_E!V$2</f>
        <v>1244.4072226999137</v>
      </c>
      <c r="W24" s="13">
        <f>TI_EHG_E!W$2</f>
        <v>1453.2754084264834</v>
      </c>
      <c r="X24" s="13">
        <f>TI_EHG_E!X$2</f>
        <v>1626.7820292347376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2355.9329320722268</v>
      </c>
      <c r="D25" s="16">
        <f>TI_EHG_E_E!D$2</f>
        <v>3117.3975064488391</v>
      </c>
      <c r="E25" s="16">
        <f>TI_EHG_E_E!E$2</f>
        <v>3843.579793637145</v>
      </c>
      <c r="F25" s="16">
        <f>TI_EHG_E_E!F$2</f>
        <v>4177.6583834909707</v>
      </c>
      <c r="G25" s="16">
        <f>TI_EHG_E_E!G$2</f>
        <v>4073.7030954428201</v>
      </c>
      <c r="H25" s="16">
        <f>TI_EHG_E_E!H$2</f>
        <v>2843.7087704213236</v>
      </c>
      <c r="I25" s="16">
        <f>TI_EHG_E_E!I$2</f>
        <v>2409.7018916595016</v>
      </c>
      <c r="J25" s="16">
        <f>TI_EHG_E_E!J$2</f>
        <v>2719.8480653482366</v>
      </c>
      <c r="K25" s="16">
        <f>TI_EHG_E_E!K$2</f>
        <v>2732.5165090283749</v>
      </c>
      <c r="L25" s="16">
        <f>TI_EHG_E_E!L$2</f>
        <v>2988.7216680997421</v>
      </c>
      <c r="M25" s="16">
        <f>TI_EHG_E_E!M$2</f>
        <v>65.692175408426479</v>
      </c>
      <c r="N25" s="16">
        <f>TI_EHG_E_E!N$2</f>
        <v>82.115219260533095</v>
      </c>
      <c r="O25" s="16">
        <f>TI_EHG_E_E!O$2</f>
        <v>82.975064488392078</v>
      </c>
      <c r="P25" s="16">
        <f>TI_EHG_E_E!P$2</f>
        <v>100.51590713671538</v>
      </c>
      <c r="Q25" s="16">
        <f>TI_EHG_E_E!Q$2</f>
        <v>95.528804815133256</v>
      </c>
      <c r="R25" s="16">
        <f>TI_EHG_E_E!R$2</f>
        <v>105.93293207222699</v>
      </c>
      <c r="S25" s="16">
        <f>TI_EHG_E_E!S$2</f>
        <v>142.39036973344798</v>
      </c>
      <c r="T25" s="16">
        <f>TI_EHG_E_E!T$2</f>
        <v>174.90971625107477</v>
      </c>
      <c r="U25" s="16">
        <f>TI_EHG_E_E!U$2</f>
        <v>142.87188306104903</v>
      </c>
      <c r="V25" s="16">
        <f>TI_EHG_E_E!V$2</f>
        <v>166.45743766122101</v>
      </c>
      <c r="W25" s="16">
        <f>TI_EHG_E_E!W$2</f>
        <v>170.34393809114363</v>
      </c>
      <c r="X25" s="16">
        <f>TI_EHG_E_E!X$2</f>
        <v>166.48323301805669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913.71091709283542</v>
      </c>
      <c r="D26" s="16">
        <f>TI_EHG_CHP_E!D$2</f>
        <v>1004.4349547213056</v>
      </c>
      <c r="E26" s="16">
        <f>TI_EHG_CHP_E!E$2</f>
        <v>986.4933748435858</v>
      </c>
      <c r="F26" s="16">
        <f>TI_EHG_CHP_E!F$2</f>
        <v>1034.8056232005345</v>
      </c>
      <c r="G26" s="16">
        <f>TI_EHG_CHP_E!G$2</f>
        <v>1144.6496170155422</v>
      </c>
      <c r="H26" s="16">
        <f>TI_EHG_CHP_E!H$2</f>
        <v>1226.6527944969907</v>
      </c>
      <c r="I26" s="16">
        <f>TI_EHG_CHP_E!I$2</f>
        <v>1164.6873242074739</v>
      </c>
      <c r="J26" s="16">
        <f>TI_EHG_CHP_E!J$2</f>
        <v>1045.5467393310034</v>
      </c>
      <c r="K26" s="16">
        <f>TI_EHG_CHP_E!K$2</f>
        <v>986.47057901554695</v>
      </c>
      <c r="L26" s="16">
        <f>TI_EHG_CHP_E!L$2</f>
        <v>1045.526609936401</v>
      </c>
      <c r="M26" s="16">
        <f>TI_EHG_CHP_E!M$2</f>
        <v>1305.6814051644349</v>
      </c>
      <c r="N26" s="16">
        <f>TI_EHG_CHP_E!N$2</f>
        <v>1022.0001441965353</v>
      </c>
      <c r="O26" s="16">
        <f>TI_EHG_CHP_E!O$2</f>
        <v>1048.9345507655228</v>
      </c>
      <c r="P26" s="16">
        <f>TI_EHG_CHP_E!P$2</f>
        <v>908.96973344797925</v>
      </c>
      <c r="Q26" s="16">
        <f>TI_EHG_CHP_E!Q$2</f>
        <v>744.50945829750628</v>
      </c>
      <c r="R26" s="16">
        <f>TI_EHG_CHP_E!R$2</f>
        <v>719.88082876666317</v>
      </c>
      <c r="S26" s="16">
        <f>TI_EHG_CHP_E!S$2</f>
        <v>582.439258196011</v>
      </c>
      <c r="T26" s="16">
        <f>TI_EHG_CHP_E!T$2</f>
        <v>519.62209802235589</v>
      </c>
      <c r="U26" s="16">
        <f>TI_EHG_CHP_E!U$2</f>
        <v>487.71728288907991</v>
      </c>
      <c r="V26" s="16">
        <f>TI_EHG_CHP_E!V$2</f>
        <v>458.89248151592039</v>
      </c>
      <c r="W26" s="16">
        <f>TI_EHG_CHP_E!W$2</f>
        <v>675.05428808810609</v>
      </c>
      <c r="X26" s="16">
        <f>TI_EHG_CHP_E!X$2</f>
        <v>694.68971007961693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655.37042426571998</v>
      </c>
      <c r="D27" s="16">
        <f>TI_EHG_H_E!D$2</f>
        <v>642.33512266476453</v>
      </c>
      <c r="E27" s="16">
        <f>TI_EHG_H_E!E$2</f>
        <v>639.84093298100549</v>
      </c>
      <c r="F27" s="16">
        <f>TI_EHG_H_E!F$2</f>
        <v>608.57632004968025</v>
      </c>
      <c r="G27" s="16">
        <f>TI_EHG_H_E!G$2</f>
        <v>527.90403732667608</v>
      </c>
      <c r="H27" s="16">
        <f>TI_EHG_H_E!H$2</f>
        <v>518.35967325881336</v>
      </c>
      <c r="I27" s="16">
        <f>TI_EHG_H_E!I$2</f>
        <v>512.09272738323966</v>
      </c>
      <c r="J27" s="16">
        <f>TI_EHG_H_E!J$2</f>
        <v>498.64741372144692</v>
      </c>
      <c r="K27" s="16">
        <f>TI_EHG_H_E!K$2</f>
        <v>461.07421892082448</v>
      </c>
      <c r="L27" s="16">
        <f>TI_EHG_H_E!L$2</f>
        <v>467.60847174889557</v>
      </c>
      <c r="M27" s="16">
        <f>TI_EHG_H_E!M$2</f>
        <v>498.3927994787295</v>
      </c>
      <c r="N27" s="16">
        <f>TI_EHG_H_E!N$2</f>
        <v>439.24559956958649</v>
      </c>
      <c r="O27" s="16">
        <f>TI_EHG_H_E!O$2</f>
        <v>477.34025576930094</v>
      </c>
      <c r="P27" s="16">
        <f>TI_EHG_H_E!P$2</f>
        <v>422.99226139294916</v>
      </c>
      <c r="Q27" s="16">
        <f>TI_EHG_H_E!Q$2</f>
        <v>465.72201203783317</v>
      </c>
      <c r="R27" s="16">
        <f>TI_EHG_H_E!R$2</f>
        <v>556.62312652138485</v>
      </c>
      <c r="S27" s="16">
        <f>TI_EHG_H_E!S$2</f>
        <v>571.70253028206287</v>
      </c>
      <c r="T27" s="16">
        <f>TI_EHG_H_E!T$2</f>
        <v>608.82691315563193</v>
      </c>
      <c r="U27" s="16">
        <f>TI_EHG_H_E!U$2</f>
        <v>591.8010318142733</v>
      </c>
      <c r="V27" s="16">
        <f>TI_EHG_H_E!V$2</f>
        <v>549.16908340239411</v>
      </c>
      <c r="W27" s="16">
        <f>TI_EHG_H_E!W$2</f>
        <v>516.44983916898764</v>
      </c>
      <c r="X27" s="16">
        <f>TI_EHG_H_E!X$2</f>
        <v>681.8429640390417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3.181427343078246</v>
      </c>
      <c r="D29" s="16">
        <f>TI_EHG_EB!D$2</f>
        <v>2.7515047291487531</v>
      </c>
      <c r="E29" s="16">
        <f>TI_EHG_EB!E$2</f>
        <v>1.633705932932072</v>
      </c>
      <c r="F29" s="16">
        <f>TI_EHG_EB!F$2</f>
        <v>1.1177987962166811</v>
      </c>
      <c r="G29" s="16">
        <f>TI_EHG_EB!G$2</f>
        <v>0.85984522785898532</v>
      </c>
      <c r="H29" s="16">
        <f>TI_EHG_EB!H$2</f>
        <v>1.031814273430782</v>
      </c>
      <c r="I29" s="16">
        <f>TI_EHG_EB!I$2</f>
        <v>0.85984522785898532</v>
      </c>
      <c r="J29" s="16">
        <f>TI_EHG_EB!J$2</f>
        <v>0.60189165950128976</v>
      </c>
      <c r="K29" s="16">
        <f>TI_EHG_EB!K$2</f>
        <v>0.60189165950128976</v>
      </c>
      <c r="L29" s="16">
        <f>TI_EHG_EB!L$2</f>
        <v>0.51590713671539123</v>
      </c>
      <c r="M29" s="16">
        <f>TI_EHG_EB!M$2</f>
        <v>0.34393809114359408</v>
      </c>
      <c r="N29" s="16">
        <f>TI_EHG_EB!N$2</f>
        <v>0.34393809114359408</v>
      </c>
      <c r="O29" s="16">
        <f>TI_EHG_EB!O$2</f>
        <v>0.25795356835769562</v>
      </c>
      <c r="P29" s="16">
        <f>TI_EHG_EB!P$2</f>
        <v>0.25795356835769562</v>
      </c>
      <c r="Q29" s="16">
        <f>TI_EHG_EB!Q$2</f>
        <v>0.25795356835769562</v>
      </c>
      <c r="R29" s="16">
        <f>TI_EHG_EB!R$2</f>
        <v>0.1719690455717971</v>
      </c>
      <c r="S29" s="16">
        <f>TI_EHG_EB!S$2</f>
        <v>0.25795356835769562</v>
      </c>
      <c r="T29" s="16">
        <f>TI_EHG_EB!T$2</f>
        <v>0.23215821152192609</v>
      </c>
      <c r="U29" s="16">
        <f>TI_EHG_EB!U$2</f>
        <v>0.23215821152192609</v>
      </c>
      <c r="V29" s="16">
        <f>TI_EHG_EB!V$2</f>
        <v>0.23215821152192609</v>
      </c>
      <c r="W29" s="16">
        <f>TI_EHG_EB!W$2</f>
        <v>0.1891659501289768</v>
      </c>
      <c r="X29" s="16">
        <f>TI_EHG_EB!X$2</f>
        <v>0.25795356835769562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36.629406706792771</v>
      </c>
      <c r="D30" s="16">
        <f>TI_EHG_EPS!D$2</f>
        <v>44.453998280309541</v>
      </c>
      <c r="E30" s="16">
        <f>TI_EHG_EPS!E$2</f>
        <v>49.871023215821147</v>
      </c>
      <c r="F30" s="16">
        <f>TI_EHG_EPS!F$2</f>
        <v>76.52622527944969</v>
      </c>
      <c r="G30" s="16">
        <f>TI_EHG_EPS!G$2</f>
        <v>61.822871883061048</v>
      </c>
      <c r="H30" s="16">
        <f>TI_EHG_EPS!H$2</f>
        <v>44.02407566638005</v>
      </c>
      <c r="I30" s="16">
        <f>TI_EHG_EPS!I$2</f>
        <v>48.753224419604457</v>
      </c>
      <c r="J30" s="16">
        <f>TI_EHG_EPS!J$2</f>
        <v>63.886500429922613</v>
      </c>
      <c r="K30" s="16">
        <f>TI_EHG_EPS!K$2</f>
        <v>68.959587274290627</v>
      </c>
      <c r="L30" s="16">
        <f>TI_EHG_EPS!L$2</f>
        <v>84.780739466895952</v>
      </c>
      <c r="M30" s="16">
        <f>TI_EHG_EPS!M$2</f>
        <v>87.790197764402407</v>
      </c>
      <c r="N30" s="16">
        <f>TI_EHG_EPS!N$2</f>
        <v>65.778159931212372</v>
      </c>
      <c r="O30" s="16">
        <f>TI_EHG_EPS!O$2</f>
        <v>60.017196904557167</v>
      </c>
      <c r="P30" s="16">
        <f>TI_EHG_EPS!P$2</f>
        <v>64.660361134995696</v>
      </c>
      <c r="Q30" s="16">
        <f>TI_EHG_EPS!Q$2</f>
        <v>80.82545141874462</v>
      </c>
      <c r="R30" s="16">
        <f>TI_EHG_EPS!R$2</f>
        <v>79.449699054170239</v>
      </c>
      <c r="S30" s="16">
        <f>TI_EHG_EPS!S$2</f>
        <v>67.927773000859844</v>
      </c>
      <c r="T30" s="16">
        <f>TI_EHG_EPS!T$2</f>
        <v>68.710232158211525</v>
      </c>
      <c r="U30" s="16">
        <f>TI_EHG_EPS!U$2</f>
        <v>62.450558899398096</v>
      </c>
      <c r="V30" s="16">
        <f>TI_EHG_EPS!V$2</f>
        <v>69.656061908856401</v>
      </c>
      <c r="W30" s="16">
        <f>TI_EHG_EPS!W$2</f>
        <v>91.238177128116931</v>
      </c>
      <c r="X30" s="16">
        <f>TI_EHG_EPS!X$2</f>
        <v>83.508168529664658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0</v>
      </c>
      <c r="D32" s="13">
        <f>TI_CO_E!D$2</f>
        <v>0</v>
      </c>
      <c r="E32" s="13">
        <f>TI_CO_E!E$2</f>
        <v>0</v>
      </c>
      <c r="F32" s="13">
        <f>TI_CO_E!F$2</f>
        <v>0</v>
      </c>
      <c r="G32" s="13">
        <f>TI_CO_E!G$2</f>
        <v>0</v>
      </c>
      <c r="H32" s="13">
        <f>TI_CO_E!H$2</f>
        <v>0</v>
      </c>
      <c r="I32" s="13">
        <f>TI_CO_E!I$2</f>
        <v>0</v>
      </c>
      <c r="J32" s="13">
        <f>TI_CO_E!J$2</f>
        <v>0</v>
      </c>
      <c r="K32" s="13">
        <f>TI_CO_E!K$2</f>
        <v>0</v>
      </c>
      <c r="L32" s="13">
        <f>TI_CO_E!L$2</f>
        <v>0</v>
      </c>
      <c r="M32" s="13">
        <f>TI_CO_E!M$2</f>
        <v>0</v>
      </c>
      <c r="N32" s="13">
        <f>TI_CO_E!N$2</f>
        <v>0</v>
      </c>
      <c r="O32" s="13">
        <f>TI_CO_E!O$2</f>
        <v>0</v>
      </c>
      <c r="P32" s="13">
        <f>TI_CO_E!P$2</f>
        <v>0</v>
      </c>
      <c r="Q32" s="13">
        <f>TI_CO_E!Q$2</f>
        <v>0</v>
      </c>
      <c r="R32" s="13">
        <f>TI_CO_E!R$2</f>
        <v>0</v>
      </c>
      <c r="S32" s="13">
        <f>TI_CO_E!S$2</f>
        <v>0</v>
      </c>
      <c r="T32" s="13">
        <f>TI_CO_E!T$2</f>
        <v>0</v>
      </c>
      <c r="U32" s="13">
        <f>TI_CO_E!U$2</f>
        <v>0</v>
      </c>
      <c r="V32" s="13">
        <f>TI_CO_E!V$2</f>
        <v>0</v>
      </c>
      <c r="W32" s="13">
        <f>TI_CO_E!W$2</f>
        <v>0</v>
      </c>
      <c r="X32" s="13">
        <f>TI_CO_E!X$2</f>
        <v>0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0</v>
      </c>
      <c r="D33" s="13">
        <f>TI_BF_E!D$2</f>
        <v>0</v>
      </c>
      <c r="E33" s="13">
        <f>TI_BF_E!E$2</f>
        <v>0</v>
      </c>
      <c r="F33" s="13">
        <f>TI_BF_E!F$2</f>
        <v>0</v>
      </c>
      <c r="G33" s="13">
        <f>TI_BF_E!G$2</f>
        <v>0</v>
      </c>
      <c r="H33" s="13">
        <f>TI_BF_E!H$2</f>
        <v>0</v>
      </c>
      <c r="I33" s="13">
        <f>TI_BF_E!I$2</f>
        <v>0</v>
      </c>
      <c r="J33" s="13">
        <f>TI_BF_E!J$2</f>
        <v>0</v>
      </c>
      <c r="K33" s="13">
        <f>TI_BF_E!K$2</f>
        <v>0</v>
      </c>
      <c r="L33" s="13">
        <f>TI_BF_E!L$2</f>
        <v>0</v>
      </c>
      <c r="M33" s="13">
        <f>TI_BF_E!M$2</f>
        <v>0</v>
      </c>
      <c r="N33" s="13">
        <f>TI_BF_E!N$2</f>
        <v>0</v>
      </c>
      <c r="O33" s="13">
        <f>TI_BF_E!O$2</f>
        <v>0</v>
      </c>
      <c r="P33" s="13">
        <f>TI_BF_E!P$2</f>
        <v>0</v>
      </c>
      <c r="Q33" s="13">
        <f>TI_BF_E!Q$2</f>
        <v>0</v>
      </c>
      <c r="R33" s="13">
        <f>TI_BF_E!R$2</f>
        <v>0</v>
      </c>
      <c r="S33" s="13">
        <f>TI_BF_E!S$2</f>
        <v>0</v>
      </c>
      <c r="T33" s="13">
        <f>TI_BF_E!T$2</f>
        <v>0</v>
      </c>
      <c r="U33" s="13">
        <f>TI_BF_E!U$2</f>
        <v>0</v>
      </c>
      <c r="V33" s="13">
        <f>TI_BF_E!V$2</f>
        <v>0</v>
      </c>
      <c r="W33" s="13">
        <f>TI_BF_E!W$2</f>
        <v>0</v>
      </c>
      <c r="X33" s="13">
        <f>TI_BF_E!X$2</f>
        <v>0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5290.1346517626826</v>
      </c>
      <c r="D35" s="13">
        <f>TI_RPI_E!D$2</f>
        <v>7272.7606190885635</v>
      </c>
      <c r="E35" s="13">
        <f>TI_RPI_E!E$2</f>
        <v>7005.1162510748063</v>
      </c>
      <c r="F35" s="13">
        <f>TI_RPI_E!F$2</f>
        <v>7686.766294067068</v>
      </c>
      <c r="G35" s="13">
        <f>TI_RPI_E!G$2</f>
        <v>9290.1801375752329</v>
      </c>
      <c r="H35" s="13">
        <f>TI_RPI_E!H$2</f>
        <v>9879.3145313843488</v>
      </c>
      <c r="I35" s="13">
        <f>TI_RPI_E!I$2</f>
        <v>8809.7036973344821</v>
      </c>
      <c r="J35" s="13">
        <f>TI_RPI_E!J$2</f>
        <v>6362.703525365434</v>
      </c>
      <c r="K35" s="13">
        <f>TI_RPI_E!K$2</f>
        <v>10310.727601031815</v>
      </c>
      <c r="L35" s="13">
        <f>TI_RPI_E!L$2</f>
        <v>9537.2245915735166</v>
      </c>
      <c r="M35" s="13">
        <f>TI_RPI_E!M$2</f>
        <v>10207.484006878762</v>
      </c>
      <c r="N35" s="13">
        <f>TI_RPI_E!N$2</f>
        <v>10325.88211521926</v>
      </c>
      <c r="O35" s="13">
        <f>TI_RPI_E!O$2</f>
        <v>9928.2883061048997</v>
      </c>
      <c r="P35" s="13">
        <f>TI_RPI_E!P$2</f>
        <v>10637.804471195186</v>
      </c>
      <c r="Q35" s="13">
        <f>TI_RPI_E!Q$2</f>
        <v>9023.338435081685</v>
      </c>
      <c r="R35" s="13">
        <f>TI_RPI_E!R$2</f>
        <v>9984.0023215821111</v>
      </c>
      <c r="S35" s="13">
        <f>TI_RPI_E!S$2</f>
        <v>10942.544797936369</v>
      </c>
      <c r="T35" s="13">
        <f>TI_RPI_E!T$2</f>
        <v>11089.026741186586</v>
      </c>
      <c r="U35" s="13">
        <f>TI_RPI_E!U$2</f>
        <v>10681.686156491833</v>
      </c>
      <c r="V35" s="13">
        <f>TI_RPI_E!V$2</f>
        <v>10469.572398968183</v>
      </c>
      <c r="W35" s="13">
        <f>TI_RPI_E!W$2</f>
        <v>8871.7658641444559</v>
      </c>
      <c r="X35" s="13">
        <f>TI_RPI_E!X$2</f>
        <v>8911.6798796216663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5087.2742906276872</v>
      </c>
      <c r="D36" s="16">
        <f>TI_RPI_RI_E!D$2</f>
        <v>6995.9983662940667</v>
      </c>
      <c r="E36" s="16">
        <f>TI_RPI_RI_E!E$2</f>
        <v>6752.8477214101458</v>
      </c>
      <c r="F36" s="16">
        <f>TI_RPI_RI_E!F$2</f>
        <v>7327.1080825451427</v>
      </c>
      <c r="G36" s="16">
        <f>TI_RPI_RI_E!G$2</f>
        <v>8867.065090283746</v>
      </c>
      <c r="H36" s="16">
        <f>TI_RPI_RI_E!H$2</f>
        <v>9440.0697334479773</v>
      </c>
      <c r="I36" s="16">
        <f>TI_RPI_RI_E!I$2</f>
        <v>8477.0998280309559</v>
      </c>
      <c r="J36" s="16">
        <f>TI_RPI_RI_E!J$2</f>
        <v>5913.242562338779</v>
      </c>
      <c r="K36" s="16">
        <f>TI_RPI_RI_E!K$2</f>
        <v>9767.4018916595014</v>
      </c>
      <c r="L36" s="16">
        <f>TI_RPI_RI_E!L$2</f>
        <v>8903.1245915735162</v>
      </c>
      <c r="M36" s="16">
        <f>TI_RPI_RI_E!M$2</f>
        <v>9486.4803955288044</v>
      </c>
      <c r="N36" s="16">
        <f>TI_RPI_RI_E!N$2</f>
        <v>9671.6321582115215</v>
      </c>
      <c r="O36" s="16">
        <f>TI_RPI_RI_E!O$2</f>
        <v>9261.4343938091133</v>
      </c>
      <c r="P36" s="16">
        <f>TI_RPI_RI_E!P$2</f>
        <v>9796.4692175408436</v>
      </c>
      <c r="Q36" s="16">
        <f>TI_RPI_RI_E!Q$2</f>
        <v>8203.4128976784177</v>
      </c>
      <c r="R36" s="16">
        <f>TI_RPI_RI_E!R$2</f>
        <v>9059.2832330180536</v>
      </c>
      <c r="S36" s="16">
        <f>TI_RPI_RI_E!S$2</f>
        <v>10008.681255374031</v>
      </c>
      <c r="T36" s="16">
        <f>TI_RPI_RI_E!T$2</f>
        <v>10231.990713671537</v>
      </c>
      <c r="U36" s="16">
        <f>TI_RPI_RI_E!U$2</f>
        <v>9997.2776440240759</v>
      </c>
      <c r="V36" s="16">
        <f>TI_RPI_RI_E!V$2</f>
        <v>9757.5580395528777</v>
      </c>
      <c r="W36" s="16">
        <f>TI_RPI_RI_E!W$2</f>
        <v>8083.4987962166815</v>
      </c>
      <c r="X36" s="16">
        <f>TI_RPI_RI_E!X$2</f>
        <v>8283.4384350816836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0</v>
      </c>
      <c r="D37" s="16">
        <f>TI_RPI_BPI_E!D$2</f>
        <v>0</v>
      </c>
      <c r="E37" s="16">
        <f>TI_RPI_BPI_E!E$2</f>
        <v>0</v>
      </c>
      <c r="F37" s="16">
        <f>TI_RPI_BPI_E!F$2</f>
        <v>0</v>
      </c>
      <c r="G37" s="16">
        <f>TI_RPI_BPI_E!G$2</f>
        <v>0</v>
      </c>
      <c r="H37" s="16">
        <f>TI_RPI_BPI_E!H$2</f>
        <v>0</v>
      </c>
      <c r="I37" s="16">
        <f>TI_RPI_BPI_E!I$2</f>
        <v>0</v>
      </c>
      <c r="J37" s="16">
        <f>TI_RPI_BPI_E!J$2</f>
        <v>0</v>
      </c>
      <c r="K37" s="16">
        <f>TI_RPI_BPI_E!K$2</f>
        <v>0</v>
      </c>
      <c r="L37" s="16">
        <f>TI_RPI_BPI_E!L$2</f>
        <v>0</v>
      </c>
      <c r="M37" s="16">
        <f>TI_RPI_BPI_E!M$2</f>
        <v>0</v>
      </c>
      <c r="N37" s="16">
        <f>TI_RPI_BPI_E!N$2</f>
        <v>0</v>
      </c>
      <c r="O37" s="16">
        <f>TI_RPI_BPI_E!O$2</f>
        <v>0</v>
      </c>
      <c r="P37" s="16">
        <f>TI_RPI_BPI_E!P$2</f>
        <v>0</v>
      </c>
      <c r="Q37" s="16">
        <f>TI_RPI_BPI_E!Q$2</f>
        <v>0</v>
      </c>
      <c r="R37" s="16">
        <f>TI_RPI_BPI_E!R$2</f>
        <v>0</v>
      </c>
      <c r="S37" s="16">
        <f>TI_RPI_BPI_E!S$2</f>
        <v>0</v>
      </c>
      <c r="T37" s="16">
        <f>TI_RPI_BPI_E!T$2</f>
        <v>0</v>
      </c>
      <c r="U37" s="16">
        <f>TI_RPI_BPI_E!U$2</f>
        <v>0</v>
      </c>
      <c r="V37" s="16">
        <f>TI_RPI_BPI_E!V$2</f>
        <v>0</v>
      </c>
      <c r="W37" s="16">
        <f>TI_RPI_BPI_E!W$2</f>
        <v>0</v>
      </c>
      <c r="X37" s="16">
        <f>TI_RPI_BPI_E!X$2</f>
        <v>0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0</v>
      </c>
      <c r="E38" s="16">
        <f>TI_RPI_PT_E!E$2</f>
        <v>0</v>
      </c>
      <c r="F38" s="16">
        <f>TI_RPI_PT_E!F$2</f>
        <v>0</v>
      </c>
      <c r="G38" s="16">
        <f>TI_RPI_PT_E!G$2</f>
        <v>0</v>
      </c>
      <c r="H38" s="16">
        <f>TI_RPI_PT_E!H$2</f>
        <v>0</v>
      </c>
      <c r="I38" s="16">
        <f>TI_RPI_PT_E!I$2</f>
        <v>0</v>
      </c>
      <c r="J38" s="16">
        <f>TI_RPI_PT_E!J$2</f>
        <v>0</v>
      </c>
      <c r="K38" s="16">
        <f>TI_RPI_PT_E!K$2</f>
        <v>0</v>
      </c>
      <c r="L38" s="16">
        <f>TI_RPI_PT_E!L$2</f>
        <v>0</v>
      </c>
      <c r="M38" s="16">
        <f>TI_RPI_PT_E!M$2</f>
        <v>0</v>
      </c>
      <c r="N38" s="16">
        <f>TI_RPI_PT_E!N$2</f>
        <v>0</v>
      </c>
      <c r="O38" s="16">
        <f>TI_RPI_PT_E!O$2</f>
        <v>0</v>
      </c>
      <c r="P38" s="16">
        <f>TI_RPI_PT_E!P$2</f>
        <v>0</v>
      </c>
      <c r="Q38" s="16">
        <f>TI_RPI_PT_E!Q$2</f>
        <v>0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184.98512467755796</v>
      </c>
      <c r="D39" s="16">
        <f>TI_RPI_IT_E!D$2</f>
        <v>245.68839208942384</v>
      </c>
      <c r="E39" s="16">
        <f>TI_RPI_IT_E!E$2</f>
        <v>216.93370593293207</v>
      </c>
      <c r="F39" s="16">
        <f>TI_RPI_IT_E!F$2</f>
        <v>344.78125537403258</v>
      </c>
      <c r="G39" s="16">
        <f>TI_RPI_IT_E!G$2</f>
        <v>386.15889939810836</v>
      </c>
      <c r="H39" s="16">
        <f>TI_RPI_IT_E!H$2</f>
        <v>382.49071367153908</v>
      </c>
      <c r="I39" s="16">
        <f>TI_RPI_IT_E!I$2</f>
        <v>303.5668959587274</v>
      </c>
      <c r="J39" s="16">
        <f>TI_RPI_IT_E!J$2</f>
        <v>413.82467755803958</v>
      </c>
      <c r="K39" s="16">
        <f>TI_RPI_IT_E!K$2</f>
        <v>542.00584694754946</v>
      </c>
      <c r="L39" s="16">
        <f>TI_RPI_IT_E!L$2</f>
        <v>634.09999999999991</v>
      </c>
      <c r="M39" s="16">
        <f>TI_RPI_IT_E!M$2</f>
        <v>721.00361134995694</v>
      </c>
      <c r="N39" s="16">
        <f>TI_RPI_IT_E!N$2</f>
        <v>654.24995700773866</v>
      </c>
      <c r="O39" s="16">
        <f>TI_RPI_IT_E!O$2</f>
        <v>666.8539122957867</v>
      </c>
      <c r="P39" s="16">
        <f>TI_RPI_IT_E!P$2</f>
        <v>839.2916595012897</v>
      </c>
      <c r="Q39" s="16">
        <f>TI_RPI_IT_E!Q$2</f>
        <v>819.9255374032673</v>
      </c>
      <c r="R39" s="16">
        <f>TI_RPI_IT_E!R$2</f>
        <v>923.71736887360271</v>
      </c>
      <c r="S39" s="16">
        <f>TI_RPI_IT_E!S$2</f>
        <v>933.86354256233869</v>
      </c>
      <c r="T39" s="16">
        <f>TI_RPI_IT_E!T$2</f>
        <v>856.02519346517624</v>
      </c>
      <c r="U39" s="16">
        <f>TI_RPI_IT_E!U$2</f>
        <v>684.40851246775583</v>
      </c>
      <c r="V39" s="16">
        <f>TI_RPI_IT_E!V$2</f>
        <v>712.01435941530519</v>
      </c>
      <c r="W39" s="16">
        <f>TI_RPI_IT_E!W$2</f>
        <v>787.76165090283723</v>
      </c>
      <c r="X39" s="16">
        <f>TI_RPI_IT_E!X$2</f>
        <v>627.23061049011187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17.875236457437659</v>
      </c>
      <c r="D40" s="16">
        <f>TI_RPI_DU_E!D$2</f>
        <v>31.073860705073077</v>
      </c>
      <c r="E40" s="16">
        <f>TI_RPI_DU_E!E$2</f>
        <v>35.334823731728278</v>
      </c>
      <c r="F40" s="16">
        <f>TI_RPI_DU_E!F$2</f>
        <v>14.876956147893383</v>
      </c>
      <c r="G40" s="16">
        <f>TI_RPI_DU_E!G$2</f>
        <v>36.956147893379189</v>
      </c>
      <c r="H40" s="16">
        <f>TI_RPI_DU_E!H$2</f>
        <v>56.754084264832322</v>
      </c>
      <c r="I40" s="16">
        <f>TI_RPI_DU_E!I$2</f>
        <v>29.036973344797929</v>
      </c>
      <c r="J40" s="16">
        <f>TI_RPI_DU_E!J$2</f>
        <v>35.636285468615647</v>
      </c>
      <c r="K40" s="16">
        <f>TI_RPI_DU_E!K$2</f>
        <v>1.319862424763542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2.04359415305245</v>
      </c>
      <c r="Q40" s="16">
        <f>TI_RPI_DU_E!Q$2</f>
        <v>0</v>
      </c>
      <c r="R40" s="16">
        <f>TI_RPI_DU_E!R$2</f>
        <v>1.001719690455718</v>
      </c>
      <c r="S40" s="16">
        <f>TI_RPI_DU_E!S$2</f>
        <v>0</v>
      </c>
      <c r="T40" s="16">
        <f>TI_RPI_DU_E!T$2</f>
        <v>1.0108340498710231</v>
      </c>
      <c r="U40" s="16">
        <f>TI_RPI_DU_E!U$2</f>
        <v>0</v>
      </c>
      <c r="V40" s="16">
        <f>TI_RPI_DU_E!V$2</f>
        <v>0</v>
      </c>
      <c r="W40" s="16">
        <f>TI_RPI_DU_E!W$2</f>
        <v>0.50541702493551155</v>
      </c>
      <c r="X40" s="16">
        <f>TI_RPI_DU_E!X$2</f>
        <v>1.0108340498710231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0</v>
      </c>
      <c r="D41" s="16">
        <f>TI_RPI_PII_E!D$2</f>
        <v>0</v>
      </c>
      <c r="E41" s="16">
        <f>TI_RPI_PII_E!E$2</f>
        <v>0</v>
      </c>
      <c r="F41" s="16">
        <f>TI_RPI_PII_E!F$2</f>
        <v>0</v>
      </c>
      <c r="G41" s="16">
        <f>TI_RPI_PII_E!G$2</f>
        <v>0</v>
      </c>
      <c r="H41" s="16">
        <f>TI_RPI_PII_E!H$2</f>
        <v>0</v>
      </c>
      <c r="I41" s="16">
        <f>TI_RPI_PII_E!I$2</f>
        <v>0</v>
      </c>
      <c r="J41" s="16">
        <f>TI_RPI_PII_E!J$2</f>
        <v>0</v>
      </c>
      <c r="K41" s="16">
        <f>TI_RPI_PII_E!K$2</f>
        <v>0</v>
      </c>
      <c r="L41" s="16">
        <f>TI_RPI_PII_E!L$2</f>
        <v>0</v>
      </c>
      <c r="M41" s="16">
        <f>TI_RPI_PII_E!M$2</f>
        <v>0</v>
      </c>
      <c r="N41" s="16">
        <f>TI_RPI_PII_E!N$2</f>
        <v>0</v>
      </c>
      <c r="O41" s="16">
        <f>TI_RPI_PII_E!O$2</f>
        <v>0</v>
      </c>
      <c r="P41" s="16">
        <f>TI_RPI_PII_E!P$2</f>
        <v>0</v>
      </c>
      <c r="Q41" s="16">
        <f>TI_RPI_PII_E!Q$2</f>
        <v>0</v>
      </c>
      <c r="R41" s="16">
        <f>TI_RPI_PII_E!R$2</f>
        <v>0</v>
      </c>
      <c r="S41" s="16">
        <f>TI_RPI_PII_E!S$2</f>
        <v>0</v>
      </c>
      <c r="T41" s="16">
        <f>TI_RPI_PII_E!T$2</f>
        <v>0</v>
      </c>
      <c r="U41" s="16">
        <f>TI_RPI_PII_E!U$2</f>
        <v>0</v>
      </c>
      <c r="V41" s="16">
        <f>TI_RPI_PII_E!V$2</f>
        <v>0</v>
      </c>
      <c r="W41" s="16">
        <f>TI_RPI_PII_E!W$2</f>
        <v>0</v>
      </c>
      <c r="X41" s="16">
        <f>TI_RPI_PII_E!X$2</f>
        <v>0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3.9190025795356842</v>
      </c>
      <c r="D43" s="13">
        <f>TI_BKBPB_E!D$2</f>
        <v>3.639036973344798</v>
      </c>
      <c r="E43" s="13">
        <f>TI_BKBPB_E!E$2</f>
        <v>4.1988822012037827</v>
      </c>
      <c r="F43" s="13">
        <f>TI_BKBPB_E!F$2</f>
        <v>5.3186586414445394</v>
      </c>
      <c r="G43" s="13">
        <f>TI_BKBPB_E!G$2</f>
        <v>5.8785038693035254</v>
      </c>
      <c r="H43" s="13">
        <f>TI_BKBPB_E!H$2</f>
        <v>4.1988822012037827</v>
      </c>
      <c r="I43" s="13">
        <f>TI_BKBPB_E!I$2</f>
        <v>5.3186586414445394</v>
      </c>
      <c r="J43" s="13">
        <f>TI_BKBPB_E!J$2</f>
        <v>4.7587274290627688</v>
      </c>
      <c r="K43" s="13">
        <f>TI_BKBPB_E!K$2</f>
        <v>5.3186586414445394</v>
      </c>
      <c r="L43" s="13">
        <f>TI_BKBPB_E!L$2</f>
        <v>3.639036973344798</v>
      </c>
      <c r="M43" s="13">
        <f>TI_BKBPB_E!M$2</f>
        <v>2.239380911435942</v>
      </c>
      <c r="N43" s="13">
        <f>TI_BKBPB_E!N$2</f>
        <v>2.799312123817713</v>
      </c>
      <c r="O43" s="13">
        <f>TI_BKBPB_E!O$2</f>
        <v>1.9595012897678421</v>
      </c>
      <c r="P43" s="13">
        <f>TI_BKBPB_E!P$2</f>
        <v>2.799312123817713</v>
      </c>
      <c r="Q43" s="13">
        <f>TI_BKBPB_E!Q$2</f>
        <v>2.239380911435942</v>
      </c>
      <c r="R43" s="13">
        <f>TI_BKBPB_E!R$2</f>
        <v>1.6795356835769559</v>
      </c>
      <c r="S43" s="13">
        <f>TI_BKBPB_E!S$2</f>
        <v>2.239380911435942</v>
      </c>
      <c r="T43" s="13">
        <f>TI_BKBPB_E!T$2</f>
        <v>1.791573516766982</v>
      </c>
      <c r="U43" s="13">
        <f>TI_BKBPB_E!U$2</f>
        <v>1.3996560619088561</v>
      </c>
      <c r="V43" s="13">
        <f>TI_BKBPB_E!V$2</f>
        <v>1.007738607050731</v>
      </c>
      <c r="W43" s="13">
        <f>TI_BKBPB_E!W$2</f>
        <v>1.0917454858125539</v>
      </c>
      <c r="X43" s="13">
        <f>TI_BKBPB_E!X$2</f>
        <v>1.2036973344797941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0.88374892519346515</v>
      </c>
      <c r="H46" s="13">
        <f>TI_LBB_E!H$2</f>
        <v>3.2960447119518479</v>
      </c>
      <c r="I46" s="13">
        <f>TI_LBB_E!I$2</f>
        <v>19.298710232158214</v>
      </c>
      <c r="J46" s="13">
        <f>TI_LBB_E!J$2</f>
        <v>53.143250214961299</v>
      </c>
      <c r="K46" s="13">
        <f>TI_LBB_E!K$2</f>
        <v>68.023301805674976</v>
      </c>
      <c r="L46" s="13">
        <f>TI_LBB_E!L$2</f>
        <v>53.477558039552882</v>
      </c>
      <c r="M46" s="13">
        <f>TI_LBB_E!M$2</f>
        <v>46.312209802235586</v>
      </c>
      <c r="N46" s="13">
        <f>TI_LBB_E!N$2</f>
        <v>52.832674118658645</v>
      </c>
      <c r="O46" s="13">
        <f>TI_LBB_E!O$2</f>
        <v>66.160275150472899</v>
      </c>
      <c r="P46" s="13">
        <f>TI_LBB_E!P$2</f>
        <v>64.225623387790193</v>
      </c>
      <c r="Q46" s="13">
        <f>TI_LBB_E!Q$2</f>
        <v>66.303611349957009</v>
      </c>
      <c r="R46" s="13">
        <f>TI_LBB_E!R$2</f>
        <v>73.397334479793642</v>
      </c>
      <c r="S46" s="13">
        <f>TI_LBB_E!S$2</f>
        <v>55.460017196904559</v>
      </c>
      <c r="T46" s="13">
        <f>TI_LBB_E!T$2</f>
        <v>62.164402407566634</v>
      </c>
      <c r="U46" s="13">
        <f>TI_LBB_E!U$2</f>
        <v>94.145915735167662</v>
      </c>
      <c r="V46" s="13">
        <f>TI_LBB_E!V$2</f>
        <v>94.224677558039531</v>
      </c>
      <c r="W46" s="13">
        <f>TI_LBB_E!W$2</f>
        <v>114.77497850386929</v>
      </c>
      <c r="X46" s="13">
        <f>TI_LBB_E!X$2</f>
        <v>122.80980223559756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0.88374892519346515</v>
      </c>
      <c r="H47" s="13">
        <f>TI_CPP_E!H$2</f>
        <v>1.146431642304385</v>
      </c>
      <c r="I47" s="13">
        <f>TI_CPP_E!I$2</f>
        <v>1.146431642304385</v>
      </c>
      <c r="J47" s="13">
        <f>TI_CPP_E!J$2</f>
        <v>0.85984522785898532</v>
      </c>
      <c r="K47" s="13">
        <f>TI_CPP_E!K$2</f>
        <v>0</v>
      </c>
      <c r="L47" s="13">
        <f>TI_CPP_E!L$2</f>
        <v>0</v>
      </c>
      <c r="M47" s="13">
        <f>TI_CPP_E!M$2</f>
        <v>1.026999140154772</v>
      </c>
      <c r="N47" s="13">
        <f>TI_CPP_E!N$2</f>
        <v>0.85984522785898532</v>
      </c>
      <c r="O47" s="13">
        <f>TI_CPP_E!O$2</f>
        <v>1.0031814273430779</v>
      </c>
      <c r="P47" s="13">
        <f>TI_CPP_E!P$2</f>
        <v>1.026999140154772</v>
      </c>
      <c r="Q47" s="13">
        <f>TI_CPP_E!Q$2</f>
        <v>1.050902837489252</v>
      </c>
      <c r="R47" s="13">
        <f>TI_CPP_E!R$2</f>
        <v>0.93147033533963886</v>
      </c>
      <c r="S47" s="13">
        <f>TI_CPP_E!S$2</f>
        <v>0.9792777300085983</v>
      </c>
      <c r="T47" s="13">
        <f>TI_CPP_E!T$2</f>
        <v>0.50154772141014614</v>
      </c>
      <c r="U47" s="13">
        <f>TI_CPP_E!U$2</f>
        <v>0.62098022355975924</v>
      </c>
      <c r="V47" s="13">
        <f>TI_CPP_E!V$2</f>
        <v>0.78822012037833178</v>
      </c>
      <c r="W47" s="13">
        <f>TI_CPP_E!W$2</f>
        <v>0.64488392089423896</v>
      </c>
      <c r="X47" s="13">
        <f>TI_CPP_E!X$2</f>
        <v>0.26276870163370591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7.3516766981943249</v>
      </c>
      <c r="D49" s="13">
        <f>TI_NSP_E!D$2</f>
        <v>8.7059329320722263</v>
      </c>
      <c r="E49" s="13">
        <f>TI_NSP_E!E$2</f>
        <v>10.81255374032674</v>
      </c>
      <c r="F49" s="13">
        <f>TI_NSP_E!F$2</f>
        <v>12.166809974204639</v>
      </c>
      <c r="G49" s="13">
        <f>TI_NSP_E!G$2</f>
        <v>13.972484952708511</v>
      </c>
      <c r="H49" s="13">
        <f>TI_NSP_E!H$2</f>
        <v>12.790197764402411</v>
      </c>
      <c r="I49" s="13">
        <f>TI_NSP_E!I$2</f>
        <v>9.3508168529664655</v>
      </c>
      <c r="J49" s="13">
        <f>TI_NSP_E!J$2</f>
        <v>0.7953568357695614</v>
      </c>
      <c r="K49" s="13">
        <f>TI_NSP_E!K$2</f>
        <v>7.2012037833190021</v>
      </c>
      <c r="L49" s="13">
        <f>TI_NSP_E!L$2</f>
        <v>2.4720550300945829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7176.4044516068598</v>
      </c>
      <c r="D50" s="10">
        <f>TO!D$2</f>
        <v>9448.1714034225224</v>
      </c>
      <c r="E50" s="10">
        <f>TO!E$2</f>
        <v>9472.6790428426448</v>
      </c>
      <c r="F50" s="10">
        <f>TO!F$2</f>
        <v>10293.690629458473</v>
      </c>
      <c r="G50" s="10">
        <f>TO!G$2</f>
        <v>11892.235885887059</v>
      </c>
      <c r="H50" s="10">
        <f>TO!H$2</f>
        <v>12084.747952768263</v>
      </c>
      <c r="I50" s="10">
        <f>TO!I$2</f>
        <v>10834.371397076671</v>
      </c>
      <c r="J50" s="10">
        <f>TO!J$2</f>
        <v>8489.6820834451373</v>
      </c>
      <c r="K50" s="10">
        <f>TO!K$2</f>
        <v>12316.779783836015</v>
      </c>
      <c r="L50" s="10">
        <f>TO!L$2</f>
        <v>11650.476038541561</v>
      </c>
      <c r="M50" s="10">
        <f>TO!M$2</f>
        <v>11531.269945057078</v>
      </c>
      <c r="N50" s="10">
        <f>TO!N$2</f>
        <v>11462.839969892317</v>
      </c>
      <c r="O50" s="10">
        <f>TO!O$2</f>
        <v>11130.119981132895</v>
      </c>
      <c r="P50" s="10">
        <f>TO!P$2</f>
        <v>11741.940355009436</v>
      </c>
      <c r="Q50" s="10">
        <f>TO!Q$2</f>
        <v>10052.776702499268</v>
      </c>
      <c r="R50" s="10">
        <f>TO!R$2</f>
        <v>11109.592249144274</v>
      </c>
      <c r="S50" s="10">
        <f>TO!S$2</f>
        <v>11978.11344919341</v>
      </c>
      <c r="T50" s="10">
        <f>TO!T$2</f>
        <v>12185.732334438871</v>
      </c>
      <c r="U50" s="10">
        <f>TO!U$2</f>
        <v>11737.563664682046</v>
      </c>
      <c r="V50" s="10">
        <f>TO!V$2</f>
        <v>11563.623121143997</v>
      </c>
      <c r="W50" s="10">
        <f>TO!W$2</f>
        <v>10038.393869072326</v>
      </c>
      <c r="X50" s="10">
        <f>TO!X$2</f>
        <v>10200.508598452278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1935.0108144615465</v>
      </c>
      <c r="D51" s="13">
        <f>TO_EHG!D$2</f>
        <v>2246.8961669650844</v>
      </c>
      <c r="E51" s="13">
        <f>TO_EHG!E$2</f>
        <v>2470.294778010315</v>
      </c>
      <c r="F51" s="13">
        <f>TO_EHG!F$2</f>
        <v>2626.3645761480661</v>
      </c>
      <c r="G51" s="13">
        <f>TO_EHG!G$2</f>
        <v>2589.2769005044283</v>
      </c>
      <c r="H51" s="13">
        <f>TO_EHG!H$2</f>
        <v>2187.783292407129</v>
      </c>
      <c r="I51" s="13">
        <f>TO_EHG!I$2</f>
        <v>2038.3771580397013</v>
      </c>
      <c r="J51" s="13">
        <f>TO_EHG!J$2</f>
        <v>2034.1132958269079</v>
      </c>
      <c r="K51" s="13">
        <f>TO_EHG!K$2</f>
        <v>1964.4895860716106</v>
      </c>
      <c r="L51" s="13">
        <f>TO_EHG!L$2</f>
        <v>2084.026683425483</v>
      </c>
      <c r="M51" s="13">
        <f>TO_EHG!M$2</f>
        <v>1332.4916131568177</v>
      </c>
      <c r="N51" s="13">
        <f>TO_EHG!N$2</f>
        <v>1146.1904428071907</v>
      </c>
      <c r="O51" s="13">
        <f>TO_EHG!O$2</f>
        <v>1200.2643491466551</v>
      </c>
      <c r="P51" s="13">
        <f>TO_EHG!P$2</f>
        <v>1120.2982225932733</v>
      </c>
      <c r="Q51" s="13">
        <f>TO_EHG!Q$2</f>
        <v>1042.0344840985804</v>
      </c>
      <c r="R51" s="13">
        <f>TO_EHG!R$2</f>
        <v>1066.4408303996518</v>
      </c>
      <c r="S51" s="13">
        <f>TO_EHG!S$2</f>
        <v>1048.9384706895432</v>
      </c>
      <c r="T51" s="13">
        <f>TO_EHG!T$2</f>
        <v>1076.8890842239114</v>
      </c>
      <c r="U51" s="13">
        <f>TO_EHG!U$2</f>
        <v>1019.1357197121395</v>
      </c>
      <c r="V51" s="13">
        <f>TO_EHG!V$2</f>
        <v>993.68322432542573</v>
      </c>
      <c r="W51" s="13">
        <f>TO_EHG!W$2</f>
        <v>1082.5368613337189</v>
      </c>
      <c r="X51" s="13">
        <f>TO_EHG!X$2</f>
        <v>1199.0293207222699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753.1384350816852</v>
      </c>
      <c r="D52" s="16">
        <f>TO_EHG_E!D$2</f>
        <v>1004.987102321582</v>
      </c>
      <c r="E52" s="16">
        <f>TO_EHG_E!E$2</f>
        <v>1246.4316423043852</v>
      </c>
      <c r="F52" s="16">
        <f>TO_EHG_E!F$2</f>
        <v>1359.32932072227</v>
      </c>
      <c r="G52" s="16">
        <f>TO_EHG_E!G$2</f>
        <v>1334.8237317282887</v>
      </c>
      <c r="H52" s="16">
        <f>TO_EHG_E!H$2</f>
        <v>927.77300085984518</v>
      </c>
      <c r="I52" s="16">
        <f>TO_EHG_E!I$2</f>
        <v>779.19174548581248</v>
      </c>
      <c r="J52" s="16">
        <f>TO_EHG_E!J$2</f>
        <v>890.79965606190876</v>
      </c>
      <c r="K52" s="16">
        <f>TO_EHG_E!K$2</f>
        <v>896.56061908856407</v>
      </c>
      <c r="L52" s="16">
        <f>TO_EHG_E!L$2</f>
        <v>983.14703353396385</v>
      </c>
      <c r="M52" s="16">
        <f>TO_EHG_E!M$2</f>
        <v>65.692175408426479</v>
      </c>
      <c r="N52" s="16">
        <f>TO_EHG_E!N$2</f>
        <v>82.115219260533095</v>
      </c>
      <c r="O52" s="16">
        <f>TO_EHG_E!O$2</f>
        <v>82.975064488392078</v>
      </c>
      <c r="P52" s="16">
        <f>TO_EHG_E!P$2</f>
        <v>100.51590713671538</v>
      </c>
      <c r="Q52" s="16">
        <f>TO_EHG_E!Q$2</f>
        <v>95.528804815133256</v>
      </c>
      <c r="R52" s="16">
        <f>TO_EHG_E!R$2</f>
        <v>105.93293207222699</v>
      </c>
      <c r="S52" s="16">
        <f>TO_EHG_E!S$2</f>
        <v>142.39036973344798</v>
      </c>
      <c r="T52" s="16">
        <f>TO_EHG_E!T$2</f>
        <v>174.90971625107477</v>
      </c>
      <c r="U52" s="16">
        <f>TO_EHG_E!U$2</f>
        <v>142.87188306104903</v>
      </c>
      <c r="V52" s="16">
        <f>TO_EHG_E!V$2</f>
        <v>166.45743766122101</v>
      </c>
      <c r="W52" s="16">
        <f>TO_EHG_E!W$2</f>
        <v>170.34393809114363</v>
      </c>
      <c r="X52" s="16">
        <f>TO_EHG_E!X$2</f>
        <v>166.48323301805669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666.33496806466951</v>
      </c>
      <c r="D53" s="16">
        <f>TO_EHG_CHP!D$2</f>
        <v>728.24898029302187</v>
      </c>
      <c r="E53" s="16">
        <f>TO_EHG_CHP!E$2</f>
        <v>735.6772905625744</v>
      </c>
      <c r="F53" s="16">
        <f>TO_EHG_CHP!F$2</f>
        <v>788.10533792763658</v>
      </c>
      <c r="G53" s="16">
        <f>TO_EHG_CHP!G$2</f>
        <v>862.44265529810718</v>
      </c>
      <c r="H53" s="16">
        <f>TO_EHG_CHP!H$2</f>
        <v>893.69372326839971</v>
      </c>
      <c r="I53" s="16">
        <f>TO_EHG_CHP!I$2</f>
        <v>883.82534563361708</v>
      </c>
      <c r="J53" s="16">
        <f>TO_EHG_CHP!J$2</f>
        <v>778.95653603621827</v>
      </c>
      <c r="K53" s="16">
        <f>TO_EHG_CHP!K$2</f>
        <v>753.24415443157875</v>
      </c>
      <c r="L53" s="16">
        <f>TO_EHG_CHP!L$2</f>
        <v>795.78511022248654</v>
      </c>
      <c r="M53" s="16">
        <f>TO_EHG_CHP!M$2</f>
        <v>897.94966081165489</v>
      </c>
      <c r="N53" s="16">
        <f>TO_EHG_CHP!N$2</f>
        <v>747.54764189545608</v>
      </c>
      <c r="O53" s="16">
        <f>TO_EHG_CHP!O$2</f>
        <v>769.54390123826329</v>
      </c>
      <c r="P53" s="16">
        <f>TO_EHG_CHP!P$2</f>
        <v>706.69570074283558</v>
      </c>
      <c r="Q53" s="16">
        <f>TO_EHG_CHP!Q$2</f>
        <v>592.61448734633836</v>
      </c>
      <c r="R53" s="16">
        <f>TO_EHG_CHP!R$2</f>
        <v>569.4604155465463</v>
      </c>
      <c r="S53" s="16">
        <f>TO_EHG_CHP!S$2</f>
        <v>474.5666239667504</v>
      </c>
      <c r="T53" s="16">
        <f>TO_EHG_CHP!T$2</f>
        <v>444.84692457058151</v>
      </c>
      <c r="U53" s="16">
        <f>TO_EHG_CHP!U$2</f>
        <v>430.1852267002443</v>
      </c>
      <c r="V53" s="16">
        <f>TO_EHG_CHP!V$2</f>
        <v>405.74207410935838</v>
      </c>
      <c r="W53" s="16">
        <f>TO_EHG_CHP!W$2</f>
        <v>522.24558583918201</v>
      </c>
      <c r="X53" s="16">
        <f>TO_EHG_CHP!X$2</f>
        <v>562.27522551585002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486.73514170076618</v>
      </c>
      <c r="D54" s="16">
        <f>TO_EHG_H!D$2</f>
        <v>479.1125610443766</v>
      </c>
      <c r="E54" s="16">
        <f>TO_EHG_H!E$2</f>
        <v>450.22917658520993</v>
      </c>
      <c r="F54" s="16">
        <f>TO_EHG_H!F$2</f>
        <v>421.46383087304406</v>
      </c>
      <c r="G54" s="16">
        <f>TO_EHG_H!G$2</f>
        <v>346.46940613398459</v>
      </c>
      <c r="H54" s="16">
        <f>TO_EHG_H!H$2</f>
        <v>333.81884440204516</v>
      </c>
      <c r="I54" s="16">
        <f>TO_EHG_H!I$2</f>
        <v>339.87767276214004</v>
      </c>
      <c r="J54" s="16">
        <f>TO_EHG_H!J$2</f>
        <v>317.78020053373422</v>
      </c>
      <c r="K54" s="16">
        <f>TO_EHG_H!K$2</f>
        <v>263.91763849485011</v>
      </c>
      <c r="L54" s="16">
        <f>TO_EHG_H!L$2</f>
        <v>243.32213650900181</v>
      </c>
      <c r="M54" s="16">
        <f>TO_EHG_H!M$2</f>
        <v>303.70510946758577</v>
      </c>
      <c r="N54" s="16">
        <f>TO_EHG_H!N$2</f>
        <v>266.80061596016333</v>
      </c>
      <c r="O54" s="16">
        <f>TO_EHG_H!O$2</f>
        <v>303.37094436639075</v>
      </c>
      <c r="P54" s="16">
        <f>TO_EHG_H!P$2</f>
        <v>265.79514690834367</v>
      </c>
      <c r="Q54" s="16">
        <f>TO_EHG_H!Q$2</f>
        <v>294.49068225025786</v>
      </c>
      <c r="R54" s="16">
        <f>TO_EHG_H!R$2</f>
        <v>332.86623107389835</v>
      </c>
      <c r="S54" s="16">
        <f>TO_EHG_H!S$2</f>
        <v>381.08717653089707</v>
      </c>
      <c r="T54" s="16">
        <f>TO_EHG_H!T$2</f>
        <v>407.17981799114563</v>
      </c>
      <c r="U54" s="16">
        <f>TO_EHG_H!U$2</f>
        <v>400.45723389069235</v>
      </c>
      <c r="V54" s="16">
        <f>TO_EHG_H!V$2</f>
        <v>369.52685958579667</v>
      </c>
      <c r="W54" s="16">
        <f>TO_EHG_H!W$2</f>
        <v>322.79438166234257</v>
      </c>
      <c r="X54" s="16">
        <f>TO_EHG_H!X$2</f>
        <v>409.00925810942459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2.662974687512472</v>
      </c>
      <c r="D56" s="16">
        <f>TO_EHG_EB!D$2</f>
        <v>2.3033272613918818</v>
      </c>
      <c r="E56" s="16">
        <f>TO_EHG_EB!E$2</f>
        <v>1.2412773285671443</v>
      </c>
      <c r="F56" s="16">
        <f>TO_EHG_EB!F$2</f>
        <v>0.71630158642218211</v>
      </c>
      <c r="G56" s="16">
        <f>TO_EHG_EB!G$2</f>
        <v>0.65718644980883312</v>
      </c>
      <c r="H56" s="16">
        <f>TO_EHG_EB!H$2</f>
        <v>0.76943496884199925</v>
      </c>
      <c r="I56" s="16">
        <f>TO_EHG_EB!I$2</f>
        <v>0.65866242984258183</v>
      </c>
      <c r="J56" s="16">
        <f>TO_EHG_EB!J$2</f>
        <v>0.40321445901916619</v>
      </c>
      <c r="K56" s="16">
        <f>TO_EHG_EB!K$2</f>
        <v>0.38024370408102853</v>
      </c>
      <c r="L56" s="16">
        <f>TO_EHG_EB!L$2</f>
        <v>0.29346936811334995</v>
      </c>
      <c r="M56" s="16">
        <f>TO_EHG_EB!M$2</f>
        <v>0.22635276579720384</v>
      </c>
      <c r="N56" s="16">
        <f>TO_EHG_EB!N$2</f>
        <v>0.19988056636055068</v>
      </c>
      <c r="O56" s="16">
        <f>TO_EHG_EB!O$2</f>
        <v>0.178394341657307</v>
      </c>
      <c r="P56" s="16">
        <f>TO_EHG_EB!P$2</f>
        <v>0.17194931870621177</v>
      </c>
      <c r="Q56" s="16">
        <f>TO_EHG_EB!Q$2</f>
        <v>0.15717348736693884</v>
      </c>
      <c r="R56" s="16">
        <f>TO_EHG_EB!R$2</f>
        <v>0.14169882649852797</v>
      </c>
      <c r="S56" s="16">
        <f>TO_EHG_EB!S$2</f>
        <v>0.1634320147676567</v>
      </c>
      <c r="T56" s="16">
        <f>TO_EHG_EB!T$2</f>
        <v>0.16758671807419553</v>
      </c>
      <c r="U56" s="16">
        <f>TO_EHG_EB!U$2</f>
        <v>0.16995731552789425</v>
      </c>
      <c r="V56" s="16">
        <f>TO_EHG_EB!V$2</f>
        <v>0.16837489510290973</v>
      </c>
      <c r="W56" s="16">
        <f>TO_EHG_EB!W$2</f>
        <v>0.1280202294427697</v>
      </c>
      <c r="X56" s="16">
        <f>TO_EHG_EB!X$2</f>
        <v>0.19539599639346197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26.139294926913159</v>
      </c>
      <c r="D57" s="16">
        <f>TO_EHG_PH!D$2</f>
        <v>32.244196044711948</v>
      </c>
      <c r="E57" s="16">
        <f>TO_EHG_PH!E$2</f>
        <v>36.715391229578671</v>
      </c>
      <c r="F57" s="16">
        <f>TO_EHG_PH!F$2</f>
        <v>56.749785038693027</v>
      </c>
      <c r="G57" s="16">
        <f>TO_EHG_PH!G$2</f>
        <v>44.883920894239033</v>
      </c>
      <c r="H57" s="16">
        <f>TO_EHG_PH!H$2</f>
        <v>31.728288907996561</v>
      </c>
      <c r="I57" s="16">
        <f>TO_EHG_PH!I$2</f>
        <v>34.823731728288912</v>
      </c>
      <c r="J57" s="16">
        <f>TO_EHG_PH!J$2</f>
        <v>46.173688736027508</v>
      </c>
      <c r="K57" s="16">
        <f>TO_EHG_PH!K$2</f>
        <v>50.386930352536538</v>
      </c>
      <c r="L57" s="16">
        <f>TO_EHG_PH!L$2</f>
        <v>61.478933791917449</v>
      </c>
      <c r="M57" s="16">
        <f>TO_EHG_PH!M$2</f>
        <v>64.918314703353388</v>
      </c>
      <c r="N57" s="16">
        <f>TO_EHG_PH!N$2</f>
        <v>49.527085124677548</v>
      </c>
      <c r="O57" s="16">
        <f>TO_EHG_PH!O$2</f>
        <v>44.196044711951849</v>
      </c>
      <c r="P57" s="16">
        <f>TO_EHG_PH!P$2</f>
        <v>47.119518486672398</v>
      </c>
      <c r="Q57" s="16">
        <f>TO_EHG_PH!Q$2</f>
        <v>59.243336199484091</v>
      </c>
      <c r="R57" s="16">
        <f>TO_EHG_PH!R$2</f>
        <v>58.039552880481509</v>
      </c>
      <c r="S57" s="16">
        <f>TO_EHG_PH!S$2</f>
        <v>50.730868443680137</v>
      </c>
      <c r="T57" s="16">
        <f>TO_EHG_PH!T$2</f>
        <v>49.785038693035247</v>
      </c>
      <c r="U57" s="16">
        <f>TO_EHG_PH!U$2</f>
        <v>45.451418744625968</v>
      </c>
      <c r="V57" s="16">
        <f>TO_EHG_PH!V$2</f>
        <v>51.788478073946678</v>
      </c>
      <c r="W57" s="16">
        <f>TO_EHG_PH!W$2</f>
        <v>67.024935511607907</v>
      </c>
      <c r="X57" s="16">
        <f>TO_EHG_PH!X$2</f>
        <v>61.066208082545138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0</v>
      </c>
      <c r="D58" s="13">
        <f>TO_CO!D$2</f>
        <v>0</v>
      </c>
      <c r="E58" s="13">
        <f>TO_CO!E$2</f>
        <v>0</v>
      </c>
      <c r="F58" s="13">
        <f>TO_CO!F$2</f>
        <v>0</v>
      </c>
      <c r="G58" s="13">
        <f>TO_CO!G$2</f>
        <v>0</v>
      </c>
      <c r="H58" s="13">
        <f>TO_CO!H$2</f>
        <v>0</v>
      </c>
      <c r="I58" s="13">
        <f>TO_CO!I$2</f>
        <v>0</v>
      </c>
      <c r="J58" s="13">
        <f>TO_CO!J$2</f>
        <v>0</v>
      </c>
      <c r="K58" s="13">
        <f>TO_CO!K$2</f>
        <v>0</v>
      </c>
      <c r="L58" s="13">
        <f>TO_CO!L$2</f>
        <v>0</v>
      </c>
      <c r="M58" s="13">
        <f>TO_CO!M$2</f>
        <v>0</v>
      </c>
      <c r="N58" s="13">
        <f>TO_CO!N$2</f>
        <v>0</v>
      </c>
      <c r="O58" s="13">
        <f>TO_CO!O$2</f>
        <v>0</v>
      </c>
      <c r="P58" s="13">
        <f>TO_CO!P$2</f>
        <v>0</v>
      </c>
      <c r="Q58" s="13">
        <f>TO_CO!Q$2</f>
        <v>0</v>
      </c>
      <c r="R58" s="13">
        <f>TO_CO!R$2</f>
        <v>0</v>
      </c>
      <c r="S58" s="13">
        <f>TO_CO!S$2</f>
        <v>0</v>
      </c>
      <c r="T58" s="13">
        <f>TO_CO!T$2</f>
        <v>0</v>
      </c>
      <c r="U58" s="13">
        <f>TO_CO!U$2</f>
        <v>0</v>
      </c>
      <c r="V58" s="13">
        <f>TO_CO!V$2</f>
        <v>0</v>
      </c>
      <c r="W58" s="13">
        <f>TO_CO!W$2</f>
        <v>0</v>
      </c>
      <c r="X58" s="13">
        <f>TO_CO!X$2</f>
        <v>0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0</v>
      </c>
      <c r="D59" s="13">
        <f>TO_BF!D$2</f>
        <v>0</v>
      </c>
      <c r="E59" s="13">
        <f>TO_BF!E$2</f>
        <v>0</v>
      </c>
      <c r="F59" s="13">
        <f>TO_BF!F$2</f>
        <v>0</v>
      </c>
      <c r="G59" s="13">
        <f>TO_BF!G$2</f>
        <v>0</v>
      </c>
      <c r="H59" s="13">
        <f>TO_BF!H$2</f>
        <v>0</v>
      </c>
      <c r="I59" s="13">
        <f>TO_BF!I$2</f>
        <v>0</v>
      </c>
      <c r="J59" s="13">
        <f>TO_BF!J$2</f>
        <v>0</v>
      </c>
      <c r="K59" s="13">
        <f>TO_BF!K$2</f>
        <v>0</v>
      </c>
      <c r="L59" s="13">
        <f>TO_BF!L$2</f>
        <v>0</v>
      </c>
      <c r="M59" s="13">
        <f>TO_BF!M$2</f>
        <v>0</v>
      </c>
      <c r="N59" s="13">
        <f>TO_BF!N$2</f>
        <v>0</v>
      </c>
      <c r="O59" s="13">
        <f>TO_BF!O$2</f>
        <v>0</v>
      </c>
      <c r="P59" s="13">
        <f>TO_BF!P$2</f>
        <v>0</v>
      </c>
      <c r="Q59" s="13">
        <f>TO_BF!Q$2</f>
        <v>0</v>
      </c>
      <c r="R59" s="13">
        <f>TO_BF!R$2</f>
        <v>0</v>
      </c>
      <c r="S59" s="13">
        <f>TO_BF!S$2</f>
        <v>0</v>
      </c>
      <c r="T59" s="13">
        <f>TO_BF!T$2</f>
        <v>0</v>
      </c>
      <c r="U59" s="13">
        <f>TO_BF!U$2</f>
        <v>0</v>
      </c>
      <c r="V59" s="13">
        <f>TO_BF!V$2</f>
        <v>0</v>
      </c>
      <c r="W59" s="13">
        <f>TO_BF!W$2</f>
        <v>0</v>
      </c>
      <c r="X59" s="13">
        <f>TO_BF!X$2</f>
        <v>0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5228.2189165950122</v>
      </c>
      <c r="D61" s="13">
        <f>TO_RPI!D$2</f>
        <v>7186.4185726569212</v>
      </c>
      <c r="E61" s="13">
        <f>TO_RPI!E$2</f>
        <v>6983.8927773000851</v>
      </c>
      <c r="F61" s="13">
        <f>TO_RPI!F$2</f>
        <v>7645.564316423046</v>
      </c>
      <c r="G61" s="13">
        <f>TO_RPI!G$2</f>
        <v>9277.6902837489251</v>
      </c>
      <c r="H61" s="13">
        <f>TO_RPI!H$2</f>
        <v>9872.5267411865862</v>
      </c>
      <c r="I61" s="13">
        <f>TO_RPI!I$2</f>
        <v>8759.59974204643</v>
      </c>
      <c r="J61" s="13">
        <f>TO_RPI!J$2</f>
        <v>6396.645227858985</v>
      </c>
      <c r="K61" s="13">
        <f>TO_RPI!K$2</f>
        <v>10270.503611349959</v>
      </c>
      <c r="L61" s="13">
        <f>TO_RPI!L$2</f>
        <v>9506.7957867583827</v>
      </c>
      <c r="M61" s="13">
        <f>TO_RPI!M$2</f>
        <v>10149.824419604474</v>
      </c>
      <c r="N61" s="13">
        <f>TO_RPI!N$2</f>
        <v>10260.857523645744</v>
      </c>
      <c r="O61" s="13">
        <f>TO_RPI!O$2</f>
        <v>9861.3713671539099</v>
      </c>
      <c r="P61" s="13">
        <f>TO_RPI!P$2</f>
        <v>10554.45717970765</v>
      </c>
      <c r="Q61" s="13">
        <f>TO_RPI!Q$2</f>
        <v>8941.796904557179</v>
      </c>
      <c r="R61" s="13">
        <f>TO_RPI!R$2</f>
        <v>9967.4300945829727</v>
      </c>
      <c r="S61" s="13">
        <f>TO_RPI!S$2</f>
        <v>10871.073258813411</v>
      </c>
      <c r="T61" s="13">
        <f>TO_RPI!T$2</f>
        <v>11044.933361994841</v>
      </c>
      <c r="U61" s="13">
        <f>TO_RPI!U$2</f>
        <v>10622.738865004299</v>
      </c>
      <c r="V61" s="13">
        <f>TO_RPI!V$2</f>
        <v>10474.457953568357</v>
      </c>
      <c r="W61" s="13">
        <f>TO_RPI!W$2</f>
        <v>8839.792949269131</v>
      </c>
      <c r="X61" s="13">
        <f>TO_RPI!X$2</f>
        <v>8877.505846947548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5029.5678417884783</v>
      </c>
      <c r="D62" s="16">
        <f>TO_RPI_RO!D$2</f>
        <v>6909.6773860705071</v>
      </c>
      <c r="E62" s="16">
        <f>TO_RPI_RO!E$2</f>
        <v>6718.2233018056741</v>
      </c>
      <c r="F62" s="16">
        <f>TO_RPI_RO!F$2</f>
        <v>7284.8447119518496</v>
      </c>
      <c r="G62" s="16">
        <f>TO_RPI_RO!G$2</f>
        <v>8842.8274290627705</v>
      </c>
      <c r="H62" s="16">
        <f>TO_RPI_RO!H$2</f>
        <v>9412.8678417884785</v>
      </c>
      <c r="I62" s="16">
        <f>TO_RPI_RO!I$2</f>
        <v>8418.426827171108</v>
      </c>
      <c r="J62" s="16">
        <f>TO_RPI_RO!J$2</f>
        <v>5931.4321582115226</v>
      </c>
      <c r="K62" s="16">
        <f>TO_RPI_RO!K$2</f>
        <v>9729.8484092863291</v>
      </c>
      <c r="L62" s="16">
        <f>TO_RPI_RO!L$2</f>
        <v>8877.0561478933796</v>
      </c>
      <c r="M62" s="16">
        <f>TO_RPI_RO!M$2</f>
        <v>9433.7521926053323</v>
      </c>
      <c r="N62" s="16">
        <f>TO_RPI_RO!N$2</f>
        <v>9610.718314703352</v>
      </c>
      <c r="O62" s="16">
        <f>TO_RPI_RO!O$2</f>
        <v>9198.7644024075635</v>
      </c>
      <c r="P62" s="16">
        <f>TO_RPI_RO!P$2</f>
        <v>9717.5895958727415</v>
      </c>
      <c r="Q62" s="16">
        <f>TO_RPI_RO!Q$2</f>
        <v>8125.705073086845</v>
      </c>
      <c r="R62" s="16">
        <f>TO_RPI_RO!R$2</f>
        <v>9052.1929492691306</v>
      </c>
      <c r="S62" s="16">
        <f>TO_RPI_RO!S$2</f>
        <v>9946.2361994840903</v>
      </c>
      <c r="T62" s="16">
        <f>TO_RPI_RO!T$2</f>
        <v>10197.023731728288</v>
      </c>
      <c r="U62" s="16">
        <f>TO_RPI_RO!U$2</f>
        <v>9946.2828030954443</v>
      </c>
      <c r="V62" s="16">
        <f>TO_RPI_RO!V$2</f>
        <v>9770.6354256233863</v>
      </c>
      <c r="W62" s="16">
        <f>TO_RPI_RO!W$2</f>
        <v>8059.3065348237315</v>
      </c>
      <c r="X62" s="16">
        <f>TO_RPI_RO!X$2</f>
        <v>8256.3030094582955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0</v>
      </c>
      <c r="D63" s="16">
        <f>TO_RPI_BKFLOW!D$2</f>
        <v>0</v>
      </c>
      <c r="E63" s="16">
        <f>TO_RPI_BKFLOW!E$2</f>
        <v>0</v>
      </c>
      <c r="F63" s="16">
        <f>TO_RPI_BKFLOW!F$2</f>
        <v>0</v>
      </c>
      <c r="G63" s="16">
        <f>TO_RPI_BKFLOW!G$2</f>
        <v>0</v>
      </c>
      <c r="H63" s="16">
        <f>TO_RPI_BKFLOW!H$2</f>
        <v>0</v>
      </c>
      <c r="I63" s="16">
        <f>TO_RPI_BKFLOW!I$2</f>
        <v>0</v>
      </c>
      <c r="J63" s="16">
        <f>TO_RPI_BKFLOW!J$2</f>
        <v>0</v>
      </c>
      <c r="K63" s="16">
        <f>TO_RPI_BKFLOW!K$2</f>
        <v>0</v>
      </c>
      <c r="L63" s="16">
        <f>TO_RPI_BKFLOW!L$2</f>
        <v>0</v>
      </c>
      <c r="M63" s="16">
        <f>TO_RPI_BKFLOW!M$2</f>
        <v>0</v>
      </c>
      <c r="N63" s="16">
        <f>TO_RPI_BKFLOW!N$2</f>
        <v>0</v>
      </c>
      <c r="O63" s="16">
        <f>TO_RPI_BKFLOW!O$2</f>
        <v>0</v>
      </c>
      <c r="P63" s="16">
        <f>TO_RPI_BKFLOW!P$2</f>
        <v>0</v>
      </c>
      <c r="Q63" s="16">
        <f>TO_RPI_BKFLOW!Q$2</f>
        <v>0</v>
      </c>
      <c r="R63" s="16">
        <f>TO_RPI_BKFLOW!R$2</f>
        <v>0</v>
      </c>
      <c r="S63" s="16">
        <f>TO_RPI_BKFLOW!S$2</f>
        <v>0</v>
      </c>
      <c r="T63" s="16">
        <f>TO_RPI_BKFLOW!T$2</f>
        <v>0</v>
      </c>
      <c r="U63" s="16">
        <f>TO_RPI_BKFLOW!U$2</f>
        <v>0</v>
      </c>
      <c r="V63" s="16">
        <f>TO_RPI_BKFLOW!V$2</f>
        <v>0</v>
      </c>
      <c r="W63" s="16">
        <f>TO_RPI_BKFLOW!W$2</f>
        <v>0</v>
      </c>
      <c r="X63" s="16">
        <f>TO_RPI_BKFLOW!X$2</f>
        <v>0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0</v>
      </c>
      <c r="E64" s="16">
        <f>TO_RPI_PT!E$2</f>
        <v>0</v>
      </c>
      <c r="F64" s="16">
        <f>TO_RPI_PT!F$2</f>
        <v>0</v>
      </c>
      <c r="G64" s="16">
        <f>TO_RPI_PT!G$2</f>
        <v>0</v>
      </c>
      <c r="H64" s="16">
        <f>TO_RPI_PT!H$2</f>
        <v>0</v>
      </c>
      <c r="I64" s="16">
        <f>TO_RPI_PT!I$2</f>
        <v>0</v>
      </c>
      <c r="J64" s="16">
        <f>TO_RPI_PT!J$2</f>
        <v>0</v>
      </c>
      <c r="K64" s="16">
        <f>TO_RPI_PT!K$2</f>
        <v>0</v>
      </c>
      <c r="L64" s="16">
        <f>TO_RPI_PT!L$2</f>
        <v>0</v>
      </c>
      <c r="M64" s="16">
        <f>TO_RPI_PT!M$2</f>
        <v>0</v>
      </c>
      <c r="N64" s="16">
        <f>TO_RPI_PT!N$2</f>
        <v>0</v>
      </c>
      <c r="O64" s="16">
        <f>TO_RPI_PT!O$2</f>
        <v>0</v>
      </c>
      <c r="P64" s="16">
        <f>TO_RPI_PT!P$2</f>
        <v>0</v>
      </c>
      <c r="Q64" s="16">
        <f>TO_RPI_PT!Q$2</f>
        <v>0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172.64170249355115</v>
      </c>
      <c r="D65" s="16">
        <f>TO_RPI_IT!D$2</f>
        <v>230.7547721410146</v>
      </c>
      <c r="E65" s="16">
        <f>TO_RPI_IT!E$2</f>
        <v>212.71066208082541</v>
      </c>
      <c r="F65" s="16">
        <f>TO_RPI_IT!F$2</f>
        <v>338.72527944969909</v>
      </c>
      <c r="G65" s="16">
        <f>TO_RPI_IT!G$2</f>
        <v>378.92708512467755</v>
      </c>
      <c r="H65" s="16">
        <f>TO_RPI_IT!H$2</f>
        <v>373.75752364574373</v>
      </c>
      <c r="I65" s="16">
        <f>TO_RPI_IT!I$2</f>
        <v>297.22338779019776</v>
      </c>
      <c r="J65" s="16">
        <f>TO_RPI_IT!J$2</f>
        <v>411.27497850386919</v>
      </c>
      <c r="K65" s="16">
        <f>TO_RPI_IT!K$2</f>
        <v>538.79217540842649</v>
      </c>
      <c r="L65" s="16">
        <f>TO_RPI_IT!L$2</f>
        <v>629.73963886500428</v>
      </c>
      <c r="M65" s="16">
        <f>TO_RPI_IT!M$2</f>
        <v>716.07222699914018</v>
      </c>
      <c r="N65" s="16">
        <f>TO_RPI_IT!N$2</f>
        <v>650.13920894239038</v>
      </c>
      <c r="O65" s="16">
        <f>TO_RPI_IT!O$2</f>
        <v>662.60696474634562</v>
      </c>
      <c r="P65" s="16">
        <f>TO_RPI_IT!P$2</f>
        <v>834.82398968185726</v>
      </c>
      <c r="Q65" s="16">
        <f>TO_RPI_IT!Q$2</f>
        <v>816.09183147033536</v>
      </c>
      <c r="R65" s="16">
        <f>TO_RPI_IT!R$2</f>
        <v>914.23542562338753</v>
      </c>
      <c r="S65" s="16">
        <f>TO_RPI_IT!S$2</f>
        <v>924.83705932932071</v>
      </c>
      <c r="T65" s="16">
        <f>TO_RPI_IT!T$2</f>
        <v>846.89879621668092</v>
      </c>
      <c r="U65" s="16">
        <f>TO_RPI_IT!U$2</f>
        <v>676.45606190885633</v>
      </c>
      <c r="V65" s="16">
        <f>TO_RPI_IT!V$2</f>
        <v>703.82252794496992</v>
      </c>
      <c r="W65" s="16">
        <f>TO_RPI_IT!W$2</f>
        <v>779.98099742046429</v>
      </c>
      <c r="X65" s="16">
        <f>TO_RPI_IT!X$2</f>
        <v>620.19200343938098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26.009372312983658</v>
      </c>
      <c r="D66" s="16">
        <f>TO_RPI_PPR!D$2</f>
        <v>45.986414445399824</v>
      </c>
      <c r="E66" s="16">
        <f>TO_RPI_PPR!E$2</f>
        <v>52.958813413585553</v>
      </c>
      <c r="F66" s="16">
        <f>TO_RPI_PPR!F$2</f>
        <v>21.994325021496131</v>
      </c>
      <c r="G66" s="16">
        <f>TO_RPI_PPR!G$2</f>
        <v>55.935769561478928</v>
      </c>
      <c r="H66" s="16">
        <f>TO_RPI_PPR!H$2</f>
        <v>85.901375752364572</v>
      </c>
      <c r="I66" s="16">
        <f>TO_RPI_PPR!I$2</f>
        <v>43.949527085124672</v>
      </c>
      <c r="J66" s="16">
        <f>TO_RPI_PPR!J$2</f>
        <v>53.938091143594143</v>
      </c>
      <c r="K66" s="16">
        <f>TO_RPI_PPR!K$2</f>
        <v>1.863026655202064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2.04359415305245</v>
      </c>
      <c r="Q66" s="16">
        <f>TO_RPI_PPR!Q$2</f>
        <v>0</v>
      </c>
      <c r="R66" s="16">
        <f>TO_RPI_PPR!R$2</f>
        <v>1.001719690455718</v>
      </c>
      <c r="S66" s="16">
        <f>TO_RPI_PPR!S$2</f>
        <v>0</v>
      </c>
      <c r="T66" s="16">
        <f>TO_RPI_PPR!T$2</f>
        <v>1.0108340498710231</v>
      </c>
      <c r="U66" s="16">
        <f>TO_RPI_PPR!U$2</f>
        <v>0</v>
      </c>
      <c r="V66" s="16">
        <f>TO_RPI_PPR!V$2</f>
        <v>0</v>
      </c>
      <c r="W66" s="16">
        <f>TO_RPI_PPR!W$2</f>
        <v>0.50541702493551155</v>
      </c>
      <c r="X66" s="16">
        <f>TO_RPI_PPR!X$2</f>
        <v>1.0108340498710231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0</v>
      </c>
      <c r="D67" s="16">
        <f>TO_RPI_PIR!D$2</f>
        <v>0</v>
      </c>
      <c r="E67" s="16">
        <f>TO_RPI_PIR!E$2</f>
        <v>0</v>
      </c>
      <c r="F67" s="16">
        <f>TO_RPI_PIR!F$2</f>
        <v>0</v>
      </c>
      <c r="G67" s="16">
        <f>TO_RPI_PIR!G$2</f>
        <v>0</v>
      </c>
      <c r="H67" s="16">
        <f>TO_RPI_PIR!H$2</f>
        <v>0</v>
      </c>
      <c r="I67" s="16">
        <f>TO_RPI_PIR!I$2</f>
        <v>0</v>
      </c>
      <c r="J67" s="16">
        <f>TO_RPI_PIR!J$2</f>
        <v>0</v>
      </c>
      <c r="K67" s="16">
        <f>TO_RPI_PIR!K$2</f>
        <v>0</v>
      </c>
      <c r="L67" s="16">
        <f>TO_RPI_PIR!L$2</f>
        <v>0</v>
      </c>
      <c r="M67" s="16">
        <f>TO_RPI_PIR!M$2</f>
        <v>0</v>
      </c>
      <c r="N67" s="16">
        <f>TO_RPI_PIR!N$2</f>
        <v>0</v>
      </c>
      <c r="O67" s="16">
        <f>TO_RPI_PIR!O$2</f>
        <v>0</v>
      </c>
      <c r="P67" s="16">
        <f>TO_RPI_PIR!P$2</f>
        <v>0</v>
      </c>
      <c r="Q67" s="16">
        <f>TO_RPI_PIR!Q$2</f>
        <v>0</v>
      </c>
      <c r="R67" s="16">
        <f>TO_RPI_PIR!R$2</f>
        <v>0</v>
      </c>
      <c r="S67" s="16">
        <f>TO_RPI_PIR!S$2</f>
        <v>0</v>
      </c>
      <c r="T67" s="16">
        <f>TO_RPI_PIR!T$2</f>
        <v>0</v>
      </c>
      <c r="U67" s="16">
        <f>TO_RPI_PIR!U$2</f>
        <v>0</v>
      </c>
      <c r="V67" s="16">
        <f>TO_RPI_PIR!V$2</f>
        <v>0</v>
      </c>
      <c r="W67" s="16">
        <f>TO_RPI_PIR!W$2</f>
        <v>0</v>
      </c>
      <c r="X67" s="16">
        <f>TO_RPI_PIR!X$2</f>
        <v>0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3.176612209802236</v>
      </c>
      <c r="D69" s="13">
        <f>TO_BKBPB!D$2</f>
        <v>2.858985382631126</v>
      </c>
      <c r="E69" s="13">
        <f>TO_BKBPB!E$2</f>
        <v>3.494325021496131</v>
      </c>
      <c r="F69" s="13">
        <f>TO_BKBPB!F$2</f>
        <v>4.7650042992261392</v>
      </c>
      <c r="G69" s="13">
        <f>TO_BKBPB!G$2</f>
        <v>4.7650042992261392</v>
      </c>
      <c r="H69" s="13">
        <f>TO_BKBPB!H$2</f>
        <v>3.494325021496131</v>
      </c>
      <c r="I69" s="13">
        <f>TO_BKBPB!I$2</f>
        <v>4.4472914875322438</v>
      </c>
      <c r="J69" s="13">
        <f>TO_BKBPB!J$2</f>
        <v>4.1296646603611347</v>
      </c>
      <c r="K69" s="13">
        <f>TO_BKBPB!K$2</f>
        <v>4.7650042992261392</v>
      </c>
      <c r="L69" s="13">
        <f>TO_BKBPB!L$2</f>
        <v>3.176612209802236</v>
      </c>
      <c r="M69" s="13">
        <f>TO_BKBPB!M$2</f>
        <v>1.906018916595013</v>
      </c>
      <c r="N69" s="13">
        <f>TO_BKBPB!N$2</f>
        <v>2.2236457437661219</v>
      </c>
      <c r="O69" s="13">
        <f>TO_BKBPB!O$2</f>
        <v>1.588306104901118</v>
      </c>
      <c r="P69" s="13">
        <f>TO_BKBPB!P$2</f>
        <v>2.2236457437661219</v>
      </c>
      <c r="Q69" s="13">
        <f>TO_BKBPB!Q$2</f>
        <v>1.906018916595013</v>
      </c>
      <c r="R69" s="13">
        <f>TO_BKBPB!R$2</f>
        <v>1.588306104901118</v>
      </c>
      <c r="S69" s="13">
        <f>TO_BKBPB!S$2</f>
        <v>1.906018916595013</v>
      </c>
      <c r="T69" s="13">
        <f>TO_BKBPB!T$2</f>
        <v>1.5247635425623389</v>
      </c>
      <c r="U69" s="13">
        <f>TO_BKBPB!U$2</f>
        <v>1.1753224419604471</v>
      </c>
      <c r="V69" s="13">
        <f>TO_BKBPB!V$2</f>
        <v>0.88942390369733437</v>
      </c>
      <c r="W69" s="13">
        <f>TO_BKBPB!W$2</f>
        <v>0.92123817712811695</v>
      </c>
      <c r="X69" s="13">
        <f>TO_BKBPB!X$2</f>
        <v>1.0165090283748921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0.88374892519346515</v>
      </c>
      <c r="H72" s="13">
        <f>TO_LBB!H$2</f>
        <v>3.2960447119518479</v>
      </c>
      <c r="I72" s="13">
        <f>TO_LBB!I$2</f>
        <v>19.298710232158214</v>
      </c>
      <c r="J72" s="13">
        <f>TO_LBB!J$2</f>
        <v>53.143250214961299</v>
      </c>
      <c r="K72" s="13">
        <f>TO_LBB!K$2</f>
        <v>68.023301805674976</v>
      </c>
      <c r="L72" s="13">
        <f>TO_LBB!L$2</f>
        <v>53.477558039552882</v>
      </c>
      <c r="M72" s="13">
        <f>TO_LBB!M$2</f>
        <v>46.312209802235586</v>
      </c>
      <c r="N72" s="13">
        <f>TO_LBB!N$2</f>
        <v>52.832674118658645</v>
      </c>
      <c r="O72" s="13">
        <f>TO_LBB!O$2</f>
        <v>66.160275150472899</v>
      </c>
      <c r="P72" s="13">
        <f>TO_LBB!P$2</f>
        <v>64.225623387790193</v>
      </c>
      <c r="Q72" s="13">
        <f>TO_LBB!Q$2</f>
        <v>66.303611349957009</v>
      </c>
      <c r="R72" s="13">
        <f>TO_LBB!R$2</f>
        <v>73.397334479793642</v>
      </c>
      <c r="S72" s="13">
        <f>TO_LBB!S$2</f>
        <v>55.460017196904559</v>
      </c>
      <c r="T72" s="13">
        <f>TO_LBB!T$2</f>
        <v>62.164402407566634</v>
      </c>
      <c r="U72" s="13">
        <f>TO_LBB!U$2</f>
        <v>94.145915735167662</v>
      </c>
      <c r="V72" s="13">
        <f>TO_LBB!V$2</f>
        <v>94.224677558039531</v>
      </c>
      <c r="W72" s="13">
        <f>TO_LBB!W$2</f>
        <v>114.77497850386929</v>
      </c>
      <c r="X72" s="13">
        <f>TO_LBB!X$2</f>
        <v>122.80980223559756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0.65081685296646596</v>
      </c>
      <c r="H73" s="13">
        <f>TO_CPP!H$2</f>
        <v>0.65081685296646596</v>
      </c>
      <c r="I73" s="13">
        <f>TO_CPP!I$2</f>
        <v>0.65081685296646596</v>
      </c>
      <c r="J73" s="13">
        <f>TO_CPP!J$2</f>
        <v>0.65081685296646596</v>
      </c>
      <c r="K73" s="13">
        <f>TO_CPP!K$2</f>
        <v>0</v>
      </c>
      <c r="L73" s="13">
        <f>TO_CPP!L$2</f>
        <v>0</v>
      </c>
      <c r="M73" s="13">
        <f>TO_CPP!M$2</f>
        <v>0.73568357695614772</v>
      </c>
      <c r="N73" s="13">
        <f>TO_CPP!N$2</f>
        <v>0.73568357695614772</v>
      </c>
      <c r="O73" s="13">
        <f>TO_CPP!O$2</f>
        <v>0.73568357695614772</v>
      </c>
      <c r="P73" s="13">
        <f>TO_CPP!P$2</f>
        <v>0.73568357695614772</v>
      </c>
      <c r="Q73" s="13">
        <f>TO_CPP!Q$2</f>
        <v>0.73568357695614772</v>
      </c>
      <c r="R73" s="13">
        <f>TO_CPP!R$2</f>
        <v>0.73568357695614772</v>
      </c>
      <c r="S73" s="13">
        <f>TO_CPP!S$2</f>
        <v>0.73568357695614772</v>
      </c>
      <c r="T73" s="13">
        <f>TO_CPP!T$2</f>
        <v>0.22072226999140149</v>
      </c>
      <c r="U73" s="13">
        <f>TO_CPP!U$2</f>
        <v>0.36784178847807392</v>
      </c>
      <c r="V73" s="13">
        <f>TO_CPP!V$2</f>
        <v>0.36784178847807392</v>
      </c>
      <c r="W73" s="13">
        <f>TO_CPP!W$2</f>
        <v>0.36784178847807392</v>
      </c>
      <c r="X73" s="13">
        <f>TO_CPP!X$2</f>
        <v>0.1471195184866724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9.9981083404987103</v>
      </c>
      <c r="D74" s="13">
        <f>TO_GTL!D$2</f>
        <v>11.99767841788478</v>
      </c>
      <c r="E74" s="13">
        <f>TO_GTL!E$2</f>
        <v>14.99716251074806</v>
      </c>
      <c r="F74" s="13">
        <f>TO_GTL!F$2</f>
        <v>16.99673258813413</v>
      </c>
      <c r="G74" s="13">
        <f>TO_GTL!G$2</f>
        <v>18.969131556319859</v>
      </c>
      <c r="H74" s="13">
        <f>TO_GTL!H$2</f>
        <v>16.99673258813413</v>
      </c>
      <c r="I74" s="13">
        <f>TO_GTL!I$2</f>
        <v>11.99767841788478</v>
      </c>
      <c r="J74" s="13">
        <f>TO_GTL!J$2</f>
        <v>0.99982803095442818</v>
      </c>
      <c r="K74" s="13">
        <f>TO_GTL!K$2</f>
        <v>8.9982803095442812</v>
      </c>
      <c r="L74" s="13">
        <f>TO_GTL!L$2</f>
        <v>2.999398108340499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599.18787618228703</v>
      </c>
      <c r="D76" s="10">
        <f>NRG_E!D$2</f>
        <v>727.5955288048151</v>
      </c>
      <c r="E76" s="10">
        <f>NRG_E!E$2</f>
        <v>755.73585554600163</v>
      </c>
      <c r="F76" s="10">
        <f>NRG_E!F$2</f>
        <v>753.50765262252776</v>
      </c>
      <c r="G76" s="10">
        <f>NRG_E!G$2</f>
        <v>829.71220980223552</v>
      </c>
      <c r="H76" s="10">
        <f>NRG_E!H$2</f>
        <v>840.66835769561476</v>
      </c>
      <c r="I76" s="10">
        <f>NRG_E!I$2</f>
        <v>757.76913155631985</v>
      </c>
      <c r="J76" s="10">
        <f>NRG_E!J$2</f>
        <v>649.40748065348225</v>
      </c>
      <c r="K76" s="10">
        <f>NRG_E!K$2</f>
        <v>811.26448839208933</v>
      </c>
      <c r="L76" s="10">
        <f>NRG_E!L$2</f>
        <v>767.75417024935496</v>
      </c>
      <c r="M76" s="10">
        <f>NRG_E!M$2</f>
        <v>692.47076526225271</v>
      </c>
      <c r="N76" s="10">
        <f>NRG_E!N$2</f>
        <v>665.24806534823733</v>
      </c>
      <c r="O76" s="10">
        <f>NRG_E!O$2</f>
        <v>605.09922613929484</v>
      </c>
      <c r="P76" s="10">
        <f>NRG_E!P$2</f>
        <v>619.34110060189175</v>
      </c>
      <c r="Q76" s="10">
        <f>NRG_E!Q$2</f>
        <v>551.87712811693893</v>
      </c>
      <c r="R76" s="10">
        <f>NRG_E!R$2</f>
        <v>606.9232158211521</v>
      </c>
      <c r="S76" s="10">
        <f>NRG_E!S$2</f>
        <v>626.32837489251915</v>
      </c>
      <c r="T76" s="10">
        <f>NRG_E!T$2</f>
        <v>612.99896818572643</v>
      </c>
      <c r="U76" s="10">
        <f>NRG_E!U$2</f>
        <v>587.8945829750644</v>
      </c>
      <c r="V76" s="10">
        <f>NRG_E!V$2</f>
        <v>600.71891659501296</v>
      </c>
      <c r="W76" s="10">
        <f>NRG_E!W$2</f>
        <v>561.03852106620798</v>
      </c>
      <c r="X76" s="10">
        <f>NRG_E!X$2</f>
        <v>553.64978503869293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119.17454858125539</v>
      </c>
      <c r="D77" s="13">
        <f>NRG_EHG_E!D$2</f>
        <v>130.61049011177991</v>
      </c>
      <c r="E77" s="13">
        <f>NRG_EHG_E!E$2</f>
        <v>141.27257093723131</v>
      </c>
      <c r="F77" s="13">
        <f>NRG_EHG_E!F$2</f>
        <v>138.43508168529661</v>
      </c>
      <c r="G77" s="13">
        <f>NRG_EHG_E!G$2</f>
        <v>134.82373172828889</v>
      </c>
      <c r="H77" s="13">
        <f>NRG_EHG_E!H$2</f>
        <v>103.1814273430782</v>
      </c>
      <c r="I77" s="13">
        <f>NRG_EHG_E!I$2</f>
        <v>93.637145313843504</v>
      </c>
      <c r="J77" s="13">
        <f>NRG_EHG_E!J$2</f>
        <v>97.076526225279437</v>
      </c>
      <c r="K77" s="13">
        <f>NRG_EHG_E!K$2</f>
        <v>97.334479793637144</v>
      </c>
      <c r="L77" s="13">
        <f>NRG_EHG_E!L$2</f>
        <v>104.1272570937231</v>
      </c>
      <c r="M77" s="13">
        <f>NRG_EHG_E!M$2</f>
        <v>34.565778159931213</v>
      </c>
      <c r="N77" s="13">
        <f>NRG_EHG_E!N$2</f>
        <v>32.416165090283748</v>
      </c>
      <c r="O77" s="13">
        <f>NRG_EHG_E!O$2</f>
        <v>30.438521066208079</v>
      </c>
      <c r="P77" s="13">
        <f>NRG_EHG_E!P$2</f>
        <v>26.74118658641444</v>
      </c>
      <c r="Q77" s="13">
        <f>NRG_EHG_E!Q$2</f>
        <v>21.754084264832329</v>
      </c>
      <c r="R77" s="13">
        <f>NRG_EHG_E!R$2</f>
        <v>22.098022355975921</v>
      </c>
      <c r="S77" s="13">
        <f>NRG_EHG_E!S$2</f>
        <v>18.486672398968189</v>
      </c>
      <c r="T77" s="13">
        <f>NRG_EHG_E!T$2</f>
        <v>16.43164230438521</v>
      </c>
      <c r="U77" s="13">
        <f>NRG_EHG_E!U$2</f>
        <v>16.92175408426483</v>
      </c>
      <c r="V77" s="13">
        <f>NRG_EHG_E!V$2</f>
        <v>17.798796216681001</v>
      </c>
      <c r="W77" s="13">
        <f>NRG_EHG_E!W$2</f>
        <v>22.029234737747199</v>
      </c>
      <c r="X77" s="13">
        <f>NRG_EHG_E!X$2</f>
        <v>23.061049011177989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0.75236457437661219</v>
      </c>
      <c r="D79" s="13">
        <f>NRG_OIL_NG_E!D$2</f>
        <v>2.0535683576956147</v>
      </c>
      <c r="E79" s="13">
        <f>NRG_OIL_NG_E!E$2</f>
        <v>2.4834909716251077</v>
      </c>
      <c r="F79" s="13">
        <f>NRG_OIL_NG_E!F$2</f>
        <v>2.719948409286328</v>
      </c>
      <c r="G79" s="13">
        <f>NRG_OIL_NG_E!G$2</f>
        <v>2.719948409286328</v>
      </c>
      <c r="H79" s="13">
        <f>NRG_OIL_NG_E!H$2</f>
        <v>3.7417884780739459</v>
      </c>
      <c r="I79" s="13">
        <f>NRG_OIL_NG_E!I$2</f>
        <v>3.2358555460017189</v>
      </c>
      <c r="J79" s="13">
        <f>NRG_OIL_NG_E!J$2</f>
        <v>2.9848667239896818</v>
      </c>
      <c r="K79" s="13">
        <f>NRG_OIL_NG_E!K$2</f>
        <v>2.6409286328460881</v>
      </c>
      <c r="L79" s="13">
        <f>NRG_OIL_NG_E!L$2</f>
        <v>2.4689595872742909</v>
      </c>
      <c r="M79" s="13">
        <f>NRG_OIL_NG_E!M$2</f>
        <v>1.612209802235598</v>
      </c>
      <c r="N79" s="13">
        <f>NRG_OIL_NG_E!N$2</f>
        <v>2.6409286328460881</v>
      </c>
      <c r="O79" s="13">
        <f>NRG_OIL_NG_E!O$2</f>
        <v>2.9203783319002579</v>
      </c>
      <c r="P79" s="13">
        <f>NRG_OIL_NG_E!P$2</f>
        <v>3.0923473774720547</v>
      </c>
      <c r="Q79" s="13">
        <f>NRG_OIL_NG_E!Q$2</f>
        <v>2.9848667239896818</v>
      </c>
      <c r="R79" s="13">
        <f>NRG_OIL_NG_E!R$2</f>
        <v>1.9561478933791918</v>
      </c>
      <c r="S79" s="13">
        <f>NRG_OIL_NG_E!S$2</f>
        <v>1.6766981943250212</v>
      </c>
      <c r="T79" s="13">
        <f>NRG_OIL_NG_E!T$2</f>
        <v>1.7782459157351678</v>
      </c>
      <c r="U79" s="13">
        <f>NRG_OIL_NG_E!U$2</f>
        <v>1.4832330180567497</v>
      </c>
      <c r="V79" s="13">
        <f>NRG_OIL_NG_E!V$2</f>
        <v>1.4230438521066207</v>
      </c>
      <c r="W79" s="13">
        <f>NRG_OIL_NG_E!W$2</f>
        <v>1.001719690455718</v>
      </c>
      <c r="X79" s="13">
        <f>NRG_OIL_NG_E!X$2</f>
        <v>0.94582975064488384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0</v>
      </c>
      <c r="D81" s="13">
        <f>NRG_CO_E!D$2</f>
        <v>0</v>
      </c>
      <c r="E81" s="13">
        <f>NRG_CO_E!E$2</f>
        <v>0</v>
      </c>
      <c r="F81" s="13">
        <f>NRG_CO_E!F$2</f>
        <v>0</v>
      </c>
      <c r="G81" s="13">
        <f>NRG_CO_E!G$2</f>
        <v>0</v>
      </c>
      <c r="H81" s="13">
        <f>NRG_CO_E!H$2</f>
        <v>0</v>
      </c>
      <c r="I81" s="13">
        <f>NRG_CO_E!I$2</f>
        <v>0</v>
      </c>
      <c r="J81" s="13">
        <f>NRG_CO_E!J$2</f>
        <v>0</v>
      </c>
      <c r="K81" s="13">
        <f>NRG_CO_E!K$2</f>
        <v>0</v>
      </c>
      <c r="L81" s="13">
        <f>NRG_CO_E!L$2</f>
        <v>0</v>
      </c>
      <c r="M81" s="13">
        <f>NRG_CO_E!M$2</f>
        <v>0</v>
      </c>
      <c r="N81" s="13">
        <f>NRG_CO_E!N$2</f>
        <v>0</v>
      </c>
      <c r="O81" s="13">
        <f>NRG_CO_E!O$2</f>
        <v>0</v>
      </c>
      <c r="P81" s="13">
        <f>NRG_CO_E!P$2</f>
        <v>0</v>
      </c>
      <c r="Q81" s="13">
        <f>NRG_CO_E!Q$2</f>
        <v>0</v>
      </c>
      <c r="R81" s="13">
        <f>NRG_CO_E!R$2</f>
        <v>0</v>
      </c>
      <c r="S81" s="13">
        <f>NRG_CO_E!S$2</f>
        <v>0</v>
      </c>
      <c r="T81" s="13">
        <f>NRG_CO_E!T$2</f>
        <v>0</v>
      </c>
      <c r="U81" s="13">
        <f>NRG_CO_E!U$2</f>
        <v>0</v>
      </c>
      <c r="V81" s="13">
        <f>NRG_CO_E!V$2</f>
        <v>0</v>
      </c>
      <c r="W81" s="13">
        <f>NRG_CO_E!W$2</f>
        <v>0</v>
      </c>
      <c r="X81" s="13">
        <f>NRG_CO_E!X$2</f>
        <v>0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0.88942390369733437</v>
      </c>
      <c r="D82" s="13">
        <f>NRG_BKBPB_E!D$2</f>
        <v>0.60954428202923472</v>
      </c>
      <c r="E82" s="13">
        <f>NRG_BKBPB_E!E$2</f>
        <v>0.60954428202923472</v>
      </c>
      <c r="F82" s="13">
        <f>NRG_BKBPB_E!F$2</f>
        <v>0.67110920034393806</v>
      </c>
      <c r="G82" s="13">
        <f>NRG_BKBPB_E!G$2</f>
        <v>0.51109200343938088</v>
      </c>
      <c r="H82" s="13">
        <f>NRG_BKBPB_E!H$2</f>
        <v>1.154170249355116</v>
      </c>
      <c r="I82" s="13">
        <f>NRG_BKBPB_E!I$2</f>
        <v>1.0824591573516766</v>
      </c>
      <c r="J82" s="13">
        <f>NRG_BKBPB_E!J$2</f>
        <v>0.68306104901117792</v>
      </c>
      <c r="K82" s="13">
        <f>NRG_BKBPB_E!K$2</f>
        <v>0.50154772141014614</v>
      </c>
      <c r="L82" s="13">
        <f>NRG_BKBPB_E!L$2</f>
        <v>0.52545141874462598</v>
      </c>
      <c r="M82" s="13">
        <f>NRG_BKBPB_E!M$2</f>
        <v>0.70696474634565776</v>
      </c>
      <c r="N82" s="13">
        <f>NRG_BKBPB_E!N$2</f>
        <v>0.98693035253654338</v>
      </c>
      <c r="O82" s="13">
        <f>NRG_BKBPB_E!O$2</f>
        <v>1.3146173688736027</v>
      </c>
      <c r="P82" s="13">
        <f>NRG_BKBPB_E!P$2</f>
        <v>0.68306104901117792</v>
      </c>
      <c r="Q82" s="13">
        <f>NRG_BKBPB_E!Q$2</f>
        <v>1.1063628546861564</v>
      </c>
      <c r="R82" s="13">
        <f>NRG_BKBPB_E!R$2</f>
        <v>0.69742046431642302</v>
      </c>
      <c r="S82" s="13">
        <f>NRG_BKBPB_E!S$2</f>
        <v>0.78340498710232154</v>
      </c>
      <c r="T82" s="13">
        <f>NRG_BKBPB_E!T$2</f>
        <v>0.82863284608770404</v>
      </c>
      <c r="U82" s="13">
        <f>NRG_BKBPB_E!U$2</f>
        <v>0.81779879621668095</v>
      </c>
      <c r="V82" s="13">
        <f>NRG_BKBPB_E!V$2</f>
        <v>0.90713671539122953</v>
      </c>
      <c r="W82" s="13">
        <f>NRG_BKBPB_E!W$2</f>
        <v>0.86491831470335345</v>
      </c>
      <c r="X82" s="13">
        <f>NRG_BKBPB_E!X$2</f>
        <v>0.6576956147893378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478.37153912295776</v>
      </c>
      <c r="D85" s="13">
        <f>NRG_PR_E!D$2</f>
        <v>594.32192605331034</v>
      </c>
      <c r="E85" s="13">
        <f>NRG_PR_E!E$2</f>
        <v>611.37024935511602</v>
      </c>
      <c r="F85" s="13">
        <f>NRG_PR_E!F$2</f>
        <v>611.68151332760101</v>
      </c>
      <c r="G85" s="13">
        <f>NRG_PR_E!G$2</f>
        <v>691.65743766122091</v>
      </c>
      <c r="H85" s="13">
        <f>NRG_PR_E!H$2</f>
        <v>732.59097162510739</v>
      </c>
      <c r="I85" s="13">
        <f>NRG_PR_E!I$2</f>
        <v>659.81367153912288</v>
      </c>
      <c r="J85" s="13">
        <f>NRG_PR_E!J$2</f>
        <v>548.66302665520197</v>
      </c>
      <c r="K85" s="13">
        <f>NRG_PR_E!K$2</f>
        <v>710.78753224419609</v>
      </c>
      <c r="L85" s="13">
        <f>NRG_PR_E!L$2</f>
        <v>660.63250214961306</v>
      </c>
      <c r="M85" s="13">
        <f>NRG_PR_E!M$2</f>
        <v>634.99733447979361</v>
      </c>
      <c r="N85" s="13">
        <f>NRG_PR_E!N$2</f>
        <v>617.45279449699058</v>
      </c>
      <c r="O85" s="13">
        <f>NRG_PR_E!O$2</f>
        <v>570.42570937231289</v>
      </c>
      <c r="P85" s="13">
        <f>NRG_PR_E!P$2</f>
        <v>588.82450558899404</v>
      </c>
      <c r="Q85" s="13">
        <f>NRG_PR_E!Q$2</f>
        <v>521.53912295786756</v>
      </c>
      <c r="R85" s="13">
        <f>NRG_PR_E!R$2</f>
        <v>552.31349957007728</v>
      </c>
      <c r="S85" s="13">
        <f>NRG_PR_E!S$2</f>
        <v>581.06947549441088</v>
      </c>
      <c r="T85" s="13">
        <f>NRG_PR_E!T$2</f>
        <v>577.60171969045564</v>
      </c>
      <c r="U85" s="13">
        <f>NRG_PR_E!U$2</f>
        <v>551.71143594153045</v>
      </c>
      <c r="V85" s="13">
        <f>NRG_PR_E!V$2</f>
        <v>565.47790197764402</v>
      </c>
      <c r="W85" s="13">
        <f>NRG_PR_E!W$2</f>
        <v>519.04307824591558</v>
      </c>
      <c r="X85" s="13">
        <f>NRG_PR_E!X$2</f>
        <v>516.30249355116075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20.588478073946689</v>
      </c>
      <c r="N86" s="13">
        <f>NRG_NI_E!N$2</f>
        <v>11.751246775580389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4.4926913155631976</v>
      </c>
      <c r="R88" s="13">
        <f>NRG_LNG_E!R$2</f>
        <v>29.858125537403261</v>
      </c>
      <c r="S88" s="13">
        <f>NRG_LNG_E!S$2</f>
        <v>24.312123817712809</v>
      </c>
      <c r="T88" s="13">
        <f>NRG_LNG_E!T$2</f>
        <v>16.358727429062771</v>
      </c>
      <c r="U88" s="13">
        <f>NRG_LNG_E!U$2</f>
        <v>16.960361134995701</v>
      </c>
      <c r="V88" s="13">
        <f>NRG_LNG_E!V$2</f>
        <v>15.112037833190019</v>
      </c>
      <c r="W88" s="13">
        <f>NRG_LNG_E!W$2</f>
        <v>18.099570077386069</v>
      </c>
      <c r="X88" s="13">
        <f>NRG_LNG_E!X$2</f>
        <v>12.682717110920031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383.98538263112636</v>
      </c>
      <c r="D93" s="10">
        <f>DL!D$2</f>
        <v>369.44178847807387</v>
      </c>
      <c r="E93" s="10">
        <f>DL!E$2</f>
        <v>355.15460017196892</v>
      </c>
      <c r="F93" s="10">
        <f>DL!F$2</f>
        <v>358.76027515047281</v>
      </c>
      <c r="G93" s="10">
        <f>DL!G$2</f>
        <v>327.17411865864136</v>
      </c>
      <c r="H93" s="10">
        <f>DL!H$2</f>
        <v>300.12020636285467</v>
      </c>
      <c r="I93" s="10">
        <f>DL!I$2</f>
        <v>271.88847807394666</v>
      </c>
      <c r="J93" s="10">
        <f>DL!J$2</f>
        <v>259.71840068787617</v>
      </c>
      <c r="K93" s="10">
        <f>DL!K$2</f>
        <v>236.01203783319002</v>
      </c>
      <c r="L93" s="10">
        <f>DL!L$2</f>
        <v>225.74161650902835</v>
      </c>
      <c r="M93" s="10">
        <f>DL!M$2</f>
        <v>237.11066208082542</v>
      </c>
      <c r="N93" s="10">
        <f>DL!N$2</f>
        <v>215.77196904557181</v>
      </c>
      <c r="O93" s="10">
        <f>DL!O$2</f>
        <v>215.46190885640584</v>
      </c>
      <c r="P93" s="10">
        <f>DL!P$2</f>
        <v>204.34909716251079</v>
      </c>
      <c r="Q93" s="10">
        <f>DL!Q$2</f>
        <v>195.8075666380052</v>
      </c>
      <c r="R93" s="10">
        <f>DL!R$2</f>
        <v>187.62923473774725</v>
      </c>
      <c r="S93" s="10">
        <f>DL!S$2</f>
        <v>198.00799656061906</v>
      </c>
      <c r="T93" s="10">
        <f>DL!T$2</f>
        <v>200.44273430782454</v>
      </c>
      <c r="U93" s="10">
        <f>DL!U$2</f>
        <v>197.31496130696473</v>
      </c>
      <c r="V93" s="10">
        <f>DL!V$2</f>
        <v>185.26457437661225</v>
      </c>
      <c r="W93" s="10">
        <f>DL!W$2</f>
        <v>183.71797076526218</v>
      </c>
      <c r="X93" s="10">
        <f>DL!X$2</f>
        <v>190.26225279449693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4253.1932736188983</v>
      </c>
      <c r="D94" s="10">
        <f>AFC!D$2</f>
        <v>4622.4965968876977</v>
      </c>
      <c r="E94" s="10">
        <f>AFC!E$2</f>
        <v>4775.8671769785014</v>
      </c>
      <c r="F94" s="10">
        <f>AFC!F$2</f>
        <v>4916.1180585212405</v>
      </c>
      <c r="G94" s="10">
        <f>AFC!G$2</f>
        <v>5075.9194628432097</v>
      </c>
      <c r="H94" s="10">
        <f>AFC!H$2</f>
        <v>5345.8513061646499</v>
      </c>
      <c r="I94" s="10">
        <f>AFC!I$2</f>
        <v>5643.6291786759839</v>
      </c>
      <c r="J94" s="10">
        <f>AFC!J$2</f>
        <v>6367.6335021897639</v>
      </c>
      <c r="K94" s="10">
        <f>AFC!K$2</f>
        <v>6182.1071269142576</v>
      </c>
      <c r="L94" s="10">
        <f>AFC!L$2</f>
        <v>5279.8054452483539</v>
      </c>
      <c r="M94" s="10">
        <f>AFC!M$2</f>
        <v>5419.8665056761665</v>
      </c>
      <c r="N94" s="10">
        <f>AFC!N$2</f>
        <v>5880.4890670548275</v>
      </c>
      <c r="O94" s="10">
        <f>AFC!O$2</f>
        <v>5998.3299553375382</v>
      </c>
      <c r="P94" s="10">
        <f>AFC!P$2</f>
        <v>5661.5087986895742</v>
      </c>
      <c r="Q94" s="10">
        <f>AFC!Q$2</f>
        <v>5808.053228724546</v>
      </c>
      <c r="R94" s="10">
        <f>AFC!R$2</f>
        <v>5895.734123606876</v>
      </c>
      <c r="S94" s="10">
        <f>AFC!S$2</f>
        <v>6047.9714027617683</v>
      </c>
      <c r="T94" s="10">
        <f>AFC!T$2</f>
        <v>6434.4352579126453</v>
      </c>
      <c r="U94" s="10">
        <f>AFC!U$2</f>
        <v>6596.4419105977795</v>
      </c>
      <c r="V94" s="10">
        <f>AFC!V$2</f>
        <v>6646.4866637063378</v>
      </c>
      <c r="W94" s="10">
        <f>AFC!W$2</f>
        <v>6430.5659241024168</v>
      </c>
      <c r="X94" s="10">
        <f>AFC!X$2</f>
        <v>6680.0845227858981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661.92751504729142</v>
      </c>
      <c r="D95" s="13">
        <f>FC_NE!D$2</f>
        <v>734.46251074806537</v>
      </c>
      <c r="E95" s="13">
        <f>FC_NE!E$2</f>
        <v>750.1265692175408</v>
      </c>
      <c r="F95" s="13">
        <f>FC_NE!F$2</f>
        <v>773.89939810834039</v>
      </c>
      <c r="G95" s="13">
        <f>FC_NE!G$2</f>
        <v>745.3439380911434</v>
      </c>
      <c r="H95" s="13">
        <f>FC_NE!H$2</f>
        <v>733.33766122098007</v>
      </c>
      <c r="I95" s="13">
        <f>FC_NE!I$2</f>
        <v>771.81659501289766</v>
      </c>
      <c r="J95" s="13">
        <f>FC_NE!J$2</f>
        <v>1254.2914875322435</v>
      </c>
      <c r="K95" s="13">
        <f>FC_NE!K$2</f>
        <v>1126.5190025795355</v>
      </c>
      <c r="L95" s="13">
        <f>FC_NE!L$2</f>
        <v>672.60911435941523</v>
      </c>
      <c r="M95" s="13">
        <f>FC_NE!M$2</f>
        <v>662.18349097162513</v>
      </c>
      <c r="N95" s="13">
        <f>FC_NE!N$2</f>
        <v>1151.9847807394667</v>
      </c>
      <c r="O95" s="13">
        <f>FC_NE!O$2</f>
        <v>1159.0927773000858</v>
      </c>
      <c r="P95" s="13">
        <f>FC_NE!P$2</f>
        <v>948.96809974204643</v>
      </c>
      <c r="Q95" s="13">
        <f>FC_NE!Q$2</f>
        <v>1007.2944110060189</v>
      </c>
      <c r="R95" s="13">
        <f>FC_NE!R$2</f>
        <v>1116.0105760963027</v>
      </c>
      <c r="S95" s="13">
        <f>FC_NE!S$2</f>
        <v>1044.5094582975064</v>
      </c>
      <c r="T95" s="13">
        <f>FC_NE!T$2</f>
        <v>1208.693551160791</v>
      </c>
      <c r="U95" s="13">
        <f>FC_NE!U$2</f>
        <v>1129.5256233877903</v>
      </c>
      <c r="V95" s="13">
        <f>FC_NE!V$2</f>
        <v>1196.6154772141015</v>
      </c>
      <c r="W95" s="13">
        <f>FC_NE!W$2</f>
        <v>1145.5404127257093</v>
      </c>
      <c r="X95" s="13">
        <f>FC_NE!X$2</f>
        <v>1017.7213241616508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639.91066208082543</v>
      </c>
      <c r="D96" s="16">
        <f>TI_NRG_FC_IND_NE!D$2</f>
        <v>710.44419604471193</v>
      </c>
      <c r="E96" s="16">
        <f>TI_NRG_FC_IND_NE!E$2</f>
        <v>722.1051590713671</v>
      </c>
      <c r="F96" s="16">
        <f>TI_NRG_FC_IND_NE!F$2</f>
        <v>747.87953568357693</v>
      </c>
      <c r="G96" s="16">
        <f>TI_NRG_FC_IND_NE!G$2</f>
        <v>718.32330180567487</v>
      </c>
      <c r="H96" s="16">
        <f>TI_NRG_FC_IND_NE!H$2</f>
        <v>705.31625107480636</v>
      </c>
      <c r="I96" s="16">
        <f>TI_NRG_FC_IND_NE!I$2</f>
        <v>746.79750644883916</v>
      </c>
      <c r="J96" s="16">
        <f>TI_NRG_FC_IND_NE!J$2</f>
        <v>1230.2731728288902</v>
      </c>
      <c r="K96" s="16">
        <f>TI_NRG_FC_IND_NE!K$2</f>
        <v>1102.4433361994838</v>
      </c>
      <c r="L96" s="16">
        <f>TI_NRG_FC_IND_NE!L$2</f>
        <v>654.55236457437661</v>
      </c>
      <c r="M96" s="16">
        <f>TI_NRG_FC_IND_NE!M$2</f>
        <v>642.12046431642307</v>
      </c>
      <c r="N96" s="16">
        <f>TI_NRG_FC_IND_NE!N$2</f>
        <v>1130.9185726569217</v>
      </c>
      <c r="O96" s="16">
        <f>TI_NRG_FC_IND_NE!O$2</f>
        <v>1139.0297506448837</v>
      </c>
      <c r="P96" s="16">
        <f>TI_NRG_FC_IND_NE!P$2</f>
        <v>927.90189165950119</v>
      </c>
      <c r="Q96" s="16">
        <f>TI_NRG_FC_IND_NE!Q$2</f>
        <v>988.23447979363709</v>
      </c>
      <c r="R96" s="16">
        <f>TI_NRG_FC_IND_NE!R$2</f>
        <v>1096.9506448839209</v>
      </c>
      <c r="S96" s="16">
        <f>TI_NRG_FC_IND_NE!S$2</f>
        <v>1026.4527085124678</v>
      </c>
      <c r="T96" s="16">
        <f>TI_NRG_FC_IND_NE!T$2</f>
        <v>1187.3263972484951</v>
      </c>
      <c r="U96" s="16">
        <f>TI_NRG_FC_IND_NE!U$2</f>
        <v>1104.6474634565777</v>
      </c>
      <c r="V96" s="16">
        <f>TI_NRG_FC_IND_NE!V$2</f>
        <v>1172.0382631126397</v>
      </c>
      <c r="W96" s="16">
        <f>TI_NRG_FC_IND_NE!W$2</f>
        <v>1122.8691315563199</v>
      </c>
      <c r="X96" s="16">
        <f>TI_NRG_FC_IND_NE!X$2</f>
        <v>993.14411006018906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639.21083404987098</v>
      </c>
      <c r="D99" s="19">
        <f>FC_IND_NE!D$2</f>
        <v>708.34471195184869</v>
      </c>
      <c r="E99" s="19">
        <f>FC_IND_NE!E$2</f>
        <v>720.70550300945831</v>
      </c>
      <c r="F99" s="19">
        <f>FC_IND_NE!F$2</f>
        <v>746.47987962166803</v>
      </c>
      <c r="G99" s="19">
        <f>FC_IND_NE!G$2</f>
        <v>716.92364574376597</v>
      </c>
      <c r="H99" s="19">
        <f>FC_IND_NE!H$2</f>
        <v>705.31625107480636</v>
      </c>
      <c r="I99" s="19">
        <f>FC_IND_NE!I$2</f>
        <v>746.79750644883916</v>
      </c>
      <c r="J99" s="19">
        <f>FC_IND_NE!J$2</f>
        <v>1230.2731728288902</v>
      </c>
      <c r="K99" s="19">
        <f>FC_IND_NE!K$2</f>
        <v>1102.4433361994838</v>
      </c>
      <c r="L99" s="19">
        <f>FC_IND_NE!L$2</f>
        <v>654.55236457437661</v>
      </c>
      <c r="M99" s="19">
        <f>FC_IND_NE!M$2</f>
        <v>642.12046431642307</v>
      </c>
      <c r="N99" s="19">
        <f>FC_IND_NE!N$2</f>
        <v>1130.9185726569217</v>
      </c>
      <c r="O99" s="19">
        <f>FC_IND_NE!O$2</f>
        <v>1139.0297506448837</v>
      </c>
      <c r="P99" s="19">
        <f>FC_IND_NE!P$2</f>
        <v>927.90189165950119</v>
      </c>
      <c r="Q99" s="19">
        <f>FC_IND_NE!Q$2</f>
        <v>988.23447979363709</v>
      </c>
      <c r="R99" s="19">
        <f>FC_IND_NE!R$2</f>
        <v>1096.9506448839209</v>
      </c>
      <c r="S99" s="19">
        <f>FC_IND_NE!S$2</f>
        <v>1026.4527085124678</v>
      </c>
      <c r="T99" s="19">
        <f>FC_IND_NE!T$2</f>
        <v>1187.3263972484951</v>
      </c>
      <c r="U99" s="19">
        <f>FC_IND_NE!U$2</f>
        <v>1104.6474634565777</v>
      </c>
      <c r="V99" s="19">
        <f>FC_IND_NE!V$2</f>
        <v>1172.0382631126397</v>
      </c>
      <c r="W99" s="19">
        <f>FC_IND_NE!W$2</f>
        <v>1122.8691315563199</v>
      </c>
      <c r="X99" s="19">
        <f>FC_IND_NE!X$2</f>
        <v>993.14411006018906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570.28993981083397</v>
      </c>
      <c r="D100" s="22">
        <f>FC_IND_CPC_NE!D$2</f>
        <v>647.50163370593293</v>
      </c>
      <c r="E100" s="22">
        <f>FC_IND_CPC_NE!E$2</f>
        <v>638.88650042992265</v>
      </c>
      <c r="F100" s="22">
        <f>FC_IND_CPC_NE!F$2</f>
        <v>643.68495270851247</v>
      </c>
      <c r="G100" s="22">
        <f>FC_IND_CPC_NE!G$2</f>
        <v>591.1985382631126</v>
      </c>
      <c r="H100" s="22">
        <f>FC_IND_CPC_NE!H$2</f>
        <v>574.55339638864996</v>
      </c>
      <c r="I100" s="22">
        <f>FC_IND_CPC_NE!I$2</f>
        <v>614.03697334479796</v>
      </c>
      <c r="J100" s="22">
        <f>FC_IND_CPC_NE!J$2</f>
        <v>1083.5721410146168</v>
      </c>
      <c r="K100" s="22">
        <f>FC_IND_CPC_NE!K$2</f>
        <v>946.83525365434218</v>
      </c>
      <c r="L100" s="22">
        <f>FC_IND_CPC_NE!L$2</f>
        <v>577.19019776440234</v>
      </c>
      <c r="M100" s="22">
        <f>FC_IND_CPC_NE!M$2</f>
        <v>550.76190885640585</v>
      </c>
      <c r="N100" s="22">
        <f>FC_IND_CPC_NE!N$2</f>
        <v>1036.7417024935512</v>
      </c>
      <c r="O100" s="22">
        <f>FC_IND_CPC_NE!O$2</f>
        <v>1067.2088564058467</v>
      </c>
      <c r="P100" s="22">
        <f>FC_IND_CPC_NE!P$2</f>
        <v>842.10851246775576</v>
      </c>
      <c r="Q100" s="22">
        <f>FC_IND_CPC_NE!Q$2</f>
        <v>912.68753224419595</v>
      </c>
      <c r="R100" s="22">
        <f>FC_IND_CPC_NE!R$2</f>
        <v>1006.7760963026655</v>
      </c>
      <c r="S100" s="22">
        <f>FC_IND_CPC_NE!S$2</f>
        <v>920.98736027515042</v>
      </c>
      <c r="T100" s="22">
        <f>FC_IND_CPC_NE!T$2</f>
        <v>1057.6725709372313</v>
      </c>
      <c r="U100" s="22">
        <f>FC_IND_CPC_NE!U$2</f>
        <v>933.62631126397253</v>
      </c>
      <c r="V100" s="22">
        <f>FC_IND_CPC_NE!V$2</f>
        <v>1037.2274290627688</v>
      </c>
      <c r="W100" s="22">
        <f>FC_IND_CPC_NE!W$2</f>
        <v>966.91487532244196</v>
      </c>
      <c r="X100" s="22">
        <f>FC_IND_CPC_NE!X$2</f>
        <v>852.14144453998267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22.016852966466029</v>
      </c>
      <c r="D101" s="16">
        <f>FC_TRA_NE!D$2</f>
        <v>24.018314703353401</v>
      </c>
      <c r="E101" s="16">
        <f>FC_TRA_NE!E$2</f>
        <v>28.02141014617369</v>
      </c>
      <c r="F101" s="16">
        <f>FC_TRA_NE!F$2</f>
        <v>26.019862424763541</v>
      </c>
      <c r="G101" s="16">
        <f>FC_TRA_NE!G$2</f>
        <v>27.020636285468619</v>
      </c>
      <c r="H101" s="16">
        <f>FC_TRA_NE!H$2</f>
        <v>28.02141014617369</v>
      </c>
      <c r="I101" s="16">
        <f>FC_TRA_NE!I$2</f>
        <v>25.019088564058471</v>
      </c>
      <c r="J101" s="16">
        <f>FC_TRA_NE!J$2</f>
        <v>24.018314703353401</v>
      </c>
      <c r="K101" s="16">
        <f>FC_TRA_NE!K$2</f>
        <v>24.07566638005159</v>
      </c>
      <c r="L101" s="16">
        <f>FC_TRA_NE!L$2</f>
        <v>18.05674978503869</v>
      </c>
      <c r="M101" s="16">
        <f>FC_TRA_NE!M$2</f>
        <v>20.063026655202059</v>
      </c>
      <c r="N101" s="16">
        <f>FC_TRA_NE!N$2</f>
        <v>21.066208082545138</v>
      </c>
      <c r="O101" s="16">
        <f>FC_TRA_NE!O$2</f>
        <v>20.063026655202059</v>
      </c>
      <c r="P101" s="16">
        <f>FC_TRA_NE!P$2</f>
        <v>21.066208082545138</v>
      </c>
      <c r="Q101" s="16">
        <f>FC_TRA_NE!Q$2</f>
        <v>19.05993121238177</v>
      </c>
      <c r="R101" s="16">
        <f>FC_TRA_NE!R$2</f>
        <v>19.05993121238177</v>
      </c>
      <c r="S101" s="16">
        <f>FC_TRA_NE!S$2</f>
        <v>18.05674978503869</v>
      </c>
      <c r="T101" s="16">
        <f>FC_TRA_NE!T$2</f>
        <v>21.36715391229578</v>
      </c>
      <c r="U101" s="16">
        <f>FC_TRA_NE!U$2</f>
        <v>24.87815993121238</v>
      </c>
      <c r="V101" s="16">
        <f>FC_TRA_NE!V$2</f>
        <v>24.577214101461738</v>
      </c>
      <c r="W101" s="16">
        <f>FC_TRA_NE!W$2</f>
        <v>22.671281169389509</v>
      </c>
      <c r="X101" s="16">
        <f>FC_TRA_NE!X$2</f>
        <v>24.577214101461738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0</v>
      </c>
      <c r="D102" s="16">
        <f>FC_OTH_NE!D$2</f>
        <v>0</v>
      </c>
      <c r="E102" s="16">
        <f>FC_OTH_NE!E$2</f>
        <v>0</v>
      </c>
      <c r="F102" s="16">
        <f>FC_OTH_NE!F$2</f>
        <v>0</v>
      </c>
      <c r="G102" s="16">
        <f>FC_OTH_NE!G$2</f>
        <v>0</v>
      </c>
      <c r="H102" s="16">
        <f>FC_OTH_NE!H$2</f>
        <v>0</v>
      </c>
      <c r="I102" s="16">
        <f>FC_OTH_NE!I$2</f>
        <v>0</v>
      </c>
      <c r="J102" s="16">
        <f>FC_OTH_NE!J$2</f>
        <v>0</v>
      </c>
      <c r="K102" s="16">
        <f>FC_OTH_NE!K$2</f>
        <v>0</v>
      </c>
      <c r="L102" s="16">
        <f>FC_OTH_NE!L$2</f>
        <v>0</v>
      </c>
      <c r="M102" s="16">
        <f>FC_OTH_NE!M$2</f>
        <v>0</v>
      </c>
      <c r="N102" s="16">
        <f>FC_OTH_NE!N$2</f>
        <v>0</v>
      </c>
      <c r="O102" s="16">
        <f>FC_OTH_NE!O$2</f>
        <v>0</v>
      </c>
      <c r="P102" s="16">
        <f>FC_OTH_NE!P$2</f>
        <v>0</v>
      </c>
      <c r="Q102" s="16">
        <f>FC_OTH_NE!Q$2</f>
        <v>0</v>
      </c>
      <c r="R102" s="16">
        <f>FC_OTH_NE!R$2</f>
        <v>0</v>
      </c>
      <c r="S102" s="16">
        <f>FC_OTH_NE!S$2</f>
        <v>0</v>
      </c>
      <c r="T102" s="16">
        <f>FC_OTH_NE!T$2</f>
        <v>0</v>
      </c>
      <c r="U102" s="16">
        <f>FC_OTH_NE!U$2</f>
        <v>0</v>
      </c>
      <c r="V102" s="16">
        <f>FC_OTH_NE!V$2</f>
        <v>0</v>
      </c>
      <c r="W102" s="16">
        <f>FC_OTH_NE!W$2</f>
        <v>0</v>
      </c>
      <c r="X102" s="16">
        <f>FC_OTH_NE!X$2</f>
        <v>0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3742.0583834909712</v>
      </c>
      <c r="D103" s="13">
        <f>FC_E!D$2</f>
        <v>3887.3858985382622</v>
      </c>
      <c r="E103" s="13">
        <f>FC_E!E$2</f>
        <v>4057.4099742046428</v>
      </c>
      <c r="F103" s="13">
        <f>FC_E!F$2</f>
        <v>4179.4507308684433</v>
      </c>
      <c r="G103" s="13">
        <f>FC_E!G$2</f>
        <v>4364.3865864144445</v>
      </c>
      <c r="H103" s="13">
        <f>FC_E!H$2</f>
        <v>4622.4088564058466</v>
      </c>
      <c r="I103" s="13">
        <f>FC_E!I$2</f>
        <v>4876.2319002579534</v>
      </c>
      <c r="J103" s="13">
        <f>FC_E!J$2</f>
        <v>5146.0909716251081</v>
      </c>
      <c r="K103" s="13">
        <f>FC_E!K$2</f>
        <v>5054.2490971625102</v>
      </c>
      <c r="L103" s="13">
        <f>FC_E!L$2</f>
        <v>4606.2070507308681</v>
      </c>
      <c r="M103" s="13">
        <f>FC_E!M$2</f>
        <v>4757.258899398108</v>
      </c>
      <c r="N103" s="13">
        <f>FC_E!N$2</f>
        <v>4728.2442820292335</v>
      </c>
      <c r="O103" s="13">
        <f>FC_E!O$2</f>
        <v>4838.9685296646603</v>
      </c>
      <c r="P103" s="13">
        <f>FC_E!P$2</f>
        <v>4712.3057609630268</v>
      </c>
      <c r="Q103" s="13">
        <f>FC_E!Q$2</f>
        <v>4800.5366294067071</v>
      </c>
      <c r="R103" s="13">
        <f>FC_E!R$2</f>
        <v>4779.5100601891654</v>
      </c>
      <c r="S103" s="13">
        <f>FC_E!S$2</f>
        <v>5003.2147893379188</v>
      </c>
      <c r="T103" s="13">
        <f>FC_E!T$2</f>
        <v>5239.0818572656908</v>
      </c>
      <c r="U103" s="13">
        <f>FC_E!U$2</f>
        <v>5466.5811693895093</v>
      </c>
      <c r="V103" s="13">
        <f>FC_E!V$2</f>
        <v>5460.0216680997428</v>
      </c>
      <c r="W103" s="13">
        <f>FC_E!W$2</f>
        <v>5284.2118658641457</v>
      </c>
      <c r="X103" s="13">
        <f>FC_E!X$2</f>
        <v>5662.3509888220105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780.15657781599305</v>
      </c>
      <c r="D104" s="16">
        <f>FC_IND_E!D$2</f>
        <v>772.3419604471195</v>
      </c>
      <c r="E104" s="16">
        <f>FC_IND_E!E$2</f>
        <v>859.04703353396383</v>
      </c>
      <c r="F104" s="16">
        <f>FC_IND_E!F$2</f>
        <v>904.89183147033532</v>
      </c>
      <c r="G104" s="16">
        <f>FC_IND_E!G$2</f>
        <v>931.50464316423017</v>
      </c>
      <c r="H104" s="16">
        <f>FC_IND_E!H$2</f>
        <v>1057.5907136715389</v>
      </c>
      <c r="I104" s="16">
        <f>FC_IND_E!I$2</f>
        <v>1088.0411006018915</v>
      </c>
      <c r="J104" s="16">
        <f>FC_IND_E!J$2</f>
        <v>1116.5364574376613</v>
      </c>
      <c r="K104" s="16">
        <f>FC_IND_E!K$2</f>
        <v>1010.0853826311261</v>
      </c>
      <c r="L104" s="16">
        <f>FC_IND_E!L$2</f>
        <v>872.14135855545987</v>
      </c>
      <c r="M104" s="16">
        <f>FC_IND_E!M$2</f>
        <v>949.62932072226999</v>
      </c>
      <c r="N104" s="16">
        <f>FC_IND_E!N$2</f>
        <v>1013.3457437661218</v>
      </c>
      <c r="O104" s="16">
        <f>FC_IND_E!O$2</f>
        <v>1071.7588134135856</v>
      </c>
      <c r="P104" s="16">
        <f>FC_IND_E!P$2</f>
        <v>1037.3269131556319</v>
      </c>
      <c r="Q104" s="16">
        <f>FC_IND_E!Q$2</f>
        <v>1033.7225279449697</v>
      </c>
      <c r="R104" s="16">
        <f>FC_IND_E!R$2</f>
        <v>982.75546001719681</v>
      </c>
      <c r="S104" s="16">
        <f>FC_IND_E!S$2</f>
        <v>988.96930352536538</v>
      </c>
      <c r="T104" s="16">
        <f>FC_IND_E!T$2</f>
        <v>1070.9268271711089</v>
      </c>
      <c r="U104" s="16">
        <f>FC_IND_E!U$2</f>
        <v>1106.5877901977644</v>
      </c>
      <c r="V104" s="16">
        <f>FC_IND_E!V$2</f>
        <v>1113.762940670679</v>
      </c>
      <c r="W104" s="16">
        <f>FC_IND_E!W$2</f>
        <v>1024.3400687876181</v>
      </c>
      <c r="X104" s="16">
        <f>FC_IND_E!X$2</f>
        <v>1109.1641444539982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0</v>
      </c>
      <c r="D105" s="19">
        <f>FC_IND_IS_E!D$2</f>
        <v>0</v>
      </c>
      <c r="E105" s="19">
        <f>FC_IND_IS_E!E$2</f>
        <v>0</v>
      </c>
      <c r="F105" s="19">
        <f>FC_IND_IS_E!F$2</f>
        <v>0</v>
      </c>
      <c r="G105" s="19">
        <f>FC_IND_IS_E!G$2</f>
        <v>0</v>
      </c>
      <c r="H105" s="19">
        <f>FC_IND_IS_E!H$2</f>
        <v>0</v>
      </c>
      <c r="I105" s="19">
        <f>FC_IND_IS_E!I$2</f>
        <v>0</v>
      </c>
      <c r="J105" s="19">
        <f>FC_IND_IS_E!J$2</f>
        <v>0</v>
      </c>
      <c r="K105" s="19">
        <f>FC_IND_IS_E!K$2</f>
        <v>0</v>
      </c>
      <c r="L105" s="19">
        <f>FC_IND_IS_E!L$2</f>
        <v>0</v>
      </c>
      <c r="M105" s="19">
        <f>FC_IND_IS_E!M$2</f>
        <v>0</v>
      </c>
      <c r="N105" s="19">
        <f>FC_IND_IS_E!N$2</f>
        <v>0</v>
      </c>
      <c r="O105" s="19">
        <f>FC_IND_IS_E!O$2</f>
        <v>0</v>
      </c>
      <c r="P105" s="19">
        <f>FC_IND_IS_E!P$2</f>
        <v>0</v>
      </c>
      <c r="Q105" s="19">
        <f>FC_IND_IS_E!Q$2</f>
        <v>0</v>
      </c>
      <c r="R105" s="19">
        <f>FC_IND_IS_E!R$2</f>
        <v>0</v>
      </c>
      <c r="S105" s="19">
        <f>FC_IND_IS_E!S$2</f>
        <v>0</v>
      </c>
      <c r="T105" s="19">
        <f>FC_IND_IS_E!T$2</f>
        <v>0</v>
      </c>
      <c r="U105" s="19">
        <f>FC_IND_IS_E!U$2</f>
        <v>0</v>
      </c>
      <c r="V105" s="19">
        <f>FC_IND_IS_E!V$2</f>
        <v>0</v>
      </c>
      <c r="W105" s="19">
        <f>FC_IND_IS_E!W$2</f>
        <v>0</v>
      </c>
      <c r="X105" s="19">
        <f>FC_IND_IS_E!X$2</f>
        <v>0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0</v>
      </c>
      <c r="D106" s="22">
        <f>FC_IND_IS_BF_E!D$2</f>
        <v>0</v>
      </c>
      <c r="E106" s="22">
        <f>FC_IND_IS_BF_E!E$2</f>
        <v>0</v>
      </c>
      <c r="F106" s="22">
        <f>FC_IND_IS_BF_E!F$2</f>
        <v>0</v>
      </c>
      <c r="G106" s="22">
        <f>FC_IND_IS_BF_E!G$2</f>
        <v>0</v>
      </c>
      <c r="H106" s="22">
        <f>FC_IND_IS_BF_E!H$2</f>
        <v>0</v>
      </c>
      <c r="I106" s="22">
        <f>FC_IND_IS_BF_E!I$2</f>
        <v>0</v>
      </c>
      <c r="J106" s="22">
        <f>FC_IND_IS_BF_E!J$2</f>
        <v>0</v>
      </c>
      <c r="K106" s="22">
        <f>FC_IND_IS_BF_E!K$2</f>
        <v>0</v>
      </c>
      <c r="L106" s="22">
        <f>FC_IND_IS_BF_E!L$2</f>
        <v>0</v>
      </c>
      <c r="M106" s="22">
        <f>FC_IND_IS_BF_E!M$2</f>
        <v>0</v>
      </c>
      <c r="N106" s="22">
        <f>FC_IND_IS_BF_E!N$2</f>
        <v>0</v>
      </c>
      <c r="O106" s="22">
        <f>FC_IND_IS_BF_E!O$2</f>
        <v>0</v>
      </c>
      <c r="P106" s="22">
        <f>FC_IND_IS_BF_E!P$2</f>
        <v>0</v>
      </c>
      <c r="Q106" s="22">
        <f>FC_IND_IS_BF_E!Q$2</f>
        <v>0</v>
      </c>
      <c r="R106" s="22">
        <f>FC_IND_IS_BF_E!R$2</f>
        <v>0</v>
      </c>
      <c r="S106" s="22">
        <f>FC_IND_IS_BF_E!S$2</f>
        <v>0</v>
      </c>
      <c r="T106" s="22">
        <f>FC_IND_IS_BF_E!T$2</f>
        <v>0</v>
      </c>
      <c r="U106" s="22">
        <f>FC_IND_IS_BF_E!U$2</f>
        <v>0</v>
      </c>
      <c r="V106" s="22">
        <f>FC_IND_IS_BF_E!V$2</f>
        <v>0</v>
      </c>
      <c r="W106" s="22">
        <f>FC_IND_IS_BF_E!W$2</f>
        <v>0</v>
      </c>
      <c r="X106" s="22">
        <f>FC_IND_IS_BF_E!X$2</f>
        <v>0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0</v>
      </c>
      <c r="D107" s="22">
        <f>FC_IND_IS_EA_E!D$2</f>
        <v>0</v>
      </c>
      <c r="E107" s="22">
        <f>FC_IND_IS_EA_E!E$2</f>
        <v>0</v>
      </c>
      <c r="F107" s="22">
        <f>FC_IND_IS_EA_E!F$2</f>
        <v>0</v>
      </c>
      <c r="G107" s="22">
        <f>FC_IND_IS_EA_E!G$2</f>
        <v>0</v>
      </c>
      <c r="H107" s="22">
        <f>FC_IND_IS_EA_E!H$2</f>
        <v>0</v>
      </c>
      <c r="I107" s="22">
        <f>FC_IND_IS_EA_E!I$2</f>
        <v>0</v>
      </c>
      <c r="J107" s="22">
        <f>FC_IND_IS_EA_E!J$2</f>
        <v>0</v>
      </c>
      <c r="K107" s="22">
        <f>FC_IND_IS_EA_E!K$2</f>
        <v>0</v>
      </c>
      <c r="L107" s="22">
        <f>FC_IND_IS_EA_E!L$2</f>
        <v>0</v>
      </c>
      <c r="M107" s="22">
        <f>FC_IND_IS_EA_E!M$2</f>
        <v>0</v>
      </c>
      <c r="N107" s="22">
        <f>FC_IND_IS_EA_E!N$2</f>
        <v>0</v>
      </c>
      <c r="O107" s="22">
        <f>FC_IND_IS_EA_E!O$2</f>
        <v>0</v>
      </c>
      <c r="P107" s="22">
        <f>FC_IND_IS_EA_E!P$2</f>
        <v>0</v>
      </c>
      <c r="Q107" s="22">
        <f>FC_IND_IS_EA_E!Q$2</f>
        <v>0</v>
      </c>
      <c r="R107" s="22">
        <f>FC_IND_IS_EA_E!R$2</f>
        <v>0</v>
      </c>
      <c r="S107" s="22">
        <f>FC_IND_IS_EA_E!S$2</f>
        <v>0</v>
      </c>
      <c r="T107" s="22">
        <f>FC_IND_IS_EA_E!T$2</f>
        <v>0</v>
      </c>
      <c r="U107" s="22">
        <f>FC_IND_IS_EA_E!U$2</f>
        <v>0</v>
      </c>
      <c r="V107" s="22">
        <f>FC_IND_IS_EA_E!V$2</f>
        <v>0</v>
      </c>
      <c r="W107" s="22">
        <f>FC_IND_IS_EA_E!W$2</f>
        <v>0</v>
      </c>
      <c r="X107" s="22">
        <f>FC_IND_IS_EA_E!X$2</f>
        <v>0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0</v>
      </c>
      <c r="D108" s="19">
        <f>FC_IND_NFM_E!D$2</f>
        <v>0</v>
      </c>
      <c r="E108" s="19">
        <f>FC_IND_NFM_E!E$2</f>
        <v>0</v>
      </c>
      <c r="F108" s="19">
        <f>FC_IND_NFM_E!F$2</f>
        <v>0</v>
      </c>
      <c r="G108" s="19">
        <f>FC_IND_NFM_E!G$2</f>
        <v>0</v>
      </c>
      <c r="H108" s="19">
        <f>FC_IND_NFM_E!H$2</f>
        <v>0</v>
      </c>
      <c r="I108" s="19">
        <f>FC_IND_NFM_E!I$2</f>
        <v>0</v>
      </c>
      <c r="J108" s="19">
        <f>FC_IND_NFM_E!J$2</f>
        <v>0</v>
      </c>
      <c r="K108" s="19">
        <f>FC_IND_NFM_E!K$2</f>
        <v>0</v>
      </c>
      <c r="L108" s="19">
        <f>FC_IND_NFM_E!L$2</f>
        <v>0</v>
      </c>
      <c r="M108" s="19">
        <f>FC_IND_NFM_E!M$2</f>
        <v>0</v>
      </c>
      <c r="N108" s="19">
        <f>FC_IND_NFM_E!N$2</f>
        <v>0</v>
      </c>
      <c r="O108" s="19">
        <f>FC_IND_NFM_E!O$2</f>
        <v>0</v>
      </c>
      <c r="P108" s="19">
        <f>FC_IND_NFM_E!P$2</f>
        <v>0</v>
      </c>
      <c r="Q108" s="19">
        <f>FC_IND_NFM_E!Q$2</f>
        <v>0</v>
      </c>
      <c r="R108" s="19">
        <f>FC_IND_NFM_E!R$2</f>
        <v>0</v>
      </c>
      <c r="S108" s="19">
        <f>FC_IND_NFM_E!S$2</f>
        <v>0</v>
      </c>
      <c r="T108" s="19">
        <f>FC_IND_NFM_E!T$2</f>
        <v>0</v>
      </c>
      <c r="U108" s="19">
        <f>FC_IND_NFM_E!U$2</f>
        <v>0</v>
      </c>
      <c r="V108" s="19">
        <f>FC_IND_NFM_E!V$2</f>
        <v>0</v>
      </c>
      <c r="W108" s="19">
        <f>FC_IND_NFM_E!W$2</f>
        <v>0</v>
      </c>
      <c r="X108" s="19">
        <f>FC_IND_NFM_E!X$2</f>
        <v>0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0</v>
      </c>
      <c r="D110" s="22">
        <f>FC_IND_NFM_PA_E!D$2</f>
        <v>0</v>
      </c>
      <c r="E110" s="22">
        <f>FC_IND_NFM_PA_E!E$2</f>
        <v>0</v>
      </c>
      <c r="F110" s="22">
        <f>FC_IND_NFM_PA_E!F$2</f>
        <v>0</v>
      </c>
      <c r="G110" s="22">
        <f>FC_IND_NFM_PA_E!G$2</f>
        <v>0</v>
      </c>
      <c r="H110" s="22">
        <f>FC_IND_NFM_PA_E!H$2</f>
        <v>0</v>
      </c>
      <c r="I110" s="22">
        <f>FC_IND_NFM_PA_E!I$2</f>
        <v>0</v>
      </c>
      <c r="J110" s="22">
        <f>FC_IND_NFM_PA_E!J$2</f>
        <v>0</v>
      </c>
      <c r="K110" s="22">
        <f>FC_IND_NFM_PA_E!K$2</f>
        <v>0</v>
      </c>
      <c r="L110" s="22">
        <f>FC_IND_NFM_PA_E!L$2</f>
        <v>0</v>
      </c>
      <c r="M110" s="22">
        <f>FC_IND_NFM_PA_E!M$2</f>
        <v>0</v>
      </c>
      <c r="N110" s="22">
        <f>FC_IND_NFM_PA_E!N$2</f>
        <v>0</v>
      </c>
      <c r="O110" s="22">
        <f>FC_IND_NFM_PA_E!O$2</f>
        <v>0</v>
      </c>
      <c r="P110" s="22">
        <f>FC_IND_NFM_PA_E!P$2</f>
        <v>0</v>
      </c>
      <c r="Q110" s="22">
        <f>FC_IND_NFM_PA_E!Q$2</f>
        <v>0</v>
      </c>
      <c r="R110" s="22">
        <f>FC_IND_NFM_PA_E!R$2</f>
        <v>0</v>
      </c>
      <c r="S110" s="22">
        <f>FC_IND_NFM_PA_E!S$2</f>
        <v>0</v>
      </c>
      <c r="T110" s="22">
        <f>FC_IND_NFM_PA_E!T$2</f>
        <v>0</v>
      </c>
      <c r="U110" s="22">
        <f>FC_IND_NFM_PA_E!U$2</f>
        <v>0</v>
      </c>
      <c r="V110" s="22">
        <f>FC_IND_NFM_PA_E!V$2</f>
        <v>0</v>
      </c>
      <c r="W110" s="22">
        <f>FC_IND_NFM_PA_E!W$2</f>
        <v>0</v>
      </c>
      <c r="X110" s="22">
        <f>FC_IND_NFM_PA_E!X$2</f>
        <v>0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0</v>
      </c>
      <c r="D112" s="22">
        <f>FC_IND_NFM_OM_E!D$2</f>
        <v>0</v>
      </c>
      <c r="E112" s="22">
        <f>FC_IND_NFM_OM_E!E$2</f>
        <v>0</v>
      </c>
      <c r="F112" s="22">
        <f>FC_IND_NFM_OM_E!F$2</f>
        <v>0</v>
      </c>
      <c r="G112" s="22">
        <f>FC_IND_NFM_OM_E!G$2</f>
        <v>0</v>
      </c>
      <c r="H112" s="22">
        <f>FC_IND_NFM_OM_E!H$2</f>
        <v>0</v>
      </c>
      <c r="I112" s="22">
        <f>FC_IND_NFM_OM_E!I$2</f>
        <v>0</v>
      </c>
      <c r="J112" s="22">
        <f>FC_IND_NFM_OM_E!J$2</f>
        <v>0</v>
      </c>
      <c r="K112" s="22">
        <f>FC_IND_NFM_OM_E!K$2</f>
        <v>0</v>
      </c>
      <c r="L112" s="22">
        <f>FC_IND_NFM_OM_E!L$2</f>
        <v>0</v>
      </c>
      <c r="M112" s="22">
        <f>FC_IND_NFM_OM_E!M$2</f>
        <v>0</v>
      </c>
      <c r="N112" s="22">
        <f>FC_IND_NFM_OM_E!N$2</f>
        <v>0</v>
      </c>
      <c r="O112" s="22">
        <f>FC_IND_NFM_OM_E!O$2</f>
        <v>0</v>
      </c>
      <c r="P112" s="22">
        <f>FC_IND_NFM_OM_E!P$2</f>
        <v>0</v>
      </c>
      <c r="Q112" s="22">
        <f>FC_IND_NFM_OM_E!Q$2</f>
        <v>0</v>
      </c>
      <c r="R112" s="22">
        <f>FC_IND_NFM_OM_E!R$2</f>
        <v>0</v>
      </c>
      <c r="S112" s="22">
        <f>FC_IND_NFM_OM_E!S$2</f>
        <v>0</v>
      </c>
      <c r="T112" s="22">
        <f>FC_IND_NFM_OM_E!T$2</f>
        <v>0</v>
      </c>
      <c r="U112" s="22">
        <f>FC_IND_NFM_OM_E!U$2</f>
        <v>0</v>
      </c>
      <c r="V112" s="22">
        <f>FC_IND_NFM_OM_E!V$2</f>
        <v>0</v>
      </c>
      <c r="W112" s="22">
        <f>FC_IND_NFM_OM_E!W$2</f>
        <v>0</v>
      </c>
      <c r="X112" s="22">
        <f>FC_IND_NFM_OM_E!X$2</f>
        <v>0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161.00223559759246</v>
      </c>
      <c r="D113" s="19">
        <f>FC_IND_CPC_E!D$2</f>
        <v>146.04325021496129</v>
      </c>
      <c r="E113" s="19">
        <f>FC_IND_CPC_E!E$2</f>
        <v>169.10963026655205</v>
      </c>
      <c r="F113" s="19">
        <f>FC_IND_CPC_E!F$2</f>
        <v>186.76749785038689</v>
      </c>
      <c r="G113" s="19">
        <f>FC_IND_CPC_E!G$2</f>
        <v>202.2952708512467</v>
      </c>
      <c r="H113" s="19">
        <f>FC_IND_CPC_E!H$2</f>
        <v>291.49948409286321</v>
      </c>
      <c r="I113" s="19">
        <f>FC_IND_CPC_E!I$2</f>
        <v>310.0645743766122</v>
      </c>
      <c r="J113" s="19">
        <f>FC_IND_CPC_E!J$2</f>
        <v>340.42992261392953</v>
      </c>
      <c r="K113" s="19">
        <f>FC_IND_CPC_E!K$2</f>
        <v>328.83387790197759</v>
      </c>
      <c r="L113" s="19">
        <f>FC_IND_CPC_E!L$2</f>
        <v>338.18718830610493</v>
      </c>
      <c r="M113" s="19">
        <f>FC_IND_CPC_E!M$2</f>
        <v>348.96758383490976</v>
      </c>
      <c r="N113" s="19">
        <f>FC_IND_CPC_E!N$2</f>
        <v>390.24075666380043</v>
      </c>
      <c r="O113" s="19">
        <f>FC_IND_CPC_E!O$2</f>
        <v>413.48091143594149</v>
      </c>
      <c r="P113" s="19">
        <f>FC_IND_CPC_E!P$2</f>
        <v>362.44428202923478</v>
      </c>
      <c r="Q113" s="19">
        <f>FC_IND_CPC_E!Q$2</f>
        <v>397.13671539122953</v>
      </c>
      <c r="R113" s="19">
        <f>FC_IND_CPC_E!R$2</f>
        <v>358.21263972484951</v>
      </c>
      <c r="S113" s="19">
        <f>FC_IND_CPC_E!S$2</f>
        <v>339.59234737747198</v>
      </c>
      <c r="T113" s="19">
        <f>FC_IND_CPC_E!T$2</f>
        <v>418.2436801375751</v>
      </c>
      <c r="U113" s="19">
        <f>FC_IND_CPC_E!U$2</f>
        <v>411.77968119160317</v>
      </c>
      <c r="V113" s="19">
        <f>FC_IND_CPC_E!V$2</f>
        <v>417.68594263353486</v>
      </c>
      <c r="W113" s="19">
        <f>FC_IND_CPC_E!W$2</f>
        <v>338.08238803256381</v>
      </c>
      <c r="X113" s="19">
        <f>FC_IND_CPC_E!X$2</f>
        <v>368.6808215043601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157.42289827996137</v>
      </c>
      <c r="D114" s="22">
        <f>FC_IND_CPC_BC_E!D$2</f>
        <v>144.14837838941551</v>
      </c>
      <c r="E114" s="22">
        <f>FC_IND_CPC_BC_E!E$2</f>
        <v>166.20338895092158</v>
      </c>
      <c r="F114" s="22">
        <f>FC_IND_CPC_BC_E!F$2</f>
        <v>182.92122939350634</v>
      </c>
      <c r="G114" s="22">
        <f>FC_IND_CPC_BC_E!G$2</f>
        <v>198.89374142962865</v>
      </c>
      <c r="H114" s="22">
        <f>FC_IND_CPC_BC_E!H$2</f>
        <v>287.12136083367415</v>
      </c>
      <c r="I114" s="22">
        <f>FC_IND_CPC_BC_E!I$2</f>
        <v>306.19949002682665</v>
      </c>
      <c r="J114" s="22">
        <f>FC_IND_CPC_BC_E!J$2</f>
        <v>338.09192051609938</v>
      </c>
      <c r="K114" s="22">
        <f>FC_IND_CPC_BC_E!K$2</f>
        <v>324.99594427894777</v>
      </c>
      <c r="L114" s="22">
        <f>FC_IND_CPC_BC_E!L$2</f>
        <v>325.72680026441878</v>
      </c>
      <c r="M114" s="22">
        <f>FC_IND_CPC_BC_E!M$2</f>
        <v>345.1452019801884</v>
      </c>
      <c r="N114" s="22">
        <f>FC_IND_CPC_BC_E!N$2</f>
        <v>386.74289508438812</v>
      </c>
      <c r="O114" s="22">
        <f>FC_IND_CPC_BC_E!O$2</f>
        <v>407.73933452751737</v>
      </c>
      <c r="P114" s="22">
        <f>FC_IND_CPC_BC_E!P$2</f>
        <v>346.56994467445622</v>
      </c>
      <c r="Q114" s="22">
        <f>FC_IND_CPC_BC_E!Q$2</f>
        <v>384.38020898950481</v>
      </c>
      <c r="R114" s="22">
        <f>FC_IND_CPC_BC_E!R$2</f>
        <v>353.52437382082866</v>
      </c>
      <c r="S114" s="22">
        <f>FC_IND_CPC_BC_E!S$2</f>
        <v>333.88870119760566</v>
      </c>
      <c r="T114" s="22">
        <f>FC_IND_CPC_BC_E!T$2</f>
        <v>409.78446384582872</v>
      </c>
      <c r="U114" s="22">
        <f>FC_IND_CPC_BC_E!U$2</f>
        <v>405.30649324953339</v>
      </c>
      <c r="V114" s="22">
        <f>FC_IND_CPC_BC_E!V$2</f>
        <v>411.29502172263199</v>
      </c>
      <c r="W114" s="22">
        <f>FC_IND_CPC_BC_E!W$2</f>
        <v>334.30239358180864</v>
      </c>
      <c r="X114" s="22">
        <f>FC_IND_CPC_BC_E!X$2</f>
        <v>364.03141122942327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3.5793373176311123</v>
      </c>
      <c r="D115" s="22">
        <f>FC_IND_CPC_OC_E!D$2</f>
        <v>1.8948718255457822</v>
      </c>
      <c r="E115" s="22">
        <f>FC_IND_CPC_OC_E!E$2</f>
        <v>2.9062413156304512</v>
      </c>
      <c r="F115" s="22">
        <f>FC_IND_CPC_OC_E!F$2</f>
        <v>3.8462684568805443</v>
      </c>
      <c r="G115" s="22">
        <f>FC_IND_CPC_OC_E!G$2</f>
        <v>3.4015294216180516</v>
      </c>
      <c r="H115" s="22">
        <f>FC_IND_CPC_OC_E!H$2</f>
        <v>4.3781232591890795</v>
      </c>
      <c r="I115" s="22">
        <f>FC_IND_CPC_OC_E!I$2</f>
        <v>3.865084349785513</v>
      </c>
      <c r="J115" s="22">
        <f>FC_IND_CPC_OC_E!J$2</f>
        <v>2.3380020978301976</v>
      </c>
      <c r="K115" s="22">
        <f>FC_IND_CPC_OC_E!K$2</f>
        <v>3.8379336230298482</v>
      </c>
      <c r="L115" s="22">
        <f>FC_IND_CPC_OC_E!L$2</f>
        <v>12.46038804168615</v>
      </c>
      <c r="M115" s="22">
        <f>FC_IND_CPC_OC_E!M$2</f>
        <v>3.822381854721403</v>
      </c>
      <c r="N115" s="22">
        <f>FC_IND_CPC_OC_E!N$2</f>
        <v>3.4978615794123051</v>
      </c>
      <c r="O115" s="22">
        <f>FC_IND_CPC_OC_E!O$2</f>
        <v>5.7415769084241983</v>
      </c>
      <c r="P115" s="22">
        <f>FC_IND_CPC_OC_E!P$2</f>
        <v>15.874337354778531</v>
      </c>
      <c r="Q115" s="22">
        <f>FC_IND_CPC_OC_E!Q$2</f>
        <v>12.756506401724671</v>
      </c>
      <c r="R115" s="22">
        <f>FC_IND_CPC_OC_E!R$2</f>
        <v>4.6882659040208852</v>
      </c>
      <c r="S115" s="22">
        <f>FC_IND_CPC_OC_E!S$2</f>
        <v>5.7036461798663485</v>
      </c>
      <c r="T115" s="22">
        <f>FC_IND_CPC_OC_E!T$2</f>
        <v>8.4592162917464222</v>
      </c>
      <c r="U115" s="22">
        <f>FC_IND_CPC_OC_E!U$2</f>
        <v>6.4731879420697762</v>
      </c>
      <c r="V115" s="22">
        <f>FC_IND_CPC_OC_E!V$2</f>
        <v>6.3909209109028335</v>
      </c>
      <c r="W115" s="22">
        <f>FC_IND_CPC_OC_E!W$2</f>
        <v>3.7799944507551735</v>
      </c>
      <c r="X115" s="22">
        <f>FC_IND_CPC_OC_E!X$2</f>
        <v>4.6494102749368995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0</v>
      </c>
      <c r="D116" s="22">
        <f>FC_IND_CPC_PH_E!D$2</f>
        <v>0</v>
      </c>
      <c r="E116" s="22">
        <f>FC_IND_CPC_PH_E!E$2</f>
        <v>0</v>
      </c>
      <c r="F116" s="22">
        <f>FC_IND_CPC_PH_E!F$2</f>
        <v>0</v>
      </c>
      <c r="G116" s="22">
        <f>FC_IND_CPC_PH_E!G$2</f>
        <v>0</v>
      </c>
      <c r="H116" s="22">
        <f>FC_IND_CPC_PH_E!H$2</f>
        <v>0</v>
      </c>
      <c r="I116" s="22">
        <f>FC_IND_CPC_PH_E!I$2</f>
        <v>0</v>
      </c>
      <c r="J116" s="22">
        <f>FC_IND_CPC_PH_E!J$2</f>
        <v>0</v>
      </c>
      <c r="K116" s="22">
        <f>FC_IND_CPC_PH_E!K$2</f>
        <v>0</v>
      </c>
      <c r="L116" s="22">
        <f>FC_IND_CPC_PH_E!L$2</f>
        <v>0</v>
      </c>
      <c r="M116" s="22">
        <f>FC_IND_CPC_PH_E!M$2</f>
        <v>0</v>
      </c>
      <c r="N116" s="22">
        <f>FC_IND_CPC_PH_E!N$2</f>
        <v>0</v>
      </c>
      <c r="O116" s="22">
        <f>FC_IND_CPC_PH_E!O$2</f>
        <v>0</v>
      </c>
      <c r="P116" s="22">
        <f>FC_IND_CPC_PH_E!P$2</f>
        <v>0</v>
      </c>
      <c r="Q116" s="22">
        <f>FC_IND_CPC_PH_E!Q$2</f>
        <v>0</v>
      </c>
      <c r="R116" s="22">
        <f>FC_IND_CPC_PH_E!R$2</f>
        <v>0</v>
      </c>
      <c r="S116" s="22">
        <f>FC_IND_CPC_PH_E!S$2</f>
        <v>0</v>
      </c>
      <c r="T116" s="22">
        <f>FC_IND_CPC_PH_E!T$2</f>
        <v>0</v>
      </c>
      <c r="U116" s="22">
        <f>FC_IND_CPC_PH_E!U$2</f>
        <v>0</v>
      </c>
      <c r="V116" s="22">
        <f>FC_IND_CPC_PH_E!V$2</f>
        <v>0</v>
      </c>
      <c r="W116" s="22">
        <f>FC_IND_CPC_PH_E!W$2</f>
        <v>0</v>
      </c>
      <c r="X116" s="22">
        <f>FC_IND_CPC_PH_E!X$2</f>
        <v>0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153.785124677558</v>
      </c>
      <c r="D117" s="19">
        <f>FC_IND_NMM_E!D$2</f>
        <v>155.42132416165092</v>
      </c>
      <c r="E117" s="19">
        <f>FC_IND_NMM_E!E$2</f>
        <v>154.75081685296647</v>
      </c>
      <c r="F117" s="19">
        <f>FC_IND_NMM_E!F$2</f>
        <v>155.33387790197764</v>
      </c>
      <c r="G117" s="19">
        <f>FC_IND_NMM_E!G$2</f>
        <v>162.74703353396387</v>
      </c>
      <c r="H117" s="19">
        <f>FC_IND_NMM_E!H$2</f>
        <v>185.54746345657782</v>
      </c>
      <c r="I117" s="19">
        <f>FC_IND_NMM_E!I$2</f>
        <v>222.83000859845225</v>
      </c>
      <c r="J117" s="19">
        <f>FC_IND_NMM_E!J$2</f>
        <v>223.31865864144453</v>
      </c>
      <c r="K117" s="19">
        <f>FC_IND_NMM_E!K$2</f>
        <v>188.16294067067926</v>
      </c>
      <c r="L117" s="19">
        <f>FC_IND_NMM_E!L$2</f>
        <v>121.3554600171969</v>
      </c>
      <c r="M117" s="19">
        <f>FC_IND_NMM_E!M$2</f>
        <v>132.06775580395527</v>
      </c>
      <c r="N117" s="19">
        <f>FC_IND_NMM_E!N$2</f>
        <v>155.77833190025791</v>
      </c>
      <c r="O117" s="19">
        <f>FC_IND_NMM_E!O$2</f>
        <v>176.02166809974202</v>
      </c>
      <c r="P117" s="19">
        <f>FC_IND_NMM_E!P$2</f>
        <v>192.27850386930356</v>
      </c>
      <c r="Q117" s="19">
        <f>FC_IND_NMM_E!Q$2</f>
        <v>174.2929492691315</v>
      </c>
      <c r="R117" s="19">
        <f>FC_IND_NMM_E!R$2</f>
        <v>147.38641444539979</v>
      </c>
      <c r="S117" s="19">
        <f>FC_IND_NMM_E!S$2</f>
        <v>141.69552880481513</v>
      </c>
      <c r="T117" s="19">
        <f>FC_IND_NMM_E!T$2</f>
        <v>134.17257093723128</v>
      </c>
      <c r="U117" s="19">
        <f>FC_IND_NMM_E!U$2</f>
        <v>156.60141971472689</v>
      </c>
      <c r="V117" s="19">
        <f>FC_IND_NMM_E!V$2</f>
        <v>165.78004709742078</v>
      </c>
      <c r="W117" s="19">
        <f>FC_IND_NMM_E!W$2</f>
        <v>146.04084824963968</v>
      </c>
      <c r="X117" s="19">
        <f>FC_IND_NMM_E!X$2</f>
        <v>166.99900925605101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79.002000000203694</v>
      </c>
      <c r="D118" s="22">
        <f>FC_IND_NMM_CM_E!D$2</f>
        <v>70.110241585699526</v>
      </c>
      <c r="E118" s="22">
        <f>FC_IND_NMM_CM_E!E$2</f>
        <v>80.664860170354245</v>
      </c>
      <c r="F118" s="22">
        <f>FC_IND_NMM_CM_E!F$2</f>
        <v>81.533291080732468</v>
      </c>
      <c r="G118" s="22">
        <f>FC_IND_NMM_CM_E!G$2</f>
        <v>94.616909733286874</v>
      </c>
      <c r="H118" s="22">
        <f>FC_IND_NMM_CM_E!H$2</f>
        <v>102.51140666486775</v>
      </c>
      <c r="I118" s="22">
        <f>FC_IND_NMM_CM_E!I$2</f>
        <v>120.51442079936028</v>
      </c>
      <c r="J118" s="22">
        <f>FC_IND_NMM_CM_E!J$2</f>
        <v>124.69565872304533</v>
      </c>
      <c r="K118" s="22">
        <f>FC_IND_NMM_CM_E!K$2</f>
        <v>119.19321589550364</v>
      </c>
      <c r="L118" s="22">
        <f>FC_IND_NMM_CM_E!L$2</f>
        <v>64.906818391851431</v>
      </c>
      <c r="M118" s="22">
        <f>FC_IND_NMM_CM_E!M$2</f>
        <v>87.033547720312271</v>
      </c>
      <c r="N118" s="22">
        <f>FC_IND_NMM_CM_E!N$2</f>
        <v>102.49544171179302</v>
      </c>
      <c r="O118" s="22">
        <f>FC_IND_NMM_CM_E!O$2</f>
        <v>112.09397994170465</v>
      </c>
      <c r="P118" s="22">
        <f>FC_IND_NMM_CM_E!P$2</f>
        <v>120.39252122801742</v>
      </c>
      <c r="Q118" s="22">
        <f>FC_IND_NMM_CM_E!Q$2</f>
        <v>103.79275934854688</v>
      </c>
      <c r="R118" s="22">
        <f>FC_IND_NMM_CM_E!R$2</f>
        <v>108.96451786939633</v>
      </c>
      <c r="S118" s="22">
        <f>FC_IND_NMM_CM_E!S$2</f>
        <v>111.25550798294481</v>
      </c>
      <c r="T118" s="22">
        <f>FC_IND_NMM_CM_E!T$2</f>
        <v>110.05734261723333</v>
      </c>
      <c r="U118" s="22">
        <f>FC_IND_NMM_CM_E!U$2</f>
        <v>122.29074412546029</v>
      </c>
      <c r="V118" s="22">
        <f>FC_IND_NMM_CM_E!V$2</f>
        <v>125.41669969953223</v>
      </c>
      <c r="W118" s="22">
        <f>FC_IND_NMM_CM_E!W$2</f>
        <v>118.45533834535838</v>
      </c>
      <c r="X118" s="22">
        <f>FC_IND_NMM_CM_E!X$2</f>
        <v>132.21226495417056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51.88569546633758</v>
      </c>
      <c r="D119" s="22">
        <f>FC_IND_NMM_CR_E!D$2</f>
        <v>63.661357590539438</v>
      </c>
      <c r="E119" s="22">
        <f>FC_IND_NMM_CR_E!E$2</f>
        <v>58.641617442154072</v>
      </c>
      <c r="F119" s="22">
        <f>FC_IND_NMM_CR_E!F$2</f>
        <v>56.196200458035648</v>
      </c>
      <c r="G119" s="22">
        <f>FC_IND_NMM_CR_E!G$2</f>
        <v>49.805121749460788</v>
      </c>
      <c r="H119" s="22">
        <f>FC_IND_NMM_CR_E!H$2</f>
        <v>66.803780930368532</v>
      </c>
      <c r="I119" s="22">
        <f>FC_IND_NMM_CR_E!I$2</f>
        <v>85.626538883945173</v>
      </c>
      <c r="J119" s="22">
        <f>FC_IND_NMM_CR_E!J$2</f>
        <v>83.772539045797117</v>
      </c>
      <c r="K119" s="22">
        <f>FC_IND_NMM_CR_E!K$2</f>
        <v>53.478847485939518</v>
      </c>
      <c r="L119" s="22">
        <f>FC_IND_NMM_CR_E!L$2</f>
        <v>47.440155284094566</v>
      </c>
      <c r="M119" s="22">
        <f>FC_IND_NMM_CR_E!M$2</f>
        <v>36.161074167319697</v>
      </c>
      <c r="N119" s="22">
        <f>FC_IND_NMM_CR_E!N$2</f>
        <v>41.713762891549976</v>
      </c>
      <c r="O119" s="22">
        <f>FC_IND_NMM_CR_E!O$2</f>
        <v>49.476485185616731</v>
      </c>
      <c r="P119" s="22">
        <f>FC_IND_NMM_CR_E!P$2</f>
        <v>56.833503624664786</v>
      </c>
      <c r="Q119" s="22">
        <f>FC_IND_NMM_CR_E!Q$2</f>
        <v>52.429972009310319</v>
      </c>
      <c r="R119" s="22">
        <f>FC_IND_NMM_CR_E!R$2</f>
        <v>22.071550312799022</v>
      </c>
      <c r="S119" s="22">
        <f>FC_IND_NMM_CR_E!S$2</f>
        <v>13.187213886265063</v>
      </c>
      <c r="T119" s="22">
        <f>FC_IND_NMM_CR_E!T$2</f>
        <v>9.3662755440578387</v>
      </c>
      <c r="U119" s="22">
        <f>FC_IND_NMM_CR_E!U$2</f>
        <v>16.789559032786524</v>
      </c>
      <c r="V119" s="22">
        <f>FC_IND_NMM_CR_E!V$2</f>
        <v>22.613773210296728</v>
      </c>
      <c r="W119" s="22">
        <f>FC_IND_NMM_CR_E!W$2</f>
        <v>11.814814070739061</v>
      </c>
      <c r="X119" s="22">
        <f>FC_IND_NMM_CR_E!X$2</f>
        <v>18.458017010839747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22.897429211016764</v>
      </c>
      <c r="D120" s="22">
        <f>FC_IND_NMM_GL_E!D$2</f>
        <v>21.649724985411936</v>
      </c>
      <c r="E120" s="22">
        <f>FC_IND_NMM_GL_E!E$2</f>
        <v>15.444339240458142</v>
      </c>
      <c r="F120" s="22">
        <f>FC_IND_NMM_GL_E!F$2</f>
        <v>17.604386363209532</v>
      </c>
      <c r="G120" s="22">
        <f>FC_IND_NMM_GL_E!G$2</f>
        <v>18.325002051216206</v>
      </c>
      <c r="H120" s="22">
        <f>FC_IND_NMM_GL_E!H$2</f>
        <v>16.23227586134152</v>
      </c>
      <c r="I120" s="22">
        <f>FC_IND_NMM_GL_E!I$2</f>
        <v>16.689048915146799</v>
      </c>
      <c r="J120" s="22">
        <f>FC_IND_NMM_GL_E!J$2</f>
        <v>14.850460872602062</v>
      </c>
      <c r="K120" s="22">
        <f>FC_IND_NMM_GL_E!K$2</f>
        <v>15.49087728923611</v>
      </c>
      <c r="L120" s="22">
        <f>FC_IND_NMM_GL_E!L$2</f>
        <v>9.0084863412509115</v>
      </c>
      <c r="M120" s="22">
        <f>FC_IND_NMM_GL_E!M$2</f>
        <v>8.8731339163233134</v>
      </c>
      <c r="N120" s="22">
        <f>FC_IND_NMM_GL_E!N$2</f>
        <v>11.569127296914916</v>
      </c>
      <c r="O120" s="22">
        <f>FC_IND_NMM_GL_E!O$2</f>
        <v>14.451202972420612</v>
      </c>
      <c r="P120" s="22">
        <f>FC_IND_NMM_GL_E!P$2</f>
        <v>15.052479016621321</v>
      </c>
      <c r="Q120" s="22">
        <f>FC_IND_NMM_GL_E!Q$2</f>
        <v>18.070217911274316</v>
      </c>
      <c r="R120" s="22">
        <f>FC_IND_NMM_GL_E!R$2</f>
        <v>16.350346263204472</v>
      </c>
      <c r="S120" s="22">
        <f>FC_IND_NMM_GL_E!S$2</f>
        <v>17.252806935605243</v>
      </c>
      <c r="T120" s="22">
        <f>FC_IND_NMM_GL_E!T$2</f>
        <v>14.748952775940088</v>
      </c>
      <c r="U120" s="22">
        <f>FC_IND_NMM_GL_E!U$2</f>
        <v>17.521116556480056</v>
      </c>
      <c r="V120" s="22">
        <f>FC_IND_NMM_GL_E!V$2</f>
        <v>17.749574187591833</v>
      </c>
      <c r="W120" s="22">
        <f>FC_IND_NMM_GL_E!W$2</f>
        <v>15.770695833542234</v>
      </c>
      <c r="X120" s="22">
        <f>FC_IND_NMM_GL_E!X$2</f>
        <v>16.328727291040678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41.836285468615642</v>
      </c>
      <c r="D121" s="19">
        <f>FC_IND_PPP_E!D$2</f>
        <v>49.469303525365433</v>
      </c>
      <c r="E121" s="19">
        <f>FC_IND_PPP_E!E$2</f>
        <v>34.171195184866718</v>
      </c>
      <c r="F121" s="19">
        <f>FC_IND_PPP_E!F$2</f>
        <v>30.829750644883919</v>
      </c>
      <c r="G121" s="19">
        <f>FC_IND_PPP_E!G$2</f>
        <v>21.680051590713667</v>
      </c>
      <c r="H121" s="19">
        <f>FC_IND_PPP_E!H$2</f>
        <v>23.872656921754086</v>
      </c>
      <c r="I121" s="19">
        <f>FC_IND_PPP_E!I$2</f>
        <v>24.250042992261392</v>
      </c>
      <c r="J121" s="19">
        <f>FC_IND_PPP_E!J$2</f>
        <v>25.790541702493545</v>
      </c>
      <c r="K121" s="19">
        <f>FC_IND_PPP_E!K$2</f>
        <v>24.207050730868442</v>
      </c>
      <c r="L121" s="19">
        <f>FC_IND_PPP_E!L$2</f>
        <v>33.385898538263113</v>
      </c>
      <c r="M121" s="19">
        <f>FC_IND_PPP_E!M$2</f>
        <v>53.740326741186578</v>
      </c>
      <c r="N121" s="19">
        <f>FC_IND_PPP_E!N$2</f>
        <v>43.271023215821145</v>
      </c>
      <c r="O121" s="19">
        <f>FC_IND_PPP_E!O$2</f>
        <v>31.764144453998274</v>
      </c>
      <c r="P121" s="19">
        <f>FC_IND_PPP_E!P$2</f>
        <v>36.86113499570078</v>
      </c>
      <c r="Q121" s="19">
        <f>FC_IND_PPP_E!Q$2</f>
        <v>30.034823731728281</v>
      </c>
      <c r="R121" s="19">
        <f>FC_IND_PPP_E!R$2</f>
        <v>27.216509028374887</v>
      </c>
      <c r="S121" s="19">
        <f>FC_IND_PPP_E!S$2</f>
        <v>30.918658641444541</v>
      </c>
      <c r="T121" s="19">
        <f>FC_IND_PPP_E!T$2</f>
        <v>37.498796216680987</v>
      </c>
      <c r="U121" s="19">
        <f>FC_IND_PPP_E!U$2</f>
        <v>52.397149331089047</v>
      </c>
      <c r="V121" s="19">
        <f>FC_IND_PPP_E!V$2</f>
        <v>53.084412107303429</v>
      </c>
      <c r="W121" s="19">
        <f>FC_IND_PPP_E!W$2</f>
        <v>48.867784711120791</v>
      </c>
      <c r="X121" s="19">
        <f>FC_IND_PPP_E!X$2</f>
        <v>51.958051389123895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0</v>
      </c>
      <c r="D122" s="22">
        <f>FC_IND_PPP_PU_E!D$2</f>
        <v>0</v>
      </c>
      <c r="E122" s="22">
        <f>FC_IND_PPP_PU_E!E$2</f>
        <v>0</v>
      </c>
      <c r="F122" s="22">
        <f>FC_IND_PPP_PU_E!F$2</f>
        <v>0</v>
      </c>
      <c r="G122" s="22">
        <f>FC_IND_PPP_PU_E!G$2</f>
        <v>0</v>
      </c>
      <c r="H122" s="22">
        <f>FC_IND_PPP_PU_E!H$2</f>
        <v>0</v>
      </c>
      <c r="I122" s="22">
        <f>FC_IND_PPP_PU_E!I$2</f>
        <v>0</v>
      </c>
      <c r="J122" s="22">
        <f>FC_IND_PPP_PU_E!J$2</f>
        <v>0</v>
      </c>
      <c r="K122" s="22">
        <f>FC_IND_PPP_PU_E!K$2</f>
        <v>0</v>
      </c>
      <c r="L122" s="22">
        <f>FC_IND_PPP_PU_E!L$2</f>
        <v>0</v>
      </c>
      <c r="M122" s="22">
        <f>FC_IND_PPP_PU_E!M$2</f>
        <v>0</v>
      </c>
      <c r="N122" s="22">
        <f>FC_IND_PPP_PU_E!N$2</f>
        <v>0</v>
      </c>
      <c r="O122" s="22">
        <f>FC_IND_PPP_PU_E!O$2</f>
        <v>0</v>
      </c>
      <c r="P122" s="22">
        <f>FC_IND_PPP_PU_E!P$2</f>
        <v>0</v>
      </c>
      <c r="Q122" s="22">
        <f>FC_IND_PPP_PU_E!Q$2</f>
        <v>0</v>
      </c>
      <c r="R122" s="22">
        <f>FC_IND_PPP_PU_E!R$2</f>
        <v>0</v>
      </c>
      <c r="S122" s="22">
        <f>FC_IND_PPP_PU_E!S$2</f>
        <v>0</v>
      </c>
      <c r="T122" s="22">
        <f>FC_IND_PPP_PU_E!T$2</f>
        <v>0</v>
      </c>
      <c r="U122" s="22">
        <f>FC_IND_PPP_PU_E!U$2</f>
        <v>0</v>
      </c>
      <c r="V122" s="22">
        <f>FC_IND_PPP_PU_E!V$2</f>
        <v>0</v>
      </c>
      <c r="W122" s="22">
        <f>FC_IND_PPP_PU_E!W$2</f>
        <v>0</v>
      </c>
      <c r="X122" s="22">
        <f>FC_IND_PPP_PU_E!X$2</f>
        <v>0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36.256996219134457</v>
      </c>
      <c r="D123" s="22">
        <f>FC_IND_PPP_PA_E!D$2</f>
        <v>42.872074582842295</v>
      </c>
      <c r="E123" s="22">
        <f>FC_IND_PPP_PA_E!E$2</f>
        <v>29.614122782330384</v>
      </c>
      <c r="F123" s="22">
        <f>FC_IND_PPP_PA_E!F$2</f>
        <v>26.718293463461201</v>
      </c>
      <c r="G123" s="22">
        <f>FC_IND_PPP_PA_E!G$2</f>
        <v>18.788798759994119</v>
      </c>
      <c r="H123" s="22">
        <f>FC_IND_PPP_PA_E!H$2</f>
        <v>20.688998127664917</v>
      </c>
      <c r="I123" s="22">
        <f>FC_IND_PPP_PA_E!I$2</f>
        <v>21.016055971862272</v>
      </c>
      <c r="J123" s="22">
        <f>FC_IND_PPP_PA_E!J$2</f>
        <v>22.351113692331246</v>
      </c>
      <c r="K123" s="22">
        <f>FC_IND_PPP_PA_E!K$2</f>
        <v>20.97879716076897</v>
      </c>
      <c r="L123" s="22">
        <f>FC_IND_PPP_PA_E!L$2</f>
        <v>28.933553338093702</v>
      </c>
      <c r="M123" s="22">
        <f>FC_IND_PPP_PA_E!M$2</f>
        <v>46.573513915393761</v>
      </c>
      <c r="N123" s="22">
        <f>FC_IND_PPP_PA_E!N$2</f>
        <v>37.500397263608278</v>
      </c>
      <c r="O123" s="22">
        <f>FC_IND_PPP_PA_E!O$2</f>
        <v>27.528076464011011</v>
      </c>
      <c r="P123" s="22">
        <f>FC_IND_PPP_PA_E!P$2</f>
        <v>31.945332076574154</v>
      </c>
      <c r="Q123" s="22">
        <f>FC_IND_PPP_PA_E!Q$2</f>
        <v>26.029378045070061</v>
      </c>
      <c r="R123" s="22">
        <f>FC_IND_PPP_PA_E!R$2</f>
        <v>22.752479220170017</v>
      </c>
      <c r="S123" s="22">
        <f>FC_IND_PPP_PA_E!S$2</f>
        <v>26.810509219173415</v>
      </c>
      <c r="T123" s="22">
        <f>FC_IND_PPP_PA_E!T$2</f>
        <v>33.557838922102391</v>
      </c>
      <c r="U123" s="22">
        <f>FC_IND_PPP_PA_E!U$2</f>
        <v>48.097923191601701</v>
      </c>
      <c r="V123" s="22">
        <f>FC_IND_PPP_PA_E!V$2</f>
        <v>48.426917122845737</v>
      </c>
      <c r="W123" s="22">
        <f>FC_IND_PPP_PA_E!W$2</f>
        <v>44.520789392312032</v>
      </c>
      <c r="X123" s="22">
        <f>FC_IND_PPP_PA_E!X$2</f>
        <v>47.336163830751204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5.5792892494811825</v>
      </c>
      <c r="D124" s="22">
        <f>FC_IND_PPP_PR_E!D$2</f>
        <v>6.5972289425231301</v>
      </c>
      <c r="E124" s="22">
        <f>FC_IND_PPP_PR_E!E$2</f>
        <v>4.5570724025363365</v>
      </c>
      <c r="F124" s="22">
        <f>FC_IND_PPP_PR_E!F$2</f>
        <v>4.1114571814227201</v>
      </c>
      <c r="G124" s="22">
        <f>FC_IND_PPP_PR_E!G$2</f>
        <v>2.8912528307195475</v>
      </c>
      <c r="H124" s="22">
        <f>FC_IND_PPP_PR_E!H$2</f>
        <v>3.1836587940891681</v>
      </c>
      <c r="I124" s="22">
        <f>FC_IND_PPP_PR_E!I$2</f>
        <v>3.2339870203991214</v>
      </c>
      <c r="J124" s="22">
        <f>FC_IND_PPP_PR_E!J$2</f>
        <v>3.4394280101622954</v>
      </c>
      <c r="K124" s="22">
        <f>FC_IND_PPP_PR_E!K$2</f>
        <v>3.2282535700994734</v>
      </c>
      <c r="L124" s="22">
        <f>FC_IND_PPP_PR_E!L$2</f>
        <v>4.4523452001694128</v>
      </c>
      <c r="M124" s="22">
        <f>FC_IND_PPP_PR_E!M$2</f>
        <v>7.1668128257928201</v>
      </c>
      <c r="N124" s="22">
        <f>FC_IND_PPP_PR_E!N$2</f>
        <v>5.7706259522128702</v>
      </c>
      <c r="O124" s="22">
        <f>FC_IND_PPP_PR_E!O$2</f>
        <v>4.2360679899872613</v>
      </c>
      <c r="P124" s="22">
        <f>FC_IND_PPP_PR_E!P$2</f>
        <v>4.9158029191266257</v>
      </c>
      <c r="Q124" s="22">
        <f>FC_IND_PPP_PR_E!Q$2</f>
        <v>4.00544568665822</v>
      </c>
      <c r="R124" s="22">
        <f>FC_IND_PPP_PR_E!R$2</f>
        <v>4.4640298082048702</v>
      </c>
      <c r="S124" s="22">
        <f>FC_IND_PPP_PR_E!S$2</f>
        <v>4.1081494222711239</v>
      </c>
      <c r="T124" s="22">
        <f>FC_IND_PPP_PR_E!T$2</f>
        <v>3.9409572945785971</v>
      </c>
      <c r="U124" s="22">
        <f>FC_IND_PPP_PR_E!U$2</f>
        <v>4.2992261394873523</v>
      </c>
      <c r="V124" s="22">
        <f>FC_IND_PPP_PR_E!V$2</f>
        <v>4.6574949844576956</v>
      </c>
      <c r="W124" s="22">
        <f>FC_IND_PPP_PR_E!W$2</f>
        <v>4.3469953188087489</v>
      </c>
      <c r="X124" s="22">
        <f>FC_IND_PPP_PR_E!X$2</f>
        <v>4.6218875583726904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173.02639724849524</v>
      </c>
      <c r="D125" s="19">
        <f>FC_IND_FBT_E!D$2</f>
        <v>153.90154772141014</v>
      </c>
      <c r="E125" s="19">
        <f>FC_IND_FBT_E!E$2</f>
        <v>167.64350816852965</v>
      </c>
      <c r="F125" s="19">
        <f>FC_IND_FBT_E!F$2</f>
        <v>172.38873602751502</v>
      </c>
      <c r="G125" s="19">
        <f>FC_IND_FBT_E!G$2</f>
        <v>164.80576096302667</v>
      </c>
      <c r="H125" s="19">
        <f>FC_IND_FBT_E!H$2</f>
        <v>173.20034393809115</v>
      </c>
      <c r="I125" s="19">
        <f>FC_IND_FBT_E!I$2</f>
        <v>177.7169389509888</v>
      </c>
      <c r="J125" s="19">
        <f>FC_IND_FBT_E!J$2</f>
        <v>189.18865004299226</v>
      </c>
      <c r="K125" s="19">
        <f>FC_IND_FBT_E!K$2</f>
        <v>168.30146173688735</v>
      </c>
      <c r="L125" s="19">
        <f>FC_IND_FBT_E!L$2</f>
        <v>160.95047291487532</v>
      </c>
      <c r="M125" s="19">
        <f>FC_IND_FBT_E!M$2</f>
        <v>171.99561478933794</v>
      </c>
      <c r="N125" s="19">
        <f>FC_IND_FBT_E!N$2</f>
        <v>184.30361134995701</v>
      </c>
      <c r="O125" s="19">
        <f>FC_IND_FBT_E!O$2</f>
        <v>187.26818572656924</v>
      </c>
      <c r="P125" s="19">
        <f>FC_IND_FBT_E!P$2</f>
        <v>189.6950128976784</v>
      </c>
      <c r="Q125" s="19">
        <f>FC_IND_FBT_E!Q$2</f>
        <v>184.46216680997421</v>
      </c>
      <c r="R125" s="19">
        <f>FC_IND_FBT_E!R$2</f>
        <v>185.32708512467752</v>
      </c>
      <c r="S125" s="19">
        <f>FC_IND_FBT_E!S$2</f>
        <v>190.82304385210662</v>
      </c>
      <c r="T125" s="19">
        <f>FC_IND_FBT_E!T$2</f>
        <v>194.17454858125535</v>
      </c>
      <c r="U125" s="19">
        <f>FC_IND_FBT_E!U$2</f>
        <v>193.05282629863106</v>
      </c>
      <c r="V125" s="19">
        <f>FC_IND_FBT_E!V$2</f>
        <v>180.472750383716</v>
      </c>
      <c r="W125" s="19">
        <f>FC_IND_FBT_E!W$2</f>
        <v>189.03863964601288</v>
      </c>
      <c r="X125" s="19">
        <f>FC_IND_FBT_E!X$2</f>
        <v>194.02144789959999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10.171539122957867</v>
      </c>
      <c r="D126" s="19">
        <f>FC_IND_TE_E!D$2</f>
        <v>12.959845227858985</v>
      </c>
      <c r="E126" s="19">
        <f>FC_IND_TE_E!E$2</f>
        <v>15.825451418744624</v>
      </c>
      <c r="F126" s="19">
        <f>FC_IND_TE_E!F$2</f>
        <v>12.807996560619088</v>
      </c>
      <c r="G126" s="19">
        <f>FC_IND_TE_E!G$2</f>
        <v>12.394754944110058</v>
      </c>
      <c r="H126" s="19">
        <f>FC_IND_TE_E!H$2</f>
        <v>10.394582975064488</v>
      </c>
      <c r="I126" s="19">
        <f>FC_IND_TE_E!I$2</f>
        <v>10.449527085124677</v>
      </c>
      <c r="J126" s="19">
        <f>FC_IND_TE_E!J$2</f>
        <v>9.8977644024075673</v>
      </c>
      <c r="K126" s="19">
        <f>FC_IND_TE_E!K$2</f>
        <v>7.3277730008598443</v>
      </c>
      <c r="L126" s="19">
        <f>FC_IND_TE_E!L$2</f>
        <v>6.3795356835769557</v>
      </c>
      <c r="M126" s="19">
        <f>FC_IND_TE_E!M$2</f>
        <v>5.7657781599312123</v>
      </c>
      <c r="N126" s="19">
        <f>FC_IND_TE_E!N$2</f>
        <v>3.5588134135855545</v>
      </c>
      <c r="O126" s="19">
        <f>FC_IND_TE_E!O$2</f>
        <v>3.28177128116939</v>
      </c>
      <c r="P126" s="19">
        <f>FC_IND_TE_E!P$2</f>
        <v>3.4393809114359413</v>
      </c>
      <c r="Q126" s="19">
        <f>FC_IND_TE_E!Q$2</f>
        <v>3.9313843508168524</v>
      </c>
      <c r="R126" s="19">
        <f>FC_IND_TE_E!R$2</f>
        <v>4.1009458297506445</v>
      </c>
      <c r="S126" s="19">
        <f>FC_IND_TE_E!S$2</f>
        <v>4.0221840068787618</v>
      </c>
      <c r="T126" s="19">
        <f>FC_IND_TE_E!T$2</f>
        <v>3.7916595012897671</v>
      </c>
      <c r="U126" s="19">
        <f>FC_IND_TE_E!U$2</f>
        <v>5.1133798236084225</v>
      </c>
      <c r="V126" s="19">
        <f>FC_IND_TE_E!V$2</f>
        <v>4.1915472246498604</v>
      </c>
      <c r="W126" s="19">
        <f>FC_IND_TE_E!W$2</f>
        <v>6.4868047695579332</v>
      </c>
      <c r="X126" s="19">
        <f>FC_IND_TE_E!X$2</f>
        <v>7.2548343952190937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65.994153052450542</v>
      </c>
      <c r="D127" s="19">
        <f>FC_IND_MAC_E!D$2</f>
        <v>65.82201203783319</v>
      </c>
      <c r="E127" s="19">
        <f>FC_IND_MAC_E!E$2</f>
        <v>69.135339638865005</v>
      </c>
      <c r="F127" s="19">
        <f>FC_IND_MAC_E!F$2</f>
        <v>70.278073946689602</v>
      </c>
      <c r="G127" s="19">
        <f>FC_IND_MAC_E!G$2</f>
        <v>80.495872742906272</v>
      </c>
      <c r="H127" s="19">
        <f>FC_IND_MAC_E!H$2</f>
        <v>77.32347377472054</v>
      </c>
      <c r="I127" s="19">
        <f>FC_IND_MAC_E!I$2</f>
        <v>50.395270851246771</v>
      </c>
      <c r="J127" s="19">
        <f>FC_IND_MAC_E!J$2</f>
        <v>33.507910576096307</v>
      </c>
      <c r="K127" s="19">
        <f>FC_IND_MAC_E!K$2</f>
        <v>25.836113499570075</v>
      </c>
      <c r="L127" s="19">
        <f>FC_IND_MAC_E!L$2</f>
        <v>17.306792777300089</v>
      </c>
      <c r="M127" s="19">
        <f>FC_IND_MAC_E!M$2</f>
        <v>20.815391229578672</v>
      </c>
      <c r="N127" s="19">
        <f>FC_IND_MAC_E!N$2</f>
        <v>22.310662080825452</v>
      </c>
      <c r="O127" s="19">
        <f>FC_IND_MAC_E!O$2</f>
        <v>28.253052450558901</v>
      </c>
      <c r="P127" s="19">
        <f>FC_IND_MAC_E!P$2</f>
        <v>24.572484952708507</v>
      </c>
      <c r="Q127" s="19">
        <f>FC_IND_MAC_E!Q$2</f>
        <v>24.056577815993123</v>
      </c>
      <c r="R127" s="19">
        <f>FC_IND_MAC_E!R$2</f>
        <v>24.589165950128979</v>
      </c>
      <c r="S127" s="19">
        <f>FC_IND_MAC_E!S$2</f>
        <v>29.024591573516766</v>
      </c>
      <c r="T127" s="19">
        <f>FC_IND_MAC_E!T$2</f>
        <v>34.745313843508164</v>
      </c>
      <c r="U127" s="19">
        <f>FC_IND_MAC_E!U$2</f>
        <v>34.377573018406949</v>
      </c>
      <c r="V127" s="19">
        <f>FC_IND_MAC_E!V$2</f>
        <v>40.006953433402508</v>
      </c>
      <c r="W127" s="19">
        <f>FC_IND_MAC_E!W$2</f>
        <v>31.798278518214641</v>
      </c>
      <c r="X127" s="19">
        <f>FC_IND_MAC_E!X$2</f>
        <v>36.492786041931808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70.257437661220962</v>
      </c>
      <c r="D128" s="19">
        <f>FC_IND_TL_E!D$2</f>
        <v>71.285124677558045</v>
      </c>
      <c r="E128" s="19">
        <f>FC_IND_TL_E!E$2</f>
        <v>75.985554600171966</v>
      </c>
      <c r="F128" s="19">
        <f>FC_IND_TL_E!F$2</f>
        <v>79.93086844368014</v>
      </c>
      <c r="G128" s="19">
        <f>FC_IND_TL_E!G$2</f>
        <v>72.69647463456576</v>
      </c>
      <c r="H128" s="19">
        <f>FC_IND_TL_E!H$2</f>
        <v>66.958813413585546</v>
      </c>
      <c r="I128" s="19">
        <f>FC_IND_TL_E!I$2</f>
        <v>66.501203783318999</v>
      </c>
      <c r="J128" s="19">
        <f>FC_IND_TL_E!J$2</f>
        <v>53.378073946689597</v>
      </c>
      <c r="K128" s="19">
        <f>FC_IND_TL_E!K$2</f>
        <v>33.043680137575237</v>
      </c>
      <c r="L128" s="19">
        <f>FC_IND_TL_E!L$2</f>
        <v>34.925537403267413</v>
      </c>
      <c r="M128" s="19">
        <f>FC_IND_TL_E!M$2</f>
        <v>34.591143594153053</v>
      </c>
      <c r="N128" s="19">
        <f>FC_IND_TL_E!N$2</f>
        <v>31.740068787618217</v>
      </c>
      <c r="O128" s="19">
        <f>FC_IND_TL_E!O$2</f>
        <v>30.425881341358554</v>
      </c>
      <c r="P128" s="19">
        <f>FC_IND_TL_E!P$2</f>
        <v>30.904041272570932</v>
      </c>
      <c r="Q128" s="19">
        <f>FC_IND_TL_E!Q$2</f>
        <v>28.722871883061053</v>
      </c>
      <c r="R128" s="19">
        <f>FC_IND_TL_E!R$2</f>
        <v>31.421668099742043</v>
      </c>
      <c r="S128" s="19">
        <f>FC_IND_TL_E!S$2</f>
        <v>34.794153052450554</v>
      </c>
      <c r="T128" s="19">
        <f>FC_IND_TL_E!T$2</f>
        <v>31.666723989681859</v>
      </c>
      <c r="U128" s="19">
        <f>FC_IND_TL_E!U$2</f>
        <v>34.187752094691916</v>
      </c>
      <c r="V128" s="19">
        <f>FC_IND_TL_E!V$2</f>
        <v>31.29883084797703</v>
      </c>
      <c r="W128" s="19">
        <f>FC_IND_TL_E!W$2</f>
        <v>26.417207546868447</v>
      </c>
      <c r="X128" s="19">
        <f>FC_IND_TL_E!X$2</f>
        <v>33.067229389352789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35.487618228718823</v>
      </c>
      <c r="D129" s="19">
        <f>FC_IND_WP_E!D$2</f>
        <v>47.356491831470336</v>
      </c>
      <c r="E129" s="19">
        <f>FC_IND_WP_E!E$2</f>
        <v>91.0938950988822</v>
      </c>
      <c r="F129" s="19">
        <f>FC_IND_WP_E!F$2</f>
        <v>105.28968185726569</v>
      </c>
      <c r="G129" s="19">
        <f>FC_IND_WP_E!G$2</f>
        <v>111.66044711951848</v>
      </c>
      <c r="H129" s="19">
        <f>FC_IND_WP_E!H$2</f>
        <v>116.78443680137575</v>
      </c>
      <c r="I129" s="19">
        <f>FC_IND_WP_E!I$2</f>
        <v>111.18804815133275</v>
      </c>
      <c r="J129" s="19">
        <f>FC_IND_WP_E!J$2</f>
        <v>123.8433361994841</v>
      </c>
      <c r="K129" s="19">
        <f>FC_IND_WP_E!K$2</f>
        <v>120.02175408426483</v>
      </c>
      <c r="L129" s="19">
        <f>FC_IND_WP_E!L$2</f>
        <v>79.930438521066208</v>
      </c>
      <c r="M129" s="19">
        <f>FC_IND_WP_E!M$2</f>
        <v>93.390197764402387</v>
      </c>
      <c r="N129" s="19">
        <f>FC_IND_WP_E!N$2</f>
        <v>79.351074806534811</v>
      </c>
      <c r="O129" s="19">
        <f>FC_IND_WP_E!O$2</f>
        <v>96.017798796216681</v>
      </c>
      <c r="P129" s="19">
        <f>FC_IND_WP_E!P$2</f>
        <v>92.2177128116939</v>
      </c>
      <c r="Q129" s="19">
        <f>FC_IND_WP_E!Q$2</f>
        <v>83.473344797936363</v>
      </c>
      <c r="R129" s="19">
        <f>FC_IND_WP_E!R$2</f>
        <v>84.453998280309548</v>
      </c>
      <c r="S129" s="19">
        <f>FC_IND_WP_E!S$2</f>
        <v>102.36741186586414</v>
      </c>
      <c r="T129" s="19">
        <f>FC_IND_WP_E!T$2</f>
        <v>95.171883061049002</v>
      </c>
      <c r="U129" s="19">
        <f>FC_IND_WP_E!U$2</f>
        <v>89.940328371033146</v>
      </c>
      <c r="V129" s="19">
        <f>FC_IND_WP_E!V$2</f>
        <v>88.972792542741928</v>
      </c>
      <c r="W129" s="19">
        <f>FC_IND_WP_E!W$2</f>
        <v>103.43464219153728</v>
      </c>
      <c r="X129" s="19">
        <f>FC_IND_WP_E!X$2</f>
        <v>111.22287769844455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6.7121238177128104</v>
      </c>
      <c r="D130" s="19">
        <f>FC_IND_MQ_E!D$2</f>
        <v>6.074376612209802</v>
      </c>
      <c r="E130" s="19">
        <f>FC_IND_MQ_E!E$2</f>
        <v>6.7407566638005143</v>
      </c>
      <c r="F130" s="19">
        <f>FC_IND_MQ_E!F$2</f>
        <v>6.9795356835769553</v>
      </c>
      <c r="G130" s="19">
        <f>FC_IND_MQ_E!G$2</f>
        <v>7.5838349097162512</v>
      </c>
      <c r="H130" s="19">
        <f>FC_IND_MQ_E!H$2</f>
        <v>8.2549441100601904</v>
      </c>
      <c r="I130" s="19">
        <f>FC_IND_MQ_E!I$2</f>
        <v>8.3791917454858122</v>
      </c>
      <c r="J130" s="19">
        <f>FC_IND_MQ_E!J$2</f>
        <v>6.841530524505588</v>
      </c>
      <c r="K130" s="19">
        <f>FC_IND_MQ_E!K$2</f>
        <v>6.4594153052450558</v>
      </c>
      <c r="L130" s="19">
        <f>FC_IND_MQ_E!L$2</f>
        <v>3.3622527944969902</v>
      </c>
      <c r="M130" s="19">
        <f>FC_IND_MQ_E!M$2</f>
        <v>3.4721410146173683</v>
      </c>
      <c r="N130" s="19">
        <f>FC_IND_MQ_E!N$2</f>
        <v>4.8829750644883916</v>
      </c>
      <c r="O130" s="19">
        <f>FC_IND_MQ_E!O$2</f>
        <v>3.4625967325881333</v>
      </c>
      <c r="P130" s="19">
        <f>FC_IND_MQ_E!P$2</f>
        <v>4.9021496130696471</v>
      </c>
      <c r="Q130" s="19">
        <f>FC_IND_MQ_E!Q$2</f>
        <v>4.9833190025795355</v>
      </c>
      <c r="R130" s="19">
        <f>FC_IND_MQ_E!R$2</f>
        <v>5.0807394668959587</v>
      </c>
      <c r="S130" s="19">
        <f>FC_IND_MQ_E!S$2</f>
        <v>5.376870163370592</v>
      </c>
      <c r="T130" s="19">
        <f>FC_IND_MQ_E!T$2</f>
        <v>5.7347377472055019</v>
      </c>
      <c r="U130" s="19">
        <f>FC_IND_MQ_E!U$2</f>
        <v>5.7083991165028651</v>
      </c>
      <c r="V130" s="19">
        <f>FC_IND_MQ_E!V$2</f>
        <v>6.7210359268808944</v>
      </c>
      <c r="W130" s="19">
        <f>FC_IND_MQ_E!W$2</f>
        <v>9.037445278255408</v>
      </c>
      <c r="X130" s="19">
        <f>FC_IND_MQ_E!X$2</f>
        <v>9.4327059636218191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40.194067067927776</v>
      </c>
      <c r="D131" s="19">
        <f>FC_IND_CON_E!D$2</f>
        <v>38.046173688736026</v>
      </c>
      <c r="E131" s="19">
        <f>FC_IND_CON_E!E$2</f>
        <v>43.036973344797929</v>
      </c>
      <c r="F131" s="19">
        <f>FC_IND_CON_E!F$2</f>
        <v>45.389595872742909</v>
      </c>
      <c r="G131" s="19">
        <f>FC_IND_CON_E!G$2</f>
        <v>47.921324161650887</v>
      </c>
      <c r="H131" s="19">
        <f>FC_IND_CON_E!H$2</f>
        <v>51.742820292347368</v>
      </c>
      <c r="I131" s="19">
        <f>FC_IND_CON_E!I$2</f>
        <v>53.953654342218393</v>
      </c>
      <c r="J131" s="19">
        <f>FC_IND_CON_E!J$2</f>
        <v>55.636973344797944</v>
      </c>
      <c r="K131" s="19">
        <f>FC_IND_CON_E!K$2</f>
        <v>59.616509028374892</v>
      </c>
      <c r="L131" s="19">
        <f>FC_IND_CON_E!L$2</f>
        <v>36.489681857265687</v>
      </c>
      <c r="M131" s="19">
        <f>FC_IND_CON_E!M$2</f>
        <v>42.994325021496124</v>
      </c>
      <c r="N131" s="19">
        <f>FC_IND_CON_E!N$2</f>
        <v>41.075322441960438</v>
      </c>
      <c r="O131" s="19">
        <f>FC_IND_CON_E!O$2</f>
        <v>42.310490111779878</v>
      </c>
      <c r="P131" s="19">
        <f>FC_IND_CON_E!P$2</f>
        <v>40.841444539982795</v>
      </c>
      <c r="Q131" s="19">
        <f>FC_IND_CON_E!Q$2</f>
        <v>37.06328460877041</v>
      </c>
      <c r="R131" s="19">
        <f>FC_IND_CON_E!R$2</f>
        <v>37.634393809114364</v>
      </c>
      <c r="S131" s="19">
        <f>FC_IND_CON_E!S$2</f>
        <v>38.557179707652615</v>
      </c>
      <c r="T131" s="19">
        <f>FC_IND_CON_E!T$2</f>
        <v>42.806104901117799</v>
      </c>
      <c r="U131" s="19">
        <f>FC_IND_CON_E!U$2</f>
        <v>43.789375781984219</v>
      </c>
      <c r="V131" s="19">
        <f>FC_IND_CON_E!V$2</f>
        <v>42.76087273022074</v>
      </c>
      <c r="W131" s="19">
        <f>FC_IND_CON_E!W$2</f>
        <v>43.443854352966234</v>
      </c>
      <c r="X131" s="19">
        <f>FC_IND_CON_E!X$2</f>
        <v>43.199104288254588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21.689595872742903</v>
      </c>
      <c r="D132" s="19">
        <f>FC_IND_NSP_E!D$2</f>
        <v>25.962510748065345</v>
      </c>
      <c r="E132" s="19">
        <f>FC_IND_NSP_E!E$2</f>
        <v>31.553912295786759</v>
      </c>
      <c r="F132" s="19">
        <f>FC_IND_NSP_E!F$2</f>
        <v>38.896216680997426</v>
      </c>
      <c r="G132" s="19">
        <f>FC_IND_NSP_E!G$2</f>
        <v>47.223817712811687</v>
      </c>
      <c r="H132" s="19">
        <f>FC_IND_NSP_E!H$2</f>
        <v>52.01169389509888</v>
      </c>
      <c r="I132" s="19">
        <f>FC_IND_NSP_E!I$2</f>
        <v>52.312639724849525</v>
      </c>
      <c r="J132" s="19">
        <f>FC_IND_NSP_E!J$2</f>
        <v>54.703095442820299</v>
      </c>
      <c r="K132" s="19">
        <f>FC_IND_NSP_E!K$2</f>
        <v>48.274806534823725</v>
      </c>
      <c r="L132" s="19">
        <f>FC_IND_NSP_E!L$2</f>
        <v>39.868099742046425</v>
      </c>
      <c r="M132" s="19">
        <f>FC_IND_NSP_E!M$2</f>
        <v>41.829062768701633</v>
      </c>
      <c r="N132" s="19">
        <f>FC_IND_NSP_E!N$2</f>
        <v>56.83310404127257</v>
      </c>
      <c r="O132" s="19">
        <f>FC_IND_NSP_E!O$2</f>
        <v>59.472312983662931</v>
      </c>
      <c r="P132" s="19">
        <f>FC_IND_NSP_E!P$2</f>
        <v>59.170765262252786</v>
      </c>
      <c r="Q132" s="19">
        <f>FC_IND_NSP_E!Q$2</f>
        <v>65.565090283748916</v>
      </c>
      <c r="R132" s="19">
        <f>FC_IND_NSP_E!R$2</f>
        <v>77.331900257953563</v>
      </c>
      <c r="S132" s="19">
        <f>FC_IND_NSP_E!S$2</f>
        <v>71.797334479793633</v>
      </c>
      <c r="T132" s="19">
        <f>FC_IND_NSP_E!T$2</f>
        <v>72.920808254514185</v>
      </c>
      <c r="U132" s="19">
        <f>FC_IND_NSP_E!U$2</f>
        <v>79.639905455486627</v>
      </c>
      <c r="V132" s="19">
        <f>FC_IND_NSP_E!V$2</f>
        <v>82.787755742831081</v>
      </c>
      <c r="W132" s="19">
        <f>FC_IND_NSP_E!W$2</f>
        <v>81.692175490881041</v>
      </c>
      <c r="X132" s="19">
        <f>FC_IND_NSP_E!X$2</f>
        <v>86.835276628038628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1026.1163370593292</v>
      </c>
      <c r="D133" s="16">
        <f>FC_TRA_E!D$2</f>
        <v>1119.4969905417026</v>
      </c>
      <c r="E133" s="16">
        <f>FC_TRA_E!E$2</f>
        <v>1160.0883061049012</v>
      </c>
      <c r="F133" s="16">
        <f>FC_TRA_E!F$2</f>
        <v>1182.7552880481512</v>
      </c>
      <c r="G133" s="16">
        <f>FC_TRA_E!G$2</f>
        <v>1296.8437469974319</v>
      </c>
      <c r="H133" s="16">
        <f>FC_TRA_E!H$2</f>
        <v>1381.9503916275166</v>
      </c>
      <c r="I133" s="16">
        <f>FC_TRA_E!I$2</f>
        <v>1489.5182965201448</v>
      </c>
      <c r="J133" s="16">
        <f>FC_TRA_E!J$2</f>
        <v>1767.6158099040779</v>
      </c>
      <c r="K133" s="16">
        <f>FC_TRA_E!K$2</f>
        <v>1763.5090326321902</v>
      </c>
      <c r="L133" s="16">
        <f>FC_TRA_E!L$2</f>
        <v>1463.4387142594421</v>
      </c>
      <c r="M133" s="16">
        <f>FC_TRA_E!M$2</f>
        <v>1495.269007706175</v>
      </c>
      <c r="N133" s="16">
        <f>FC_TRA_E!N$2</f>
        <v>1481.9187623291507</v>
      </c>
      <c r="O133" s="16">
        <f>FC_TRA_E!O$2</f>
        <v>1506.4172529159996</v>
      </c>
      <c r="P133" s="16">
        <f>FC_TRA_E!P$2</f>
        <v>1505.2409818063659</v>
      </c>
      <c r="Q133" s="16">
        <f>FC_TRA_E!Q$2</f>
        <v>1666.4752038467755</v>
      </c>
      <c r="R133" s="16">
        <f>FC_TRA_E!R$2</f>
        <v>1754.5605837843793</v>
      </c>
      <c r="S133" s="16">
        <f>FC_TRA_E!S$2</f>
        <v>1868.7904942585787</v>
      </c>
      <c r="T133" s="16">
        <f>FC_TRA_E!T$2</f>
        <v>1964.5068263020712</v>
      </c>
      <c r="U133" s="16">
        <f>FC_TRA_E!U$2</f>
        <v>2087.1653249941546</v>
      </c>
      <c r="V133" s="16">
        <f>FC_TRA_E!V$2</f>
        <v>2158.8293272530823</v>
      </c>
      <c r="W133" s="16">
        <f>FC_TRA_E!W$2</f>
        <v>2133.5832038843073</v>
      </c>
      <c r="X133" s="16">
        <f>FC_TRA_E!X$2</f>
        <v>2152.3702741835245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72.126655202063617</v>
      </c>
      <c r="D134" s="19">
        <f>FC_TRA_RAIL_E!D$2</f>
        <v>63.866466036113501</v>
      </c>
      <c r="E134" s="19">
        <f>FC_TRA_RAIL_E!E$2</f>
        <v>67.953568357695602</v>
      </c>
      <c r="F134" s="19">
        <f>FC_TRA_RAIL_E!F$2</f>
        <v>75.192003439380898</v>
      </c>
      <c r="G134" s="19">
        <f>FC_TRA_RAIL_E!G$2</f>
        <v>74.256233877901977</v>
      </c>
      <c r="H134" s="19">
        <f>FC_TRA_RAIL_E!H$2</f>
        <v>75.27798796216679</v>
      </c>
      <c r="I134" s="19">
        <f>FC_TRA_RAIL_E!I$2</f>
        <v>72.21263972484951</v>
      </c>
      <c r="J134" s="19">
        <f>FC_TRA_RAIL_E!J$2</f>
        <v>74.75494411006018</v>
      </c>
      <c r="K134" s="19">
        <f>FC_TRA_RAIL_E!K$2</f>
        <v>75.955631986242466</v>
      </c>
      <c r="L134" s="19">
        <f>FC_TRA_RAIL_E!L$2</f>
        <v>58.553568357695603</v>
      </c>
      <c r="M134" s="19">
        <f>FC_TRA_RAIL_E!M$2</f>
        <v>61.639638865004294</v>
      </c>
      <c r="N134" s="19">
        <f>FC_TRA_RAIL_E!N$2</f>
        <v>63.611092003439374</v>
      </c>
      <c r="O134" s="19">
        <f>FC_TRA_RAIL_E!O$2</f>
        <v>60.17601031814273</v>
      </c>
      <c r="P134" s="19">
        <f>FC_TRA_RAIL_E!P$2</f>
        <v>55.091487532244194</v>
      </c>
      <c r="Q134" s="19">
        <f>FC_TRA_RAIL_E!Q$2</f>
        <v>58.118572656921749</v>
      </c>
      <c r="R134" s="19">
        <f>FC_TRA_RAIL_E!R$2</f>
        <v>53.898022355975925</v>
      </c>
      <c r="S134" s="19">
        <f>FC_TRA_RAIL_E!S$2</f>
        <v>52.960275150472917</v>
      </c>
      <c r="T134" s="19">
        <f>FC_TRA_RAIL_E!T$2</f>
        <v>56.912811693895094</v>
      </c>
      <c r="U134" s="19">
        <f>FC_TRA_RAIL_E!U$2</f>
        <v>64.397678417884762</v>
      </c>
      <c r="V134" s="19">
        <f>FC_TRA_RAIL_E!V$2</f>
        <v>58.439122957867582</v>
      </c>
      <c r="W134" s="19">
        <f>FC_TRA_RAIL_E!W$2</f>
        <v>56.524935511607907</v>
      </c>
      <c r="X134" s="19">
        <f>FC_TRA_RAIL_E!X$2</f>
        <v>55.19432502149612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0</v>
      </c>
      <c r="D135" s="22">
        <f>FC_TRA_RAIL_MTU_E!D$2</f>
        <v>0</v>
      </c>
      <c r="E135" s="22">
        <f>FC_TRA_RAIL_MTU_E!E$2</f>
        <v>0</v>
      </c>
      <c r="F135" s="22">
        <f>FC_TRA_RAIL_MTU_E!F$2</f>
        <v>0</v>
      </c>
      <c r="G135" s="22">
        <f>FC_TRA_RAIL_MTU_E!G$2</f>
        <v>0</v>
      </c>
      <c r="H135" s="22">
        <f>FC_TRA_RAIL_MTU_E!H$2</f>
        <v>0</v>
      </c>
      <c r="I135" s="22">
        <f>FC_TRA_RAIL_MTU_E!I$2</f>
        <v>0</v>
      </c>
      <c r="J135" s="22">
        <f>FC_TRA_RAIL_MTU_E!J$2</f>
        <v>0</v>
      </c>
      <c r="K135" s="22">
        <f>FC_TRA_RAIL_MTU_E!K$2</f>
        <v>0</v>
      </c>
      <c r="L135" s="22">
        <f>FC_TRA_RAIL_MTU_E!L$2</f>
        <v>0</v>
      </c>
      <c r="M135" s="22">
        <f>FC_TRA_RAIL_MTU_E!M$2</f>
        <v>0</v>
      </c>
      <c r="N135" s="22">
        <f>FC_TRA_RAIL_MTU_E!N$2</f>
        <v>0</v>
      </c>
      <c r="O135" s="22">
        <f>FC_TRA_RAIL_MTU_E!O$2</f>
        <v>0</v>
      </c>
      <c r="P135" s="22">
        <f>FC_TRA_RAIL_MTU_E!P$2</f>
        <v>0</v>
      </c>
      <c r="Q135" s="22">
        <f>FC_TRA_RAIL_MTU_E!Q$2</f>
        <v>0</v>
      </c>
      <c r="R135" s="22">
        <f>FC_TRA_RAIL_MTU_E!R$2</f>
        <v>0</v>
      </c>
      <c r="S135" s="22">
        <f>FC_TRA_RAIL_MTU_E!S$2</f>
        <v>0</v>
      </c>
      <c r="T135" s="22">
        <f>FC_TRA_RAIL_MTU_E!T$2</f>
        <v>0</v>
      </c>
      <c r="U135" s="22">
        <f>FC_TRA_RAIL_MTU_E!U$2</f>
        <v>0</v>
      </c>
      <c r="V135" s="22">
        <f>FC_TRA_RAIL_MTU_E!V$2</f>
        <v>0</v>
      </c>
      <c r="W135" s="22">
        <f>FC_TRA_RAIL_MTU_E!W$2</f>
        <v>0</v>
      </c>
      <c r="X135" s="22">
        <f>FC_TRA_RAIL_MTU_E!X$2</f>
        <v>0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10.220261464427242</v>
      </c>
      <c r="D136" s="22">
        <f>FC_TRA_RAIL_CPT_E!D$2</f>
        <v>9.0368339199923771</v>
      </c>
      <c r="E136" s="22">
        <f>FC_TRA_RAIL_CPT_E!E$2</f>
        <v>8.5470616120297063</v>
      </c>
      <c r="F136" s="22">
        <f>FC_TRA_RAIL_CPT_E!F$2</f>
        <v>7.3993320517237642</v>
      </c>
      <c r="G136" s="22">
        <f>FC_TRA_RAIL_CPT_E!G$2</f>
        <v>7.5223030882952875</v>
      </c>
      <c r="H136" s="22">
        <f>FC_TRA_RAIL_CPT_E!H$2</f>
        <v>4.6841226965839917</v>
      </c>
      <c r="I136" s="22">
        <f>FC_TRA_RAIL_CPT_E!I$2</f>
        <v>4.2894944101994472</v>
      </c>
      <c r="J136" s="22">
        <f>FC_TRA_RAIL_CPT_E!J$2</f>
        <v>3.9340864378340781</v>
      </c>
      <c r="K136" s="22">
        <f>FC_TRA_RAIL_CPT_E!K$2</f>
        <v>4.2191452638110842</v>
      </c>
      <c r="L136" s="22">
        <f>FC_TRA_RAIL_CPT_E!L$2</f>
        <v>3.8783612413549413</v>
      </c>
      <c r="M136" s="22">
        <f>FC_TRA_RAIL_CPT_E!M$2</f>
        <v>4.1354316335133392</v>
      </c>
      <c r="N136" s="22">
        <f>FC_TRA_RAIL_CPT_E!N$2</f>
        <v>4.3571751915564469</v>
      </c>
      <c r="O136" s="22">
        <f>FC_TRA_RAIL_CPT_E!O$2</f>
        <v>4.4187076390712123</v>
      </c>
      <c r="P136" s="22">
        <f>FC_TRA_RAIL_CPT_E!P$2</f>
        <v>4.1760945379243131</v>
      </c>
      <c r="Q136" s="22">
        <f>FC_TRA_RAIL_CPT_E!Q$2</f>
        <v>3.9014924645906124</v>
      </c>
      <c r="R136" s="22">
        <f>FC_TRA_RAIL_CPT_E!R$2</f>
        <v>3.941207546025955</v>
      </c>
      <c r="S136" s="22">
        <f>FC_TRA_RAIL_CPT_E!S$2</f>
        <v>3.7531579158533619</v>
      </c>
      <c r="T136" s="22">
        <f>FC_TRA_RAIL_CPT_E!T$2</f>
        <v>4.4423636502004831</v>
      </c>
      <c r="U136" s="22">
        <f>FC_TRA_RAIL_CPT_E!U$2</f>
        <v>5.1550247623922925</v>
      </c>
      <c r="V136" s="22">
        <f>FC_TRA_RAIL_CPT_E!V$2</f>
        <v>5.1452691154578467</v>
      </c>
      <c r="W136" s="22">
        <f>FC_TRA_RAIL_CPT_E!W$2</f>
        <v>4.2506504439528667</v>
      </c>
      <c r="X136" s="22">
        <f>FC_TRA_RAIL_CPT_E!X$2</f>
        <v>4.9529908225336197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61.906393737636378</v>
      </c>
      <c r="D138" s="22">
        <f>FC_TRA_RAIL_FRT_E!D$2</f>
        <v>54.829632116121125</v>
      </c>
      <c r="E138" s="22">
        <f>FC_TRA_RAIL_FRT_E!E$2</f>
        <v>59.406506745665908</v>
      </c>
      <c r="F138" s="22">
        <f>FC_TRA_RAIL_FRT_E!F$2</f>
        <v>67.792671387657137</v>
      </c>
      <c r="G138" s="22">
        <f>FC_TRA_RAIL_FRT_E!G$2</f>
        <v>66.733930789606688</v>
      </c>
      <c r="H138" s="22">
        <f>FC_TRA_RAIL_FRT_E!H$2</f>
        <v>70.593865265582807</v>
      </c>
      <c r="I138" s="22">
        <f>FC_TRA_RAIL_FRT_E!I$2</f>
        <v>67.923145314650071</v>
      </c>
      <c r="J138" s="22">
        <f>FC_TRA_RAIL_FRT_E!J$2</f>
        <v>70.820857672226111</v>
      </c>
      <c r="K138" s="22">
        <f>FC_TRA_RAIL_FRT_E!K$2</f>
        <v>71.73648672243138</v>
      </c>
      <c r="L138" s="22">
        <f>FC_TRA_RAIL_FRT_E!L$2</f>
        <v>54.675207116340665</v>
      </c>
      <c r="M138" s="22">
        <f>FC_TRA_RAIL_FRT_E!M$2</f>
        <v>57.504207231490959</v>
      </c>
      <c r="N138" s="22">
        <f>FC_TRA_RAIL_FRT_E!N$2</f>
        <v>59.253916811882931</v>
      </c>
      <c r="O138" s="22">
        <f>FC_TRA_RAIL_FRT_E!O$2</f>
        <v>55.757302679071522</v>
      </c>
      <c r="P138" s="22">
        <f>FC_TRA_RAIL_FRT_E!P$2</f>
        <v>50.91539299431988</v>
      </c>
      <c r="Q138" s="22">
        <f>FC_TRA_RAIL_FRT_E!Q$2</f>
        <v>54.217080192331139</v>
      </c>
      <c r="R138" s="22">
        <f>FC_TRA_RAIL_FRT_E!R$2</f>
        <v>49.956814809949968</v>
      </c>
      <c r="S138" s="22">
        <f>FC_TRA_RAIL_FRT_E!S$2</f>
        <v>49.207117234619552</v>
      </c>
      <c r="T138" s="22">
        <f>FC_TRA_RAIL_FRT_E!T$2</f>
        <v>52.470448043694617</v>
      </c>
      <c r="U138" s="22">
        <f>FC_TRA_RAIL_FRT_E!U$2</f>
        <v>59.242653655492475</v>
      </c>
      <c r="V138" s="22">
        <f>FC_TRA_RAIL_FRT_E!V$2</f>
        <v>53.293853842409739</v>
      </c>
      <c r="W138" s="22">
        <f>FC_TRA_RAIL_FRT_E!W$2</f>
        <v>52.274285067655043</v>
      </c>
      <c r="X138" s="22">
        <f>FC_TRA_RAIL_FRT_E!X$2</f>
        <v>50.241334198962498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948.68873602751501</v>
      </c>
      <c r="D139" s="19">
        <f>FC_TRA_ROAD_E!D$2</f>
        <v>1041.0647463456578</v>
      </c>
      <c r="E139" s="19">
        <f>FC_TRA_ROAD_E!E$2</f>
        <v>1076.525709372313</v>
      </c>
      <c r="F139" s="19">
        <f>FC_TRA_ROAD_E!F$2</f>
        <v>1092.6206362854687</v>
      </c>
      <c r="G139" s="19">
        <f>FC_TRA_ROAD_E!G$2</f>
        <v>1206.5370402046547</v>
      </c>
      <c r="H139" s="19">
        <f>FC_TRA_ROAD_E!H$2</f>
        <v>1282.0879668639739</v>
      </c>
      <c r="I139" s="19">
        <f>FC_TRA_ROAD_E!I$2</f>
        <v>1382.2626645339024</v>
      </c>
      <c r="J139" s="19">
        <f>FC_TRA_ROAD_E!J$2</f>
        <v>1659.2994728447486</v>
      </c>
      <c r="K139" s="19">
        <f>FC_TRA_ROAD_E!K$2</f>
        <v>1655.1773903278054</v>
      </c>
      <c r="L139" s="19">
        <f>FC_TRA_ROAD_E!L$2</f>
        <v>1374.9780951708781</v>
      </c>
      <c r="M139" s="19">
        <f>FC_TRA_ROAD_E!M$2</f>
        <v>1402.8225760638707</v>
      </c>
      <c r="N139" s="19">
        <f>FC_TRA_ROAD_E!N$2</f>
        <v>1393.3232335243356</v>
      </c>
      <c r="O139" s="19">
        <f>FC_TRA_ROAD_E!O$2</f>
        <v>1410.2507868798859</v>
      </c>
      <c r="P139" s="19">
        <f>FC_TRA_ROAD_E!P$2</f>
        <v>1417.340465899229</v>
      </c>
      <c r="Q139" s="19">
        <f>FC_TRA_ROAD_E!Q$2</f>
        <v>1576.7943783953567</v>
      </c>
      <c r="R139" s="19">
        <f>FC_TRA_ROAD_E!R$2</f>
        <v>1671.5543928987386</v>
      </c>
      <c r="S139" s="19">
        <f>FC_TRA_ROAD_E!S$2</f>
        <v>1786.305541550066</v>
      </c>
      <c r="T139" s="19">
        <f>FC_TRA_ROAD_E!T$2</f>
        <v>1873.9100937139374</v>
      </c>
      <c r="U139" s="19">
        <f>FC_TRA_ROAD_E!U$2</f>
        <v>1996.3528572383505</v>
      </c>
      <c r="V139" s="19">
        <f>FC_TRA_ROAD_E!V$2</f>
        <v>2073.9488457397551</v>
      </c>
      <c r="W139" s="19">
        <f>FC_TRA_ROAD_E!W$2</f>
        <v>2051.4220688886062</v>
      </c>
      <c r="X139" s="19">
        <f>FC_TRA_ROAD_E!X$2</f>
        <v>2070.732612962544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2.993306056541333</v>
      </c>
      <c r="D140" s="22">
        <f>FC_TRA_ROAD_P2W_E!D$2</f>
        <v>3.0105460502969206</v>
      </c>
      <c r="E140" s="22">
        <f>FC_TRA_ROAD_P2W_E!E$2</f>
        <v>3.0787562054415285</v>
      </c>
      <c r="F140" s="22">
        <f>FC_TRA_ROAD_P2W_E!F$2</f>
        <v>2.9922109323602806</v>
      </c>
      <c r="G140" s="22">
        <f>FC_TRA_ROAD_P2W_E!G$2</f>
        <v>3.0833898614521358</v>
      </c>
      <c r="H140" s="22">
        <f>FC_TRA_ROAD_P2W_E!H$2</f>
        <v>2.9768390835107188</v>
      </c>
      <c r="I140" s="22">
        <f>FC_TRA_ROAD_P2W_E!I$2</f>
        <v>3.0916604659861848</v>
      </c>
      <c r="J140" s="22">
        <f>FC_TRA_ROAD_P2W_E!J$2</f>
        <v>3.4152839896710288</v>
      </c>
      <c r="K140" s="22">
        <f>FC_TRA_ROAD_P2W_E!K$2</f>
        <v>3.8636442317677839</v>
      </c>
      <c r="L140" s="22">
        <f>FC_TRA_ROAD_P2W_E!L$2</f>
        <v>4.0583864370752742</v>
      </c>
      <c r="M140" s="22">
        <f>FC_TRA_ROAD_P2W_E!M$2</f>
        <v>3.9652973748236451</v>
      </c>
      <c r="N140" s="22">
        <f>FC_TRA_ROAD_P2W_E!N$2</f>
        <v>3.9077168442519459</v>
      </c>
      <c r="O140" s="22">
        <f>FC_TRA_ROAD_P2W_E!O$2</f>
        <v>3.8309585605152829</v>
      </c>
      <c r="P140" s="22">
        <f>FC_TRA_ROAD_P2W_E!P$2</f>
        <v>3.7676980648291667</v>
      </c>
      <c r="Q140" s="22">
        <f>FC_TRA_ROAD_P2W_E!Q$2</f>
        <v>3.5931963010551344</v>
      </c>
      <c r="R140" s="22">
        <f>FC_TRA_ROAD_P2W_E!R$2</f>
        <v>3.5529810271443392</v>
      </c>
      <c r="S140" s="22">
        <f>FC_TRA_ROAD_P2W_E!S$2</f>
        <v>3.9301482993831796</v>
      </c>
      <c r="T140" s="22">
        <f>FC_TRA_ROAD_P2W_E!T$2</f>
        <v>3.6771219777580844</v>
      </c>
      <c r="U140" s="22">
        <f>FC_TRA_ROAD_P2W_E!U$2</f>
        <v>3.4637422308224468</v>
      </c>
      <c r="V140" s="22">
        <f>FC_TRA_ROAD_P2W_E!V$2</f>
        <v>3.5670314718587131</v>
      </c>
      <c r="W140" s="22">
        <f>FC_TRA_ROAD_P2W_E!W$2</f>
        <v>3.1456557919984247</v>
      </c>
      <c r="X140" s="22">
        <f>FC_TRA_ROAD_P2W_E!X$2</f>
        <v>2.7083697288748705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671.61013507841074</v>
      </c>
      <c r="D141" s="22">
        <f>FC_TRA_ROAD_CAR_E!D$2</f>
        <v>700.96786195846425</v>
      </c>
      <c r="E141" s="22">
        <f>FC_TRA_ROAD_CAR_E!E$2</f>
        <v>731.79630738296305</v>
      </c>
      <c r="F141" s="22">
        <f>FC_TRA_ROAD_CAR_E!F$2</f>
        <v>794.81353685388979</v>
      </c>
      <c r="G141" s="22">
        <f>FC_TRA_ROAD_CAR_E!G$2</f>
        <v>860.5752144992606</v>
      </c>
      <c r="H141" s="22">
        <f>FC_TRA_ROAD_CAR_E!H$2</f>
        <v>954.95127959467516</v>
      </c>
      <c r="I141" s="22">
        <f>FC_TRA_ROAD_CAR_E!I$2</f>
        <v>1063.7205417254552</v>
      </c>
      <c r="J141" s="22">
        <f>FC_TRA_ROAD_CAR_E!J$2</f>
        <v>1193.8600955969248</v>
      </c>
      <c r="K141" s="22">
        <f>FC_TRA_ROAD_CAR_E!K$2</f>
        <v>1170.6138390790834</v>
      </c>
      <c r="L141" s="22">
        <f>FC_TRA_ROAD_CAR_E!L$2</f>
        <v>1071.1048785975668</v>
      </c>
      <c r="M141" s="22">
        <f>FC_TRA_ROAD_CAR_E!M$2</f>
        <v>1053.6287057275106</v>
      </c>
      <c r="N141" s="22">
        <f>FC_TRA_ROAD_CAR_E!N$2</f>
        <v>982.93808738833138</v>
      </c>
      <c r="O141" s="22">
        <f>FC_TRA_ROAD_CAR_E!O$2</f>
        <v>1089.9311540083413</v>
      </c>
      <c r="P141" s="22">
        <f>FC_TRA_ROAD_CAR_E!P$2</f>
        <v>1064.5687875556289</v>
      </c>
      <c r="Q141" s="22">
        <f>FC_TRA_ROAD_CAR_E!Q$2</f>
        <v>1046.1270984832277</v>
      </c>
      <c r="R141" s="22">
        <f>FC_TRA_ROAD_CAR_E!R$2</f>
        <v>1104.1350813500376</v>
      </c>
      <c r="S141" s="22">
        <f>FC_TRA_ROAD_CAR_E!S$2</f>
        <v>1243.9250488173118</v>
      </c>
      <c r="T141" s="22">
        <f>FC_TRA_ROAD_CAR_E!T$2</f>
        <v>1309.7348370343436</v>
      </c>
      <c r="U141" s="22">
        <f>FC_TRA_ROAD_CAR_E!U$2</f>
        <v>1394.8609905539495</v>
      </c>
      <c r="V141" s="22">
        <f>FC_TRA_ROAD_CAR_E!V$2</f>
        <v>1440.0548622097547</v>
      </c>
      <c r="W141" s="22">
        <f>FC_TRA_ROAD_CAR_E!W$2</f>
        <v>1398.402216901535</v>
      </c>
      <c r="X141" s="22">
        <f>FC_TRA_ROAD_CAR_E!X$2</f>
        <v>1397.9433431429911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58.997605229344238</v>
      </c>
      <c r="D142" s="22">
        <f>FC_TRA_ROAD_BUS_E!D$2</f>
        <v>56.862265584114589</v>
      </c>
      <c r="E142" s="22">
        <f>FC_TRA_ROAD_BUS_E!E$2</f>
        <v>58.299981145618446</v>
      </c>
      <c r="F142" s="22">
        <f>FC_TRA_ROAD_BUS_E!F$2</f>
        <v>58.18364498666763</v>
      </c>
      <c r="G142" s="22">
        <f>FC_TRA_ROAD_BUS_E!G$2</f>
        <v>62.083427096761</v>
      </c>
      <c r="H142" s="22">
        <f>FC_TRA_ROAD_BUS_E!H$2</f>
        <v>60.442238468716539</v>
      </c>
      <c r="I142" s="22">
        <f>FC_TRA_ROAD_BUS_E!I$2</f>
        <v>58.458721349445049</v>
      </c>
      <c r="J142" s="22">
        <f>FC_TRA_ROAD_BUS_E!J$2</f>
        <v>55.461022193439604</v>
      </c>
      <c r="K142" s="22">
        <f>FC_TRA_ROAD_BUS_E!K$2</f>
        <v>52.227249560242377</v>
      </c>
      <c r="L142" s="22">
        <f>FC_TRA_ROAD_BUS_E!L$2</f>
        <v>51.706599088322598</v>
      </c>
      <c r="M142" s="22">
        <f>FC_TRA_ROAD_BUS_E!M$2</f>
        <v>50.393071464312158</v>
      </c>
      <c r="N142" s="22">
        <f>FC_TRA_ROAD_BUS_E!N$2</f>
        <v>51.446354094048921</v>
      </c>
      <c r="O142" s="22">
        <f>FC_TRA_ROAD_BUS_E!O$2</f>
        <v>50.645043894948287</v>
      </c>
      <c r="P142" s="22">
        <f>FC_TRA_ROAD_BUS_E!P$2</f>
        <v>51.028561189227005</v>
      </c>
      <c r="Q142" s="22">
        <f>FC_TRA_ROAD_BUS_E!Q$2</f>
        <v>52.799016769705958</v>
      </c>
      <c r="R142" s="22">
        <f>FC_TRA_ROAD_BUS_E!R$2</f>
        <v>55.296202325117314</v>
      </c>
      <c r="S142" s="22">
        <f>FC_TRA_ROAD_BUS_E!S$2</f>
        <v>53.474891672135726</v>
      </c>
      <c r="T142" s="22">
        <f>FC_TRA_ROAD_BUS_E!T$2</f>
        <v>55.167625966955825</v>
      </c>
      <c r="U142" s="22">
        <f>FC_TRA_ROAD_BUS_E!U$2</f>
        <v>56.926099480023211</v>
      </c>
      <c r="V142" s="22">
        <f>FC_TRA_ROAD_BUS_E!V$2</f>
        <v>64.04154693824286</v>
      </c>
      <c r="W142" s="22">
        <f>FC_TRA_ROAD_BUS_E!W$2</f>
        <v>47.693287461144095</v>
      </c>
      <c r="X142" s="22">
        <f>FC_TRA_ROAD_BUS_E!X$2</f>
        <v>46.103640508960325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33.329073206796515</v>
      </c>
      <c r="D143" s="22">
        <f>FC_TRA_ROAD_LCV_E!D$2</f>
        <v>33.307928499178942</v>
      </c>
      <c r="E143" s="22">
        <f>FC_TRA_ROAD_LCV_E!E$2</f>
        <v>33.479870456694165</v>
      </c>
      <c r="F143" s="22">
        <f>FC_TRA_ROAD_LCV_E!F$2</f>
        <v>34.253063320225095</v>
      </c>
      <c r="G143" s="22">
        <f>FC_TRA_ROAD_LCV_E!G$2</f>
        <v>36.181846935089467</v>
      </c>
      <c r="H143" s="22">
        <f>FC_TRA_ROAD_LCV_E!H$2</f>
        <v>37.99855978377439</v>
      </c>
      <c r="I143" s="22">
        <f>FC_TRA_ROAD_LCV_E!I$2</f>
        <v>45.498344282320261</v>
      </c>
      <c r="J143" s="22">
        <f>FC_TRA_ROAD_LCV_E!J$2</f>
        <v>52.943060055276831</v>
      </c>
      <c r="K143" s="22">
        <f>FC_TRA_ROAD_LCV_E!K$2</f>
        <v>54.245393585408024</v>
      </c>
      <c r="L143" s="22">
        <f>FC_TRA_ROAD_LCV_E!L$2</f>
        <v>56.188124188965467</v>
      </c>
      <c r="M143" s="22">
        <f>FC_TRA_ROAD_LCV_E!M$2</f>
        <v>52.845944272707492</v>
      </c>
      <c r="N143" s="22">
        <f>FC_TRA_ROAD_LCV_E!N$2</f>
        <v>58.114090936835083</v>
      </c>
      <c r="O143" s="22">
        <f>FC_TRA_ROAD_LCV_E!O$2</f>
        <v>63.571869829566602</v>
      </c>
      <c r="P143" s="22">
        <f>FC_TRA_ROAD_LCV_E!P$2</f>
        <v>66.200909321757692</v>
      </c>
      <c r="Q143" s="22">
        <f>FC_TRA_ROAD_LCV_E!Q$2</f>
        <v>74.497723330235374</v>
      </c>
      <c r="R143" s="22">
        <f>FC_TRA_ROAD_LCV_E!R$2</f>
        <v>78.032208134088108</v>
      </c>
      <c r="S143" s="22">
        <f>FC_TRA_ROAD_LCV_E!S$2</f>
        <v>82.91989757142305</v>
      </c>
      <c r="T143" s="22">
        <f>FC_TRA_ROAD_LCV_E!T$2</f>
        <v>84.828311325390516</v>
      </c>
      <c r="U143" s="22">
        <f>FC_TRA_ROAD_LCV_E!U$2</f>
        <v>86.471642777888647</v>
      </c>
      <c r="V143" s="22">
        <f>FC_TRA_ROAD_LCV_E!V$2</f>
        <v>90.167842642935682</v>
      </c>
      <c r="W143" s="22">
        <f>FC_TRA_ROAD_LCV_E!W$2</f>
        <v>93.538662192645148</v>
      </c>
      <c r="X143" s="22">
        <f>FC_TRA_ROAD_LCV_E!X$2</f>
        <v>96.733042230146566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181.7586164564222</v>
      </c>
      <c r="D144" s="22">
        <f>FC_TRA_ROAD_HGV_E!D$2</f>
        <v>246.91614425360311</v>
      </c>
      <c r="E144" s="22">
        <f>FC_TRA_ROAD_HGV_E!E$2</f>
        <v>249.87079418159567</v>
      </c>
      <c r="F144" s="22">
        <f>FC_TRA_ROAD_HGV_E!F$2</f>
        <v>202.37818019232574</v>
      </c>
      <c r="G144" s="22">
        <f>FC_TRA_ROAD_HGV_E!G$2</f>
        <v>244.61316181209142</v>
      </c>
      <c r="H144" s="22">
        <f>FC_TRA_ROAD_HGV_E!H$2</f>
        <v>225.71904993329707</v>
      </c>
      <c r="I144" s="22">
        <f>FC_TRA_ROAD_HGV_E!I$2</f>
        <v>211.49339671069581</v>
      </c>
      <c r="J144" s="22">
        <f>FC_TRA_ROAD_HGV_E!J$2</f>
        <v>353.62001100943633</v>
      </c>
      <c r="K144" s="22">
        <f>FC_TRA_ROAD_HGV_E!K$2</f>
        <v>374.22726387130382</v>
      </c>
      <c r="L144" s="22">
        <f>FC_TRA_ROAD_HGV_E!L$2</f>
        <v>191.92010685894795</v>
      </c>
      <c r="M144" s="22">
        <f>FC_TRA_ROAD_HGV_E!M$2</f>
        <v>241.9895572245166</v>
      </c>
      <c r="N144" s="22">
        <f>FC_TRA_ROAD_HGV_E!N$2</f>
        <v>296.91698426086816</v>
      </c>
      <c r="O144" s="22">
        <f>FC_TRA_ROAD_HGV_E!O$2</f>
        <v>202.27176058651452</v>
      </c>
      <c r="P144" s="22">
        <f>FC_TRA_ROAD_HGV_E!P$2</f>
        <v>231.77450976778647</v>
      </c>
      <c r="Q144" s="22">
        <f>FC_TRA_ROAD_HGV_E!Q$2</f>
        <v>399.77734351113259</v>
      </c>
      <c r="R144" s="22">
        <f>FC_TRA_ROAD_HGV_E!R$2</f>
        <v>430.5379200623513</v>
      </c>
      <c r="S144" s="22">
        <f>FC_TRA_ROAD_HGV_E!S$2</f>
        <v>402.05555518981242</v>
      </c>
      <c r="T144" s="22">
        <f>FC_TRA_ROAD_HGV_E!T$2</f>
        <v>420.50219740948887</v>
      </c>
      <c r="U144" s="22">
        <f>FC_TRA_ROAD_HGV_E!U$2</f>
        <v>454.63038219566681</v>
      </c>
      <c r="V144" s="22">
        <f>FC_TRA_ROAD_HGV_E!V$2</f>
        <v>476.11756247696303</v>
      </c>
      <c r="W144" s="22">
        <f>FC_TRA_ROAD_HGV_E!W$2</f>
        <v>508.64224654128373</v>
      </c>
      <c r="X144" s="22">
        <f>FC_TRA_ROAD_HGV_E!X$2</f>
        <v>527.24421735157136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3.065348237317282</v>
      </c>
      <c r="D148" s="19">
        <f>FC_TRA_DNAVI_E!D$2</f>
        <v>3.065348237317282</v>
      </c>
      <c r="E148" s="19">
        <f>FC_TRA_DNAVI_E!E$2</f>
        <v>4.0871023215821154</v>
      </c>
      <c r="F148" s="19">
        <f>FC_TRA_DNAVI_E!F$2</f>
        <v>4.0871023215821154</v>
      </c>
      <c r="G148" s="19">
        <f>FC_TRA_DNAVI_E!G$2</f>
        <v>5.1089423903697329</v>
      </c>
      <c r="H148" s="19">
        <f>FC_TRA_DNAVI_E!H$2</f>
        <v>5.1089423903697329</v>
      </c>
      <c r="I148" s="19">
        <f>FC_TRA_DNAVI_E!I$2</f>
        <v>6.1306964746345649</v>
      </c>
      <c r="J148" s="19">
        <f>FC_TRA_DNAVI_E!J$2</f>
        <v>5.1435081685296637</v>
      </c>
      <c r="K148" s="19">
        <f>FC_TRA_DNAVI_E!K$2</f>
        <v>6.1722269991401557</v>
      </c>
      <c r="L148" s="19">
        <f>FC_TRA_DNAVI_E!L$2</f>
        <v>5.1435081685296637</v>
      </c>
      <c r="M148" s="19">
        <f>FC_TRA_DNAVI_E!M$2</f>
        <v>6.1722269991401557</v>
      </c>
      <c r="N148" s="19">
        <f>FC_TRA_DNAVI_E!N$2</f>
        <v>5.1435081685296646</v>
      </c>
      <c r="O148" s="19">
        <f>FC_TRA_DNAVI_E!O$2</f>
        <v>5.1435081685296646</v>
      </c>
      <c r="P148" s="19">
        <f>FC_TRA_DNAVI_E!P$2</f>
        <v>5.1435081685296646</v>
      </c>
      <c r="Q148" s="19">
        <f>FC_TRA_DNAVI_E!Q$2</f>
        <v>5.1435081685296646</v>
      </c>
      <c r="R148" s="19">
        <f>FC_TRA_DNAVI_E!R$2</f>
        <v>5.1184866723989666</v>
      </c>
      <c r="S148" s="19">
        <f>FC_TRA_DNAVI_E!S$2</f>
        <v>4.0947549441100586</v>
      </c>
      <c r="T148" s="19">
        <f>FC_TRA_DNAVI_E!T$2</f>
        <v>5.5279449699054171</v>
      </c>
      <c r="U148" s="19">
        <f>FC_TRA_DNAVI_E!U$2</f>
        <v>4.8113499570077387</v>
      </c>
      <c r="V148" s="19">
        <f>FC_TRA_DNAVI_E!V$2</f>
        <v>5.3232158211521918</v>
      </c>
      <c r="W148" s="19">
        <f>FC_TRA_DNAVI_E!W$2</f>
        <v>3.7920894239036969</v>
      </c>
      <c r="X148" s="19">
        <f>FC_TRA_DNAVI_E!X$2</f>
        <v>3.9970765262252792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3.0541881771082831</v>
      </c>
      <c r="D149" s="22">
        <f>FC_TRA_DNAVI_DCS_E!D$2</f>
        <v>3.0577353373506702</v>
      </c>
      <c r="E149" s="22">
        <f>FC_TRA_DNAVI_DCS_E!E$2</f>
        <v>4.0732875603504874</v>
      </c>
      <c r="F149" s="22">
        <f>FC_TRA_DNAVI_DCS_E!F$2</f>
        <v>4.0724019338442359</v>
      </c>
      <c r="G149" s="22">
        <f>FC_TRA_DNAVI_DCS_E!G$2</f>
        <v>5.0747305102274893</v>
      </c>
      <c r="H149" s="22">
        <f>FC_TRA_DNAVI_DCS_E!H$2</f>
        <v>5.0638991701395648</v>
      </c>
      <c r="I149" s="22">
        <f>FC_TRA_DNAVI_DCS_E!I$2</f>
        <v>6.0337426439510189</v>
      </c>
      <c r="J149" s="22">
        <f>FC_TRA_DNAVI_DCS_E!J$2</f>
        <v>4.7187125151487059</v>
      </c>
      <c r="K149" s="22">
        <f>FC_TRA_DNAVI_DCS_E!K$2</f>
        <v>5.516760017885475</v>
      </c>
      <c r="L149" s="22">
        <f>FC_TRA_DNAVI_DCS_E!L$2</f>
        <v>5.0236122114896986</v>
      </c>
      <c r="M149" s="22">
        <f>FC_TRA_DNAVI_DCS_E!M$2</f>
        <v>6.0333025105228986</v>
      </c>
      <c r="N149" s="22">
        <f>FC_TRA_DNAVI_DCS_E!N$2</f>
        <v>5.0555581815008761</v>
      </c>
      <c r="O149" s="22">
        <f>FC_TRA_DNAVI_DCS_E!O$2</f>
        <v>5.111615070958992</v>
      </c>
      <c r="P149" s="22">
        <f>FC_TRA_DNAVI_DCS_E!P$2</f>
        <v>5.1435081685296646</v>
      </c>
      <c r="Q149" s="22">
        <f>FC_TRA_DNAVI_DCS_E!Q$2</f>
        <v>5.1435081685296646</v>
      </c>
      <c r="R149" s="22">
        <f>FC_TRA_DNAVI_DCS_E!R$2</f>
        <v>5.1184866723989666</v>
      </c>
      <c r="S149" s="22">
        <f>FC_TRA_DNAVI_DCS_E!S$2</f>
        <v>4.0947549441100586</v>
      </c>
      <c r="T149" s="22">
        <f>FC_TRA_DNAVI_DCS_E!T$2</f>
        <v>5.5279449699054171</v>
      </c>
      <c r="U149" s="22">
        <f>FC_TRA_DNAVI_DCS_E!U$2</f>
        <v>4.8113499570077387</v>
      </c>
      <c r="V149" s="22">
        <f>FC_TRA_DNAVI_DCS_E!V$2</f>
        <v>5.3232158211521918</v>
      </c>
      <c r="W149" s="22">
        <f>FC_TRA_DNAVI_DCS_E!W$2</f>
        <v>3.7919956249179738</v>
      </c>
      <c r="X149" s="22">
        <f>FC_TRA_DNAVI_DCS_E!X$2</f>
        <v>3.9695334163973723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1.1160060208999149E-2</v>
      </c>
      <c r="D150" s="22">
        <f>FC_TRA_DNAVI_IWW_E!D$2</f>
        <v>7.6128999666117718E-3</v>
      </c>
      <c r="E150" s="22">
        <f>FC_TRA_DNAVI_IWW_E!E$2</f>
        <v>1.3814761231627875E-2</v>
      </c>
      <c r="F150" s="22">
        <f>FC_TRA_DNAVI_IWW_E!F$2</f>
        <v>1.4700387737879168E-2</v>
      </c>
      <c r="G150" s="22">
        <f>FC_TRA_DNAVI_IWW_E!G$2</f>
        <v>3.4211880142243356E-2</v>
      </c>
      <c r="H150" s="22">
        <f>FC_TRA_DNAVI_IWW_E!H$2</f>
        <v>4.5043220230167852E-2</v>
      </c>
      <c r="I150" s="22">
        <f>FC_TRA_DNAVI_IWW_E!I$2</f>
        <v>9.6953830683546044E-2</v>
      </c>
      <c r="J150" s="22">
        <f>FC_TRA_DNAVI_IWW_E!J$2</f>
        <v>0.42479565338095798</v>
      </c>
      <c r="K150" s="22">
        <f>FC_TRA_DNAVI_IWW_E!K$2</f>
        <v>0.65546698125468039</v>
      </c>
      <c r="L150" s="22">
        <f>FC_TRA_DNAVI_IWW_E!L$2</f>
        <v>0.1198959570399652</v>
      </c>
      <c r="M150" s="22">
        <f>FC_TRA_DNAVI_IWW_E!M$2</f>
        <v>0.13892448861725695</v>
      </c>
      <c r="N150" s="22">
        <f>FC_TRA_DNAVI_IWW_E!N$2</f>
        <v>8.7949987028788396E-2</v>
      </c>
      <c r="O150" s="22">
        <f>FC_TRA_DNAVI_IWW_E!O$2</f>
        <v>3.1893097570672796E-2</v>
      </c>
      <c r="P150" s="22">
        <f>FC_TRA_DNAVI_IWW_E!P$2</f>
        <v>0</v>
      </c>
      <c r="Q150" s="22">
        <f>FC_TRA_DNAVI_IWW_E!Q$2</f>
        <v>0</v>
      </c>
      <c r="R150" s="22">
        <f>FC_TRA_DNAVI_IWW_E!R$2</f>
        <v>0</v>
      </c>
      <c r="S150" s="22">
        <f>FC_TRA_DNAVI_IWW_E!S$2</f>
        <v>0</v>
      </c>
      <c r="T150" s="22">
        <f>FC_TRA_DNAVI_IWW_E!T$2</f>
        <v>0</v>
      </c>
      <c r="U150" s="22">
        <f>FC_TRA_DNAVI_IWW_E!U$2</f>
        <v>0</v>
      </c>
      <c r="V150" s="22">
        <f>FC_TRA_DNAVI_IWW_E!V$2</f>
        <v>0</v>
      </c>
      <c r="W150" s="22">
        <f>FC_TRA_DNAVI_IWW_E!W$2</f>
        <v>9.3798985722997691E-5</v>
      </c>
      <c r="X150" s="22">
        <f>FC_TRA_DNAVI_IWW_E!X$2</f>
        <v>2.7543109827907041E-2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2.2355975924333622</v>
      </c>
      <c r="D151" s="19">
        <f>FC_TRA_PIPE_E!D$2</f>
        <v>11.500429922613929</v>
      </c>
      <c r="E151" s="19">
        <f>FC_TRA_PIPE_E!E$2</f>
        <v>11.521926053310402</v>
      </c>
      <c r="F151" s="19">
        <f>FC_TRA_PIPE_E!F$2</f>
        <v>10.85554600171969</v>
      </c>
      <c r="G151" s="19">
        <f>FC_TRA_PIPE_E!G$2</f>
        <v>10.941530524505588</v>
      </c>
      <c r="H151" s="19">
        <f>FC_TRA_PIPE_E!H$2</f>
        <v>19.475494411006022</v>
      </c>
      <c r="I151" s="19">
        <f>FC_TRA_PIPE_E!I$2</f>
        <v>28.912295786758381</v>
      </c>
      <c r="J151" s="19">
        <f>FC_TRA_PIPE_E!J$2</f>
        <v>28.41788478073946</v>
      </c>
      <c r="K151" s="19">
        <f>FC_TRA_PIPE_E!K$2</f>
        <v>26.203783319002582</v>
      </c>
      <c r="L151" s="19">
        <f>FC_TRA_PIPE_E!L$2</f>
        <v>24.763542562338781</v>
      </c>
      <c r="M151" s="19">
        <f>FC_TRA_PIPE_E!M$2</f>
        <v>24.634565778159931</v>
      </c>
      <c r="N151" s="19">
        <f>FC_TRA_PIPE_E!N$2</f>
        <v>19.84092863284609</v>
      </c>
      <c r="O151" s="19">
        <f>FC_TRA_PIPE_E!O$2</f>
        <v>30.846947549441097</v>
      </c>
      <c r="P151" s="19">
        <f>FC_TRA_PIPE_E!P$2</f>
        <v>27.665520206362856</v>
      </c>
      <c r="Q151" s="19">
        <f>FC_TRA_PIPE_E!Q$2</f>
        <v>26.418744625967324</v>
      </c>
      <c r="R151" s="19">
        <f>FC_TRA_PIPE_E!R$2</f>
        <v>23.98968185726569</v>
      </c>
      <c r="S151" s="19">
        <f>FC_TRA_PIPE_E!S$2</f>
        <v>25.429922613929495</v>
      </c>
      <c r="T151" s="19">
        <f>FC_TRA_PIPE_E!T$2</f>
        <v>28.155975924333617</v>
      </c>
      <c r="U151" s="19">
        <f>FC_TRA_PIPE_E!U$2</f>
        <v>21.603439380911432</v>
      </c>
      <c r="V151" s="19">
        <f>FC_TRA_PIPE_E!V$2</f>
        <v>21.118142734307821</v>
      </c>
      <c r="W151" s="19">
        <f>FC_TRA_PIPE_E!W$2</f>
        <v>21.844110060189163</v>
      </c>
      <c r="X151" s="19">
        <f>FC_TRA_PIPE_E!X$2</f>
        <v>22.446259673258808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1935.7854686156486</v>
      </c>
      <c r="D152" s="16">
        <f>FC_OTH_E!D$2</f>
        <v>1995.5469475494406</v>
      </c>
      <c r="E152" s="16">
        <f>FC_OTH_E!E$2</f>
        <v>2038.2746345657781</v>
      </c>
      <c r="F152" s="16">
        <f>FC_OTH_E!F$2</f>
        <v>2091.8036113499566</v>
      </c>
      <c r="G152" s="16">
        <f>FC_OTH_E!G$2</f>
        <v>2136.0381962527827</v>
      </c>
      <c r="H152" s="16">
        <f>FC_OTH_E!H$2</f>
        <v>2182.8677511067913</v>
      </c>
      <c r="I152" s="16">
        <f>FC_OTH_E!I$2</f>
        <v>2298.6725031359165</v>
      </c>
      <c r="J152" s="16">
        <f>FC_OTH_E!J$2</f>
        <v>2261.9387042833678</v>
      </c>
      <c r="K152" s="16">
        <f>FC_OTH_E!K$2</f>
        <v>2280.6546818991937</v>
      </c>
      <c r="L152" s="16">
        <f>FC_OTH_E!L$2</f>
        <v>2270.6269779159657</v>
      </c>
      <c r="M152" s="16">
        <f>FC_OTH_E!M$2</f>
        <v>2312.3605709696626</v>
      </c>
      <c r="N152" s="16">
        <f>FC_OTH_E!N$2</f>
        <v>2232.9797759339617</v>
      </c>
      <c r="O152" s="16">
        <f>FC_OTH_E!O$2</f>
        <v>2260.7924633350744</v>
      </c>
      <c r="P152" s="16">
        <f>FC_OTH_E!P$2</f>
        <v>2169.737866001029</v>
      </c>
      <c r="Q152" s="16">
        <f>FC_OTH_E!Q$2</f>
        <v>2100.3388976149618</v>
      </c>
      <c r="R152" s="16">
        <f>FC_OTH_E!R$2</f>
        <v>2042.1940163875893</v>
      </c>
      <c r="S152" s="16">
        <f>FC_OTH_E!S$2</f>
        <v>2145.4549915539756</v>
      </c>
      <c r="T152" s="16">
        <f>FC_OTH_E!T$2</f>
        <v>2203.6482037925116</v>
      </c>
      <c r="U152" s="16">
        <f>FC_OTH_E!U$2</f>
        <v>2272.828054197591</v>
      </c>
      <c r="V152" s="16">
        <f>FC_OTH_E!V$2</f>
        <v>2187.4294001759808</v>
      </c>
      <c r="W152" s="16">
        <f>FC_OTH_E!W$2</f>
        <v>2126.2885931922201</v>
      </c>
      <c r="X152" s="16">
        <f>FC_OTH_E!X$2</f>
        <v>2400.8165701844882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469.13121238177109</v>
      </c>
      <c r="D153" s="19">
        <f>FC_OTH_CP_E!D$2</f>
        <v>477.73533963886496</v>
      </c>
      <c r="E153" s="19">
        <f>FC_OTH_CP_E!E$2</f>
        <v>495.86070507308676</v>
      </c>
      <c r="F153" s="19">
        <f>FC_OTH_CP_E!F$2</f>
        <v>522.72794496990537</v>
      </c>
      <c r="G153" s="19">
        <f>FC_OTH_CP_E!G$2</f>
        <v>548.56063821323005</v>
      </c>
      <c r="H153" s="19">
        <f>FC_OTH_CP_E!H$2</f>
        <v>565.37419994600009</v>
      </c>
      <c r="I153" s="19">
        <f>FC_OTH_CP_E!I$2</f>
        <v>610.58325120126494</v>
      </c>
      <c r="J153" s="19">
        <f>FC_OTH_CP_E!J$2</f>
        <v>632.20138700047892</v>
      </c>
      <c r="K153" s="19">
        <f>FC_OTH_CP_E!K$2</f>
        <v>608.73542136608989</v>
      </c>
      <c r="L153" s="19">
        <f>FC_OTH_CP_E!L$2</f>
        <v>592.95027972164132</v>
      </c>
      <c r="M153" s="19">
        <f>FC_OTH_CP_E!M$2</f>
        <v>602.48438868247513</v>
      </c>
      <c r="N153" s="19">
        <f>FC_OTH_CP_E!N$2</f>
        <v>584.57625056852783</v>
      </c>
      <c r="O153" s="19">
        <f>FC_OTH_CP_E!O$2</f>
        <v>612.07027932819642</v>
      </c>
      <c r="P153" s="19">
        <f>FC_OTH_CP_E!P$2</f>
        <v>588.7411334128949</v>
      </c>
      <c r="Q153" s="19">
        <f>FC_OTH_CP_E!Q$2</f>
        <v>580.70673940344</v>
      </c>
      <c r="R153" s="19">
        <f>FC_OTH_CP_E!R$2</f>
        <v>570.54844459051355</v>
      </c>
      <c r="S153" s="19">
        <f>FC_OTH_CP_E!S$2</f>
        <v>597.18130281794811</v>
      </c>
      <c r="T153" s="19">
        <f>FC_OTH_CP_E!T$2</f>
        <v>628.07245142793681</v>
      </c>
      <c r="U153" s="19">
        <f>FC_OTH_CP_E!U$2</f>
        <v>644.85058214256105</v>
      </c>
      <c r="V153" s="19">
        <f>FC_OTH_CP_E!V$2</f>
        <v>617.89294273831865</v>
      </c>
      <c r="W153" s="19">
        <f>FC_OTH_CP_E!W$2</f>
        <v>568.31249688955404</v>
      </c>
      <c r="X153" s="19">
        <f>FC_OTH_CP_E!X$2</f>
        <v>638.50427439773068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298.90577451498984</v>
      </c>
      <c r="D154" s="22">
        <f>FC_OTH_CP_SH_E!D$2</f>
        <v>298.05986690437794</v>
      </c>
      <c r="E154" s="22">
        <f>FC_OTH_CP_SH_E!E$2</f>
        <v>304.33581742322662</v>
      </c>
      <c r="F154" s="22">
        <f>FC_OTH_CP_SH_E!F$2</f>
        <v>315.14548810287482</v>
      </c>
      <c r="G154" s="22">
        <f>FC_OTH_CP_SH_E!G$2</f>
        <v>325.69779718618787</v>
      </c>
      <c r="H154" s="22">
        <f>FC_OTH_CP_SH_E!H$2</f>
        <v>326.52385088293505</v>
      </c>
      <c r="I154" s="22">
        <f>FC_OTH_CP_SH_E!I$2</f>
        <v>356.22844532751714</v>
      </c>
      <c r="J154" s="22">
        <f>FC_OTH_CP_SH_E!J$2</f>
        <v>358.03542663751927</v>
      </c>
      <c r="K154" s="22">
        <f>FC_OTH_CP_SH_E!K$2</f>
        <v>323.13766605997142</v>
      </c>
      <c r="L154" s="22">
        <f>FC_OTH_CP_SH_E!L$2</f>
        <v>308.12037579187518</v>
      </c>
      <c r="M154" s="22">
        <f>FC_OTH_CP_SH_E!M$2</f>
        <v>316.83982309522037</v>
      </c>
      <c r="N154" s="22">
        <f>FC_OTH_CP_SH_E!N$2</f>
        <v>293.78962786790595</v>
      </c>
      <c r="O154" s="22">
        <f>FC_OTH_CP_SH_E!O$2</f>
        <v>313.96845532588713</v>
      </c>
      <c r="P154" s="22">
        <f>FC_OTH_CP_SH_E!P$2</f>
        <v>287.71700983371488</v>
      </c>
      <c r="Q154" s="22">
        <f>FC_OTH_CP_SH_E!Q$2</f>
        <v>273.93712963699755</v>
      </c>
      <c r="R154" s="22">
        <f>FC_OTH_CP_SH_E!R$2</f>
        <v>261.44022871450045</v>
      </c>
      <c r="S154" s="22">
        <f>FC_OTH_CP_SH_E!S$2</f>
        <v>281.264975816066</v>
      </c>
      <c r="T154" s="22">
        <f>FC_OTH_CP_SH_E!T$2</f>
        <v>304.96784948322181</v>
      </c>
      <c r="U154" s="22">
        <f>FC_OTH_CP_SH_E!U$2</f>
        <v>320.24100103145992</v>
      </c>
      <c r="V154" s="22">
        <f>FC_OTH_CP_SH_E!V$2</f>
        <v>291.19023506062933</v>
      </c>
      <c r="W154" s="22">
        <f>FC_OTH_CP_SH_E!W$2</f>
        <v>262.84343170489814</v>
      </c>
      <c r="X154" s="22">
        <f>FC_OTH_CP_SH_E!X$2</f>
        <v>314.49486032879719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1.165352807056919</v>
      </c>
      <c r="D155" s="22">
        <f>FC_OTH_CP_SC_E!D$2</f>
        <v>1.2864017697449364</v>
      </c>
      <c r="E155" s="22">
        <f>FC_OTH_CP_SC_E!E$2</f>
        <v>1.4689840106473053</v>
      </c>
      <c r="F155" s="22">
        <f>FC_OTH_CP_SC_E!F$2</f>
        <v>1.3959410967031012</v>
      </c>
      <c r="G155" s="22">
        <f>FC_OTH_CP_SC_E!G$2</f>
        <v>1.4727327197045095</v>
      </c>
      <c r="H155" s="22">
        <f>FC_OTH_CP_SC_E!H$2</f>
        <v>1.5635673526712102</v>
      </c>
      <c r="I155" s="22">
        <f>FC_OTH_CP_SC_E!I$2</f>
        <v>1.8294184108207201</v>
      </c>
      <c r="J155" s="22">
        <f>FC_OTH_CP_SC_E!J$2</f>
        <v>1.7999062238712262</v>
      </c>
      <c r="K155" s="22">
        <f>FC_OTH_CP_SC_E!K$2</f>
        <v>1.8533571742791057</v>
      </c>
      <c r="L155" s="22">
        <f>FC_OTH_CP_SC_E!L$2</f>
        <v>1.9351536367622304</v>
      </c>
      <c r="M155" s="22">
        <f>FC_OTH_CP_SC_E!M$2</f>
        <v>2.5037095666596443</v>
      </c>
      <c r="N155" s="22">
        <f>FC_OTH_CP_SC_E!N$2</f>
        <v>2.0127903021893601</v>
      </c>
      <c r="O155" s="22">
        <f>FC_OTH_CP_SC_E!O$2</f>
        <v>2.2016188063932534</v>
      </c>
      <c r="P155" s="22">
        <f>FC_OTH_CP_SC_E!P$2</f>
        <v>2.0526801983271628</v>
      </c>
      <c r="Q155" s="22">
        <f>FC_OTH_CP_SC_E!Q$2</f>
        <v>2.2837077169581774</v>
      </c>
      <c r="R155" s="22">
        <f>FC_OTH_CP_SC_E!R$2</f>
        <v>2.2122459795852891</v>
      </c>
      <c r="S155" s="22">
        <f>FC_OTH_CP_SC_E!S$2</f>
        <v>2.1080720029282061</v>
      </c>
      <c r="T155" s="22">
        <f>FC_OTH_CP_SC_E!T$2</f>
        <v>2.0847476169896599</v>
      </c>
      <c r="U155" s="22">
        <f>FC_OTH_CP_SC_E!U$2</f>
        <v>2.2331340543239793</v>
      </c>
      <c r="V155" s="22">
        <f>FC_OTH_CP_SC_E!V$2</f>
        <v>2.2013002146273446</v>
      </c>
      <c r="W155" s="22">
        <f>FC_OTH_CP_SC_E!W$2</f>
        <v>2.1547339253933089</v>
      </c>
      <c r="X155" s="22">
        <f>FC_OTH_CP_SC_E!X$2</f>
        <v>2.5695617025079667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31.374172360243804</v>
      </c>
      <c r="D156" s="22">
        <f>FC_OTH_CP_HW_E!D$2</f>
        <v>32.535268998680742</v>
      </c>
      <c r="E156" s="22">
        <f>FC_OTH_CP_HW_E!E$2</f>
        <v>33.960272048701093</v>
      </c>
      <c r="F156" s="22">
        <f>FC_OTH_CP_HW_E!F$2</f>
        <v>35.773391706117252</v>
      </c>
      <c r="G156" s="22">
        <f>FC_OTH_CP_HW_E!G$2</f>
        <v>38.898523071469512</v>
      </c>
      <c r="H156" s="22">
        <f>FC_OTH_CP_HW_E!H$2</f>
        <v>41.763392934548236</v>
      </c>
      <c r="I156" s="22">
        <f>FC_OTH_CP_HW_E!I$2</f>
        <v>44.839947841319045</v>
      </c>
      <c r="J156" s="22">
        <f>FC_OTH_CP_HW_E!J$2</f>
        <v>47.76845317289596</v>
      </c>
      <c r="K156" s="22">
        <f>FC_OTH_CP_HW_E!K$2</f>
        <v>50.277844817456312</v>
      </c>
      <c r="L156" s="22">
        <f>FC_OTH_CP_HW_E!L$2</f>
        <v>50.311108356515177</v>
      </c>
      <c r="M156" s="22">
        <f>FC_OTH_CP_HW_E!M$2</f>
        <v>51.231688227401229</v>
      </c>
      <c r="N156" s="22">
        <f>FC_OTH_CP_HW_E!N$2</f>
        <v>52.458451283220526</v>
      </c>
      <c r="O156" s="22">
        <f>FC_OTH_CP_HW_E!O$2</f>
        <v>53.380781462802247</v>
      </c>
      <c r="P156" s="22">
        <f>FC_OTH_CP_HW_E!P$2</f>
        <v>54.084089316744844</v>
      </c>
      <c r="Q156" s="22">
        <f>FC_OTH_CP_HW_E!Q$2</f>
        <v>54.750186964866785</v>
      </c>
      <c r="R156" s="22">
        <f>FC_OTH_CP_HW_E!R$2</f>
        <v>55.273059319551855</v>
      </c>
      <c r="S156" s="22">
        <f>FC_OTH_CP_HW_E!S$2</f>
        <v>56.073522390442726</v>
      </c>
      <c r="T156" s="22">
        <f>FC_OTH_CP_HW_E!T$2</f>
        <v>56.352219294060291</v>
      </c>
      <c r="U156" s="22">
        <f>FC_OTH_CP_HW_E!U$2</f>
        <v>56.029508184126882</v>
      </c>
      <c r="V156" s="22">
        <f>FC_OTH_CP_HW_E!V$2</f>
        <v>55.549751840580271</v>
      </c>
      <c r="W156" s="22">
        <f>FC_OTH_CP_HW_E!W$2</f>
        <v>48.772156854454593</v>
      </c>
      <c r="X156" s="22">
        <f>FC_OTH_CP_HW_E!X$2</f>
        <v>54.261987735761416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32.112639483414036</v>
      </c>
      <c r="D157" s="22">
        <f>FC_OTH_CP_CA_E!D$2</f>
        <v>32.718413000203284</v>
      </c>
      <c r="E157" s="22">
        <f>FC_OTH_CP_CA_E!E$2</f>
        <v>34.164704648421207</v>
      </c>
      <c r="F157" s="22">
        <f>FC_OTH_CP_CA_E!F$2</f>
        <v>35.554026867167792</v>
      </c>
      <c r="G157" s="22">
        <f>FC_OTH_CP_CA_E!G$2</f>
        <v>36.688831334747427</v>
      </c>
      <c r="H157" s="22">
        <f>FC_OTH_CP_CA_E!H$2</f>
        <v>38.725786885828967</v>
      </c>
      <c r="I157" s="22">
        <f>FC_OTH_CP_CA_E!I$2</f>
        <v>41.899966812381592</v>
      </c>
      <c r="J157" s="22">
        <f>FC_OTH_CP_CA_E!J$2</f>
        <v>44.653012583257599</v>
      </c>
      <c r="K157" s="22">
        <f>FC_OTH_CP_CA_E!K$2</f>
        <v>45.447489689067595</v>
      </c>
      <c r="L157" s="22">
        <f>FC_OTH_CP_CA_E!L$2</f>
        <v>44.662794877284632</v>
      </c>
      <c r="M157" s="22">
        <f>FC_OTH_CP_CA_E!M$2</f>
        <v>43.927500557352857</v>
      </c>
      <c r="N157" s="22">
        <f>FC_OTH_CP_CA_E!N$2</f>
        <v>43.78520420253794</v>
      </c>
      <c r="O157" s="22">
        <f>FC_OTH_CP_CA_E!O$2</f>
        <v>44.800491006483284</v>
      </c>
      <c r="P157" s="22">
        <f>FC_OTH_CP_CA_E!P$2</f>
        <v>42.932976383450047</v>
      </c>
      <c r="Q157" s="22">
        <f>FC_OTH_CP_CA_E!Q$2</f>
        <v>42.777770841822679</v>
      </c>
      <c r="R157" s="22">
        <f>FC_OTH_CP_CA_E!R$2</f>
        <v>40.874162879789608</v>
      </c>
      <c r="S157" s="22">
        <f>FC_OTH_CP_CA_E!S$2</f>
        <v>42.743361837759394</v>
      </c>
      <c r="T157" s="22">
        <f>FC_OTH_CP_CA_E!T$2</f>
        <v>41.016408412794988</v>
      </c>
      <c r="U157" s="22">
        <f>FC_OTH_CP_CA_E!U$2</f>
        <v>42.93401541954335</v>
      </c>
      <c r="V157" s="22">
        <f>FC_OTH_CP_CA_E!V$2</f>
        <v>43.700417223464093</v>
      </c>
      <c r="W157" s="22">
        <f>FC_OTH_CP_CA_E!W$2</f>
        <v>40.325681877923486</v>
      </c>
      <c r="X157" s="22">
        <f>FC_OTH_CP_CA_E!X$2</f>
        <v>46.447605775807496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7.4940061625859853</v>
      </c>
      <c r="D158" s="22">
        <f>FC_OTH_CP_VE_E!D$2</f>
        <v>7.9578501181881354</v>
      </c>
      <c r="E158" s="22">
        <f>FC_OTH_CP_VE_E!E$2</f>
        <v>8.4595275330506894</v>
      </c>
      <c r="F158" s="22">
        <f>FC_OTH_CP_VE_E!F$2</f>
        <v>9.137376032970419</v>
      </c>
      <c r="G158" s="22">
        <f>FC_OTH_CP_VE_E!G$2</f>
        <v>9.7042585982253016</v>
      </c>
      <c r="H158" s="22">
        <f>FC_OTH_CP_VE_E!H$2</f>
        <v>10.29607579912431</v>
      </c>
      <c r="I158" s="22">
        <f>FC_OTH_CP_VE_E!I$2</f>
        <v>10.750719880152628</v>
      </c>
      <c r="J158" s="22">
        <f>FC_OTH_CP_VE_E!J$2</f>
        <v>11.857894193928932</v>
      </c>
      <c r="K158" s="22">
        <f>FC_OTH_CP_VE_E!K$2</f>
        <v>12.396284036058484</v>
      </c>
      <c r="L158" s="22">
        <f>FC_OTH_CP_VE_E!L$2</f>
        <v>12.429605629836839</v>
      </c>
      <c r="M158" s="22">
        <f>FC_OTH_CP_VE_E!M$2</f>
        <v>12.574538230596087</v>
      </c>
      <c r="N158" s="22">
        <f>FC_OTH_CP_VE_E!N$2</f>
        <v>12.747277068417695</v>
      </c>
      <c r="O158" s="22">
        <f>FC_OTH_CP_VE_E!O$2</f>
        <v>12.917826940753107</v>
      </c>
      <c r="P158" s="22">
        <f>FC_OTH_CP_VE_E!P$2</f>
        <v>13.153759951038948</v>
      </c>
      <c r="Q158" s="22">
        <f>FC_OTH_CP_VE_E!Q$2</f>
        <v>13.574289114516242</v>
      </c>
      <c r="R158" s="22">
        <f>FC_OTH_CP_VE_E!R$2</f>
        <v>13.953193056338133</v>
      </c>
      <c r="S158" s="22">
        <f>FC_OTH_CP_VE_E!S$2</f>
        <v>14.067332896200282</v>
      </c>
      <c r="T158" s="22">
        <f>FC_OTH_CP_VE_E!T$2</f>
        <v>14.187648370667029</v>
      </c>
      <c r="U158" s="22">
        <f>FC_OTH_CP_VE_E!U$2</f>
        <v>14.282739294852567</v>
      </c>
      <c r="V158" s="22">
        <f>FC_OTH_CP_VE_E!V$2</f>
        <v>14.310915013777359</v>
      </c>
      <c r="W158" s="22">
        <f>FC_OTH_CP_VE_E!W$2</f>
        <v>14.292662327959837</v>
      </c>
      <c r="X158" s="22">
        <f>FC_OTH_CP_VE_E!X$2</f>
        <v>14.195594839522627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22.534491456434473</v>
      </c>
      <c r="D159" s="22">
        <f>FC_OTH_CP_SL_E!D$2</f>
        <v>23.372464692915567</v>
      </c>
      <c r="E159" s="22">
        <f>FC_OTH_CP_SL_E!E$2</f>
        <v>24.216618412942204</v>
      </c>
      <c r="F159" s="22">
        <f>FC_OTH_CP_SL_E!F$2</f>
        <v>25.244034602000568</v>
      </c>
      <c r="G159" s="22">
        <f>FC_OTH_CP_SL_E!G$2</f>
        <v>25.982484740186766</v>
      </c>
      <c r="H159" s="22">
        <f>FC_OTH_CP_SL_E!H$2</f>
        <v>26.456256114220782</v>
      </c>
      <c r="I159" s="22">
        <f>FC_OTH_CP_SL_E!I$2</f>
        <v>26.653121324792277</v>
      </c>
      <c r="J159" s="22">
        <f>FC_OTH_CP_SL_E!J$2</f>
        <v>26.729792393762722</v>
      </c>
      <c r="K159" s="22">
        <f>FC_OTH_CP_SL_E!K$2</f>
        <v>26.844133681496409</v>
      </c>
      <c r="L159" s="22">
        <f>FC_OTH_CP_SL_E!L$2</f>
        <v>26.866329558210147</v>
      </c>
      <c r="M159" s="22">
        <f>FC_OTH_CP_SL_E!M$2</f>
        <v>26.812680991890264</v>
      </c>
      <c r="N159" s="22">
        <f>FC_OTH_CP_SL_E!N$2</f>
        <v>26.677584304184677</v>
      </c>
      <c r="O159" s="22">
        <f>FC_OTH_CP_SL_E!O$2</f>
        <v>26.779820156151747</v>
      </c>
      <c r="P159" s="22">
        <f>FC_OTH_CP_SL_E!P$2</f>
        <v>26.993322423725836</v>
      </c>
      <c r="Q159" s="22">
        <f>FC_OTH_CP_SL_E!Q$2</f>
        <v>27.210413146526367</v>
      </c>
      <c r="R159" s="22">
        <f>FC_OTH_CP_SL_E!R$2</f>
        <v>27.586554470928519</v>
      </c>
      <c r="S159" s="22">
        <f>FC_OTH_CP_SL_E!S$2</f>
        <v>27.07415092396316</v>
      </c>
      <c r="T159" s="22">
        <f>FC_OTH_CP_SL_E!T$2</f>
        <v>26.535442074617325</v>
      </c>
      <c r="U159" s="22">
        <f>FC_OTH_CP_SL_E!U$2</f>
        <v>25.170047120727087</v>
      </c>
      <c r="V159" s="22">
        <f>FC_OTH_CP_SL_E!V$2</f>
        <v>23.757747097901802</v>
      </c>
      <c r="W159" s="22">
        <f>FC_OTH_CP_SL_E!W$2</f>
        <v>22.380021041817528</v>
      </c>
      <c r="X159" s="22">
        <f>FC_OTH_CP_SL_E!X$2</f>
        <v>21.266844834302351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37.399714787879191</v>
      </c>
      <c r="D160" s="22">
        <f>FC_OTH_CP_BL_E!D$2</f>
        <v>39.242581772259058</v>
      </c>
      <c r="E160" s="22">
        <f>FC_OTH_CP_BL_E!E$2</f>
        <v>41.390696446486864</v>
      </c>
      <c r="F160" s="22">
        <f>FC_OTH_CP_BL_E!F$2</f>
        <v>44.641116001314558</v>
      </c>
      <c r="G160" s="22">
        <f>FC_OTH_CP_BL_E!G$2</f>
        <v>47.229489065478418</v>
      </c>
      <c r="H160" s="22">
        <f>FC_OTH_CP_BL_E!H$2</f>
        <v>50.177036583800856</v>
      </c>
      <c r="I160" s="22">
        <f>FC_OTH_CP_BL_E!I$2</f>
        <v>51.849823362784313</v>
      </c>
      <c r="J160" s="22">
        <f>FC_OTH_CP_BL_E!J$2</f>
        <v>56.956531142449251</v>
      </c>
      <c r="K160" s="22">
        <f>FC_OTH_CP_BL_E!K$2</f>
        <v>59.089895224468123</v>
      </c>
      <c r="L160" s="22">
        <f>FC_OTH_CP_BL_E!L$2</f>
        <v>59.243179990147027</v>
      </c>
      <c r="M160" s="22">
        <f>FC_OTH_CP_BL_E!M$2</f>
        <v>59.877306402091385</v>
      </c>
      <c r="N160" s="22">
        <f>FC_OTH_CP_BL_E!N$2</f>
        <v>61.60439339518544</v>
      </c>
      <c r="O160" s="22">
        <f>FC_OTH_CP_BL_E!O$2</f>
        <v>62.551072572934416</v>
      </c>
      <c r="P160" s="22">
        <f>FC_OTH_CP_BL_E!P$2</f>
        <v>62.907248360281336</v>
      </c>
      <c r="Q160" s="22">
        <f>FC_OTH_CP_BL_E!Q$2</f>
        <v>63.71688912060592</v>
      </c>
      <c r="R160" s="22">
        <f>FC_OTH_CP_BL_E!R$2</f>
        <v>65.361868013932266</v>
      </c>
      <c r="S160" s="22">
        <f>FC_OTH_CP_BL_E!S$2</f>
        <v>65.594478983881473</v>
      </c>
      <c r="T160" s="22">
        <f>FC_OTH_CP_BL_E!T$2</f>
        <v>65.999307043389635</v>
      </c>
      <c r="U160" s="22">
        <f>FC_OTH_CP_BL_E!U$2</f>
        <v>62.884456551154209</v>
      </c>
      <c r="V160" s="22">
        <f>FC_OTH_CP_BL_E!V$2</f>
        <v>58.061463433234671</v>
      </c>
      <c r="W160" s="22">
        <f>FC_OTH_CP_BL_E!W$2</f>
        <v>50.905390349920914</v>
      </c>
      <c r="X160" s="22">
        <f>FC_OTH_CP_BL_E!X$2</f>
        <v>50.666170609200982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17.03460744825091</v>
      </c>
      <c r="D161" s="22">
        <f>FC_OTH_CP_CR_E!D$2</f>
        <v>18.112935153771428</v>
      </c>
      <c r="E161" s="22">
        <f>FC_OTH_CP_CR_E!E$2</f>
        <v>19.413977242323469</v>
      </c>
      <c r="F161" s="22">
        <f>FC_OTH_CP_CR_E!F$2</f>
        <v>21.265938155746142</v>
      </c>
      <c r="G161" s="22">
        <f>FC_OTH_CP_CR_E!G$2</f>
        <v>22.617285478617674</v>
      </c>
      <c r="H161" s="22">
        <f>FC_OTH_CP_CR_E!H$2</f>
        <v>23.331926963653306</v>
      </c>
      <c r="I161" s="22">
        <f>FC_OTH_CP_CR_E!I$2</f>
        <v>23.450682670495464</v>
      </c>
      <c r="J161" s="22">
        <f>FC_OTH_CP_CR_E!J$2</f>
        <v>23.350968971337487</v>
      </c>
      <c r="K161" s="22">
        <f>FC_OTH_CP_CR_E!K$2</f>
        <v>23.100028983791947</v>
      </c>
      <c r="L161" s="22">
        <f>FC_OTH_CP_CR_E!L$2</f>
        <v>22.810032076781052</v>
      </c>
      <c r="M161" s="22">
        <f>FC_OTH_CP_CR_E!M$2</f>
        <v>22.595183347071192</v>
      </c>
      <c r="N161" s="22">
        <f>FC_OTH_CP_CR_E!N$2</f>
        <v>21.958752346029417</v>
      </c>
      <c r="O161" s="22">
        <f>FC_OTH_CP_CR_E!O$2</f>
        <v>21.6767878924821</v>
      </c>
      <c r="P161" s="22">
        <f>FC_OTH_CP_CR_E!P$2</f>
        <v>21.621228326249664</v>
      </c>
      <c r="Q161" s="22">
        <f>FC_OTH_CP_CR_E!Q$2</f>
        <v>21.644017505021488</v>
      </c>
      <c r="R161" s="22">
        <f>FC_OTH_CP_CR_E!R$2</f>
        <v>21.794451079393021</v>
      </c>
      <c r="S161" s="22">
        <f>FC_OTH_CP_CR_E!S$2</f>
        <v>22.1043685489533</v>
      </c>
      <c r="T161" s="22">
        <f>FC_OTH_CP_CR_E!T$2</f>
        <v>22.364242109947224</v>
      </c>
      <c r="U161" s="22">
        <f>FC_OTH_CP_CR_E!U$2</f>
        <v>22.64864803984052</v>
      </c>
      <c r="V161" s="22">
        <f>FC_OTH_CP_CR_E!V$2</f>
        <v>22.893414993302567</v>
      </c>
      <c r="W161" s="22">
        <f>FC_OTH_CP_CR_E!W$2</f>
        <v>23.073289269595627</v>
      </c>
      <c r="X161" s="22">
        <f>FC_OTH_CP_CR_E!X$2</f>
        <v>23.144381497207199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7.2207357690001386</v>
      </c>
      <c r="D162" s="22">
        <f>FC_OTH_CP_BT_E!D$2</f>
        <v>8.3281523101370301</v>
      </c>
      <c r="E162" s="22">
        <f>FC_OTH_CP_BT_E!E$2</f>
        <v>9.5763521807036067</v>
      </c>
      <c r="F162" s="22">
        <f>FC_OTH_CP_BT_E!F$2</f>
        <v>11.016827908029361</v>
      </c>
      <c r="G162" s="22">
        <f>FC_OTH_CP_BT_E!G$2</f>
        <v>12.483350969200382</v>
      </c>
      <c r="H162" s="22">
        <f>FC_OTH_CP_BT_E!H$2</f>
        <v>13.874009262595086</v>
      </c>
      <c r="I162" s="22">
        <f>FC_OTH_CP_BT_E!I$2</f>
        <v>15.122947975384319</v>
      </c>
      <c r="J162" s="22">
        <f>FC_OTH_CP_BT_E!J$2</f>
        <v>17.304297477285779</v>
      </c>
      <c r="K162" s="22">
        <f>FC_OTH_CP_BT_E!K$2</f>
        <v>18.596179818279413</v>
      </c>
      <c r="L162" s="22">
        <f>FC_OTH_CP_BT_E!L$2</f>
        <v>19.109121346519444</v>
      </c>
      <c r="M162" s="22">
        <f>FC_OTH_CP_BT_E!M$2</f>
        <v>19.586778001635057</v>
      </c>
      <c r="N162" s="22">
        <f>FC_OTH_CP_BT_E!N$2</f>
        <v>20.327472724045922</v>
      </c>
      <c r="O162" s="22">
        <f>FC_OTH_CP_BT_E!O$2</f>
        <v>20.752726088416505</v>
      </c>
      <c r="P162" s="22">
        <f>FC_OTH_CP_BT_E!P$2</f>
        <v>21.303210646937046</v>
      </c>
      <c r="Q162" s="22">
        <f>FC_OTH_CP_BT_E!Q$2</f>
        <v>21.918293292989233</v>
      </c>
      <c r="R162" s="22">
        <f>FC_OTH_CP_BT_E!R$2</f>
        <v>22.24463462964847</v>
      </c>
      <c r="S162" s="22">
        <f>FC_OTH_CP_BT_E!S$2</f>
        <v>23.144311789965229</v>
      </c>
      <c r="T162" s="22">
        <f>FC_OTH_CP_BT_E!T$2</f>
        <v>24.207706811825485</v>
      </c>
      <c r="U162" s="22">
        <f>FC_OTH_CP_BT_E!U$2</f>
        <v>24.58726963932186</v>
      </c>
      <c r="V162" s="22">
        <f>FC_OTH_CP_BT_E!V$2</f>
        <v>25.045800859065935</v>
      </c>
      <c r="W162" s="22">
        <f>FC_OTH_CP_BT_E!W$2</f>
        <v>23.808135356880612</v>
      </c>
      <c r="X162" s="22">
        <f>FC_OTH_CP_BT_E!X$2</f>
        <v>25.795342128775715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13.889717591915877</v>
      </c>
      <c r="D163" s="22">
        <f>FC_OTH_CP_IT_E!D$2</f>
        <v>16.121404918586872</v>
      </c>
      <c r="E163" s="22">
        <f>FC_OTH_CP_IT_E!E$2</f>
        <v>18.873755126583731</v>
      </c>
      <c r="F163" s="22">
        <f>FC_OTH_CP_IT_E!F$2</f>
        <v>23.553804496981389</v>
      </c>
      <c r="G163" s="22">
        <f>FC_OTH_CP_IT_E!G$2</f>
        <v>27.785885049412148</v>
      </c>
      <c r="H163" s="22">
        <f>FC_OTH_CP_IT_E!H$2</f>
        <v>32.662297166622395</v>
      </c>
      <c r="I163" s="22">
        <f>FC_OTH_CP_IT_E!I$2</f>
        <v>37.958177595617443</v>
      </c>
      <c r="J163" s="22">
        <f>FC_OTH_CP_IT_E!J$2</f>
        <v>43.745104204170694</v>
      </c>
      <c r="K163" s="22">
        <f>FC_OTH_CP_IT_E!K$2</f>
        <v>47.992541881221015</v>
      </c>
      <c r="L163" s="22">
        <f>FC_OTH_CP_IT_E!L$2</f>
        <v>47.462578457709569</v>
      </c>
      <c r="M163" s="22">
        <f>FC_OTH_CP_IT_E!M$2</f>
        <v>46.535180262557112</v>
      </c>
      <c r="N163" s="22">
        <f>FC_OTH_CP_IT_E!N$2</f>
        <v>49.214697074810942</v>
      </c>
      <c r="O163" s="22">
        <f>FC_OTH_CP_IT_E!O$2</f>
        <v>53.04069907589254</v>
      </c>
      <c r="P163" s="22">
        <f>FC_OTH_CP_IT_E!P$2</f>
        <v>55.975607972425031</v>
      </c>
      <c r="Q163" s="22">
        <f>FC_OTH_CP_IT_E!Q$2</f>
        <v>58.894042063135593</v>
      </c>
      <c r="R163" s="22">
        <f>FC_OTH_CP_IT_E!R$2</f>
        <v>59.808046446845999</v>
      </c>
      <c r="S163" s="22">
        <f>FC_OTH_CP_IT_E!S$2</f>
        <v>63.00672762778828</v>
      </c>
      <c r="T163" s="22">
        <f>FC_OTH_CP_IT_E!T$2</f>
        <v>70.356880210423284</v>
      </c>
      <c r="U163" s="22">
        <f>FC_OTH_CP_IT_E!U$2</f>
        <v>73.839762807210633</v>
      </c>
      <c r="V163" s="22">
        <f>FC_OTH_CP_IT_E!V$2</f>
        <v>81.181897001735393</v>
      </c>
      <c r="W163" s="22">
        <f>FC_OTH_CP_IT_E!W$2</f>
        <v>79.75699418071008</v>
      </c>
      <c r="X163" s="22">
        <f>FC_OTH_CP_IT_E!X$2</f>
        <v>85.661924945847773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1367.1114359415303</v>
      </c>
      <c r="D164" s="19">
        <f>FC_OTH_HH_E!D$2</f>
        <v>1418.9129836629402</v>
      </c>
      <c r="E164" s="19">
        <f>FC_OTH_HH_E!E$2</f>
        <v>1441.7540842648323</v>
      </c>
      <c r="F164" s="19">
        <f>FC_OTH_HH_E!F$2</f>
        <v>1466.2306964746344</v>
      </c>
      <c r="G164" s="19">
        <f>FC_OTH_HH_E!G$2</f>
        <v>1478.9619948409284</v>
      </c>
      <c r="H164" s="19">
        <f>FC_OTH_HH_E!H$2</f>
        <v>1507.700343938091</v>
      </c>
      <c r="I164" s="19">
        <f>FC_OTH_HH_E!I$2</f>
        <v>1570.1085984522783</v>
      </c>
      <c r="J164" s="19">
        <f>FC_OTH_HH_E!J$2</f>
        <v>1504.679965606191</v>
      </c>
      <c r="K164" s="19">
        <f>FC_OTH_HH_E!K$2</f>
        <v>1551.8032674118658</v>
      </c>
      <c r="L164" s="19">
        <f>FC_OTH_HH_E!L$2</f>
        <v>1568.6481513327597</v>
      </c>
      <c r="M164" s="19">
        <f>FC_OTH_HH_E!M$2</f>
        <v>1593.215391229578</v>
      </c>
      <c r="N164" s="19">
        <f>FC_OTH_HH_E!N$2</f>
        <v>1533.3159931212376</v>
      </c>
      <c r="O164" s="19">
        <f>FC_OTH_HH_E!O$2</f>
        <v>1534.7975924333614</v>
      </c>
      <c r="P164" s="19">
        <f>FC_OTH_HH_E!P$2</f>
        <v>1468.3070507308685</v>
      </c>
      <c r="Q164" s="19">
        <f>FC_OTH_HH_E!Q$2</f>
        <v>1402.0089423903694</v>
      </c>
      <c r="R164" s="19">
        <f>FC_OTH_HH_E!R$2</f>
        <v>1359.1313843508162</v>
      </c>
      <c r="S164" s="19">
        <f>FC_OTH_HH_E!S$2</f>
        <v>1434.3036113499568</v>
      </c>
      <c r="T164" s="19">
        <f>FC_OTH_HH_E!T$2</f>
        <v>1456.6859845227859</v>
      </c>
      <c r="U164" s="19">
        <f>FC_OTH_HH_E!U$2</f>
        <v>1512.2860705073083</v>
      </c>
      <c r="V164" s="19">
        <f>FC_OTH_HH_E!V$2</f>
        <v>1447.8803095442831</v>
      </c>
      <c r="W164" s="19">
        <f>FC_OTH_HH_E!W$2</f>
        <v>1434.1740326741194</v>
      </c>
      <c r="X164" s="19">
        <f>FC_OTH_HH_E!X$2</f>
        <v>1630.5551160791051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1081.9900921555122</v>
      </c>
      <c r="D165" s="22">
        <f>FC_OTH_HH_SH_E!D$2</f>
        <v>1129.1258981662083</v>
      </c>
      <c r="E165" s="22">
        <f>FC_OTH_HH_SH_E!E$2</f>
        <v>1157.9486851894201</v>
      </c>
      <c r="F165" s="22">
        <f>FC_OTH_HH_SH_E!F$2</f>
        <v>1171.2208228217828</v>
      </c>
      <c r="G165" s="22">
        <f>FC_OTH_HH_SH_E!G$2</f>
        <v>1171.1001782326296</v>
      </c>
      <c r="H165" s="22">
        <f>FC_OTH_HH_SH_E!H$2</f>
        <v>1194.6261242085059</v>
      </c>
      <c r="I165" s="22">
        <f>FC_OTH_HH_SH_E!I$2</f>
        <v>1244.5438162120167</v>
      </c>
      <c r="J165" s="22">
        <f>FC_OTH_HH_SH_E!J$2</f>
        <v>1189.3703266801492</v>
      </c>
      <c r="K165" s="22">
        <f>FC_OTH_HH_SH_E!K$2</f>
        <v>1214.5021634033913</v>
      </c>
      <c r="L165" s="22">
        <f>FC_OTH_HH_SH_E!L$2</f>
        <v>1232.1386722027282</v>
      </c>
      <c r="M165" s="22">
        <f>FC_OTH_HH_SH_E!M$2</f>
        <v>1267.6185790210156</v>
      </c>
      <c r="N165" s="22">
        <f>FC_OTH_HH_SH_E!N$2</f>
        <v>1197.6853889414717</v>
      </c>
      <c r="O165" s="22">
        <f>FC_OTH_HH_SH_E!O$2</f>
        <v>1198.0720253686927</v>
      </c>
      <c r="P165" s="22">
        <f>FC_OTH_HH_SH_E!P$2</f>
        <v>1143.7305725740866</v>
      </c>
      <c r="Q165" s="22">
        <f>FC_OTH_HH_SH_E!Q$2</f>
        <v>1077.7931927138347</v>
      </c>
      <c r="R165" s="22">
        <f>FC_OTH_HH_SH_E!R$2</f>
        <v>1046.6749813143024</v>
      </c>
      <c r="S165" s="22">
        <f>FC_OTH_HH_SH_E!S$2</f>
        <v>1108.1852363688968</v>
      </c>
      <c r="T165" s="22">
        <f>FC_OTH_HH_SH_E!T$2</f>
        <v>1128.4737326443085</v>
      </c>
      <c r="U165" s="22">
        <f>FC_OTH_HH_SH_E!U$2</f>
        <v>1168.4481767424434</v>
      </c>
      <c r="V165" s="22">
        <f>FC_OTH_HH_SH_E!V$2</f>
        <v>1110.091270611674</v>
      </c>
      <c r="W165" s="22">
        <f>FC_OTH_HH_SH_E!W$2</f>
        <v>1101.0757112149272</v>
      </c>
      <c r="X165" s="22">
        <f>FC_OTH_HH_SH_E!X$2</f>
        <v>1239.7426009097446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1.1413089894353736E-3</v>
      </c>
      <c r="D166" s="22">
        <f>FC_OTH_HH_SC_E!D$2</f>
        <v>1.3836494953590704E-3</v>
      </c>
      <c r="E166" s="22">
        <f>FC_OTH_HH_SC_E!E$2</f>
        <v>1.8870592302371754E-3</v>
      </c>
      <c r="F166" s="22">
        <f>FC_OTH_HH_SC_E!F$2</f>
        <v>3.1938934849074329E-3</v>
      </c>
      <c r="G166" s="22">
        <f>FC_OTH_HH_SC_E!G$2</f>
        <v>5.7012816026101839E-3</v>
      </c>
      <c r="H166" s="22">
        <f>FC_OTH_HH_SC_E!H$2</f>
        <v>1.030981480570883E-2</v>
      </c>
      <c r="I166" s="22">
        <f>FC_OTH_HH_SC_E!I$2</f>
        <v>2.5479477267893205E-2</v>
      </c>
      <c r="J166" s="22">
        <f>FC_OTH_HH_SC_E!J$2</f>
        <v>2.6109879885884153E-2</v>
      </c>
      <c r="K166" s="22">
        <f>FC_OTH_HH_SC_E!K$2</f>
        <v>3.2991040915232459E-2</v>
      </c>
      <c r="L166" s="22">
        <f>FC_OTH_HH_SC_E!L$2</f>
        <v>4.1766099687527987E-2</v>
      </c>
      <c r="M166" s="22">
        <f>FC_OTH_HH_SC_E!M$2</f>
        <v>0.13079539033629323</v>
      </c>
      <c r="N166" s="22">
        <f>FC_OTH_HH_SC_E!N$2</f>
        <v>5.6268664508528098E-2</v>
      </c>
      <c r="O166" s="22">
        <f>FC_OTH_HH_SC_E!O$2</f>
        <v>9.5071263586664123E-2</v>
      </c>
      <c r="P166" s="22">
        <f>FC_OTH_HH_SC_E!P$2</f>
        <v>7.0654940924959816E-2</v>
      </c>
      <c r="Q166" s="22">
        <f>FC_OTH_HH_SC_E!Q$2</f>
        <v>0.11627502379615486</v>
      </c>
      <c r="R166" s="22">
        <f>FC_OTH_HH_SC_E!R$2</f>
        <v>9.8682478936628099E-2</v>
      </c>
      <c r="S166" s="22">
        <f>FC_OTH_HH_SC_E!S$2</f>
        <v>8.5441884418414701E-2</v>
      </c>
      <c r="T166" s="22">
        <f>FC_OTH_HH_SC_E!T$2</f>
        <v>8.4615555792158625E-2</v>
      </c>
      <c r="U166" s="22">
        <f>FC_OTH_HH_SC_E!U$2</f>
        <v>0.11475981464728174</v>
      </c>
      <c r="V166" s="22">
        <f>FC_OTH_HH_SC_E!V$2</f>
        <v>0.10020908077290283</v>
      </c>
      <c r="W166" s="22">
        <f>FC_OTH_HH_SC_E!W$2</f>
        <v>8.7473442899564921E-2</v>
      </c>
      <c r="X166" s="22">
        <f>FC_OTH_HH_SC_E!X$2</f>
        <v>0.17614767441479218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55.554875044465618</v>
      </c>
      <c r="D167" s="22">
        <f>FC_OTH_HH_WH_E!D$2</f>
        <v>58.362181261446906</v>
      </c>
      <c r="E167" s="22">
        <f>FC_OTH_HH_WH_E!E$2</f>
        <v>54.397735534845964</v>
      </c>
      <c r="F167" s="22">
        <f>FC_OTH_HH_WH_E!F$2</f>
        <v>58.825146805121278</v>
      </c>
      <c r="G167" s="22">
        <f>FC_OTH_HH_WH_E!G$2</f>
        <v>68.435205251790933</v>
      </c>
      <c r="H167" s="22">
        <f>FC_OTH_HH_WH_E!H$2</f>
        <v>70.678782272312318</v>
      </c>
      <c r="I167" s="22">
        <f>FC_OTH_HH_WH_E!I$2</f>
        <v>77.588442826008333</v>
      </c>
      <c r="J167" s="22">
        <f>FC_OTH_HH_WH_E!J$2</f>
        <v>71.995145223600133</v>
      </c>
      <c r="K167" s="22">
        <f>FC_OTH_HH_WH_E!K$2</f>
        <v>79.891775023763998</v>
      </c>
      <c r="L167" s="22">
        <f>FC_OTH_HH_WH_E!L$2</f>
        <v>80.852753873644247</v>
      </c>
      <c r="M167" s="22">
        <f>FC_OTH_HH_WH_E!M$2</f>
        <v>76.349648210487771</v>
      </c>
      <c r="N167" s="22">
        <f>FC_OTH_HH_WH_E!N$2</f>
        <v>79.571403796517103</v>
      </c>
      <c r="O167" s="22">
        <f>FC_OTH_HH_WH_E!O$2</f>
        <v>81.225486419483971</v>
      </c>
      <c r="P167" s="22">
        <f>FC_OTH_HH_WH_E!P$2</f>
        <v>76.570500085430737</v>
      </c>
      <c r="Q167" s="22">
        <f>FC_OTH_HH_WH_E!Q$2</f>
        <v>79.380531517189922</v>
      </c>
      <c r="R167" s="22">
        <f>FC_OTH_HH_WH_E!R$2</f>
        <v>78.207046038547034</v>
      </c>
      <c r="S167" s="22">
        <f>FC_OTH_HH_WH_E!S$2</f>
        <v>82.897918815557247</v>
      </c>
      <c r="T167" s="22">
        <f>FC_OTH_HH_WH_E!T$2</f>
        <v>82.983500775248189</v>
      </c>
      <c r="U167" s="22">
        <f>FC_OTH_HH_WH_E!U$2</f>
        <v>80.973960678355411</v>
      </c>
      <c r="V167" s="22">
        <f>FC_OTH_HH_WH_E!V$2</f>
        <v>75.659365483517973</v>
      </c>
      <c r="W167" s="22">
        <f>FC_OTH_HH_WH_E!W$2</f>
        <v>72.309808567293516</v>
      </c>
      <c r="X167" s="22">
        <f>FC_OTH_HH_WH_E!X$2</f>
        <v>114.99051387789913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92.75866425240244</v>
      </c>
      <c r="D168" s="22">
        <f>FC_OTH_HH_CO_E!D$2</f>
        <v>91.915259779150347</v>
      </c>
      <c r="E168" s="22">
        <f>FC_OTH_HH_CO_E!E$2</f>
        <v>87.420849936362004</v>
      </c>
      <c r="F168" s="22">
        <f>FC_OTH_HH_CO_E!F$2</f>
        <v>89.299981500517518</v>
      </c>
      <c r="G168" s="22">
        <f>FC_OTH_HH_CO_E!G$2</f>
        <v>88.953904220312438</v>
      </c>
      <c r="H168" s="22">
        <f>FC_OTH_HH_CO_E!H$2</f>
        <v>88.818074407857779</v>
      </c>
      <c r="I168" s="22">
        <f>FC_OTH_HH_CO_E!I$2</f>
        <v>92.850465893057674</v>
      </c>
      <c r="J168" s="22">
        <f>FC_OTH_HH_CO_E!J$2</f>
        <v>86.857065574522764</v>
      </c>
      <c r="K168" s="22">
        <f>FC_OTH_HH_CO_E!K$2</f>
        <v>95.031170413179922</v>
      </c>
      <c r="L168" s="22">
        <f>FC_OTH_HH_CO_E!L$2</f>
        <v>90.650768602718983</v>
      </c>
      <c r="M168" s="22">
        <f>FC_OTH_HH_CO_E!M$2</f>
        <v>80.928659132324469</v>
      </c>
      <c r="N168" s="22">
        <f>FC_OTH_HH_CO_E!N$2</f>
        <v>89.125092156153372</v>
      </c>
      <c r="O168" s="22">
        <f>FC_OTH_HH_CO_E!O$2</f>
        <v>89.61913636377102</v>
      </c>
      <c r="P168" s="22">
        <f>FC_OTH_HH_CO_E!P$2</f>
        <v>79.127945304798601</v>
      </c>
      <c r="Q168" s="22">
        <f>FC_OTH_HH_CO_E!Q$2</f>
        <v>74.977407420787202</v>
      </c>
      <c r="R168" s="22">
        <f>FC_OTH_HH_CO_E!R$2</f>
        <v>61.454565857561441</v>
      </c>
      <c r="S168" s="22">
        <f>FC_OTH_HH_CO_E!S$2</f>
        <v>63.850683636668983</v>
      </c>
      <c r="T168" s="22">
        <f>FC_OTH_HH_CO_E!T$2</f>
        <v>60.961955320155994</v>
      </c>
      <c r="U168" s="22">
        <f>FC_OTH_HH_CO_E!U$2</f>
        <v>70.432635347745361</v>
      </c>
      <c r="V168" s="22">
        <f>FC_OTH_HH_CO_E!V$2</f>
        <v>72.890596580440558</v>
      </c>
      <c r="W168" s="22">
        <f>FC_OTH_HH_CO_E!W$2</f>
        <v>66.601458011450532</v>
      </c>
      <c r="X168" s="22">
        <f>FC_OTH_HH_CO_E!X$2</f>
        <v>70.023362238149332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61.702909531438721</v>
      </c>
      <c r="D169" s="22">
        <f>FC_OTH_HH_RF_E!D$2</f>
        <v>60.926029243370458</v>
      </c>
      <c r="E169" s="22">
        <f>FC_OTH_HH_RF_E!E$2</f>
        <v>60.017658527227816</v>
      </c>
      <c r="F169" s="22">
        <f>FC_OTH_HH_RF_E!F$2</f>
        <v>59.202644035966955</v>
      </c>
      <c r="G169" s="22">
        <f>FC_OTH_HH_RF_E!G$2</f>
        <v>58.248809354579926</v>
      </c>
      <c r="H169" s="22">
        <f>FC_OTH_HH_RF_E!H$2</f>
        <v>57.163223506642844</v>
      </c>
      <c r="I169" s="22">
        <f>FC_OTH_HH_RF_E!I$2</f>
        <v>54.959547176630423</v>
      </c>
      <c r="J169" s="22">
        <f>FC_OTH_HH_RF_E!J$2</f>
        <v>53.273374432703534</v>
      </c>
      <c r="K169" s="22">
        <f>FC_OTH_HH_RF_E!K$2</f>
        <v>53.232944359255335</v>
      </c>
      <c r="L169" s="22">
        <f>FC_OTH_HH_RF_E!L$2</f>
        <v>51.546020313621185</v>
      </c>
      <c r="M169" s="22">
        <f>FC_OTH_HH_RF_E!M$2</f>
        <v>50.939106916211536</v>
      </c>
      <c r="N169" s="22">
        <f>FC_OTH_HH_RF_E!N$2</f>
        <v>49.426953511951524</v>
      </c>
      <c r="O169" s="22">
        <f>FC_OTH_HH_RF_E!O$2</f>
        <v>48.090772805789676</v>
      </c>
      <c r="P169" s="22">
        <f>FC_OTH_HH_RF_E!P$2</f>
        <v>47.104180908842288</v>
      </c>
      <c r="Q169" s="22">
        <f>FC_OTH_HH_RF_E!Q$2</f>
        <v>45.546526152635494</v>
      </c>
      <c r="R169" s="22">
        <f>FC_OTH_HH_RF_E!R$2</f>
        <v>44.128114186741293</v>
      </c>
      <c r="S169" s="22">
        <f>FC_OTH_HH_RF_E!S$2</f>
        <v>42.785795659561991</v>
      </c>
      <c r="T169" s="22">
        <f>FC_OTH_HH_RF_E!T$2</f>
        <v>41.119079113135669</v>
      </c>
      <c r="U169" s="22">
        <f>FC_OTH_HH_RF_E!U$2</f>
        <v>39.057756495338133</v>
      </c>
      <c r="V169" s="22">
        <f>FC_OTH_HH_RF_E!V$2</f>
        <v>38.117404292769216</v>
      </c>
      <c r="W169" s="22">
        <f>FC_OTH_HH_RF_E!W$2</f>
        <v>37.109875924221221</v>
      </c>
      <c r="X169" s="22">
        <f>FC_OTH_HH_RF_E!X$2</f>
        <v>37.315685695915811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26.826915951656417</v>
      </c>
      <c r="D170" s="22">
        <f>FC_OTH_HH_WM_E!D$2</f>
        <v>27.230324298611148</v>
      </c>
      <c r="E170" s="22">
        <f>FC_OTH_HH_WM_E!E$2</f>
        <v>27.282133390949483</v>
      </c>
      <c r="F170" s="22">
        <f>FC_OTH_HH_WM_E!F$2</f>
        <v>28.277219880341526</v>
      </c>
      <c r="G170" s="22">
        <f>FC_OTH_HH_WM_E!G$2</f>
        <v>27.762839781935764</v>
      </c>
      <c r="H170" s="22">
        <f>FC_OTH_HH_WM_E!H$2</f>
        <v>26.858039102592024</v>
      </c>
      <c r="I170" s="22">
        <f>FC_OTH_HH_WM_E!I$2</f>
        <v>27.515934647698778</v>
      </c>
      <c r="J170" s="22">
        <f>FC_OTH_HH_WM_E!J$2</f>
        <v>27.083710949662098</v>
      </c>
      <c r="K170" s="22">
        <f>FC_OTH_HH_WM_E!K$2</f>
        <v>27.841439702722468</v>
      </c>
      <c r="L170" s="22">
        <f>FC_OTH_HH_WM_E!L$2</f>
        <v>27.297316905454139</v>
      </c>
      <c r="M170" s="22">
        <f>FC_OTH_HH_WM_E!M$2</f>
        <v>26.720883350082119</v>
      </c>
      <c r="N170" s="22">
        <f>FC_OTH_HH_WM_E!N$2</f>
        <v>25.787419909161507</v>
      </c>
      <c r="O170" s="22">
        <f>FC_OTH_HH_WM_E!O$2</f>
        <v>24.910023073753795</v>
      </c>
      <c r="P170" s="22">
        <f>FC_OTH_HH_WM_E!P$2</f>
        <v>24.144151658830516</v>
      </c>
      <c r="Q170" s="22">
        <f>FC_OTH_HH_WM_E!Q$2</f>
        <v>22.975777525214866</v>
      </c>
      <c r="R170" s="22">
        <f>FC_OTH_HH_WM_E!R$2</f>
        <v>22.092892225178662</v>
      </c>
      <c r="S170" s="22">
        <f>FC_OTH_HH_WM_E!S$2</f>
        <v>21.68548436825461</v>
      </c>
      <c r="T170" s="22">
        <f>FC_OTH_HH_WM_E!T$2</f>
        <v>21.364938417706995</v>
      </c>
      <c r="U170" s="22">
        <f>FC_OTH_HH_WM_E!U$2</f>
        <v>21.292377051644369</v>
      </c>
      <c r="V170" s="22">
        <f>FC_OTH_HH_WM_E!V$2</f>
        <v>19.825314773974316</v>
      </c>
      <c r="W170" s="22">
        <f>FC_OTH_HH_WM_E!W$2</f>
        <v>19.61388425263446</v>
      </c>
      <c r="X170" s="22">
        <f>FC_OTH_HH_WM_E!X$2</f>
        <v>19.681451101455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0.51170871264881135</v>
      </c>
      <c r="D171" s="22">
        <f>FC_OTH_HH_DR_E!D$2</f>
        <v>0.54291436427406436</v>
      </c>
      <c r="E171" s="22">
        <f>FC_OTH_HH_DR_E!E$2</f>
        <v>0.57487379086583223</v>
      </c>
      <c r="F171" s="22">
        <f>FC_OTH_HH_DR_E!F$2</f>
        <v>0.62010344766825254</v>
      </c>
      <c r="G171" s="22">
        <f>FC_OTH_HH_DR_E!G$2</f>
        <v>0.66825804552105561</v>
      </c>
      <c r="H171" s="22">
        <f>FC_OTH_HH_DR_E!H$2</f>
        <v>0.70633925309827539</v>
      </c>
      <c r="I171" s="22">
        <f>FC_OTH_HH_DR_E!I$2</f>
        <v>0.73957553983936741</v>
      </c>
      <c r="J171" s="22">
        <f>FC_OTH_HH_DR_E!J$2</f>
        <v>0.78181734031939665</v>
      </c>
      <c r="K171" s="22">
        <f>FC_OTH_HH_DR_E!K$2</f>
        <v>0.84184269982810056</v>
      </c>
      <c r="L171" s="22">
        <f>FC_OTH_HH_DR_E!L$2</f>
        <v>0.89293809717904848</v>
      </c>
      <c r="M171" s="22">
        <f>FC_OTH_HH_DR_E!M$2</f>
        <v>0.93924143446147079</v>
      </c>
      <c r="N171" s="22">
        <f>FC_OTH_HH_DR_E!N$2</f>
        <v>0.99545620971262394</v>
      </c>
      <c r="O171" s="22">
        <f>FC_OTH_HH_DR_E!O$2</f>
        <v>1.1042010331517629</v>
      </c>
      <c r="P171" s="22">
        <f>FC_OTH_HH_DR_E!P$2</f>
        <v>1.2160401545906765</v>
      </c>
      <c r="Q171" s="22">
        <f>FC_OTH_HH_DR_E!Q$2</f>
        <v>1.3258820645845755</v>
      </c>
      <c r="R171" s="22">
        <f>FC_OTH_HH_DR_E!R$2</f>
        <v>1.3838975414102317</v>
      </c>
      <c r="S171" s="22">
        <f>FC_OTH_HH_DR_E!S$2</f>
        <v>1.4735902726366641</v>
      </c>
      <c r="T171" s="22">
        <f>FC_OTH_HH_DR_E!T$2</f>
        <v>1.5407798076986925</v>
      </c>
      <c r="U171" s="22">
        <f>FC_OTH_HH_DR_E!U$2</f>
        <v>1.6667282512924544</v>
      </c>
      <c r="V171" s="22">
        <f>FC_OTH_HH_DR_E!V$2</f>
        <v>1.6375579609687918</v>
      </c>
      <c r="W171" s="22">
        <f>FC_OTH_HH_DR_E!W$2</f>
        <v>1.6818805767179994</v>
      </c>
      <c r="X171" s="22">
        <f>FC_OTH_HH_DR_E!X$2</f>
        <v>1.843924686984902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1.2197597603323287</v>
      </c>
      <c r="D172" s="22">
        <f>FC_OTH_HH_DW_E!D$2</f>
        <v>1.2439765345898686</v>
      </c>
      <c r="E172" s="22">
        <f>FC_OTH_HH_DW_E!E$2</f>
        <v>1.2624782298739186</v>
      </c>
      <c r="F172" s="22">
        <f>FC_OTH_HH_DW_E!F$2</f>
        <v>1.3021470184558566</v>
      </c>
      <c r="G172" s="22">
        <f>FC_OTH_HH_DW_E!G$2</f>
        <v>1.3560889466229</v>
      </c>
      <c r="H172" s="22">
        <f>FC_OTH_HH_DW_E!H$2</f>
        <v>1.3920401731780345</v>
      </c>
      <c r="I172" s="22">
        <f>FC_OTH_HH_DW_E!I$2</f>
        <v>1.3759559221952118</v>
      </c>
      <c r="J172" s="22">
        <f>FC_OTH_HH_DW_E!J$2</f>
        <v>1.3829445971177543</v>
      </c>
      <c r="K172" s="22">
        <f>FC_OTH_HH_DW_E!K$2</f>
        <v>1.4330164801620178</v>
      </c>
      <c r="L172" s="22">
        <f>FC_OTH_HH_DW_E!L$2</f>
        <v>1.4668584984028472</v>
      </c>
      <c r="M172" s="22">
        <f>FC_OTH_HH_DW_E!M$2</f>
        <v>1.4842340219633521</v>
      </c>
      <c r="N172" s="22">
        <f>FC_OTH_HH_DW_E!N$2</f>
        <v>1.5950914241561143</v>
      </c>
      <c r="O172" s="22">
        <f>FC_OTH_HH_DW_E!O$2</f>
        <v>1.7384125444197616</v>
      </c>
      <c r="P172" s="22">
        <f>FC_OTH_HH_DW_E!P$2</f>
        <v>1.9083579515838516</v>
      </c>
      <c r="Q172" s="22">
        <f>FC_OTH_HH_DW_E!Q$2</f>
        <v>2.0412077690288752</v>
      </c>
      <c r="R172" s="22">
        <f>FC_OTH_HH_DW_E!R$2</f>
        <v>2.1748483844672726</v>
      </c>
      <c r="S172" s="22">
        <f>FC_OTH_HH_DW_E!S$2</f>
        <v>2.3747569849069983</v>
      </c>
      <c r="T172" s="22">
        <f>FC_OTH_HH_DW_E!T$2</f>
        <v>2.599698626452418</v>
      </c>
      <c r="U172" s="22">
        <f>FC_OTH_HH_DW_E!U$2</f>
        <v>2.9395252335797846</v>
      </c>
      <c r="V172" s="22">
        <f>FC_OTH_HH_DW_E!V$2</f>
        <v>2.8769769655673345</v>
      </c>
      <c r="W172" s="22">
        <f>FC_OTH_HH_DW_E!W$2</f>
        <v>3.0720315283399651</v>
      </c>
      <c r="X172" s="22">
        <f>FC_OTH_HH_DW_E!X$2</f>
        <v>3.3639515863126452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12.274792215448166</v>
      </c>
      <c r="D173" s="22">
        <f>FC_OTH_HH_TV_E!D$2</f>
        <v>13.282150675246818</v>
      </c>
      <c r="E173" s="22">
        <f>FC_OTH_HH_TV_E!E$2</f>
        <v>14.445772320355486</v>
      </c>
      <c r="F173" s="22">
        <f>FC_OTH_HH_TV_E!F$2</f>
        <v>16.283992568785511</v>
      </c>
      <c r="G173" s="22">
        <f>FC_OTH_HH_TV_E!G$2</f>
        <v>17.957720525529439</v>
      </c>
      <c r="H173" s="22">
        <f>FC_OTH_HH_TV_E!H$2</f>
        <v>19.552421819340424</v>
      </c>
      <c r="I173" s="22">
        <f>FC_OTH_HH_TV_E!I$2</f>
        <v>20.709559713021438</v>
      </c>
      <c r="J173" s="22">
        <f>FC_OTH_HH_TV_E!J$2</f>
        <v>21.989307718047904</v>
      </c>
      <c r="K173" s="22">
        <f>FC_OTH_HH_TV_E!K$2</f>
        <v>24.020258845583111</v>
      </c>
      <c r="L173" s="22">
        <f>FC_OTH_HH_TV_E!L$2</f>
        <v>26.341909616516254</v>
      </c>
      <c r="M173" s="22">
        <f>FC_OTH_HH_TV_E!M$2</f>
        <v>28.235855090578511</v>
      </c>
      <c r="N173" s="22">
        <f>FC_OTH_HH_TV_E!N$2</f>
        <v>28.950382636586745</v>
      </c>
      <c r="O173" s="22">
        <f>FC_OTH_HH_TV_E!O$2</f>
        <v>29.105489331775345</v>
      </c>
      <c r="P173" s="22">
        <f>FC_OTH_HH_TV_E!P$2</f>
        <v>31.949968178477338</v>
      </c>
      <c r="Q173" s="22">
        <f>FC_OTH_HH_TV_E!Q$2</f>
        <v>34.424542171373318</v>
      </c>
      <c r="R173" s="22">
        <f>FC_OTH_HH_TV_E!R$2</f>
        <v>37.669329734368524</v>
      </c>
      <c r="S173" s="22">
        <f>FC_OTH_HH_TV_E!S$2</f>
        <v>43.262770358902891</v>
      </c>
      <c r="T173" s="22">
        <f>FC_OTH_HH_TV_E!T$2</f>
        <v>47.5781857944121</v>
      </c>
      <c r="U173" s="22">
        <f>FC_OTH_HH_TV_E!U$2</f>
        <v>54.098500332065562</v>
      </c>
      <c r="V173" s="22">
        <f>FC_OTH_HH_TV_E!V$2</f>
        <v>55.234167946145242</v>
      </c>
      <c r="W173" s="22">
        <f>FC_OTH_HH_TV_E!W$2</f>
        <v>58.982262355133635</v>
      </c>
      <c r="X173" s="22">
        <f>FC_OTH_HH_TV_E!X$2</f>
        <v>63.975825774177935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1.7441761569677796</v>
      </c>
      <c r="D174" s="22">
        <f>FC_OTH_HH_IT_E!D$2</f>
        <v>2.4700415458174096</v>
      </c>
      <c r="E174" s="22">
        <f>FC_OTH_HH_IT_E!E$2</f>
        <v>3.2240773478081626</v>
      </c>
      <c r="F174" s="22">
        <f>FC_OTH_HH_IT_E!F$2</f>
        <v>3.9712457943116211</v>
      </c>
      <c r="G174" s="22">
        <f>FC_OTH_HH_IT_E!G$2</f>
        <v>4.7653603712192236</v>
      </c>
      <c r="H174" s="22">
        <f>FC_OTH_HH_IT_E!H$2</f>
        <v>5.7160770505042207</v>
      </c>
      <c r="I174" s="22">
        <f>FC_OTH_HH_IT_E!I$2</f>
        <v>6.3870221131845657</v>
      </c>
      <c r="J174" s="22">
        <f>FC_OTH_HH_IT_E!J$2</f>
        <v>7.5042429880286026</v>
      </c>
      <c r="K174" s="22">
        <f>FC_OTH_HH_IT_E!K$2</f>
        <v>8.6684769213526636</v>
      </c>
      <c r="L174" s="22">
        <f>FC_OTH_HH_IT_E!L$2</f>
        <v>9.9776948483490813</v>
      </c>
      <c r="M174" s="22">
        <f>FC_OTH_HH_IT_E!M$2</f>
        <v>10.773557480783159</v>
      </c>
      <c r="N174" s="22">
        <f>FC_OTH_HH_IT_E!N$2</f>
        <v>11.190302336856691</v>
      </c>
      <c r="O174" s="22">
        <f>FC_OTH_HH_IT_E!O$2</f>
        <v>11.611749810617185</v>
      </c>
      <c r="P174" s="22">
        <f>FC_OTH_HH_IT_E!P$2</f>
        <v>12.169287565173615</v>
      </c>
      <c r="Q174" s="22">
        <f>FC_OTH_HH_IT_E!Q$2</f>
        <v>13.256268207751791</v>
      </c>
      <c r="R174" s="22">
        <f>FC_OTH_HH_IT_E!R$2</f>
        <v>14.884919751861025</v>
      </c>
      <c r="S174" s="22">
        <f>FC_OTH_HH_IT_E!S$2</f>
        <v>17.116419840666627</v>
      </c>
      <c r="T174" s="22">
        <f>FC_OTH_HH_IT_E!T$2</f>
        <v>19.276322527906423</v>
      </c>
      <c r="U174" s="22">
        <f>FC_OTH_HH_IT_E!U$2</f>
        <v>22.532116430677931</v>
      </c>
      <c r="V174" s="22">
        <f>FC_OTH_HH_IT_E!V$2</f>
        <v>23.508875746592437</v>
      </c>
      <c r="W174" s="22">
        <f>FC_OTH_HH_IT_E!W$2</f>
        <v>25.743082588411863</v>
      </c>
      <c r="X174" s="22">
        <f>FC_OTH_HH_IT_E!X$2</f>
        <v>28.745336862477586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24.771205642668644</v>
      </c>
      <c r="D175" s="22">
        <f>FC_OTH_HH_LI_E!D$2</f>
        <v>25.615087958071552</v>
      </c>
      <c r="E175" s="22">
        <f>FC_OTH_HH_LI_E!E$2</f>
        <v>26.721326709315498</v>
      </c>
      <c r="F175" s="22">
        <f>FC_OTH_HH_LI_E!F$2</f>
        <v>28.01516977533425</v>
      </c>
      <c r="G175" s="22">
        <f>FC_OTH_HH_LI_E!G$2</f>
        <v>29.353035832809159</v>
      </c>
      <c r="H175" s="22">
        <f>FC_OTH_HH_LI_E!H$2</f>
        <v>30.417791817040612</v>
      </c>
      <c r="I175" s="22">
        <f>FC_OTH_HH_LI_E!I$2</f>
        <v>30.557759643667904</v>
      </c>
      <c r="J175" s="22">
        <f>FC_OTH_HH_LI_E!J$2</f>
        <v>30.906875991300641</v>
      </c>
      <c r="K175" s="22">
        <f>FC_OTH_HH_LI_E!K$2</f>
        <v>31.801712499906294</v>
      </c>
      <c r="L175" s="22">
        <f>FC_OTH_HH_LI_E!L$2</f>
        <v>32.414695881596259</v>
      </c>
      <c r="M175" s="22">
        <f>FC_OTH_HH_LI_E!M$2</f>
        <v>33.001157672600385</v>
      </c>
      <c r="N175" s="22">
        <f>FC_OTH_HH_LI_E!N$2</f>
        <v>32.5121769956299</v>
      </c>
      <c r="O175" s="22">
        <f>FC_OTH_HH_LI_E!O$2</f>
        <v>32.198730720504422</v>
      </c>
      <c r="P175" s="22">
        <f>FC_OTH_HH_LI_E!P$2</f>
        <v>32.197076720701084</v>
      </c>
      <c r="Q175" s="22">
        <f>FC_OTH_HH_LI_E!Q$2</f>
        <v>31.243273756945481</v>
      </c>
      <c r="R175" s="22">
        <f>FC_OTH_HH_LI_E!R$2</f>
        <v>30.399682633001294</v>
      </c>
      <c r="S175" s="22">
        <f>FC_OTH_HH_LI_E!S$2</f>
        <v>29.310038496601301</v>
      </c>
      <c r="T175" s="22">
        <f>FC_OTH_HH_LI_E!T$2</f>
        <v>28.246996469433171</v>
      </c>
      <c r="U175" s="22">
        <f>FC_OTH_HH_LI_E!U$2</f>
        <v>27.940449725624219</v>
      </c>
      <c r="V175" s="22">
        <f>FC_OTH_HH_LI_E!V$2</f>
        <v>24.855277361660104</v>
      </c>
      <c r="W175" s="22">
        <f>FC_OTH_HH_LI_E!W$2</f>
        <v>23.550136845749229</v>
      </c>
      <c r="X175" s="22">
        <f>FC_OTH_HH_LI_E!X$2</f>
        <v>24.041363661554151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7.7551952089996821</v>
      </c>
      <c r="D176" s="22">
        <f>FC_OTH_HH_OA_E!D$2</f>
        <v>8.1977361866580445</v>
      </c>
      <c r="E176" s="22">
        <f>FC_OTH_HH_OA_E!E$2</f>
        <v>8.4566062285779626</v>
      </c>
      <c r="F176" s="22">
        <f>FC_OTH_HH_OA_E!F$2</f>
        <v>9.209028932863939</v>
      </c>
      <c r="G176" s="22">
        <f>FC_OTH_HH_OA_E!G$2</f>
        <v>10.354892996375369</v>
      </c>
      <c r="H176" s="22">
        <f>FC_OTH_HH_OA_E!H$2</f>
        <v>11.761120512213006</v>
      </c>
      <c r="I176" s="22">
        <f>FC_OTH_HH_OA_E!I$2</f>
        <v>12.855039287690039</v>
      </c>
      <c r="J176" s="22">
        <f>FC_OTH_HH_OA_E!J$2</f>
        <v>13.509044230852698</v>
      </c>
      <c r="K176" s="22">
        <f>FC_OTH_HH_OA_E!K$2</f>
        <v>14.505476021805432</v>
      </c>
      <c r="L176" s="22">
        <f>FC_OTH_HH_OA_E!L$2</f>
        <v>15.026756392862051</v>
      </c>
      <c r="M176" s="22">
        <f>FC_OTH_HH_OA_E!M$2</f>
        <v>16.093673508733541</v>
      </c>
      <c r="N176" s="22">
        <f>FC_OTH_HH_OA_E!N$2</f>
        <v>16.42005653853213</v>
      </c>
      <c r="O176" s="22">
        <f>FC_OTH_HH_OA_E!O$2</f>
        <v>17.026493697815059</v>
      </c>
      <c r="P176" s="22">
        <f>FC_OTH_HH_OA_E!P$2</f>
        <v>18.118314687428111</v>
      </c>
      <c r="Q176" s="22">
        <f>FC_OTH_HH_OA_E!Q$2</f>
        <v>18.928058067226875</v>
      </c>
      <c r="R176" s="22">
        <f>FC_OTH_HH_OA_E!R$2</f>
        <v>19.962424204440431</v>
      </c>
      <c r="S176" s="22">
        <f>FC_OTH_HH_OA_E!S$2</f>
        <v>21.275474662884111</v>
      </c>
      <c r="T176" s="22">
        <f>FC_OTH_HH_OA_E!T$2</f>
        <v>22.456179470535719</v>
      </c>
      <c r="U176" s="22">
        <f>FC_OTH_HH_OA_E!U$2</f>
        <v>22.789084403894257</v>
      </c>
      <c r="V176" s="22">
        <f>FC_OTH_HH_OA_E!V$2</f>
        <v>23.083292740200143</v>
      </c>
      <c r="W176" s="22">
        <f>FC_OTH_HH_OA_E!W$2</f>
        <v>24.346427366340109</v>
      </c>
      <c r="X176" s="22">
        <f>FC_OTH_HH_OA_E!X$2</f>
        <v>26.654952010019223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99.542820292347358</v>
      </c>
      <c r="D177" s="19">
        <f>FC_OTH_AFF_E!D$2</f>
        <v>98.898624247635439</v>
      </c>
      <c r="E177" s="19">
        <f>FC_OTH_AFF_E!E$2</f>
        <v>100.65984522785897</v>
      </c>
      <c r="F177" s="19">
        <f>FC_OTH_AFF_E!F$2</f>
        <v>102.84496990541702</v>
      </c>
      <c r="G177" s="19">
        <f>FC_OTH_AFF_E!G$2</f>
        <v>108.51556319862425</v>
      </c>
      <c r="H177" s="19">
        <f>FC_OTH_AFF_E!H$2</f>
        <v>109.79320722269991</v>
      </c>
      <c r="I177" s="19">
        <f>FC_OTH_AFF_E!I$2</f>
        <v>117.98065348237316</v>
      </c>
      <c r="J177" s="19">
        <f>FC_OTH_AFF_E!J$2</f>
        <v>125.05735167669818</v>
      </c>
      <c r="K177" s="19">
        <f>FC_OTH_AFF_E!K$2</f>
        <v>120.11599312123818</v>
      </c>
      <c r="L177" s="19">
        <f>FC_OTH_AFF_E!L$2</f>
        <v>109.02854686156492</v>
      </c>
      <c r="M177" s="19">
        <f>FC_OTH_AFF_E!M$2</f>
        <v>116.66079105760963</v>
      </c>
      <c r="N177" s="19">
        <f>FC_OTH_AFF_E!N$2</f>
        <v>115.08753224419603</v>
      </c>
      <c r="O177" s="19">
        <f>FC_OTH_AFF_E!O$2</f>
        <v>113.92459157351678</v>
      </c>
      <c r="P177" s="19">
        <f>FC_OTH_AFF_E!P$2</f>
        <v>112.68968185726568</v>
      </c>
      <c r="Q177" s="19">
        <f>FC_OTH_AFF_E!Q$2</f>
        <v>117.62321582115219</v>
      </c>
      <c r="R177" s="19">
        <f>FC_OTH_AFF_E!R$2</f>
        <v>112.51418744625968</v>
      </c>
      <c r="S177" s="19">
        <f>FC_OTH_AFF_E!S$2</f>
        <v>113.97007738607051</v>
      </c>
      <c r="T177" s="19">
        <f>FC_OTH_AFF_E!T$2</f>
        <v>118.88976784178845</v>
      </c>
      <c r="U177" s="19">
        <f>FC_OTH_AFF_E!U$2</f>
        <v>115.6914015477214</v>
      </c>
      <c r="V177" s="19">
        <f>FC_OTH_AFF_E!V$2</f>
        <v>121.65614789337918</v>
      </c>
      <c r="W177" s="19">
        <f>FC_OTH_AFF_E!W$2</f>
        <v>123.80206362854688</v>
      </c>
      <c r="X177" s="19">
        <f>FC_OTH_AFF_E!X$2</f>
        <v>131.7571797076526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-150.79262491936495</v>
      </c>
      <c r="D178" s="26">
        <f>STATDIFF!D$2</f>
        <v>0.64818760137028386</v>
      </c>
      <c r="E178" s="26">
        <f>STATDIFF!E$2</f>
        <v>-31.669366443681717</v>
      </c>
      <c r="F178" s="26">
        <f>STATDIFF!F$2</f>
        <v>-37.232070455543308</v>
      </c>
      <c r="G178" s="26">
        <f>STATDIFF!G$2</f>
        <v>-33.811061662378371</v>
      </c>
      <c r="H178" s="26">
        <f>STATDIFF!H$2</f>
        <v>-9.8952114621759648</v>
      </c>
      <c r="I178" s="26">
        <f>STATDIFF!I$2</f>
        <v>-4.4193165948676603</v>
      </c>
      <c r="J178" s="26">
        <f>STATDIFF!J$2</f>
        <v>-32.748956967587759</v>
      </c>
      <c r="K178" s="26">
        <f>STATDIFF!K$2</f>
        <v>1.3390271722113583</v>
      </c>
      <c r="L178" s="26">
        <f>STATDIFF!L$2</f>
        <v>0.98928015807068936</v>
      </c>
      <c r="M178" s="26">
        <f>STATDIFF!M$2</f>
        <v>0.42411530643390094</v>
      </c>
      <c r="N178" s="26">
        <f>STATDIFF!N$2</f>
        <v>0.26000428612654347</v>
      </c>
      <c r="O178" s="26">
        <f>STATDIFF!O$2</f>
        <v>0.26864837279283771</v>
      </c>
      <c r="P178" s="26">
        <f>STATDIFF!P$2</f>
        <v>0.23493798450009429</v>
      </c>
      <c r="Q178" s="26">
        <f>STATDIFF!Q$2</f>
        <v>0.22218831181957865</v>
      </c>
      <c r="R178" s="26">
        <f>STATDIFF!R$2</f>
        <v>0.21348732140758342</v>
      </c>
      <c r="S178" s="26">
        <f>STATDIFF!S$2</f>
        <v>0.2471551263435503</v>
      </c>
      <c r="T178" s="26">
        <f>STATDIFF!T$2</f>
        <v>-13.340150513837127</v>
      </c>
      <c r="U178" s="26">
        <f>STATDIFF!U$2</f>
        <v>0.33511782048055705</v>
      </c>
      <c r="V178" s="26">
        <f>STATDIFF!V$2</f>
        <v>-10.150481607506855</v>
      </c>
      <c r="W178" s="26">
        <f>STATDIFF!W$2</f>
        <v>0.81364551256264506</v>
      </c>
      <c r="X178" s="26">
        <f>STATDIFF!X$2</f>
        <v>1.2209802236235121E-2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3488.2219260533102</v>
      </c>
      <c r="D2" s="31">
        <f t="shared" si="0"/>
        <v>4405.0214101461734</v>
      </c>
      <c r="E2" s="31">
        <f t="shared" si="0"/>
        <v>5227.8675838349091</v>
      </c>
      <c r="F2" s="31">
        <f t="shared" si="0"/>
        <v>5552.4315563198625</v>
      </c>
      <c r="G2" s="31">
        <f t="shared" si="0"/>
        <v>5392.6597592433354</v>
      </c>
      <c r="H2" s="31">
        <f t="shared" si="0"/>
        <v>4145.6448839208933</v>
      </c>
      <c r="I2" s="31">
        <f t="shared" si="0"/>
        <v>3737.9122098022353</v>
      </c>
      <c r="J2" s="31">
        <f t="shared" si="0"/>
        <v>4061.7149613069637</v>
      </c>
      <c r="K2" s="31">
        <f t="shared" si="0"/>
        <v>4130.8572656921751</v>
      </c>
      <c r="L2" s="31">
        <f t="shared" si="0"/>
        <v>4502.2886500429922</v>
      </c>
      <c r="M2" s="31">
        <f t="shared" si="0"/>
        <v>1563.265950128977</v>
      </c>
      <c r="N2" s="31">
        <f t="shared" si="0"/>
        <v>1578.7926913155632</v>
      </c>
      <c r="O2" s="31">
        <f t="shared" si="0"/>
        <v>1594.107222699914</v>
      </c>
      <c r="P2" s="31">
        <f t="shared" si="0"/>
        <v>1679.1959587274282</v>
      </c>
      <c r="Q2" s="31">
        <f t="shared" si="0"/>
        <v>1788.5111779879621</v>
      </c>
      <c r="R2" s="31">
        <f t="shared" si="0"/>
        <v>1859.7831470335336</v>
      </c>
      <c r="S2" s="31">
        <f t="shared" si="0"/>
        <v>1892.5963886500426</v>
      </c>
      <c r="T2" s="31">
        <f t="shared" si="0"/>
        <v>2077.8085984522786</v>
      </c>
      <c r="U2" s="31">
        <f t="shared" si="0"/>
        <v>2056.7854686156493</v>
      </c>
      <c r="V2" s="31">
        <f t="shared" si="0"/>
        <v>2041.0883061049017</v>
      </c>
      <c r="W2" s="31">
        <f t="shared" si="0"/>
        <v>2031.5779019776442</v>
      </c>
      <c r="X2" s="31">
        <f t="shared" ref="X2" si="1">SUM(X3,X17,X22,X25,X26,X51,X52,X71,X74,X75,X76)</f>
        <v>2235.7416165090276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11.75692175408426</v>
      </c>
      <c r="D22" s="37">
        <f t="shared" si="12"/>
        <v>9.7974204643164224</v>
      </c>
      <c r="E22" s="37">
        <f t="shared" si="12"/>
        <v>13.99638865004299</v>
      </c>
      <c r="F22" s="37">
        <f t="shared" si="12"/>
        <v>12.876698194325019</v>
      </c>
      <c r="G22" s="37">
        <f t="shared" si="12"/>
        <v>13.99638865004299</v>
      </c>
      <c r="H22" s="37">
        <f t="shared" si="12"/>
        <v>19.594926913155629</v>
      </c>
      <c r="I22" s="37">
        <f t="shared" si="12"/>
        <v>15.39604471195185</v>
      </c>
      <c r="J22" s="37">
        <f t="shared" si="12"/>
        <v>14.836113499570081</v>
      </c>
      <c r="K22" s="37">
        <f t="shared" si="12"/>
        <v>18.755116079105761</v>
      </c>
      <c r="L22" s="37">
        <f t="shared" si="12"/>
        <v>14.836113499570081</v>
      </c>
      <c r="M22" s="37">
        <f t="shared" si="12"/>
        <v>8.6777300085984521</v>
      </c>
      <c r="N22" s="37">
        <f t="shared" si="12"/>
        <v>11.75692175408426</v>
      </c>
      <c r="O22" s="37">
        <f t="shared" si="12"/>
        <v>17.075580395528799</v>
      </c>
      <c r="P22" s="37">
        <f t="shared" si="12"/>
        <v>23.513929492691311</v>
      </c>
      <c r="Q22" s="37">
        <f t="shared" si="12"/>
        <v>27.992777300085979</v>
      </c>
      <c r="R22" s="37">
        <f t="shared" si="12"/>
        <v>20.714617368873601</v>
      </c>
      <c r="S22" s="37">
        <f t="shared" si="12"/>
        <v>4.7587274290627688</v>
      </c>
      <c r="T22" s="37">
        <f t="shared" si="12"/>
        <v>6.7742046431642304</v>
      </c>
      <c r="U22" s="37">
        <f t="shared" si="12"/>
        <v>7.9219260533104041</v>
      </c>
      <c r="V22" s="37">
        <f t="shared" si="12"/>
        <v>8.4257953568357689</v>
      </c>
      <c r="W22" s="37">
        <f t="shared" si="12"/>
        <v>4.9546861564918308</v>
      </c>
      <c r="X22" s="37">
        <f t="shared" ref="X22" si="13">SUM(X23:X24)</f>
        <v>4.7027515047291484</v>
      </c>
    </row>
    <row r="23" spans="1:24" ht="11.25" customHeight="1" x14ac:dyDescent="0.2">
      <c r="A23" s="42" t="s">
        <v>37</v>
      </c>
      <c r="B23" s="9" t="s">
        <v>38</v>
      </c>
      <c r="C23" s="10">
        <v>11.75692175408426</v>
      </c>
      <c r="D23" s="10">
        <v>9.7974204643164224</v>
      </c>
      <c r="E23" s="10">
        <v>13.99638865004299</v>
      </c>
      <c r="F23" s="10">
        <v>12.876698194325019</v>
      </c>
      <c r="G23" s="10">
        <v>13.99638865004299</v>
      </c>
      <c r="H23" s="10">
        <v>19.594926913155629</v>
      </c>
      <c r="I23" s="10">
        <v>15.39604471195185</v>
      </c>
      <c r="J23" s="10">
        <v>14.836113499570081</v>
      </c>
      <c r="K23" s="10">
        <v>18.755116079105761</v>
      </c>
      <c r="L23" s="10">
        <v>14.836113499570081</v>
      </c>
      <c r="M23" s="10">
        <v>8.6777300085984521</v>
      </c>
      <c r="N23" s="10">
        <v>11.75692175408426</v>
      </c>
      <c r="O23" s="10">
        <v>17.075580395528799</v>
      </c>
      <c r="P23" s="10">
        <v>23.513929492691311</v>
      </c>
      <c r="Q23" s="10">
        <v>27.992777300085979</v>
      </c>
      <c r="R23" s="10">
        <v>20.714617368873601</v>
      </c>
      <c r="S23" s="10">
        <v>4.7587274290627688</v>
      </c>
      <c r="T23" s="10">
        <v>6.7742046431642304</v>
      </c>
      <c r="U23" s="10">
        <v>7.9219260533104041</v>
      </c>
      <c r="V23" s="10">
        <v>8.4257953568357689</v>
      </c>
      <c r="W23" s="10">
        <v>4.9546861564918308</v>
      </c>
      <c r="X23" s="10">
        <v>4.7027515047291484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321.82665520206359</v>
      </c>
      <c r="D26" s="37">
        <f t="shared" si="14"/>
        <v>479.68469475494408</v>
      </c>
      <c r="E26" s="37">
        <f t="shared" si="14"/>
        <v>442.00249355116068</v>
      </c>
      <c r="F26" s="37">
        <f t="shared" si="14"/>
        <v>389.04368013757522</v>
      </c>
      <c r="G26" s="37">
        <f t="shared" si="14"/>
        <v>307.56852966466028</v>
      </c>
      <c r="H26" s="37">
        <f t="shared" si="14"/>
        <v>219.98280309544279</v>
      </c>
      <c r="I26" s="37">
        <f t="shared" si="14"/>
        <v>184.33740326741179</v>
      </c>
      <c r="J26" s="37">
        <f t="shared" si="14"/>
        <v>157.3545141874462</v>
      </c>
      <c r="K26" s="37">
        <f t="shared" si="14"/>
        <v>130.7882201203783</v>
      </c>
      <c r="L26" s="37">
        <f t="shared" si="14"/>
        <v>117.50498710232161</v>
      </c>
      <c r="M26" s="37">
        <f t="shared" si="14"/>
        <v>117.50498710232161</v>
      </c>
      <c r="N26" s="37">
        <f t="shared" si="14"/>
        <v>116.48323301805679</v>
      </c>
      <c r="O26" s="37">
        <f t="shared" si="14"/>
        <v>104.2218400687876</v>
      </c>
      <c r="P26" s="37">
        <f t="shared" si="14"/>
        <v>87.873344797936369</v>
      </c>
      <c r="Q26" s="37">
        <f t="shared" si="14"/>
        <v>83.786156491831463</v>
      </c>
      <c r="R26" s="37">
        <f t="shared" si="14"/>
        <v>75.128976784178846</v>
      </c>
      <c r="S26" s="37">
        <f t="shared" si="14"/>
        <v>64.69097162510748</v>
      </c>
      <c r="T26" s="37">
        <f t="shared" si="14"/>
        <v>56.503525365434207</v>
      </c>
      <c r="U26" s="37">
        <f t="shared" si="14"/>
        <v>46.496646603611353</v>
      </c>
      <c r="V26" s="37">
        <f t="shared" si="14"/>
        <v>39.95116079105761</v>
      </c>
      <c r="W26" s="37">
        <f t="shared" si="14"/>
        <v>31.840068787618229</v>
      </c>
      <c r="X26" s="37">
        <f t="shared" ref="X26" si="15">SUM(X27,X33)</f>
        <v>28.807652622527939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321.82665520206359</v>
      </c>
      <c r="D27" s="29">
        <f t="shared" si="16"/>
        <v>479.68469475494408</v>
      </c>
      <c r="E27" s="29">
        <f t="shared" si="16"/>
        <v>442.00249355116068</v>
      </c>
      <c r="F27" s="29">
        <f t="shared" si="16"/>
        <v>389.04368013757522</v>
      </c>
      <c r="G27" s="29">
        <f t="shared" si="16"/>
        <v>307.56852966466028</v>
      </c>
      <c r="H27" s="29">
        <f t="shared" si="16"/>
        <v>219.98280309544279</v>
      </c>
      <c r="I27" s="29">
        <f t="shared" si="16"/>
        <v>184.33740326741179</v>
      </c>
      <c r="J27" s="29">
        <f t="shared" si="16"/>
        <v>157.3545141874462</v>
      </c>
      <c r="K27" s="29">
        <f t="shared" si="16"/>
        <v>130.7882201203783</v>
      </c>
      <c r="L27" s="29">
        <f t="shared" si="16"/>
        <v>117.50498710232161</v>
      </c>
      <c r="M27" s="29">
        <f t="shared" si="16"/>
        <v>117.50498710232161</v>
      </c>
      <c r="N27" s="29">
        <f t="shared" si="16"/>
        <v>116.48323301805679</v>
      </c>
      <c r="O27" s="29">
        <f t="shared" si="16"/>
        <v>104.2218400687876</v>
      </c>
      <c r="P27" s="29">
        <f t="shared" si="16"/>
        <v>87.873344797936369</v>
      </c>
      <c r="Q27" s="29">
        <f t="shared" si="16"/>
        <v>83.786156491831463</v>
      </c>
      <c r="R27" s="29">
        <f t="shared" si="16"/>
        <v>75.128976784178846</v>
      </c>
      <c r="S27" s="29">
        <f t="shared" si="16"/>
        <v>64.69097162510748</v>
      </c>
      <c r="T27" s="29">
        <f t="shared" si="16"/>
        <v>56.503525365434207</v>
      </c>
      <c r="U27" s="29">
        <f t="shared" si="16"/>
        <v>46.496646603611353</v>
      </c>
      <c r="V27" s="29">
        <f t="shared" si="16"/>
        <v>39.95116079105761</v>
      </c>
      <c r="W27" s="29">
        <f t="shared" si="16"/>
        <v>31.840068787618229</v>
      </c>
      <c r="X27" s="29">
        <f t="shared" ref="X27" si="17">SUM(X28:X32)</f>
        <v>28.807652622527939</v>
      </c>
    </row>
    <row r="28" spans="1:24" ht="11.25" customHeight="1" x14ac:dyDescent="0.2">
      <c r="A28" s="41" t="s">
        <v>45</v>
      </c>
      <c r="B28" s="9" t="s">
        <v>46</v>
      </c>
      <c r="C28" s="10">
        <v>321.82665520206359</v>
      </c>
      <c r="D28" s="10">
        <v>479.68469475494408</v>
      </c>
      <c r="E28" s="10">
        <v>442.00249355116068</v>
      </c>
      <c r="F28" s="10">
        <v>389.04368013757522</v>
      </c>
      <c r="G28" s="10">
        <v>307.56852966466028</v>
      </c>
      <c r="H28" s="10">
        <v>219.98280309544279</v>
      </c>
      <c r="I28" s="10">
        <v>184.33740326741179</v>
      </c>
      <c r="J28" s="10">
        <v>157.3545141874462</v>
      </c>
      <c r="K28" s="10">
        <v>130.7882201203783</v>
      </c>
      <c r="L28" s="10">
        <v>117.50498710232161</v>
      </c>
      <c r="M28" s="10">
        <v>117.50498710232161</v>
      </c>
      <c r="N28" s="10">
        <v>116.48323301805679</v>
      </c>
      <c r="O28" s="10">
        <v>104.2218400687876</v>
      </c>
      <c r="P28" s="10">
        <v>87.873344797936369</v>
      </c>
      <c r="Q28" s="10">
        <v>83.786156491831463</v>
      </c>
      <c r="R28" s="10">
        <v>75.128976784178846</v>
      </c>
      <c r="S28" s="10">
        <v>64.69097162510748</v>
      </c>
      <c r="T28" s="10">
        <v>56.503525365434207</v>
      </c>
      <c r="U28" s="10">
        <v>46.496646603611353</v>
      </c>
      <c r="V28" s="10">
        <v>39.95116079105761</v>
      </c>
      <c r="W28" s="10">
        <v>31.840068787618229</v>
      </c>
      <c r="X28" s="10">
        <v>28.807652622527939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681.85726569217536</v>
      </c>
      <c r="D52" s="37">
        <f t="shared" si="20"/>
        <v>706.0667239896818</v>
      </c>
      <c r="E52" s="37">
        <f t="shared" si="20"/>
        <v>772.96268271711085</v>
      </c>
      <c r="F52" s="37">
        <f t="shared" si="20"/>
        <v>793.54161650902824</v>
      </c>
      <c r="G52" s="37">
        <f t="shared" si="20"/>
        <v>849.12098022355974</v>
      </c>
      <c r="H52" s="37">
        <f t="shared" si="20"/>
        <v>899.79509888220116</v>
      </c>
      <c r="I52" s="37">
        <f t="shared" si="20"/>
        <v>956.27377472055014</v>
      </c>
      <c r="J52" s="37">
        <f t="shared" si="20"/>
        <v>964.31659501289755</v>
      </c>
      <c r="K52" s="37">
        <f t="shared" si="20"/>
        <v>1053.7845227858984</v>
      </c>
      <c r="L52" s="37">
        <f t="shared" si="20"/>
        <v>1170.1338779019775</v>
      </c>
      <c r="M52" s="37">
        <f t="shared" si="20"/>
        <v>1184.7186586414448</v>
      </c>
      <c r="N52" s="37">
        <f t="shared" si="20"/>
        <v>1162.1365434221839</v>
      </c>
      <c r="O52" s="37">
        <f t="shared" si="20"/>
        <v>1197.8647463456577</v>
      </c>
      <c r="P52" s="37">
        <f t="shared" si="20"/>
        <v>1288.3733447979357</v>
      </c>
      <c r="Q52" s="37">
        <f t="shared" si="20"/>
        <v>1358.2407566638003</v>
      </c>
      <c r="R52" s="37">
        <f t="shared" si="20"/>
        <v>1466.050902837489</v>
      </c>
      <c r="S52" s="37">
        <f t="shared" si="20"/>
        <v>1501.6840068787617</v>
      </c>
      <c r="T52" s="37">
        <f t="shared" si="20"/>
        <v>1656.3709372312983</v>
      </c>
      <c r="U52" s="37">
        <f t="shared" si="20"/>
        <v>1657.252708512468</v>
      </c>
      <c r="V52" s="37">
        <f t="shared" si="20"/>
        <v>1655.1122098022361</v>
      </c>
      <c r="W52" s="37">
        <f t="shared" si="20"/>
        <v>1704.1429922613931</v>
      </c>
      <c r="X52" s="37">
        <f t="shared" ref="X52" si="21">SUM(X53:X70)</f>
        <v>1872.0029234737742</v>
      </c>
    </row>
    <row r="53" spans="1:24" ht="11.25" customHeight="1" x14ac:dyDescent="0.2">
      <c r="A53" s="42" t="s">
        <v>93</v>
      </c>
      <c r="B53" s="9" t="s">
        <v>94</v>
      </c>
      <c r="C53" s="10">
        <v>29.2347377472055</v>
      </c>
      <c r="D53" s="10">
        <v>28.030954428202921</v>
      </c>
      <c r="E53" s="10">
        <v>30.438521066208079</v>
      </c>
      <c r="F53" s="10">
        <v>27.944969905417022</v>
      </c>
      <c r="G53" s="10">
        <v>36.19948409286328</v>
      </c>
      <c r="H53" s="10">
        <v>38.779019776440236</v>
      </c>
      <c r="I53" s="10">
        <v>34.135855546001707</v>
      </c>
      <c r="J53" s="10">
        <v>36.19948409286328</v>
      </c>
      <c r="K53" s="10">
        <v>34.565778159931213</v>
      </c>
      <c r="L53" s="10">
        <v>36.457437661220979</v>
      </c>
      <c r="M53" s="10">
        <v>46.431642304385207</v>
      </c>
      <c r="N53" s="10">
        <v>41.272570937231293</v>
      </c>
      <c r="O53" s="10">
        <v>36.371453138435079</v>
      </c>
      <c r="P53" s="10">
        <v>44.797936371453133</v>
      </c>
      <c r="Q53" s="10">
        <v>34.307824591573507</v>
      </c>
      <c r="R53" s="10">
        <v>30.008598452278591</v>
      </c>
      <c r="S53" s="10">
        <v>39.036973344797943</v>
      </c>
      <c r="T53" s="10">
        <v>51.797076526225283</v>
      </c>
      <c r="U53" s="10">
        <v>37.05932932072227</v>
      </c>
      <c r="V53" s="10">
        <v>29.699054170249351</v>
      </c>
      <c r="W53" s="10">
        <v>25.846947549441101</v>
      </c>
      <c r="X53" s="10">
        <v>32.992261392949267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8.5984522785898534E-2</v>
      </c>
      <c r="H55" s="10">
        <v>0.1719690455717971</v>
      </c>
      <c r="I55" s="10">
        <v>1.20378331900258</v>
      </c>
      <c r="J55" s="10">
        <v>9.1143594153052447</v>
      </c>
      <c r="K55" s="10">
        <v>11.26397248495271</v>
      </c>
      <c r="L55" s="10">
        <v>13.585554600171969</v>
      </c>
      <c r="M55" s="10">
        <v>19.260533104041269</v>
      </c>
      <c r="N55" s="10">
        <v>40.842648323301802</v>
      </c>
      <c r="O55" s="10">
        <v>46.431642304385207</v>
      </c>
      <c r="P55" s="10">
        <v>51.848667239896812</v>
      </c>
      <c r="Q55" s="10">
        <v>54.944110060189161</v>
      </c>
      <c r="R55" s="10">
        <v>69.64746345657781</v>
      </c>
      <c r="S55" s="10">
        <v>97.678417884780728</v>
      </c>
      <c r="T55" s="10">
        <v>117.2656921754084</v>
      </c>
      <c r="U55" s="10">
        <v>98.366294067067926</v>
      </c>
      <c r="V55" s="10">
        <v>128.92519346517631</v>
      </c>
      <c r="W55" s="10">
        <v>133.42218400687881</v>
      </c>
      <c r="X55" s="10">
        <v>117.085124677558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0.1719690455717971</v>
      </c>
      <c r="P56" s="10">
        <v>3.8693035253654342</v>
      </c>
      <c r="Q56" s="10">
        <v>6.2768701633705932</v>
      </c>
      <c r="R56" s="10">
        <v>6.2768701633705932</v>
      </c>
      <c r="S56" s="10">
        <v>5.674978503869303</v>
      </c>
      <c r="T56" s="10">
        <v>5.8469475494410998</v>
      </c>
      <c r="U56" s="10">
        <v>7.4462596732588127</v>
      </c>
      <c r="V56" s="10">
        <v>7.8331900257953562</v>
      </c>
      <c r="W56" s="10">
        <v>11.074806534823731</v>
      </c>
      <c r="X56" s="10">
        <v>16.405846947549438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9.482201203783319</v>
      </c>
      <c r="F58" s="10">
        <v>2.9616509028374889</v>
      </c>
      <c r="G58" s="10">
        <v>2.9139294926913162</v>
      </c>
      <c r="H58" s="10">
        <v>2.8900257953568351</v>
      </c>
      <c r="I58" s="10">
        <v>1.671883061049011</v>
      </c>
      <c r="J58" s="10">
        <v>1.5525365434221841</v>
      </c>
      <c r="K58" s="10">
        <v>0.64488392089423896</v>
      </c>
      <c r="L58" s="10">
        <v>5.1112639724849522</v>
      </c>
      <c r="M58" s="10">
        <v>4.5380911435941522</v>
      </c>
      <c r="N58" s="10">
        <v>3.224419604471195</v>
      </c>
      <c r="O58" s="10">
        <v>3.7737747205503012</v>
      </c>
      <c r="P58" s="10">
        <v>1.671883061049011</v>
      </c>
      <c r="Q58" s="10">
        <v>1.863026655202064</v>
      </c>
      <c r="R58" s="10">
        <v>1.5525365434221841</v>
      </c>
      <c r="S58" s="10">
        <v>1.958555460017197</v>
      </c>
      <c r="T58" s="10">
        <v>0.74041272570937233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652.62252794496987</v>
      </c>
      <c r="D59" s="10">
        <v>678.0357695614789</v>
      </c>
      <c r="E59" s="10">
        <v>731.56113499570074</v>
      </c>
      <c r="F59" s="10">
        <v>760.77196904557172</v>
      </c>
      <c r="G59" s="10">
        <v>805.12562338779026</v>
      </c>
      <c r="H59" s="10">
        <v>845.25176268271707</v>
      </c>
      <c r="I59" s="10">
        <v>901.7387790197763</v>
      </c>
      <c r="J59" s="10">
        <v>883.46706792777297</v>
      </c>
      <c r="K59" s="10">
        <v>936.18039552880475</v>
      </c>
      <c r="L59" s="10">
        <v>1002.460103181427</v>
      </c>
      <c r="M59" s="10">
        <v>1002.245141874463</v>
      </c>
      <c r="N59" s="10">
        <v>983.25692175408426</v>
      </c>
      <c r="O59" s="10">
        <v>991.99862424763535</v>
      </c>
      <c r="P59" s="10">
        <v>1041.20094582975</v>
      </c>
      <c r="Q59" s="10">
        <v>1116.580653482373</v>
      </c>
      <c r="R59" s="10">
        <v>1204.6670679277729</v>
      </c>
      <c r="S59" s="10">
        <v>1203.2578675838349</v>
      </c>
      <c r="T59" s="10">
        <v>1306.0332760103181</v>
      </c>
      <c r="U59" s="10">
        <v>1285.755202063629</v>
      </c>
      <c r="V59" s="10">
        <v>1247.5876182287191</v>
      </c>
      <c r="W59" s="10">
        <v>1272.642562338779</v>
      </c>
      <c r="X59" s="10">
        <v>1395.672141014617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1.4808254514187451</v>
      </c>
      <c r="F61" s="10">
        <v>1.863026655202064</v>
      </c>
      <c r="G61" s="10">
        <v>1.6241616509028369</v>
      </c>
      <c r="H61" s="10">
        <v>1.8391229578675841</v>
      </c>
      <c r="I61" s="10">
        <v>1.982459157351677</v>
      </c>
      <c r="J61" s="10">
        <v>2.4601031814273431</v>
      </c>
      <c r="K61" s="10">
        <v>2.9855546001719691</v>
      </c>
      <c r="L61" s="10">
        <v>4.6575236457437663</v>
      </c>
      <c r="M61" s="10">
        <v>9.9837489251934652</v>
      </c>
      <c r="N61" s="10">
        <v>11.0585554600172</v>
      </c>
      <c r="O61" s="10">
        <v>11.560103181427341</v>
      </c>
      <c r="P61" s="10">
        <v>15.501117798796219</v>
      </c>
      <c r="Q61" s="10">
        <v>20.922871883061049</v>
      </c>
      <c r="R61" s="10">
        <v>23.430782459157349</v>
      </c>
      <c r="S61" s="10">
        <v>32.029234737747203</v>
      </c>
      <c r="T61" s="10">
        <v>32.244196044711948</v>
      </c>
      <c r="U61" s="10">
        <v>37.11668099742046</v>
      </c>
      <c r="V61" s="10">
        <v>38.979621668099739</v>
      </c>
      <c r="W61" s="10">
        <v>38.62141014617368</v>
      </c>
      <c r="X61" s="10">
        <v>40.173860705073082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11.17798796216681</v>
      </c>
      <c r="Q62" s="10">
        <v>11.345141874462589</v>
      </c>
      <c r="R62" s="10">
        <v>16.14600171969045</v>
      </c>
      <c r="S62" s="10">
        <v>21.782717110920029</v>
      </c>
      <c r="T62" s="10">
        <v>29.378073946689589</v>
      </c>
      <c r="U62" s="10">
        <v>19.752536543422181</v>
      </c>
      <c r="V62" s="10">
        <v>17.841788478073941</v>
      </c>
      <c r="W62" s="10">
        <v>28.23155631986242</v>
      </c>
      <c r="X62" s="10">
        <v>54.170249355116077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1.2001719690455721</v>
      </c>
      <c r="H63" s="10">
        <v>4.6567497850386932</v>
      </c>
      <c r="I63" s="10">
        <v>6.4049871023215816</v>
      </c>
      <c r="J63" s="10">
        <v>9.6100601891659494</v>
      </c>
      <c r="K63" s="10">
        <v>11.05141874462597</v>
      </c>
      <c r="L63" s="10">
        <v>15.346947549441101</v>
      </c>
      <c r="M63" s="10">
        <v>23.46087704213242</v>
      </c>
      <c r="N63" s="10">
        <v>11.88202923473774</v>
      </c>
      <c r="O63" s="10">
        <v>13.25881341358555</v>
      </c>
      <c r="P63" s="10">
        <v>14.63955288048151</v>
      </c>
      <c r="Q63" s="10">
        <v>6.2089423903697334</v>
      </c>
      <c r="R63" s="10">
        <v>10.35167669819432</v>
      </c>
      <c r="S63" s="10">
        <v>9.1103181427343074</v>
      </c>
      <c r="T63" s="10">
        <v>8.6331040412725706</v>
      </c>
      <c r="U63" s="10">
        <v>11.027515047291489</v>
      </c>
      <c r="V63" s="10">
        <v>10.963026655202061</v>
      </c>
      <c r="W63" s="10">
        <v>20.378331900257951</v>
      </c>
      <c r="X63" s="10">
        <v>14.25193465176268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1.971625107480653</v>
      </c>
      <c r="H65" s="10">
        <v>6.2064488392089414</v>
      </c>
      <c r="I65" s="10">
        <v>9.1360275150472905</v>
      </c>
      <c r="J65" s="10">
        <v>21.912983662940668</v>
      </c>
      <c r="K65" s="10">
        <v>57.092519346517619</v>
      </c>
      <c r="L65" s="10">
        <v>92.515047291487534</v>
      </c>
      <c r="M65" s="10">
        <v>78.798624247635416</v>
      </c>
      <c r="N65" s="10">
        <v>70.599398108340495</v>
      </c>
      <c r="O65" s="10">
        <v>94.298366294067065</v>
      </c>
      <c r="P65" s="10">
        <v>103.6659501289768</v>
      </c>
      <c r="Q65" s="10">
        <v>105.79131556319859</v>
      </c>
      <c r="R65" s="10">
        <v>103.9699054170249</v>
      </c>
      <c r="S65" s="10">
        <v>91.154944110060185</v>
      </c>
      <c r="T65" s="10">
        <v>104.43215821152189</v>
      </c>
      <c r="U65" s="10">
        <v>136.27110920034389</v>
      </c>
      <c r="V65" s="10">
        <v>147.58288907996561</v>
      </c>
      <c r="W65" s="10">
        <v>143.7828030954428</v>
      </c>
      <c r="X65" s="10">
        <v>137.86182287188299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24.457781599312121</v>
      </c>
      <c r="V70" s="10">
        <v>25.699828030954428</v>
      </c>
      <c r="W70" s="10">
        <v>30.142390369733441</v>
      </c>
      <c r="X70" s="10">
        <v>63.389681857265693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15.047291487532236</v>
      </c>
      <c r="Q71" s="37">
        <f t="shared" si="22"/>
        <v>17.985124677558041</v>
      </c>
      <c r="R71" s="37">
        <f t="shared" si="22"/>
        <v>23.024763542562333</v>
      </c>
      <c r="S71" s="37">
        <f t="shared" si="22"/>
        <v>49.417196904557173</v>
      </c>
      <c r="T71" s="37">
        <f t="shared" si="22"/>
        <v>34.13104041272571</v>
      </c>
      <c r="U71" s="37">
        <f t="shared" si="22"/>
        <v>36.041874462596731</v>
      </c>
      <c r="V71" s="37">
        <f t="shared" si="22"/>
        <v>35.707480653482371</v>
      </c>
      <c r="W71" s="37">
        <f t="shared" si="22"/>
        <v>60.213069647463449</v>
      </c>
      <c r="X71" s="37">
        <f t="shared" ref="X71" si="23">SUM(X72:X73)</f>
        <v>90.212037833190024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3.702149613069647</v>
      </c>
      <c r="Q72" s="10">
        <v>6.1622527944969896</v>
      </c>
      <c r="R72" s="10">
        <v>7.2370593293207222</v>
      </c>
      <c r="S72" s="10">
        <v>11.6079105760963</v>
      </c>
      <c r="T72" s="10">
        <v>4.3708512467755796</v>
      </c>
      <c r="U72" s="10">
        <v>15.3816852966466</v>
      </c>
      <c r="V72" s="10">
        <v>17.770163370593291</v>
      </c>
      <c r="W72" s="10">
        <v>24.123473774720551</v>
      </c>
      <c r="X72" s="10">
        <v>31.336543422184011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11.345141874462589</v>
      </c>
      <c r="Q73" s="10">
        <v>11.822871883061049</v>
      </c>
      <c r="R73" s="10">
        <v>15.787704213241611</v>
      </c>
      <c r="S73" s="10">
        <v>37.809286328460871</v>
      </c>
      <c r="T73" s="10">
        <v>29.760189165950131</v>
      </c>
      <c r="U73" s="10">
        <v>20.660189165950129</v>
      </c>
      <c r="V73" s="10">
        <v>17.937317282889079</v>
      </c>
      <c r="W73" s="10">
        <v>36.089595872742898</v>
      </c>
      <c r="X73" s="10">
        <v>58.875494411006017</v>
      </c>
    </row>
    <row r="74" spans="1:24" ht="11.25" customHeight="1" x14ac:dyDescent="0.2">
      <c r="A74" s="35" t="s">
        <v>135</v>
      </c>
      <c r="B74" s="36" t="s">
        <v>136</v>
      </c>
      <c r="C74" s="37">
        <v>2326.6981943250212</v>
      </c>
      <c r="D74" s="37">
        <v>3089.3665520206359</v>
      </c>
      <c r="E74" s="37">
        <v>3813.141272570937</v>
      </c>
      <c r="F74" s="37">
        <v>4149.713413585554</v>
      </c>
      <c r="G74" s="37">
        <v>4037.4176268271708</v>
      </c>
      <c r="H74" s="37">
        <v>2804.7577815993118</v>
      </c>
      <c r="I74" s="37">
        <v>2374.3622527944972</v>
      </c>
      <c r="J74" s="37">
        <v>2674.5342218400679</v>
      </c>
      <c r="K74" s="37">
        <v>2686.686758383491</v>
      </c>
      <c r="L74" s="37">
        <v>2938.6786758383491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146.08288907996561</v>
      </c>
      <c r="D75" s="37">
        <v>120.106018916595</v>
      </c>
      <c r="E75" s="37">
        <v>185.76474634565781</v>
      </c>
      <c r="F75" s="37">
        <v>207.25614789337919</v>
      </c>
      <c r="G75" s="37">
        <v>184.556233877902</v>
      </c>
      <c r="H75" s="37">
        <v>201.5142734307824</v>
      </c>
      <c r="I75" s="37">
        <v>207.54273430782459</v>
      </c>
      <c r="J75" s="37">
        <v>250.67351676698189</v>
      </c>
      <c r="K75" s="37">
        <v>240.8426483233018</v>
      </c>
      <c r="L75" s="37">
        <v>261.13499570077391</v>
      </c>
      <c r="M75" s="37">
        <v>252.36457437661221</v>
      </c>
      <c r="N75" s="37">
        <v>288.41599312123822</v>
      </c>
      <c r="O75" s="37">
        <v>274.94505588993979</v>
      </c>
      <c r="P75" s="37">
        <v>264.38804815133273</v>
      </c>
      <c r="Q75" s="37">
        <v>300.50636285468607</v>
      </c>
      <c r="R75" s="37">
        <v>274.86388650042989</v>
      </c>
      <c r="S75" s="37">
        <v>272.04548581255369</v>
      </c>
      <c r="T75" s="37">
        <v>324.02889079965598</v>
      </c>
      <c r="U75" s="37">
        <v>309.07231298366293</v>
      </c>
      <c r="V75" s="37">
        <v>301.89165950128972</v>
      </c>
      <c r="W75" s="37">
        <v>230.42708512467749</v>
      </c>
      <c r="X75" s="37">
        <v>240.01625107480649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15.27850386930352</v>
      </c>
      <c r="D2" s="31">
        <f t="shared" si="0"/>
        <v>11.45889939810834</v>
      </c>
      <c r="E2" s="31">
        <f t="shared" si="0"/>
        <v>3.8196044711951842</v>
      </c>
      <c r="F2" s="31">
        <f t="shared" si="0"/>
        <v>0.95494411006018909</v>
      </c>
      <c r="G2" s="31">
        <f t="shared" si="0"/>
        <v>1.9098022355975921</v>
      </c>
      <c r="H2" s="31">
        <f t="shared" si="0"/>
        <v>1.9098022355975921</v>
      </c>
      <c r="I2" s="31">
        <f t="shared" si="0"/>
        <v>4.7745485812553738</v>
      </c>
      <c r="J2" s="31">
        <f t="shared" si="0"/>
        <v>3.8272570937231301</v>
      </c>
      <c r="K2" s="31">
        <f t="shared" si="0"/>
        <v>4.7840928632846076</v>
      </c>
      <c r="L2" s="31">
        <f t="shared" si="0"/>
        <v>4.7840928632846076</v>
      </c>
      <c r="M2" s="31">
        <f t="shared" si="0"/>
        <v>7.5991401547721402</v>
      </c>
      <c r="N2" s="31">
        <f t="shared" si="0"/>
        <v>9.4988822012037826</v>
      </c>
      <c r="O2" s="31">
        <f t="shared" si="0"/>
        <v>3.795958727429062</v>
      </c>
      <c r="P2" s="31">
        <f t="shared" si="0"/>
        <v>6.6492691315563199</v>
      </c>
      <c r="Q2" s="31">
        <f t="shared" si="0"/>
        <v>4.7143594153052453</v>
      </c>
      <c r="R2" s="31">
        <f t="shared" si="0"/>
        <v>7.5257093723129831</v>
      </c>
      <c r="S2" s="31">
        <f t="shared" si="0"/>
        <v>7.5635425623387782</v>
      </c>
      <c r="T2" s="31">
        <f t="shared" si="0"/>
        <v>6.5331900257953563</v>
      </c>
      <c r="U2" s="31">
        <f t="shared" si="0"/>
        <v>5.0247635425623383</v>
      </c>
      <c r="V2" s="31">
        <f t="shared" si="0"/>
        <v>9.9575236457437644</v>
      </c>
      <c r="W2" s="31">
        <f t="shared" si="0"/>
        <v>7.6079105760963026</v>
      </c>
      <c r="X2" s="31">
        <f t="shared" ref="X2" si="1">SUM(X3,X17,X22,X25,X26,X51,X52,X71,X74,X75,X76)</f>
        <v>1.9945829750644879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15.27850386930352</v>
      </c>
      <c r="D26" s="37">
        <f t="shared" si="14"/>
        <v>11.45889939810834</v>
      </c>
      <c r="E26" s="37">
        <f t="shared" si="14"/>
        <v>3.8196044711951842</v>
      </c>
      <c r="F26" s="37">
        <f t="shared" si="14"/>
        <v>0.95494411006018909</v>
      </c>
      <c r="G26" s="37">
        <f t="shared" si="14"/>
        <v>1.9098022355975921</v>
      </c>
      <c r="H26" s="37">
        <f t="shared" si="14"/>
        <v>1.9098022355975921</v>
      </c>
      <c r="I26" s="37">
        <f t="shared" si="14"/>
        <v>4.7745485812553738</v>
      </c>
      <c r="J26" s="37">
        <f t="shared" si="14"/>
        <v>3.8272570937231301</v>
      </c>
      <c r="K26" s="37">
        <f t="shared" si="14"/>
        <v>4.7840928632846076</v>
      </c>
      <c r="L26" s="37">
        <f t="shared" si="14"/>
        <v>4.7840928632846076</v>
      </c>
      <c r="M26" s="37">
        <f t="shared" si="14"/>
        <v>7.5991401547721402</v>
      </c>
      <c r="N26" s="37">
        <f t="shared" si="14"/>
        <v>9.4988822012037826</v>
      </c>
      <c r="O26" s="37">
        <f t="shared" si="14"/>
        <v>3.795958727429062</v>
      </c>
      <c r="P26" s="37">
        <f t="shared" si="14"/>
        <v>6.6492691315563199</v>
      </c>
      <c r="Q26" s="37">
        <f t="shared" si="14"/>
        <v>4.7143594153052453</v>
      </c>
      <c r="R26" s="37">
        <f t="shared" si="14"/>
        <v>7.5257093723129831</v>
      </c>
      <c r="S26" s="37">
        <f t="shared" si="14"/>
        <v>7.5635425623387782</v>
      </c>
      <c r="T26" s="37">
        <f t="shared" si="14"/>
        <v>6.5331900257953563</v>
      </c>
      <c r="U26" s="37">
        <f t="shared" si="14"/>
        <v>5.0247635425623383</v>
      </c>
      <c r="V26" s="37">
        <f t="shared" si="14"/>
        <v>9.9575236457437644</v>
      </c>
      <c r="W26" s="37">
        <f t="shared" si="14"/>
        <v>7.6079105760963026</v>
      </c>
      <c r="X26" s="37">
        <f t="shared" ref="X26" si="15">SUM(X27,X33)</f>
        <v>1.9945829750644879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15.27850386930352</v>
      </c>
      <c r="D33" s="29">
        <f t="shared" si="18"/>
        <v>11.45889939810834</v>
      </c>
      <c r="E33" s="29">
        <f t="shared" si="18"/>
        <v>3.8196044711951842</v>
      </c>
      <c r="F33" s="29">
        <f t="shared" si="18"/>
        <v>0.95494411006018909</v>
      </c>
      <c r="G33" s="29">
        <f t="shared" si="18"/>
        <v>1.9098022355975921</v>
      </c>
      <c r="H33" s="29">
        <f t="shared" si="18"/>
        <v>1.9098022355975921</v>
      </c>
      <c r="I33" s="29">
        <f t="shared" si="18"/>
        <v>4.7745485812553738</v>
      </c>
      <c r="J33" s="29">
        <f t="shared" si="18"/>
        <v>3.8272570937231301</v>
      </c>
      <c r="K33" s="29">
        <f t="shared" si="18"/>
        <v>4.7840928632846076</v>
      </c>
      <c r="L33" s="29">
        <f t="shared" si="18"/>
        <v>4.7840928632846076</v>
      </c>
      <c r="M33" s="29">
        <f t="shared" si="18"/>
        <v>7.5991401547721402</v>
      </c>
      <c r="N33" s="29">
        <f t="shared" si="18"/>
        <v>9.4988822012037826</v>
      </c>
      <c r="O33" s="29">
        <f t="shared" si="18"/>
        <v>3.795958727429062</v>
      </c>
      <c r="P33" s="29">
        <f t="shared" si="18"/>
        <v>6.6492691315563199</v>
      </c>
      <c r="Q33" s="29">
        <f t="shared" si="18"/>
        <v>4.7143594153052453</v>
      </c>
      <c r="R33" s="29">
        <f t="shared" si="18"/>
        <v>7.5257093723129831</v>
      </c>
      <c r="S33" s="29">
        <f t="shared" si="18"/>
        <v>7.5635425623387782</v>
      </c>
      <c r="T33" s="29">
        <f t="shared" si="18"/>
        <v>6.5331900257953563</v>
      </c>
      <c r="U33" s="29">
        <f t="shared" si="18"/>
        <v>5.0247635425623383</v>
      </c>
      <c r="V33" s="29">
        <f t="shared" si="18"/>
        <v>9.9575236457437644</v>
      </c>
      <c r="W33" s="29">
        <f t="shared" si="18"/>
        <v>7.6079105760963026</v>
      </c>
      <c r="X33" s="29">
        <f t="shared" ref="X33" si="19">SUM(X34:X50)</f>
        <v>1.9945829750644879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15.27850386930352</v>
      </c>
      <c r="D44" s="10">
        <v>11.45889939810834</v>
      </c>
      <c r="E44" s="10">
        <v>3.8196044711951842</v>
      </c>
      <c r="F44" s="10">
        <v>0.95494411006018909</v>
      </c>
      <c r="G44" s="10">
        <v>1.9098022355975921</v>
      </c>
      <c r="H44" s="10">
        <v>1.9098022355975921</v>
      </c>
      <c r="I44" s="10">
        <v>4.7745485812553738</v>
      </c>
      <c r="J44" s="10">
        <v>3.8272570937231301</v>
      </c>
      <c r="K44" s="10">
        <v>4.7840928632846076</v>
      </c>
      <c r="L44" s="10">
        <v>4.7840928632846076</v>
      </c>
      <c r="M44" s="10">
        <v>7.5991401547721402</v>
      </c>
      <c r="N44" s="10">
        <v>9.4988822012037826</v>
      </c>
      <c r="O44" s="10">
        <v>3.795958727429062</v>
      </c>
      <c r="P44" s="10">
        <v>6.6492691315563199</v>
      </c>
      <c r="Q44" s="10">
        <v>4.7143594153052453</v>
      </c>
      <c r="R44" s="10">
        <v>7.5257093723129831</v>
      </c>
      <c r="S44" s="10">
        <v>7.5635425623387782</v>
      </c>
      <c r="T44" s="10">
        <v>6.5331900257953563</v>
      </c>
      <c r="U44" s="10">
        <v>5.0247635425623383</v>
      </c>
      <c r="V44" s="10">
        <v>9.9575236457437644</v>
      </c>
      <c r="W44" s="10">
        <v>7.6079105760963026</v>
      </c>
      <c r="X44" s="10">
        <v>1.9945829750644879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8050.614101461736</v>
      </c>
      <c r="D2" s="31">
        <f t="shared" si="0"/>
        <v>9666.5638005159071</v>
      </c>
      <c r="E2" s="31">
        <f t="shared" si="0"/>
        <v>9372.05528804815</v>
      </c>
      <c r="F2" s="31">
        <f t="shared" si="0"/>
        <v>10489.969733447979</v>
      </c>
      <c r="G2" s="31">
        <f t="shared" si="0"/>
        <v>12284.942390369733</v>
      </c>
      <c r="H2" s="31">
        <f t="shared" si="0"/>
        <v>12800.707222699912</v>
      </c>
      <c r="I2" s="31">
        <f t="shared" si="0"/>
        <v>12485.837919174548</v>
      </c>
      <c r="J2" s="31">
        <f t="shared" si="0"/>
        <v>10390.611177987961</v>
      </c>
      <c r="K2" s="31">
        <f t="shared" si="0"/>
        <v>13478.092519346514</v>
      </c>
      <c r="L2" s="31">
        <f t="shared" si="0"/>
        <v>12159.330094582974</v>
      </c>
      <c r="M2" s="31">
        <f t="shared" si="0"/>
        <v>13717.958727429064</v>
      </c>
      <c r="N2" s="31">
        <f t="shared" si="0"/>
        <v>14238.910834049871</v>
      </c>
      <c r="O2" s="31">
        <f t="shared" si="0"/>
        <v>14057.253396388649</v>
      </c>
      <c r="P2" s="31">
        <f t="shared" si="0"/>
        <v>14221.568099742046</v>
      </c>
      <c r="Q2" s="31">
        <f t="shared" si="0"/>
        <v>12739.513241616507</v>
      </c>
      <c r="R2" s="31">
        <f t="shared" si="0"/>
        <v>14344.043680137574</v>
      </c>
      <c r="S2" s="31">
        <f t="shared" si="0"/>
        <v>14802.112381771278</v>
      </c>
      <c r="T2" s="31">
        <f t="shared" si="0"/>
        <v>14787.145915735167</v>
      </c>
      <c r="U2" s="31">
        <f t="shared" si="0"/>
        <v>14307.742218400686</v>
      </c>
      <c r="V2" s="31">
        <f t="shared" si="0"/>
        <v>14646.018228718829</v>
      </c>
      <c r="W2" s="31">
        <f t="shared" si="0"/>
        <v>12808.935081685293</v>
      </c>
      <c r="X2" s="31">
        <f t="shared" ref="X2" si="1">SUM(X3,X17,X22,X25,X26,X51,X52,X71,X74,X75,X76)</f>
        <v>12861.229148753224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81.980481513327604</v>
      </c>
      <c r="D3" s="34">
        <f t="shared" si="2"/>
        <v>65.704643164230433</v>
      </c>
      <c r="E3" s="34">
        <f t="shared" si="2"/>
        <v>131.19165950128976</v>
      </c>
      <c r="F3" s="34">
        <f t="shared" si="2"/>
        <v>172.60214961306966</v>
      </c>
      <c r="G3" s="34">
        <f t="shared" si="2"/>
        <v>155.80232158211516</v>
      </c>
      <c r="H3" s="34">
        <f t="shared" si="2"/>
        <v>170.55614789337918</v>
      </c>
      <c r="I3" s="34">
        <f t="shared" si="2"/>
        <v>234.01461736887359</v>
      </c>
      <c r="J3" s="34">
        <f t="shared" si="2"/>
        <v>213.16577815993122</v>
      </c>
      <c r="K3" s="34">
        <f t="shared" si="2"/>
        <v>220.74368013757518</v>
      </c>
      <c r="L3" s="34">
        <f t="shared" si="2"/>
        <v>129.4760963026655</v>
      </c>
      <c r="M3" s="34">
        <f t="shared" si="2"/>
        <v>194.69243336199483</v>
      </c>
      <c r="N3" s="34">
        <f t="shared" si="2"/>
        <v>247.49716251074804</v>
      </c>
      <c r="O3" s="34">
        <f t="shared" si="2"/>
        <v>205.83276010318141</v>
      </c>
      <c r="P3" s="34">
        <f t="shared" si="2"/>
        <v>265.46543422183993</v>
      </c>
      <c r="Q3" s="34">
        <f t="shared" si="2"/>
        <v>192.24110060189165</v>
      </c>
      <c r="R3" s="34">
        <f t="shared" si="2"/>
        <v>145.29337919174549</v>
      </c>
      <c r="S3" s="34">
        <f t="shared" si="2"/>
        <v>146.19277730008599</v>
      </c>
      <c r="T3" s="34">
        <f t="shared" si="2"/>
        <v>175.94187446259667</v>
      </c>
      <c r="U3" s="34">
        <f t="shared" si="2"/>
        <v>171.19922613929489</v>
      </c>
      <c r="V3" s="34">
        <f t="shared" si="2"/>
        <v>183.09140154772135</v>
      </c>
      <c r="W3" s="34">
        <f t="shared" si="2"/>
        <v>118.27334479793637</v>
      </c>
      <c r="X3" s="34">
        <f t="shared" ref="X3" si="3">SUM(X4,X8,X11)</f>
        <v>147.09260533104046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6.5997420464316416</v>
      </c>
      <c r="D4" s="29">
        <f t="shared" si="4"/>
        <v>1.799914015477214</v>
      </c>
      <c r="E4" s="29">
        <f t="shared" si="4"/>
        <v>4.7998280309544281</v>
      </c>
      <c r="F4" s="29">
        <f t="shared" si="4"/>
        <v>29.39905417024935</v>
      </c>
      <c r="G4" s="29">
        <f t="shared" si="4"/>
        <v>18.599398108340495</v>
      </c>
      <c r="H4" s="29">
        <f t="shared" si="4"/>
        <v>1.2</v>
      </c>
      <c r="I4" s="29">
        <f t="shared" si="4"/>
        <v>4.1998280309544276</v>
      </c>
      <c r="J4" s="29">
        <f t="shared" si="4"/>
        <v>0.6</v>
      </c>
      <c r="K4" s="29">
        <f t="shared" si="4"/>
        <v>19.199398108340493</v>
      </c>
      <c r="L4" s="29">
        <f t="shared" si="4"/>
        <v>61.198022355975922</v>
      </c>
      <c r="M4" s="29">
        <f t="shared" si="4"/>
        <v>105.59664660361132</v>
      </c>
      <c r="N4" s="29">
        <f t="shared" si="4"/>
        <v>213.5932072226999</v>
      </c>
      <c r="O4" s="29">
        <f t="shared" si="4"/>
        <v>191.99389509888221</v>
      </c>
      <c r="P4" s="29">
        <f t="shared" si="4"/>
        <v>250.19208942390358</v>
      </c>
      <c r="Q4" s="29">
        <f t="shared" si="4"/>
        <v>179.99432502149611</v>
      </c>
      <c r="R4" s="29">
        <f t="shared" si="4"/>
        <v>136.19570077386069</v>
      </c>
      <c r="S4" s="29">
        <f t="shared" si="4"/>
        <v>134.9957007738607</v>
      </c>
      <c r="T4" s="29">
        <f t="shared" si="4"/>
        <v>163.1948409286328</v>
      </c>
      <c r="U4" s="29">
        <f t="shared" si="4"/>
        <v>157.3149613069647</v>
      </c>
      <c r="V4" s="29">
        <f t="shared" si="4"/>
        <v>171.05451418744619</v>
      </c>
      <c r="W4" s="29">
        <f t="shared" si="4"/>
        <v>105.53662940670679</v>
      </c>
      <c r="X4" s="29">
        <f t="shared" ref="X4" si="5">SUM(X5:X7)</f>
        <v>135.0557179707653</v>
      </c>
    </row>
    <row r="5" spans="1:24" ht="11.25" customHeight="1" x14ac:dyDescent="0.2">
      <c r="A5" s="41" t="s">
        <v>5</v>
      </c>
      <c r="B5" s="9" t="s">
        <v>6</v>
      </c>
      <c r="C5" s="10">
        <v>2.3999140154772141</v>
      </c>
      <c r="D5" s="10">
        <v>0</v>
      </c>
      <c r="E5" s="10">
        <v>0</v>
      </c>
      <c r="F5" s="10">
        <v>16.799484092863281</v>
      </c>
      <c r="G5" s="10">
        <v>2.3999140154772141</v>
      </c>
      <c r="H5" s="10">
        <v>0</v>
      </c>
      <c r="I5" s="10">
        <v>0</v>
      </c>
      <c r="J5" s="10">
        <v>0</v>
      </c>
      <c r="K5" s="10">
        <v>1.799914015477214</v>
      </c>
      <c r="L5" s="10">
        <v>9.5996560619088562</v>
      </c>
      <c r="M5" s="10">
        <v>1.799914015477214</v>
      </c>
      <c r="N5" s="10">
        <v>0.6</v>
      </c>
      <c r="O5" s="10">
        <v>0.6</v>
      </c>
      <c r="P5" s="10">
        <v>1.2</v>
      </c>
      <c r="Q5" s="10">
        <v>0.6</v>
      </c>
      <c r="R5" s="10">
        <v>0</v>
      </c>
      <c r="S5" s="10">
        <v>0.6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1.2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4.1998280309544276</v>
      </c>
      <c r="D7" s="10">
        <v>1.799914015477214</v>
      </c>
      <c r="E7" s="10">
        <v>4.7998280309544281</v>
      </c>
      <c r="F7" s="10">
        <v>12.599570077386071</v>
      </c>
      <c r="G7" s="10">
        <v>16.19948409286328</v>
      </c>
      <c r="H7" s="10">
        <v>1.2</v>
      </c>
      <c r="I7" s="10">
        <v>4.1998280309544276</v>
      </c>
      <c r="J7" s="10">
        <v>0.6</v>
      </c>
      <c r="K7" s="10">
        <v>17.399484092863279</v>
      </c>
      <c r="L7" s="10">
        <v>51.59836629406707</v>
      </c>
      <c r="M7" s="10">
        <v>103.79673258813411</v>
      </c>
      <c r="N7" s="10">
        <v>212.99320722269991</v>
      </c>
      <c r="O7" s="10">
        <v>191.39389509888221</v>
      </c>
      <c r="P7" s="10">
        <v>248.99208942390359</v>
      </c>
      <c r="Q7" s="10">
        <v>178.1943250214961</v>
      </c>
      <c r="R7" s="10">
        <v>136.19570077386069</v>
      </c>
      <c r="S7" s="10">
        <v>134.39570077386071</v>
      </c>
      <c r="T7" s="10">
        <v>163.1948409286328</v>
      </c>
      <c r="U7" s="10">
        <v>157.3149613069647</v>
      </c>
      <c r="V7" s="10">
        <v>171.05451418744619</v>
      </c>
      <c r="W7" s="10">
        <v>105.53662940670679</v>
      </c>
      <c r="X7" s="10">
        <v>135.0557179707653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64.883490971625108</v>
      </c>
      <c r="D8" s="29">
        <f t="shared" si="6"/>
        <v>56.206706792777297</v>
      </c>
      <c r="E8" s="29">
        <f t="shared" si="6"/>
        <v>116.5944110060189</v>
      </c>
      <c r="F8" s="29">
        <f t="shared" si="6"/>
        <v>133.4056749785039</v>
      </c>
      <c r="G8" s="29">
        <f t="shared" si="6"/>
        <v>126.70567497850382</v>
      </c>
      <c r="H8" s="29">
        <f t="shared" si="6"/>
        <v>158.85889939810835</v>
      </c>
      <c r="I8" s="29">
        <f t="shared" si="6"/>
        <v>210.91969045571796</v>
      </c>
      <c r="J8" s="29">
        <f t="shared" si="6"/>
        <v>195.77016337059331</v>
      </c>
      <c r="K8" s="29">
        <f t="shared" si="6"/>
        <v>190.34720550300941</v>
      </c>
      <c r="L8" s="29">
        <f t="shared" si="6"/>
        <v>61.279879621668087</v>
      </c>
      <c r="M8" s="29">
        <f t="shared" si="6"/>
        <v>77.898710232158209</v>
      </c>
      <c r="N8" s="29">
        <f t="shared" si="6"/>
        <v>21.307222699914018</v>
      </c>
      <c r="O8" s="29">
        <f t="shared" si="6"/>
        <v>0.54230438521066204</v>
      </c>
      <c r="P8" s="29">
        <f t="shared" si="6"/>
        <v>1.9767841788478071</v>
      </c>
      <c r="Q8" s="29">
        <f t="shared" si="6"/>
        <v>0.34987102321582109</v>
      </c>
      <c r="R8" s="29">
        <f t="shared" si="6"/>
        <v>0</v>
      </c>
      <c r="S8" s="29">
        <f t="shared" si="6"/>
        <v>0</v>
      </c>
      <c r="T8" s="29">
        <f t="shared" si="6"/>
        <v>1.409974204643164</v>
      </c>
      <c r="U8" s="29">
        <f t="shared" si="6"/>
        <v>0.86766981943250199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64.533619948409282</v>
      </c>
      <c r="D9" s="10">
        <v>55.856835769561478</v>
      </c>
      <c r="E9" s="10">
        <v>116.5944110060189</v>
      </c>
      <c r="F9" s="10">
        <v>133.4056749785039</v>
      </c>
      <c r="G9" s="10">
        <v>126.355803955288</v>
      </c>
      <c r="H9" s="10">
        <v>157.8092003439381</v>
      </c>
      <c r="I9" s="10">
        <v>209.86999140154771</v>
      </c>
      <c r="J9" s="10">
        <v>195.77016337059331</v>
      </c>
      <c r="K9" s="10">
        <v>190.34720550300941</v>
      </c>
      <c r="L9" s="10">
        <v>61.279879621668087</v>
      </c>
      <c r="M9" s="10">
        <v>77.548839208942383</v>
      </c>
      <c r="N9" s="10">
        <v>20.607394668959589</v>
      </c>
      <c r="O9" s="10">
        <v>0.54230438521066204</v>
      </c>
      <c r="P9" s="10">
        <v>1.626913155631986</v>
      </c>
      <c r="Q9" s="10">
        <v>0</v>
      </c>
      <c r="R9" s="10">
        <v>0</v>
      </c>
      <c r="S9" s="10">
        <v>0</v>
      </c>
      <c r="T9" s="10">
        <v>1.409974204643164</v>
      </c>
      <c r="U9" s="10">
        <v>0.86766981943250199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0.34987102321582109</v>
      </c>
      <c r="D10" s="10">
        <v>0.34987102321582109</v>
      </c>
      <c r="E10" s="10">
        <v>0</v>
      </c>
      <c r="F10" s="10">
        <v>0</v>
      </c>
      <c r="G10" s="10">
        <v>0.34987102321582109</v>
      </c>
      <c r="H10" s="10">
        <v>1.0496990541702489</v>
      </c>
      <c r="I10" s="10">
        <v>1.0496990541702489</v>
      </c>
      <c r="J10" s="10">
        <v>0</v>
      </c>
      <c r="K10" s="10">
        <v>0</v>
      </c>
      <c r="L10" s="10">
        <v>0</v>
      </c>
      <c r="M10" s="10">
        <v>0.34987102321582109</v>
      </c>
      <c r="N10" s="10">
        <v>0.69982803095442814</v>
      </c>
      <c r="O10" s="10">
        <v>0</v>
      </c>
      <c r="P10" s="10">
        <v>0.34987102321582109</v>
      </c>
      <c r="Q10" s="10">
        <v>0.34987102321582109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10.497248495270849</v>
      </c>
      <c r="D11" s="29">
        <f t="shared" si="8"/>
        <v>7.6980223559759242</v>
      </c>
      <c r="E11" s="29">
        <f t="shared" si="8"/>
        <v>9.7974204643164224</v>
      </c>
      <c r="F11" s="29">
        <f t="shared" si="8"/>
        <v>9.7974204643164224</v>
      </c>
      <c r="G11" s="29">
        <f t="shared" si="8"/>
        <v>10.497248495270849</v>
      </c>
      <c r="H11" s="29">
        <f t="shared" si="8"/>
        <v>10.497248495270849</v>
      </c>
      <c r="I11" s="29">
        <f t="shared" si="8"/>
        <v>18.8950988822012</v>
      </c>
      <c r="J11" s="29">
        <f t="shared" si="8"/>
        <v>16.795614789337922</v>
      </c>
      <c r="K11" s="29">
        <f t="shared" si="8"/>
        <v>11.197076526225279</v>
      </c>
      <c r="L11" s="29">
        <f t="shared" si="8"/>
        <v>6.9981943250214949</v>
      </c>
      <c r="M11" s="29">
        <f t="shared" si="8"/>
        <v>11.197076526225279</v>
      </c>
      <c r="N11" s="29">
        <f t="shared" si="8"/>
        <v>12.596732588134129</v>
      </c>
      <c r="O11" s="29">
        <f t="shared" si="8"/>
        <v>13.296560619088559</v>
      </c>
      <c r="P11" s="29">
        <f t="shared" si="8"/>
        <v>13.296560619088559</v>
      </c>
      <c r="Q11" s="29">
        <f t="shared" si="8"/>
        <v>11.89690455717971</v>
      </c>
      <c r="R11" s="29">
        <f t="shared" si="8"/>
        <v>9.0976784178847794</v>
      </c>
      <c r="S11" s="29">
        <f t="shared" si="8"/>
        <v>11.197076526225279</v>
      </c>
      <c r="T11" s="29">
        <f t="shared" si="8"/>
        <v>11.33705932932072</v>
      </c>
      <c r="U11" s="29">
        <f t="shared" si="8"/>
        <v>13.01659501289768</v>
      </c>
      <c r="V11" s="29">
        <f t="shared" si="8"/>
        <v>12.03688736027515</v>
      </c>
      <c r="W11" s="29">
        <f t="shared" si="8"/>
        <v>12.736715391229581</v>
      </c>
      <c r="X11" s="29">
        <f t="shared" ref="X11" si="9">SUM(X12:X16)</f>
        <v>12.03688736027515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10.497248495270849</v>
      </c>
      <c r="D13" s="10">
        <v>7.6980223559759242</v>
      </c>
      <c r="E13" s="10">
        <v>9.7974204643164224</v>
      </c>
      <c r="F13" s="10">
        <v>9.7974204643164224</v>
      </c>
      <c r="G13" s="10">
        <v>10.497248495270849</v>
      </c>
      <c r="H13" s="10">
        <v>10.497248495270849</v>
      </c>
      <c r="I13" s="10">
        <v>18.8950988822012</v>
      </c>
      <c r="J13" s="10">
        <v>16.795614789337922</v>
      </c>
      <c r="K13" s="10">
        <v>11.197076526225279</v>
      </c>
      <c r="L13" s="10">
        <v>6.9981943250214949</v>
      </c>
      <c r="M13" s="10">
        <v>11.197076526225279</v>
      </c>
      <c r="N13" s="10">
        <v>12.596732588134129</v>
      </c>
      <c r="O13" s="10">
        <v>13.296560619088559</v>
      </c>
      <c r="P13" s="10">
        <v>13.296560619088559</v>
      </c>
      <c r="Q13" s="10">
        <v>11.89690455717971</v>
      </c>
      <c r="R13" s="10">
        <v>9.0976784178847794</v>
      </c>
      <c r="S13" s="10">
        <v>11.197076526225279</v>
      </c>
      <c r="T13" s="10">
        <v>11.33705932932072</v>
      </c>
      <c r="U13" s="10">
        <v>13.01659501289768</v>
      </c>
      <c r="V13" s="10">
        <v>12.03688736027515</v>
      </c>
      <c r="W13" s="10">
        <v>12.736715391229581</v>
      </c>
      <c r="X13" s="10">
        <v>12.03688736027515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0.95296646603611346</v>
      </c>
      <c r="G22" s="37">
        <f t="shared" si="12"/>
        <v>1.2706792777300091</v>
      </c>
      <c r="H22" s="37">
        <f t="shared" si="12"/>
        <v>3.494325021496131</v>
      </c>
      <c r="I22" s="37">
        <f t="shared" si="12"/>
        <v>4.7650042992261392</v>
      </c>
      <c r="J22" s="37">
        <f t="shared" si="12"/>
        <v>7.6239896818572657</v>
      </c>
      <c r="K22" s="37">
        <f t="shared" si="12"/>
        <v>11.1183147033534</v>
      </c>
      <c r="L22" s="37">
        <f t="shared" si="12"/>
        <v>12.70662080825451</v>
      </c>
      <c r="M22" s="37">
        <f t="shared" si="12"/>
        <v>16.518572656921751</v>
      </c>
      <c r="N22" s="37">
        <f t="shared" si="12"/>
        <v>21.601203783319001</v>
      </c>
      <c r="O22" s="37">
        <f t="shared" si="12"/>
        <v>24.142562338779019</v>
      </c>
      <c r="P22" s="37">
        <f t="shared" si="12"/>
        <v>27.319174548581248</v>
      </c>
      <c r="Q22" s="37">
        <f t="shared" si="12"/>
        <v>18.10687876182287</v>
      </c>
      <c r="R22" s="37">
        <f t="shared" si="12"/>
        <v>14.29492691315563</v>
      </c>
      <c r="S22" s="37">
        <f t="shared" si="12"/>
        <v>19.05993121238177</v>
      </c>
      <c r="T22" s="37">
        <f t="shared" si="12"/>
        <v>18.774032674118661</v>
      </c>
      <c r="U22" s="37">
        <f t="shared" si="12"/>
        <v>23.30705073086844</v>
      </c>
      <c r="V22" s="37">
        <f t="shared" si="12"/>
        <v>18.36104901117799</v>
      </c>
      <c r="W22" s="37">
        <f t="shared" si="12"/>
        <v>12.261908856405849</v>
      </c>
      <c r="X22" s="37">
        <f t="shared" ref="X22" si="13">SUM(X23:X24)</f>
        <v>16.23267411865864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0.95296646603611346</v>
      </c>
      <c r="G24" s="10">
        <v>1.2706792777300091</v>
      </c>
      <c r="H24" s="10">
        <v>3.494325021496131</v>
      </c>
      <c r="I24" s="10">
        <v>4.7650042992261392</v>
      </c>
      <c r="J24" s="10">
        <v>7.6239896818572657</v>
      </c>
      <c r="K24" s="10">
        <v>11.1183147033534</v>
      </c>
      <c r="L24" s="10">
        <v>12.70662080825451</v>
      </c>
      <c r="M24" s="10">
        <v>16.518572656921751</v>
      </c>
      <c r="N24" s="10">
        <v>21.601203783319001</v>
      </c>
      <c r="O24" s="10">
        <v>24.142562338779019</v>
      </c>
      <c r="P24" s="10">
        <v>27.319174548581248</v>
      </c>
      <c r="Q24" s="10">
        <v>18.10687876182287</v>
      </c>
      <c r="R24" s="10">
        <v>14.29492691315563</v>
      </c>
      <c r="S24" s="10">
        <v>19.05993121238177</v>
      </c>
      <c r="T24" s="10">
        <v>18.774032674118661</v>
      </c>
      <c r="U24" s="10">
        <v>23.30705073086844</v>
      </c>
      <c r="V24" s="10">
        <v>18.36104901117799</v>
      </c>
      <c r="W24" s="10">
        <v>12.261908856405849</v>
      </c>
      <c r="X24" s="10">
        <v>16.23267411865864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5461.1864144453994</v>
      </c>
      <c r="D26" s="37">
        <f t="shared" si="14"/>
        <v>7073.8934651762675</v>
      </c>
      <c r="E26" s="37">
        <f t="shared" si="14"/>
        <v>6682.6950988822</v>
      </c>
      <c r="F26" s="37">
        <f t="shared" si="14"/>
        <v>7604.1188306104896</v>
      </c>
      <c r="G26" s="37">
        <f t="shared" si="14"/>
        <v>9409.8771281169393</v>
      </c>
      <c r="H26" s="37">
        <f t="shared" si="14"/>
        <v>9631.0193465176235</v>
      </c>
      <c r="I26" s="37">
        <f t="shared" si="14"/>
        <v>9236.8511607910568</v>
      </c>
      <c r="J26" s="37">
        <f t="shared" si="14"/>
        <v>6637.9415305245047</v>
      </c>
      <c r="K26" s="37">
        <f t="shared" si="14"/>
        <v>10184.227601031811</v>
      </c>
      <c r="L26" s="37">
        <f t="shared" si="14"/>
        <v>9336.5309544282027</v>
      </c>
      <c r="M26" s="37">
        <f t="shared" si="14"/>
        <v>10254.909114359416</v>
      </c>
      <c r="N26" s="37">
        <f t="shared" si="14"/>
        <v>10402.123387790198</v>
      </c>
      <c r="O26" s="37">
        <f t="shared" si="14"/>
        <v>10326.496044711952</v>
      </c>
      <c r="P26" s="37">
        <f t="shared" si="14"/>
        <v>10911.93860705073</v>
      </c>
      <c r="Q26" s="37">
        <f t="shared" si="14"/>
        <v>9482.4361994840929</v>
      </c>
      <c r="R26" s="37">
        <f t="shared" si="14"/>
        <v>11165.355975924333</v>
      </c>
      <c r="S26" s="37">
        <f t="shared" si="14"/>
        <v>11604.25993121238</v>
      </c>
      <c r="T26" s="37">
        <f t="shared" si="14"/>
        <v>11317.236027515048</v>
      </c>
      <c r="U26" s="37">
        <f t="shared" si="14"/>
        <v>10904.595442820291</v>
      </c>
      <c r="V26" s="37">
        <f t="shared" si="14"/>
        <v>10814.81109200344</v>
      </c>
      <c r="W26" s="37">
        <f t="shared" si="14"/>
        <v>9023.2416165090272</v>
      </c>
      <c r="X26" s="37">
        <f t="shared" ref="X26" si="15">SUM(X27,X33)</f>
        <v>9329.6913155631992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5128.5621668099739</v>
      </c>
      <c r="D27" s="29">
        <f t="shared" si="16"/>
        <v>6761.8575236457427</v>
      </c>
      <c r="E27" s="29">
        <f t="shared" si="16"/>
        <v>6389.5600171969036</v>
      </c>
      <c r="F27" s="29">
        <f t="shared" si="16"/>
        <v>7290.8476354256227</v>
      </c>
      <c r="G27" s="29">
        <f t="shared" si="16"/>
        <v>8961.9067067927772</v>
      </c>
      <c r="H27" s="29">
        <f t="shared" si="16"/>
        <v>9203.6089423903668</v>
      </c>
      <c r="I27" s="29">
        <f t="shared" si="16"/>
        <v>8712.2906276870162</v>
      </c>
      <c r="J27" s="29">
        <f t="shared" si="16"/>
        <v>5918.6391229578667</v>
      </c>
      <c r="K27" s="29">
        <f t="shared" si="16"/>
        <v>9639.9570937231274</v>
      </c>
      <c r="L27" s="29">
        <f t="shared" si="16"/>
        <v>8860.5153912295791</v>
      </c>
      <c r="M27" s="29">
        <f t="shared" si="16"/>
        <v>9492.6664660361148</v>
      </c>
      <c r="N27" s="29">
        <f t="shared" si="16"/>
        <v>9575.6924333619954</v>
      </c>
      <c r="O27" s="29">
        <f t="shared" si="16"/>
        <v>9248.2255374032666</v>
      </c>
      <c r="P27" s="29">
        <f t="shared" si="16"/>
        <v>9757.8927773000851</v>
      </c>
      <c r="Q27" s="29">
        <f t="shared" si="16"/>
        <v>8155.6358555460019</v>
      </c>
      <c r="R27" s="29">
        <f t="shared" si="16"/>
        <v>9098.1895958727418</v>
      </c>
      <c r="S27" s="29">
        <f t="shared" si="16"/>
        <v>9998.718314703352</v>
      </c>
      <c r="T27" s="29">
        <f t="shared" si="16"/>
        <v>10224.422355975925</v>
      </c>
      <c r="U27" s="29">
        <f t="shared" si="16"/>
        <v>9972.4835769561469</v>
      </c>
      <c r="V27" s="29">
        <f t="shared" si="16"/>
        <v>9874.3147033533969</v>
      </c>
      <c r="W27" s="29">
        <f t="shared" si="16"/>
        <v>8111.3484952708504</v>
      </c>
      <c r="X27" s="29">
        <f t="shared" ref="X27" si="17">SUM(X28:X32)</f>
        <v>8321.2804815133277</v>
      </c>
    </row>
    <row r="28" spans="1:24" ht="11.25" customHeight="1" x14ac:dyDescent="0.2">
      <c r="A28" s="41" t="s">
        <v>45</v>
      </c>
      <c r="B28" s="9" t="s">
        <v>46</v>
      </c>
      <c r="C28" s="10">
        <v>4770.3678417884776</v>
      </c>
      <c r="D28" s="10">
        <v>6498.6586414445392</v>
      </c>
      <c r="E28" s="10">
        <v>6236.9198624247629</v>
      </c>
      <c r="F28" s="10">
        <v>7165.7361134995699</v>
      </c>
      <c r="G28" s="10">
        <v>8888.9347377472059</v>
      </c>
      <c r="H28" s="10">
        <v>9077.3459157351663</v>
      </c>
      <c r="I28" s="10">
        <v>8348.1436801375748</v>
      </c>
      <c r="J28" s="10">
        <v>4867.7730008598446</v>
      </c>
      <c r="K28" s="10">
        <v>9327.8546861564901</v>
      </c>
      <c r="L28" s="10">
        <v>8566.6265692175402</v>
      </c>
      <c r="M28" s="10">
        <v>9202.175408426483</v>
      </c>
      <c r="N28" s="10">
        <v>9124.5199484092864</v>
      </c>
      <c r="O28" s="10">
        <v>8697.4147033533955</v>
      </c>
      <c r="P28" s="10">
        <v>9157.2169389509891</v>
      </c>
      <c r="Q28" s="10">
        <v>7629.6517626827172</v>
      </c>
      <c r="R28" s="10">
        <v>8505.6018916595003</v>
      </c>
      <c r="S28" s="10">
        <v>9421.627944969905</v>
      </c>
      <c r="T28" s="10">
        <v>9922.7805674978499</v>
      </c>
      <c r="U28" s="10">
        <v>9757.1110920034389</v>
      </c>
      <c r="V28" s="10">
        <v>9666.4710232158213</v>
      </c>
      <c r="W28" s="10">
        <v>7924.4371453138428</v>
      </c>
      <c r="X28" s="10">
        <v>8094.7563198624248</v>
      </c>
    </row>
    <row r="29" spans="1:24" ht="11.25" customHeight="1" x14ac:dyDescent="0.2">
      <c r="A29" s="41" t="s">
        <v>47</v>
      </c>
      <c r="B29" s="9" t="s">
        <v>48</v>
      </c>
      <c r="C29" s="10">
        <v>149.12055030094581</v>
      </c>
      <c r="D29" s="10">
        <v>61.647119518486669</v>
      </c>
      <c r="E29" s="10">
        <v>99.075666380051587</v>
      </c>
      <c r="F29" s="10">
        <v>60.54625967325881</v>
      </c>
      <c r="G29" s="10">
        <v>0</v>
      </c>
      <c r="H29" s="10">
        <v>0</v>
      </c>
      <c r="I29" s="10">
        <v>4.0030954428202916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208.0352536543422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156.08099742046431</v>
      </c>
      <c r="D30" s="10">
        <v>134.5418744625967</v>
      </c>
      <c r="E30" s="10">
        <v>30.72751504729148</v>
      </c>
      <c r="F30" s="10">
        <v>17.97076526225279</v>
      </c>
      <c r="G30" s="10">
        <v>17.419002579535679</v>
      </c>
      <c r="H30" s="10">
        <v>60.012209802235603</v>
      </c>
      <c r="I30" s="10">
        <v>252.5609630266552</v>
      </c>
      <c r="J30" s="10">
        <v>945.88615649183146</v>
      </c>
      <c r="K30" s="10">
        <v>212.12149613069641</v>
      </c>
      <c r="L30" s="10">
        <v>135.91900257953569</v>
      </c>
      <c r="M30" s="10">
        <v>132.52123817712811</v>
      </c>
      <c r="N30" s="10">
        <v>280.20515907136712</v>
      </c>
      <c r="O30" s="10">
        <v>354.84832330180569</v>
      </c>
      <c r="P30" s="10">
        <v>408.71255374032671</v>
      </c>
      <c r="Q30" s="10">
        <v>486.99157351676701</v>
      </c>
      <c r="R30" s="10">
        <v>331.56259673258808</v>
      </c>
      <c r="S30" s="10">
        <v>504.10429922613929</v>
      </c>
      <c r="T30" s="10">
        <v>244.15279449699051</v>
      </c>
      <c r="U30" s="10">
        <v>160.2829750644884</v>
      </c>
      <c r="V30" s="10">
        <v>156.05356835769561</v>
      </c>
      <c r="W30" s="10">
        <v>127.4226999140155</v>
      </c>
      <c r="X30" s="10">
        <v>158.23723129836631</v>
      </c>
    </row>
    <row r="31" spans="1:24" ht="11.25" customHeight="1" x14ac:dyDescent="0.2">
      <c r="A31" s="41" t="s">
        <v>51</v>
      </c>
      <c r="B31" s="9" t="s">
        <v>52</v>
      </c>
      <c r="C31" s="10">
        <v>19.996216680997421</v>
      </c>
      <c r="D31" s="10">
        <v>35.993121238177118</v>
      </c>
      <c r="E31" s="10">
        <v>6.9986242476354246</v>
      </c>
      <c r="F31" s="10">
        <v>6.9986242476354246</v>
      </c>
      <c r="G31" s="10">
        <v>13.97730008598452</v>
      </c>
      <c r="H31" s="10">
        <v>25.995012897678421</v>
      </c>
      <c r="I31" s="10">
        <v>67.987016337059316</v>
      </c>
      <c r="J31" s="10">
        <v>104.9799656061909</v>
      </c>
      <c r="K31" s="10">
        <v>99.980911435941522</v>
      </c>
      <c r="L31" s="10">
        <v>157.96981943250211</v>
      </c>
      <c r="M31" s="10">
        <v>157.96981943250211</v>
      </c>
      <c r="N31" s="10">
        <v>170.96732588134131</v>
      </c>
      <c r="O31" s="10">
        <v>195.96251074806531</v>
      </c>
      <c r="P31" s="10">
        <v>191.96328460877041</v>
      </c>
      <c r="Q31" s="10">
        <v>38.992519346517618</v>
      </c>
      <c r="R31" s="10">
        <v>52.989853826311261</v>
      </c>
      <c r="S31" s="10">
        <v>72.986070507308682</v>
      </c>
      <c r="T31" s="10">
        <v>57.488993981083397</v>
      </c>
      <c r="U31" s="10">
        <v>55.089509888220121</v>
      </c>
      <c r="V31" s="10">
        <v>51.790111779879616</v>
      </c>
      <c r="W31" s="10">
        <v>59.488650042992248</v>
      </c>
      <c r="X31" s="10">
        <v>68.286930352536544</v>
      </c>
    </row>
    <row r="32" spans="1:24" ht="11.25" customHeight="1" x14ac:dyDescent="0.2">
      <c r="A32" s="41" t="s">
        <v>53</v>
      </c>
      <c r="B32" s="9" t="s">
        <v>54</v>
      </c>
      <c r="C32" s="10">
        <v>32.996560619088562</v>
      </c>
      <c r="D32" s="10">
        <v>31.016766981943249</v>
      </c>
      <c r="E32" s="10">
        <v>15.83834909716251</v>
      </c>
      <c r="F32" s="10">
        <v>39.595872742906273</v>
      </c>
      <c r="G32" s="10">
        <v>41.575666380051587</v>
      </c>
      <c r="H32" s="10">
        <v>40.255803955288037</v>
      </c>
      <c r="I32" s="10">
        <v>39.595872742906273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332.62424763542566</v>
      </c>
      <c r="D33" s="29">
        <f t="shared" si="18"/>
        <v>312.0359415305245</v>
      </c>
      <c r="E33" s="29">
        <f t="shared" si="18"/>
        <v>293.13508168529654</v>
      </c>
      <c r="F33" s="29">
        <f t="shared" si="18"/>
        <v>313.27119518486666</v>
      </c>
      <c r="G33" s="29">
        <f t="shared" si="18"/>
        <v>447.97042132416163</v>
      </c>
      <c r="H33" s="29">
        <f t="shared" si="18"/>
        <v>427.4104041272571</v>
      </c>
      <c r="I33" s="29">
        <f t="shared" si="18"/>
        <v>524.56053310404127</v>
      </c>
      <c r="J33" s="29">
        <f t="shared" si="18"/>
        <v>719.30240756663784</v>
      </c>
      <c r="K33" s="29">
        <f t="shared" si="18"/>
        <v>544.27050730868439</v>
      </c>
      <c r="L33" s="29">
        <f t="shared" si="18"/>
        <v>476.01556319862419</v>
      </c>
      <c r="M33" s="29">
        <f t="shared" si="18"/>
        <v>762.24264832330186</v>
      </c>
      <c r="N33" s="29">
        <f t="shared" si="18"/>
        <v>826.43095442820299</v>
      </c>
      <c r="O33" s="29">
        <f t="shared" si="18"/>
        <v>1078.2705073086845</v>
      </c>
      <c r="P33" s="29">
        <f t="shared" si="18"/>
        <v>1154.0458297506448</v>
      </c>
      <c r="Q33" s="29">
        <f t="shared" si="18"/>
        <v>1326.8003439380911</v>
      </c>
      <c r="R33" s="29">
        <f t="shared" si="18"/>
        <v>2067.1663800515903</v>
      </c>
      <c r="S33" s="29">
        <f t="shared" si="18"/>
        <v>1605.5416165090289</v>
      </c>
      <c r="T33" s="29">
        <f t="shared" si="18"/>
        <v>1092.8136715391229</v>
      </c>
      <c r="U33" s="29">
        <f t="shared" si="18"/>
        <v>932.11186586414431</v>
      </c>
      <c r="V33" s="29">
        <f t="shared" si="18"/>
        <v>940.49638865004295</v>
      </c>
      <c r="W33" s="29">
        <f t="shared" si="18"/>
        <v>911.89312123817706</v>
      </c>
      <c r="X33" s="29">
        <f t="shared" ref="X33" si="19">SUM(X34:X50)</f>
        <v>1008.4108340498709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95.43233018056749</v>
      </c>
      <c r="D36" s="10">
        <v>57.703267411865873</v>
      </c>
      <c r="E36" s="10">
        <v>44.387102321582113</v>
      </c>
      <c r="F36" s="10">
        <v>82.116165090283744</v>
      </c>
      <c r="G36" s="10">
        <v>78.787102321582111</v>
      </c>
      <c r="H36" s="10">
        <v>74.348409286328462</v>
      </c>
      <c r="I36" s="10">
        <v>99.87102321582114</v>
      </c>
      <c r="J36" s="10">
        <v>134.1554600171969</v>
      </c>
      <c r="K36" s="10">
        <v>88.697850386930355</v>
      </c>
      <c r="L36" s="10">
        <v>95.350128976784177</v>
      </c>
      <c r="M36" s="10">
        <v>119.74204643164229</v>
      </c>
      <c r="N36" s="10">
        <v>124.17695614789341</v>
      </c>
      <c r="O36" s="10">
        <v>124.17695614789341</v>
      </c>
      <c r="P36" s="10">
        <v>117.5245915735168</v>
      </c>
      <c r="Q36" s="10">
        <v>124.17695614789341</v>
      </c>
      <c r="R36" s="10">
        <v>116.92106620808249</v>
      </c>
      <c r="S36" s="10">
        <v>86.324849527085121</v>
      </c>
      <c r="T36" s="10">
        <v>90.009458297506441</v>
      </c>
      <c r="U36" s="10">
        <v>90.040154772141008</v>
      </c>
      <c r="V36" s="10">
        <v>83.920894239036969</v>
      </c>
      <c r="W36" s="10">
        <v>56.980481513327597</v>
      </c>
      <c r="X36" s="10">
        <v>60.917712811693889</v>
      </c>
    </row>
    <row r="37" spans="1:24" ht="11.25" customHeight="1" x14ac:dyDescent="0.2">
      <c r="A37" s="41" t="s">
        <v>61</v>
      </c>
      <c r="B37" s="9" t="s">
        <v>62</v>
      </c>
      <c r="C37" s="10">
        <v>17.845399828030949</v>
      </c>
      <c r="D37" s="10">
        <v>25.193465176268269</v>
      </c>
      <c r="E37" s="10">
        <v>1.0496990541702489</v>
      </c>
      <c r="F37" s="10">
        <v>1.0496990541702489</v>
      </c>
      <c r="G37" s="10">
        <v>3.1491831470335341</v>
      </c>
      <c r="H37" s="10">
        <v>26.24316423043852</v>
      </c>
      <c r="I37" s="10">
        <v>91.326311263972485</v>
      </c>
      <c r="J37" s="10">
        <v>8.558297506448838</v>
      </c>
      <c r="K37" s="10">
        <v>7.4885640584694748</v>
      </c>
      <c r="L37" s="10">
        <v>9.6281169389509884</v>
      </c>
      <c r="M37" s="10">
        <v>63.117626827171101</v>
      </c>
      <c r="N37" s="10">
        <v>26.744797936371452</v>
      </c>
      <c r="O37" s="10">
        <v>23.535425623387791</v>
      </c>
      <c r="P37" s="10">
        <v>16.046861564918309</v>
      </c>
      <c r="Q37" s="10">
        <v>23.535425623387791</v>
      </c>
      <c r="R37" s="10">
        <v>67.320120378331893</v>
      </c>
      <c r="S37" s="10">
        <v>67.320120378331893</v>
      </c>
      <c r="T37" s="10">
        <v>64.617024935511608</v>
      </c>
      <c r="U37" s="10">
        <v>46.755374032674112</v>
      </c>
      <c r="V37" s="10">
        <v>46.188048151332758</v>
      </c>
      <c r="W37" s="10">
        <v>48.453310404127251</v>
      </c>
      <c r="X37" s="10">
        <v>102.04557179707651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1.0496990541702489</v>
      </c>
      <c r="F38" s="10">
        <v>1.0496990541702489</v>
      </c>
      <c r="G38" s="10">
        <v>1.0496990541702489</v>
      </c>
      <c r="H38" s="10">
        <v>1.0496990541702489</v>
      </c>
      <c r="I38" s="10">
        <v>1.0496990541702489</v>
      </c>
      <c r="J38" s="10">
        <v>0</v>
      </c>
      <c r="K38" s="10">
        <v>1.0698194325021499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0.42794496990541703</v>
      </c>
      <c r="U38" s="10">
        <v>0.53490971625107475</v>
      </c>
      <c r="V38" s="10">
        <v>0.42794496990541703</v>
      </c>
      <c r="W38" s="10">
        <v>0.42794496990541703</v>
      </c>
      <c r="X38" s="10">
        <v>0.42794496990541703</v>
      </c>
    </row>
    <row r="39" spans="1:24" ht="11.25" customHeight="1" x14ac:dyDescent="0.2">
      <c r="A39" s="41" t="s">
        <v>65</v>
      </c>
      <c r="B39" s="9" t="s">
        <v>66</v>
      </c>
      <c r="C39" s="10">
        <v>2.085640584694755</v>
      </c>
      <c r="D39" s="10">
        <v>21.898796216680999</v>
      </c>
      <c r="E39" s="10">
        <v>15.642046431642299</v>
      </c>
      <c r="F39" s="10">
        <v>9.3852106620808247</v>
      </c>
      <c r="G39" s="10">
        <v>23.98443680137575</v>
      </c>
      <c r="H39" s="10">
        <v>0</v>
      </c>
      <c r="I39" s="10">
        <v>0</v>
      </c>
      <c r="J39" s="10">
        <v>1.0698194325021499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20.63628546861565</v>
      </c>
      <c r="D40" s="10">
        <v>5.1590713671539117</v>
      </c>
      <c r="E40" s="10">
        <v>10.31814273430782</v>
      </c>
      <c r="F40" s="10">
        <v>16.50902837489252</v>
      </c>
      <c r="G40" s="10">
        <v>0</v>
      </c>
      <c r="H40" s="10">
        <v>0</v>
      </c>
      <c r="I40" s="10">
        <v>13.41358555460017</v>
      </c>
      <c r="J40" s="10">
        <v>15.46285468615649</v>
      </c>
      <c r="K40" s="10">
        <v>0</v>
      </c>
      <c r="L40" s="10">
        <v>0</v>
      </c>
      <c r="M40" s="10">
        <v>19.586328460877041</v>
      </c>
      <c r="N40" s="10">
        <v>7.215993121238176</v>
      </c>
      <c r="O40" s="10">
        <v>173.1842648323302</v>
      </c>
      <c r="P40" s="10">
        <v>49.481255374032671</v>
      </c>
      <c r="Q40" s="10">
        <v>29.894926913155629</v>
      </c>
      <c r="R40" s="10">
        <v>53.704041272570933</v>
      </c>
      <c r="S40" s="10">
        <v>70.163370593293209</v>
      </c>
      <c r="T40" s="10">
        <v>53.29088564058469</v>
      </c>
      <c r="U40" s="10">
        <v>38.764660361134993</v>
      </c>
      <c r="V40" s="10">
        <v>46.310920034393803</v>
      </c>
      <c r="W40" s="10">
        <v>0</v>
      </c>
      <c r="X40" s="10">
        <v>0.10335339638865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39.849527085124677</v>
      </c>
      <c r="D43" s="10">
        <v>72.546603611349951</v>
      </c>
      <c r="E43" s="10">
        <v>52.1109200343938</v>
      </c>
      <c r="F43" s="10">
        <v>39.849527085124677</v>
      </c>
      <c r="G43" s="10">
        <v>125.67927773000859</v>
      </c>
      <c r="H43" s="10">
        <v>88.895098882201196</v>
      </c>
      <c r="I43" s="10">
        <v>94.00404127257093</v>
      </c>
      <c r="J43" s="10">
        <v>298.32570937231287</v>
      </c>
      <c r="K43" s="10">
        <v>189.28254514187449</v>
      </c>
      <c r="L43" s="10">
        <v>136.81831470335339</v>
      </c>
      <c r="M43" s="10">
        <v>208.82794496990539</v>
      </c>
      <c r="N43" s="10">
        <v>391.93826311263967</v>
      </c>
      <c r="O43" s="10">
        <v>474.23499570077382</v>
      </c>
      <c r="P43" s="10">
        <v>765.35967325881336</v>
      </c>
      <c r="Q43" s="10">
        <v>1038.9963886500429</v>
      </c>
      <c r="R43" s="10">
        <v>1657.3597592433359</v>
      </c>
      <c r="S43" s="10">
        <v>1186.4607910576101</v>
      </c>
      <c r="T43" s="10">
        <v>669.18847807394661</v>
      </c>
      <c r="U43" s="10">
        <v>520.75288048151322</v>
      </c>
      <c r="V43" s="10">
        <v>528.22588134135856</v>
      </c>
      <c r="W43" s="10">
        <v>563.27833190025785</v>
      </c>
      <c r="X43" s="10">
        <v>649.4713671539123</v>
      </c>
    </row>
    <row r="44" spans="1:24" ht="11.25" customHeight="1" x14ac:dyDescent="0.2">
      <c r="A44" s="41" t="s">
        <v>75</v>
      </c>
      <c r="B44" s="9" t="s">
        <v>76</v>
      </c>
      <c r="C44" s="10">
        <v>131.7770421324162</v>
      </c>
      <c r="D44" s="10">
        <v>92.62588134135855</v>
      </c>
      <c r="E44" s="10">
        <v>112.6789337919174</v>
      </c>
      <c r="F44" s="10">
        <v>118.4083404987102</v>
      </c>
      <c r="G44" s="10">
        <v>151.83000859845231</v>
      </c>
      <c r="H44" s="10">
        <v>150.8751504729149</v>
      </c>
      <c r="I44" s="10">
        <v>145.14565778159931</v>
      </c>
      <c r="J44" s="10">
        <v>131.08392089423899</v>
      </c>
      <c r="K44" s="10">
        <v>120.5588993981083</v>
      </c>
      <c r="L44" s="10">
        <v>179.881513327601</v>
      </c>
      <c r="M44" s="10">
        <v>254.5705932932072</v>
      </c>
      <c r="N44" s="10">
        <v>151.03250214961309</v>
      </c>
      <c r="O44" s="10">
        <v>147.0922613929493</v>
      </c>
      <c r="P44" s="10">
        <v>93.089251934651756</v>
      </c>
      <c r="Q44" s="10">
        <v>11.314445399828029</v>
      </c>
      <c r="R44" s="10">
        <v>46.095184866723983</v>
      </c>
      <c r="S44" s="10">
        <v>101.16285468615651</v>
      </c>
      <c r="T44" s="10">
        <v>106.99208942390371</v>
      </c>
      <c r="U44" s="10">
        <v>122.11203783319</v>
      </c>
      <c r="V44" s="10">
        <v>117.0248495270851</v>
      </c>
      <c r="W44" s="10">
        <v>105.3695614789338</v>
      </c>
      <c r="X44" s="10">
        <v>83.963972484952706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14.010662080825449</v>
      </c>
      <c r="D46" s="10">
        <v>20.015305245055892</v>
      </c>
      <c r="E46" s="10">
        <v>26.019862424763541</v>
      </c>
      <c r="F46" s="10">
        <v>22.016852966466029</v>
      </c>
      <c r="G46" s="10">
        <v>23.017540842648319</v>
      </c>
      <c r="H46" s="10">
        <v>27.020636285468619</v>
      </c>
      <c r="I46" s="10">
        <v>31.023731728288901</v>
      </c>
      <c r="J46" s="10">
        <v>30.02295786758383</v>
      </c>
      <c r="K46" s="10">
        <v>28.088306104901111</v>
      </c>
      <c r="L46" s="10">
        <v>28.088306104901111</v>
      </c>
      <c r="M46" s="10">
        <v>41.129234737747197</v>
      </c>
      <c r="N46" s="10">
        <v>52.163972484952708</v>
      </c>
      <c r="O46" s="10">
        <v>69.217540842648319</v>
      </c>
      <c r="P46" s="10">
        <v>39.122957867583843</v>
      </c>
      <c r="Q46" s="10">
        <v>30.09458297506449</v>
      </c>
      <c r="R46" s="10">
        <v>39.122957867583843</v>
      </c>
      <c r="S46" s="10">
        <v>34.107222699914011</v>
      </c>
      <c r="T46" s="10">
        <v>33.104041272570932</v>
      </c>
      <c r="U46" s="10">
        <v>33.304643164230441</v>
      </c>
      <c r="V46" s="10">
        <v>34.809372312983662</v>
      </c>
      <c r="W46" s="10">
        <v>35.511607910576103</v>
      </c>
      <c r="X46" s="10">
        <v>38.62141014617368</v>
      </c>
    </row>
    <row r="47" spans="1:24" ht="11.25" customHeight="1" x14ac:dyDescent="0.2">
      <c r="A47" s="41" t="s">
        <v>81</v>
      </c>
      <c r="B47" s="9" t="s">
        <v>82</v>
      </c>
      <c r="C47" s="10">
        <v>10.98736027515047</v>
      </c>
      <c r="D47" s="10">
        <v>14.98280309544282</v>
      </c>
      <c r="E47" s="10">
        <v>27.967927773000859</v>
      </c>
      <c r="F47" s="10">
        <v>20.97592433361995</v>
      </c>
      <c r="G47" s="10">
        <v>33.961049011177977</v>
      </c>
      <c r="H47" s="10">
        <v>26.969045571797071</v>
      </c>
      <c r="I47" s="10">
        <v>43.949527085124672</v>
      </c>
      <c r="J47" s="10">
        <v>94.891057609630266</v>
      </c>
      <c r="K47" s="10">
        <v>79.177386070507296</v>
      </c>
      <c r="L47" s="10">
        <v>19.561478933791921</v>
      </c>
      <c r="M47" s="10">
        <v>42.848925193465178</v>
      </c>
      <c r="N47" s="10">
        <v>53.095442820292341</v>
      </c>
      <c r="O47" s="10">
        <v>39.122957867583843</v>
      </c>
      <c r="P47" s="10">
        <v>42.848925193465178</v>
      </c>
      <c r="Q47" s="10">
        <v>37.259931212381773</v>
      </c>
      <c r="R47" s="10">
        <v>43.650988822012032</v>
      </c>
      <c r="S47" s="10">
        <v>32.296302665520201</v>
      </c>
      <c r="T47" s="10">
        <v>42.812467755803951</v>
      </c>
      <c r="U47" s="10">
        <v>51.868443680137567</v>
      </c>
      <c r="V47" s="10">
        <v>64.967841788478069</v>
      </c>
      <c r="W47" s="10">
        <v>87.357351676698187</v>
      </c>
      <c r="X47" s="10">
        <v>58.344969905417017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0.77979363714531391</v>
      </c>
      <c r="H48" s="10">
        <v>26.276870163370589</v>
      </c>
      <c r="I48" s="10">
        <v>0</v>
      </c>
      <c r="J48" s="10">
        <v>0</v>
      </c>
      <c r="K48" s="10">
        <v>24.17480653482373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1.9107480653482369</v>
      </c>
      <c r="E49" s="10">
        <v>1.9107480653482369</v>
      </c>
      <c r="F49" s="10">
        <v>1.9107480653482369</v>
      </c>
      <c r="G49" s="10">
        <v>5.732330180567498</v>
      </c>
      <c r="H49" s="10">
        <v>5.732330180567498</v>
      </c>
      <c r="I49" s="10">
        <v>4.7769561478933786</v>
      </c>
      <c r="J49" s="10">
        <v>5.732330180567498</v>
      </c>
      <c r="K49" s="10">
        <v>5.732330180567498</v>
      </c>
      <c r="L49" s="10">
        <v>6.6877042132416156</v>
      </c>
      <c r="M49" s="10">
        <v>12.419948409286331</v>
      </c>
      <c r="N49" s="10">
        <v>20.063026655202059</v>
      </c>
      <c r="O49" s="10">
        <v>27.70610490111779</v>
      </c>
      <c r="P49" s="10">
        <v>30.57231298366294</v>
      </c>
      <c r="Q49" s="10">
        <v>31.527687016337051</v>
      </c>
      <c r="R49" s="10">
        <v>42.992261392949267</v>
      </c>
      <c r="S49" s="10">
        <v>27.70610490111779</v>
      </c>
      <c r="T49" s="10">
        <v>32.371281169389512</v>
      </c>
      <c r="U49" s="10">
        <v>27.978761822871881</v>
      </c>
      <c r="V49" s="10">
        <v>18.62063628546861</v>
      </c>
      <c r="W49" s="10">
        <v>14.514531384350819</v>
      </c>
      <c r="X49" s="10">
        <v>14.514531384350819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2064.531384350817</v>
      </c>
      <c r="D51" s="37">
        <v>2144.496990541702</v>
      </c>
      <c r="E51" s="37">
        <v>2168.486672398968</v>
      </c>
      <c r="F51" s="37">
        <v>2354.9011177987959</v>
      </c>
      <c r="G51" s="37">
        <v>2342.8417884780738</v>
      </c>
      <c r="H51" s="37">
        <v>2492.5838349097162</v>
      </c>
      <c r="I51" s="37">
        <v>2479.4067067927772</v>
      </c>
      <c r="J51" s="37">
        <v>2975.6018916595008</v>
      </c>
      <c r="K51" s="37">
        <v>2499.6560619088559</v>
      </c>
      <c r="L51" s="37">
        <v>2189.359415305245</v>
      </c>
      <c r="M51" s="37">
        <v>2484.5227858985381</v>
      </c>
      <c r="N51" s="37">
        <v>2725.3009458297511</v>
      </c>
      <c r="O51" s="37">
        <v>2655.6534823731731</v>
      </c>
      <c r="P51" s="37">
        <v>2165.3267411865859</v>
      </c>
      <c r="Q51" s="37">
        <v>2150.6663800515912</v>
      </c>
      <c r="R51" s="37">
        <v>2141.0576096302671</v>
      </c>
      <c r="S51" s="37">
        <v>1889.423903697334</v>
      </c>
      <c r="T51" s="37">
        <v>2079.94290627687</v>
      </c>
      <c r="U51" s="37">
        <v>1907.007308684437</v>
      </c>
      <c r="V51" s="37">
        <v>2297.4354256233869</v>
      </c>
      <c r="W51" s="37">
        <v>2382.4806534823729</v>
      </c>
      <c r="X51" s="37">
        <v>2002.8276010318141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9.5528804815133275E-2</v>
      </c>
      <c r="D52" s="37">
        <f t="shared" si="20"/>
        <v>0.52545141874462586</v>
      </c>
      <c r="E52" s="37">
        <f t="shared" si="20"/>
        <v>0</v>
      </c>
      <c r="F52" s="37">
        <f t="shared" si="20"/>
        <v>1.0748065348237319</v>
      </c>
      <c r="G52" s="37">
        <f t="shared" si="20"/>
        <v>6.0189165950128984</v>
      </c>
      <c r="H52" s="37">
        <f t="shared" si="20"/>
        <v>18.014875322441956</v>
      </c>
      <c r="I52" s="37">
        <f t="shared" si="20"/>
        <v>31.058383490971625</v>
      </c>
      <c r="J52" s="37">
        <f t="shared" si="20"/>
        <v>53.612467755803955</v>
      </c>
      <c r="K52" s="37">
        <f t="shared" si="20"/>
        <v>76.620292347377472</v>
      </c>
      <c r="L52" s="37">
        <f t="shared" si="20"/>
        <v>79.993035253654341</v>
      </c>
      <c r="M52" s="37">
        <f t="shared" si="20"/>
        <v>64.478331900257956</v>
      </c>
      <c r="N52" s="37">
        <f t="shared" si="20"/>
        <v>147.11728288907995</v>
      </c>
      <c r="O52" s="37">
        <f t="shared" si="20"/>
        <v>152.0932932072227</v>
      </c>
      <c r="P52" s="37">
        <f t="shared" si="20"/>
        <v>157.36509028374891</v>
      </c>
      <c r="Q52" s="37">
        <f t="shared" si="20"/>
        <v>163.38856405846946</v>
      </c>
      <c r="R52" s="37">
        <f t="shared" si="20"/>
        <v>195.4966466036114</v>
      </c>
      <c r="S52" s="37">
        <f t="shared" si="20"/>
        <v>188.23172828890802</v>
      </c>
      <c r="T52" s="37">
        <f t="shared" si="20"/>
        <v>169.7824591573517</v>
      </c>
      <c r="U52" s="37">
        <f t="shared" si="20"/>
        <v>196.94703353396383</v>
      </c>
      <c r="V52" s="37">
        <f t="shared" si="20"/>
        <v>191.48521066208073</v>
      </c>
      <c r="W52" s="37">
        <f t="shared" si="20"/>
        <v>239.71109200343932</v>
      </c>
      <c r="X52" s="37">
        <f t="shared" ref="X52" si="21">SUM(X53:X70)</f>
        <v>292.39269131556324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9.5528804815133275E-2</v>
      </c>
      <c r="D59" s="10">
        <v>0.52545141874462586</v>
      </c>
      <c r="E59" s="10">
        <v>0</v>
      </c>
      <c r="F59" s="10">
        <v>1.0748065348237319</v>
      </c>
      <c r="G59" s="10">
        <v>6.0189165950128984</v>
      </c>
      <c r="H59" s="10">
        <v>17.364058469475491</v>
      </c>
      <c r="I59" s="10">
        <v>23.95623387790198</v>
      </c>
      <c r="J59" s="10">
        <v>22.857523645743768</v>
      </c>
      <c r="K59" s="10">
        <v>29.30636285468616</v>
      </c>
      <c r="L59" s="10">
        <v>47.100429922613927</v>
      </c>
      <c r="M59" s="10">
        <v>47.96027515047291</v>
      </c>
      <c r="N59" s="10">
        <v>109.9407566638005</v>
      </c>
      <c r="O59" s="10">
        <v>110.418486672399</v>
      </c>
      <c r="P59" s="10">
        <v>118.204815133276</v>
      </c>
      <c r="Q59" s="10">
        <v>124.0326741186586</v>
      </c>
      <c r="R59" s="10">
        <v>134.66130696474639</v>
      </c>
      <c r="S59" s="10">
        <v>148.20386930352541</v>
      </c>
      <c r="T59" s="10">
        <v>109.43920894239039</v>
      </c>
      <c r="U59" s="10">
        <v>134.73293207222699</v>
      </c>
      <c r="V59" s="10">
        <v>136.42880481513319</v>
      </c>
      <c r="W59" s="10">
        <v>148.6576956147893</v>
      </c>
      <c r="X59" s="10">
        <v>155.29759243336201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0.65081685296646596</v>
      </c>
      <c r="I60" s="10">
        <v>0</v>
      </c>
      <c r="J60" s="10">
        <v>0.65081685296646596</v>
      </c>
      <c r="K60" s="10">
        <v>2.2069647463456579</v>
      </c>
      <c r="L60" s="10">
        <v>1.47128116938951</v>
      </c>
      <c r="M60" s="10">
        <v>1.47128116938951</v>
      </c>
      <c r="N60" s="10">
        <v>1.47128116938951</v>
      </c>
      <c r="O60" s="10">
        <v>0.73568357695614772</v>
      </c>
      <c r="P60" s="10">
        <v>0.73568357695614772</v>
      </c>
      <c r="Q60" s="10">
        <v>2.9425623387790201</v>
      </c>
      <c r="R60" s="10">
        <v>5.1495270851246771</v>
      </c>
      <c r="S60" s="10">
        <v>5.1495270851246771</v>
      </c>
      <c r="T60" s="10">
        <v>4.7816852966466028</v>
      </c>
      <c r="U60" s="10">
        <v>4.1196044711951849</v>
      </c>
      <c r="V60" s="10">
        <v>4.7816852966466028</v>
      </c>
      <c r="W60" s="10">
        <v>4.7081685296646603</v>
      </c>
      <c r="X60" s="10">
        <v>4.7816852966466028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1.683147033533964</v>
      </c>
      <c r="J63" s="10">
        <v>2.4963886500429919</v>
      </c>
      <c r="K63" s="10">
        <v>5.9710232158211518</v>
      </c>
      <c r="L63" s="10">
        <v>2.246775580395528</v>
      </c>
      <c r="M63" s="10">
        <v>2.52347377472055</v>
      </c>
      <c r="N63" s="10">
        <v>5.5240756663800514</v>
      </c>
      <c r="O63" s="10">
        <v>6.7255374032674116</v>
      </c>
      <c r="P63" s="10">
        <v>4.8985382631126404</v>
      </c>
      <c r="Q63" s="10">
        <v>0.71066208082545146</v>
      </c>
      <c r="R63" s="10">
        <v>5.4002579535683566</v>
      </c>
      <c r="S63" s="10">
        <v>1.064058469475494</v>
      </c>
      <c r="T63" s="10">
        <v>1.298796216680997</v>
      </c>
      <c r="U63" s="10">
        <v>3.7403267411865859</v>
      </c>
      <c r="V63" s="10">
        <v>5.2235597592433356</v>
      </c>
      <c r="W63" s="10">
        <v>3.9337919174548581</v>
      </c>
      <c r="X63" s="10">
        <v>7.9965606190885632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1.2897678417884779</v>
      </c>
      <c r="S64" s="10">
        <v>1.9346517626827171</v>
      </c>
      <c r="T64" s="10">
        <v>2.450558899398108</v>
      </c>
      <c r="U64" s="10">
        <v>1.418744625967326</v>
      </c>
      <c r="V64" s="10">
        <v>1.4832330180567499</v>
      </c>
      <c r="W64" s="10">
        <v>2.2570937231298371</v>
      </c>
      <c r="X64" s="10">
        <v>2.450558899398108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5.4190025795356833</v>
      </c>
      <c r="J65" s="10">
        <v>26.723989681857269</v>
      </c>
      <c r="K65" s="10">
        <v>39.135941530524512</v>
      </c>
      <c r="L65" s="10">
        <v>29.174548581255369</v>
      </c>
      <c r="M65" s="10">
        <v>12.523301805674979</v>
      </c>
      <c r="N65" s="10">
        <v>30.18116938950989</v>
      </c>
      <c r="O65" s="10">
        <v>33.329836629406699</v>
      </c>
      <c r="P65" s="10">
        <v>33.526053310404123</v>
      </c>
      <c r="Q65" s="10">
        <v>35.702665520206359</v>
      </c>
      <c r="R65" s="10">
        <v>47.228288907996557</v>
      </c>
      <c r="S65" s="10">
        <v>29.228460877042131</v>
      </c>
      <c r="T65" s="10">
        <v>41.560963026655187</v>
      </c>
      <c r="U65" s="10">
        <v>41.888822012037828</v>
      </c>
      <c r="V65" s="10">
        <v>33.581771281169388</v>
      </c>
      <c r="W65" s="10">
        <v>68.842562338779018</v>
      </c>
      <c r="X65" s="10">
        <v>107.7266552020636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0.88374892519346515</v>
      </c>
      <c r="K66" s="10">
        <v>0</v>
      </c>
      <c r="L66" s="10">
        <v>0</v>
      </c>
      <c r="M66" s="10">
        <v>0</v>
      </c>
      <c r="N66" s="10">
        <v>0</v>
      </c>
      <c r="O66" s="10">
        <v>0.88374892519346515</v>
      </c>
      <c r="P66" s="10">
        <v>0</v>
      </c>
      <c r="Q66" s="10">
        <v>0</v>
      </c>
      <c r="R66" s="10">
        <v>1.7674978503869301</v>
      </c>
      <c r="S66" s="10">
        <v>2.6511607910576092</v>
      </c>
      <c r="T66" s="10">
        <v>10.251246775580389</v>
      </c>
      <c r="U66" s="10">
        <v>11.04660361134996</v>
      </c>
      <c r="V66" s="10">
        <v>9.9861564918314691</v>
      </c>
      <c r="W66" s="10">
        <v>11.311779879621669</v>
      </c>
      <c r="X66" s="10">
        <v>14.139638865004301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442.82029234737752</v>
      </c>
      <c r="D76" s="40">
        <v>381.94325021496132</v>
      </c>
      <c r="E76" s="40">
        <v>389.68185726569209</v>
      </c>
      <c r="F76" s="40">
        <v>356.31986242476353</v>
      </c>
      <c r="G76" s="40">
        <v>369.1315563198624</v>
      </c>
      <c r="H76" s="40">
        <v>485.03869303525357</v>
      </c>
      <c r="I76" s="40">
        <v>499.74204643164228</v>
      </c>
      <c r="J76" s="40">
        <v>502.66552020636283</v>
      </c>
      <c r="K76" s="40">
        <v>485.72656921754083</v>
      </c>
      <c r="L76" s="40">
        <v>411.26397248495272</v>
      </c>
      <c r="M76" s="40">
        <v>702.83748925193458</v>
      </c>
      <c r="N76" s="40">
        <v>695.27085124677558</v>
      </c>
      <c r="O76" s="40">
        <v>693.03525365434223</v>
      </c>
      <c r="P76" s="40">
        <v>694.1530524505589</v>
      </c>
      <c r="Q76" s="40">
        <v>732.67411865864142</v>
      </c>
      <c r="R76" s="40">
        <v>682.5451418744625</v>
      </c>
      <c r="S76" s="40">
        <v>954.94411006018913</v>
      </c>
      <c r="T76" s="40">
        <v>1025.468615649183</v>
      </c>
      <c r="U76" s="40">
        <v>1104.6861564918311</v>
      </c>
      <c r="V76" s="40">
        <v>1140.8340498710229</v>
      </c>
      <c r="W76" s="40">
        <v>1032.9664660361129</v>
      </c>
      <c r="X76" s="40">
        <v>1072.9922613929491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3751.4346517626818</v>
      </c>
      <c r="D2" s="31">
        <f t="shared" si="0"/>
        <v>5796.746947549439</v>
      </c>
      <c r="E2" s="31">
        <f t="shared" si="0"/>
        <v>5679.7646603611347</v>
      </c>
      <c r="F2" s="31">
        <f t="shared" si="0"/>
        <v>6446.4477214101462</v>
      </c>
      <c r="G2" s="31">
        <f t="shared" si="0"/>
        <v>7911.3820292347364</v>
      </c>
      <c r="H2" s="31">
        <f t="shared" si="0"/>
        <v>7751.9610490111772</v>
      </c>
      <c r="I2" s="31">
        <f t="shared" si="0"/>
        <v>7048.7565778159924</v>
      </c>
      <c r="J2" s="31">
        <f t="shared" si="0"/>
        <v>4644.0718830610494</v>
      </c>
      <c r="K2" s="31">
        <f t="shared" si="0"/>
        <v>8033.963972484953</v>
      </c>
      <c r="L2" s="31">
        <f t="shared" si="0"/>
        <v>7850.4426483233019</v>
      </c>
      <c r="M2" s="31">
        <f t="shared" si="0"/>
        <v>8010.3229578675828</v>
      </c>
      <c r="N2" s="31">
        <f t="shared" si="0"/>
        <v>8354.2629406706783</v>
      </c>
      <c r="O2" s="31">
        <f t="shared" si="0"/>
        <v>8212.0881341358545</v>
      </c>
      <c r="P2" s="31">
        <f t="shared" si="0"/>
        <v>8854.7368873602736</v>
      </c>
      <c r="Q2" s="31">
        <f t="shared" si="0"/>
        <v>7440.7704213241623</v>
      </c>
      <c r="R2" s="31">
        <f t="shared" si="0"/>
        <v>8866.1686156491796</v>
      </c>
      <c r="S2" s="31">
        <f t="shared" si="0"/>
        <v>9179.6544282029226</v>
      </c>
      <c r="T2" s="31">
        <f t="shared" si="0"/>
        <v>9124.5717970765272</v>
      </c>
      <c r="U2" s="31">
        <f t="shared" si="0"/>
        <v>8370.6748065348238</v>
      </c>
      <c r="V2" s="31">
        <f t="shared" si="0"/>
        <v>8632.3926913155628</v>
      </c>
      <c r="W2" s="31">
        <f t="shared" si="0"/>
        <v>6955.081083404988</v>
      </c>
      <c r="X2" s="31">
        <f t="shared" ref="X2" si="1">SUM(X3,X17,X22,X25,X26,X51,X52,X71,X74,X75,X76)</f>
        <v>6899.5157351676708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1.0846087704213241</v>
      </c>
      <c r="I3" s="34">
        <f t="shared" si="2"/>
        <v>1.626913155631986</v>
      </c>
      <c r="J3" s="34">
        <f t="shared" si="2"/>
        <v>4.3384350816852963</v>
      </c>
      <c r="K3" s="34">
        <f t="shared" si="2"/>
        <v>4.8807394668959594</v>
      </c>
      <c r="L3" s="34">
        <f t="shared" si="2"/>
        <v>9.2767841788478069</v>
      </c>
      <c r="M3" s="34">
        <f t="shared" si="2"/>
        <v>20.561049011177992</v>
      </c>
      <c r="N3" s="34">
        <f t="shared" si="2"/>
        <v>14.053482373172834</v>
      </c>
      <c r="O3" s="34">
        <f t="shared" si="2"/>
        <v>13.79957007738607</v>
      </c>
      <c r="P3" s="34">
        <f t="shared" si="2"/>
        <v>20.99931212381771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0.6</v>
      </c>
      <c r="M4" s="29">
        <f t="shared" si="4"/>
        <v>10.799656061908861</v>
      </c>
      <c r="N4" s="29">
        <f t="shared" si="4"/>
        <v>10.799656061908861</v>
      </c>
      <c r="O4" s="29">
        <f t="shared" si="4"/>
        <v>13.79957007738607</v>
      </c>
      <c r="P4" s="29">
        <f t="shared" si="4"/>
        <v>20.99931212381771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0.6</v>
      </c>
      <c r="M7" s="10">
        <v>10.799656061908861</v>
      </c>
      <c r="N7" s="10">
        <v>10.799656061908861</v>
      </c>
      <c r="O7" s="10">
        <v>13.79957007738607</v>
      </c>
      <c r="P7" s="10">
        <v>20.99931212381771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1.0846087704213241</v>
      </c>
      <c r="I8" s="29">
        <f t="shared" si="6"/>
        <v>1.626913155631986</v>
      </c>
      <c r="J8" s="29">
        <f t="shared" si="6"/>
        <v>4.3384350816852963</v>
      </c>
      <c r="K8" s="29">
        <f t="shared" si="6"/>
        <v>4.8807394668959594</v>
      </c>
      <c r="L8" s="29">
        <f t="shared" si="6"/>
        <v>8.6767841788478073</v>
      </c>
      <c r="M8" s="29">
        <f t="shared" si="6"/>
        <v>9.7613929492691316</v>
      </c>
      <c r="N8" s="29">
        <f t="shared" si="6"/>
        <v>3.253826311263972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1.0846087704213241</v>
      </c>
      <c r="I9" s="10">
        <v>1.626913155631986</v>
      </c>
      <c r="J9" s="10">
        <v>4.3384350816852963</v>
      </c>
      <c r="K9" s="10">
        <v>4.8807394668959594</v>
      </c>
      <c r="L9" s="10">
        <v>8.6767841788478073</v>
      </c>
      <c r="M9" s="10">
        <v>9.7613929492691316</v>
      </c>
      <c r="N9" s="10">
        <v>3.253826311263972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1.6795356835769559</v>
      </c>
      <c r="D22" s="37">
        <f t="shared" si="12"/>
        <v>1.6795356835769559</v>
      </c>
      <c r="E22" s="37">
        <f t="shared" si="12"/>
        <v>0</v>
      </c>
      <c r="F22" s="37">
        <f t="shared" si="12"/>
        <v>2.799312123817713</v>
      </c>
      <c r="G22" s="37">
        <f t="shared" si="12"/>
        <v>1.3996560619088561</v>
      </c>
      <c r="H22" s="37">
        <f t="shared" si="12"/>
        <v>0</v>
      </c>
      <c r="I22" s="37">
        <f t="shared" si="12"/>
        <v>0.83981083404987089</v>
      </c>
      <c r="J22" s="37">
        <f t="shared" si="12"/>
        <v>0.27996560619088562</v>
      </c>
      <c r="K22" s="37">
        <f t="shared" si="12"/>
        <v>1.3996560619088561</v>
      </c>
      <c r="L22" s="37">
        <f t="shared" si="12"/>
        <v>1.9595012897678421</v>
      </c>
      <c r="M22" s="37">
        <f t="shared" si="12"/>
        <v>2.5193465176268268</v>
      </c>
      <c r="N22" s="37">
        <f t="shared" si="12"/>
        <v>3.9944969905417027</v>
      </c>
      <c r="O22" s="37">
        <f t="shared" si="12"/>
        <v>7.7687016337059323</v>
      </c>
      <c r="P22" s="37">
        <f t="shared" si="12"/>
        <v>5.9005159071367146</v>
      </c>
      <c r="Q22" s="37">
        <f t="shared" si="12"/>
        <v>6.3312983662940674</v>
      </c>
      <c r="R22" s="37">
        <f t="shared" si="12"/>
        <v>2.8747205503009461</v>
      </c>
      <c r="S22" s="37">
        <f t="shared" si="12"/>
        <v>1.8682717110920035</v>
      </c>
      <c r="T22" s="37">
        <f t="shared" si="12"/>
        <v>1.6027515047291485</v>
      </c>
      <c r="U22" s="37">
        <f t="shared" si="12"/>
        <v>1.080567497850387</v>
      </c>
      <c r="V22" s="37">
        <f t="shared" si="12"/>
        <v>0.63465176268271695</v>
      </c>
      <c r="W22" s="37">
        <f t="shared" si="12"/>
        <v>0.37523645743766121</v>
      </c>
      <c r="X22" s="37">
        <f t="shared" ref="X22" si="13">SUM(X23:X24)</f>
        <v>0.66646603611349953</v>
      </c>
    </row>
    <row r="23" spans="1:24" ht="11.25" customHeight="1" x14ac:dyDescent="0.2">
      <c r="A23" s="42" t="s">
        <v>37</v>
      </c>
      <c r="B23" s="9" t="s">
        <v>38</v>
      </c>
      <c r="C23" s="10">
        <v>1.6795356835769559</v>
      </c>
      <c r="D23" s="10">
        <v>1.6795356835769559</v>
      </c>
      <c r="E23" s="10">
        <v>0</v>
      </c>
      <c r="F23" s="10">
        <v>2.799312123817713</v>
      </c>
      <c r="G23" s="10">
        <v>1.3996560619088561</v>
      </c>
      <c r="H23" s="10">
        <v>0</v>
      </c>
      <c r="I23" s="10">
        <v>0.83981083404987089</v>
      </c>
      <c r="J23" s="10">
        <v>0.27996560619088562</v>
      </c>
      <c r="K23" s="10">
        <v>1.3996560619088561</v>
      </c>
      <c r="L23" s="10">
        <v>1.9595012897678421</v>
      </c>
      <c r="M23" s="10">
        <v>2.5193465176268268</v>
      </c>
      <c r="N23" s="10">
        <v>3.3591573516766982</v>
      </c>
      <c r="O23" s="10">
        <v>3.639036973344798</v>
      </c>
      <c r="P23" s="10">
        <v>3.3591573516766982</v>
      </c>
      <c r="Q23" s="10">
        <v>2.5193465176268268</v>
      </c>
      <c r="R23" s="10">
        <v>2.239380911435942</v>
      </c>
      <c r="S23" s="10">
        <v>0.27996560619088562</v>
      </c>
      <c r="T23" s="10">
        <v>0.3638865004299226</v>
      </c>
      <c r="U23" s="10">
        <v>0.86775580395528806</v>
      </c>
      <c r="V23" s="10">
        <v>0.47583834909716238</v>
      </c>
      <c r="W23" s="10">
        <v>0.27996560619088562</v>
      </c>
      <c r="X23" s="10">
        <v>0.47583834909716238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0.63533963886500433</v>
      </c>
      <c r="O24" s="10">
        <v>4.1296646603611347</v>
      </c>
      <c r="P24" s="10">
        <v>2.5413585554600169</v>
      </c>
      <c r="Q24" s="10">
        <v>3.8119518486672401</v>
      </c>
      <c r="R24" s="10">
        <v>0.63533963886500433</v>
      </c>
      <c r="S24" s="10">
        <v>1.588306104901118</v>
      </c>
      <c r="T24" s="10">
        <v>1.238865004299226</v>
      </c>
      <c r="U24" s="10">
        <v>0.21281169389509891</v>
      </c>
      <c r="V24" s="10">
        <v>0.15881341358555459</v>
      </c>
      <c r="W24" s="10">
        <v>9.5270851246775576E-2</v>
      </c>
      <c r="X24" s="10">
        <v>0.19062768701633709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3185.9689595872733</v>
      </c>
      <c r="D26" s="37">
        <f t="shared" si="14"/>
        <v>5059.9809114359396</v>
      </c>
      <c r="E26" s="37">
        <f t="shared" si="14"/>
        <v>4713.1361994840927</v>
      </c>
      <c r="F26" s="37">
        <f t="shared" si="14"/>
        <v>5416.3626827171111</v>
      </c>
      <c r="G26" s="37">
        <f t="shared" si="14"/>
        <v>6904.2233018056731</v>
      </c>
      <c r="H26" s="37">
        <f t="shared" si="14"/>
        <v>6985.3130696474627</v>
      </c>
      <c r="I26" s="37">
        <f t="shared" si="14"/>
        <v>6466.5206362854678</v>
      </c>
      <c r="J26" s="37">
        <f t="shared" si="14"/>
        <v>3966.0928632846089</v>
      </c>
      <c r="K26" s="37">
        <f t="shared" si="14"/>
        <v>7357.4161650902843</v>
      </c>
      <c r="L26" s="37">
        <f t="shared" si="14"/>
        <v>6978.2597592433367</v>
      </c>
      <c r="M26" s="37">
        <f t="shared" si="14"/>
        <v>7600.1492691315552</v>
      </c>
      <c r="N26" s="37">
        <f t="shared" si="14"/>
        <v>8017.6024075666373</v>
      </c>
      <c r="O26" s="37">
        <f t="shared" si="14"/>
        <v>7862.8598452278584</v>
      </c>
      <c r="P26" s="37">
        <f t="shared" si="14"/>
        <v>8501.331470335339</v>
      </c>
      <c r="Q26" s="37">
        <f t="shared" si="14"/>
        <v>7126.7482373172825</v>
      </c>
      <c r="R26" s="37">
        <f t="shared" si="14"/>
        <v>8470.4790197764378</v>
      </c>
      <c r="S26" s="37">
        <f t="shared" si="14"/>
        <v>8671.5808254514177</v>
      </c>
      <c r="T26" s="37">
        <f t="shared" si="14"/>
        <v>8397.9917454858132</v>
      </c>
      <c r="U26" s="37">
        <f t="shared" si="14"/>
        <v>7668.8113499570081</v>
      </c>
      <c r="V26" s="37">
        <f t="shared" si="14"/>
        <v>7582.9468615649175</v>
      </c>
      <c r="W26" s="37">
        <f t="shared" si="14"/>
        <v>5875.9225279449711</v>
      </c>
      <c r="X26" s="37">
        <f t="shared" ref="X26" si="15">SUM(X27,X33)</f>
        <v>6181.535597592434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316.73447979363709</v>
      </c>
      <c r="D27" s="29">
        <f t="shared" si="16"/>
        <v>357.47205503009451</v>
      </c>
      <c r="E27" s="29">
        <f t="shared" si="16"/>
        <v>126.2864144453998</v>
      </c>
      <c r="F27" s="29">
        <f t="shared" si="16"/>
        <v>293.31040412725707</v>
      </c>
      <c r="G27" s="29">
        <f t="shared" si="16"/>
        <v>196.5587274290628</v>
      </c>
      <c r="H27" s="29">
        <f t="shared" si="16"/>
        <v>150.72897678417891</v>
      </c>
      <c r="I27" s="29">
        <f t="shared" si="16"/>
        <v>117.120464316423</v>
      </c>
      <c r="J27" s="29">
        <f t="shared" si="16"/>
        <v>158.3763542562339</v>
      </c>
      <c r="K27" s="29">
        <f t="shared" si="16"/>
        <v>131.8099742046432</v>
      </c>
      <c r="L27" s="29">
        <f t="shared" si="16"/>
        <v>115.46147893379189</v>
      </c>
      <c r="M27" s="29">
        <f t="shared" si="16"/>
        <v>113.4178847807395</v>
      </c>
      <c r="N27" s="29">
        <f t="shared" si="16"/>
        <v>81.742648323301808</v>
      </c>
      <c r="O27" s="29">
        <f t="shared" si="16"/>
        <v>80.720808254514182</v>
      </c>
      <c r="P27" s="29">
        <f t="shared" si="16"/>
        <v>68.459415305245045</v>
      </c>
      <c r="Q27" s="29">
        <f t="shared" si="16"/>
        <v>64.372312983662937</v>
      </c>
      <c r="R27" s="29">
        <f t="shared" si="16"/>
        <v>51.085812553740318</v>
      </c>
      <c r="S27" s="29">
        <f t="shared" si="16"/>
        <v>53.561220980223553</v>
      </c>
      <c r="T27" s="29">
        <f t="shared" si="16"/>
        <v>43.047979363714532</v>
      </c>
      <c r="U27" s="29">
        <f t="shared" si="16"/>
        <v>45.987790197764397</v>
      </c>
      <c r="V27" s="29">
        <f t="shared" si="16"/>
        <v>38.043594153052439</v>
      </c>
      <c r="W27" s="29">
        <f t="shared" si="16"/>
        <v>37.197248495270848</v>
      </c>
      <c r="X27" s="29">
        <f t="shared" ref="X27" si="17">SUM(X28:X32)</f>
        <v>26.98822012037833</v>
      </c>
    </row>
    <row r="28" spans="1:24" ht="11.25" customHeight="1" x14ac:dyDescent="0.2">
      <c r="A28" s="41" t="s">
        <v>45</v>
      </c>
      <c r="B28" s="9" t="s">
        <v>46</v>
      </c>
      <c r="C28" s="10">
        <v>316.73447979363709</v>
      </c>
      <c r="D28" s="10">
        <v>357.47205503009451</v>
      </c>
      <c r="E28" s="10">
        <v>126.2864144453998</v>
      </c>
      <c r="F28" s="10">
        <v>293.31040412725707</v>
      </c>
      <c r="G28" s="10">
        <v>196.5587274290628</v>
      </c>
      <c r="H28" s="10">
        <v>150.72897678417891</v>
      </c>
      <c r="I28" s="10">
        <v>117.120464316423</v>
      </c>
      <c r="J28" s="10">
        <v>158.3763542562339</v>
      </c>
      <c r="K28" s="10">
        <v>131.8099742046432</v>
      </c>
      <c r="L28" s="10">
        <v>115.46147893379189</v>
      </c>
      <c r="M28" s="10">
        <v>113.4178847807395</v>
      </c>
      <c r="N28" s="10">
        <v>81.742648323301808</v>
      </c>
      <c r="O28" s="10">
        <v>80.720808254514182</v>
      </c>
      <c r="P28" s="10">
        <v>68.459415305245045</v>
      </c>
      <c r="Q28" s="10">
        <v>64.372312983662937</v>
      </c>
      <c r="R28" s="10">
        <v>50.085984522785893</v>
      </c>
      <c r="S28" s="10">
        <v>52.561392949269127</v>
      </c>
      <c r="T28" s="10">
        <v>42.352364574376608</v>
      </c>
      <c r="U28" s="10">
        <v>45.586930352536541</v>
      </c>
      <c r="V28" s="10">
        <v>37.943594153052437</v>
      </c>
      <c r="W28" s="10">
        <v>37.197248495270848</v>
      </c>
      <c r="X28" s="10">
        <v>26.98822012037833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0.49561478933791908</v>
      </c>
      <c r="U30" s="10">
        <v>0.10094582975064489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0.99982803095442818</v>
      </c>
      <c r="S31" s="10">
        <v>0.99982803095442818</v>
      </c>
      <c r="T31" s="10">
        <v>0.2</v>
      </c>
      <c r="U31" s="10">
        <v>0.29991401547721408</v>
      </c>
      <c r="V31" s="10">
        <v>9.9999999999999992E-2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2869.2344797936362</v>
      </c>
      <c r="D33" s="29">
        <f t="shared" si="18"/>
        <v>4702.5088564058451</v>
      </c>
      <c r="E33" s="29">
        <f t="shared" si="18"/>
        <v>4586.849785038693</v>
      </c>
      <c r="F33" s="29">
        <f t="shared" si="18"/>
        <v>5123.0522785898538</v>
      </c>
      <c r="G33" s="29">
        <f t="shared" si="18"/>
        <v>6707.6645743766103</v>
      </c>
      <c r="H33" s="29">
        <f t="shared" si="18"/>
        <v>6834.5840928632842</v>
      </c>
      <c r="I33" s="29">
        <f t="shared" si="18"/>
        <v>6349.400171969045</v>
      </c>
      <c r="J33" s="29">
        <f t="shared" si="18"/>
        <v>3807.7165090283752</v>
      </c>
      <c r="K33" s="29">
        <f t="shared" si="18"/>
        <v>7225.6061908856409</v>
      </c>
      <c r="L33" s="29">
        <f t="shared" si="18"/>
        <v>6862.7982803095447</v>
      </c>
      <c r="M33" s="29">
        <f t="shared" si="18"/>
        <v>7486.7313843508155</v>
      </c>
      <c r="N33" s="29">
        <f t="shared" si="18"/>
        <v>7935.8597592433352</v>
      </c>
      <c r="O33" s="29">
        <f t="shared" si="18"/>
        <v>7782.1390369733444</v>
      </c>
      <c r="P33" s="29">
        <f t="shared" si="18"/>
        <v>8432.8720550300932</v>
      </c>
      <c r="Q33" s="29">
        <f t="shared" si="18"/>
        <v>7062.3759243336199</v>
      </c>
      <c r="R33" s="29">
        <f t="shared" si="18"/>
        <v>8419.393207222698</v>
      </c>
      <c r="S33" s="29">
        <f t="shared" si="18"/>
        <v>8618.0196044711938</v>
      </c>
      <c r="T33" s="29">
        <f t="shared" si="18"/>
        <v>8354.9437661220982</v>
      </c>
      <c r="U33" s="29">
        <f t="shared" si="18"/>
        <v>7622.8235597592438</v>
      </c>
      <c r="V33" s="29">
        <f t="shared" si="18"/>
        <v>7544.9032674118653</v>
      </c>
      <c r="W33" s="29">
        <f t="shared" si="18"/>
        <v>5838.7252794496999</v>
      </c>
      <c r="X33" s="29">
        <f t="shared" ref="X33" si="19">SUM(X34:X50)</f>
        <v>6154.5473774720558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138.70971625107481</v>
      </c>
      <c r="D36" s="10">
        <v>315.14858125537398</v>
      </c>
      <c r="E36" s="10">
        <v>269.65176268271711</v>
      </c>
      <c r="F36" s="10">
        <v>243.01951848667241</v>
      </c>
      <c r="G36" s="10">
        <v>297.39372312983659</v>
      </c>
      <c r="H36" s="10">
        <v>277.41951848667242</v>
      </c>
      <c r="I36" s="10">
        <v>244.1291487532244</v>
      </c>
      <c r="J36" s="10">
        <v>165.1996560619088</v>
      </c>
      <c r="K36" s="10">
        <v>271.63705932932072</v>
      </c>
      <c r="L36" s="10">
        <v>170.74325021496131</v>
      </c>
      <c r="M36" s="10">
        <v>194.02648323301801</v>
      </c>
      <c r="N36" s="10">
        <v>179.61306964746339</v>
      </c>
      <c r="O36" s="10">
        <v>158.54737747205499</v>
      </c>
      <c r="P36" s="10">
        <v>198.46139294926911</v>
      </c>
      <c r="Q36" s="10">
        <v>172.96070507308681</v>
      </c>
      <c r="R36" s="10">
        <v>230.5638865004299</v>
      </c>
      <c r="S36" s="10">
        <v>232.7493551160791</v>
      </c>
      <c r="T36" s="10">
        <v>265.10687876182288</v>
      </c>
      <c r="U36" s="10">
        <v>258.64686156491831</v>
      </c>
      <c r="V36" s="10">
        <v>311.75305245055893</v>
      </c>
      <c r="W36" s="10">
        <v>241.48349097162509</v>
      </c>
      <c r="X36" s="10">
        <v>245.20197764402411</v>
      </c>
    </row>
    <row r="37" spans="1:24" ht="11.25" customHeight="1" x14ac:dyDescent="0.2">
      <c r="A37" s="41" t="s">
        <v>61</v>
      </c>
      <c r="B37" s="9" t="s">
        <v>62</v>
      </c>
      <c r="C37" s="10">
        <v>1212.43551160791</v>
      </c>
      <c r="D37" s="10">
        <v>1663.818400687876</v>
      </c>
      <c r="E37" s="10">
        <v>1465.4198624247631</v>
      </c>
      <c r="F37" s="10">
        <v>1640.724419604471</v>
      </c>
      <c r="G37" s="10">
        <v>2164.538521066208</v>
      </c>
      <c r="H37" s="10">
        <v>2285.2572656921752</v>
      </c>
      <c r="I37" s="10">
        <v>2134.0964746345662</v>
      </c>
      <c r="J37" s="10">
        <v>1293.3770421324159</v>
      </c>
      <c r="K37" s="10">
        <v>2487.263542562338</v>
      </c>
      <c r="L37" s="10">
        <v>2515.07807394669</v>
      </c>
      <c r="M37" s="10">
        <v>2727.9664660361132</v>
      </c>
      <c r="N37" s="10">
        <v>2732.2456577815992</v>
      </c>
      <c r="O37" s="10">
        <v>2517.2177128116941</v>
      </c>
      <c r="P37" s="10">
        <v>2638.1040412725711</v>
      </c>
      <c r="Q37" s="10">
        <v>2137.44196044712</v>
      </c>
      <c r="R37" s="10">
        <v>2407.7472055030089</v>
      </c>
      <c r="S37" s="10">
        <v>2658.0939810834052</v>
      </c>
      <c r="T37" s="10">
        <v>2802.066723989682</v>
      </c>
      <c r="U37" s="10">
        <v>2550.32312983663</v>
      </c>
      <c r="V37" s="10">
        <v>2430.1196904557178</v>
      </c>
      <c r="W37" s="10">
        <v>2087.161822871883</v>
      </c>
      <c r="X37" s="10">
        <v>2409.9739466895958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398.28030954428198</v>
      </c>
      <c r="D40" s="10">
        <v>504.55717970765261</v>
      </c>
      <c r="E40" s="10">
        <v>498.36629406706788</v>
      </c>
      <c r="F40" s="10">
        <v>428.20292347377472</v>
      </c>
      <c r="G40" s="10">
        <v>561.30696474634567</v>
      </c>
      <c r="H40" s="10">
        <v>510.74806534823728</v>
      </c>
      <c r="I40" s="10">
        <v>527.25709372312986</v>
      </c>
      <c r="J40" s="10">
        <v>111.3327601031814</v>
      </c>
      <c r="K40" s="10">
        <v>416.46698194325018</v>
      </c>
      <c r="L40" s="10">
        <v>192.77059329320721</v>
      </c>
      <c r="M40" s="10">
        <v>216.48039552880479</v>
      </c>
      <c r="N40" s="10">
        <v>236.06672398968189</v>
      </c>
      <c r="O40" s="10">
        <v>346.36861564918308</v>
      </c>
      <c r="P40" s="10">
        <v>283.48615649183142</v>
      </c>
      <c r="Q40" s="10">
        <v>157.7214101461737</v>
      </c>
      <c r="R40" s="10">
        <v>145.62055030094581</v>
      </c>
      <c r="S40" s="10">
        <v>206.36285468615651</v>
      </c>
      <c r="T40" s="10">
        <v>220.39303525365429</v>
      </c>
      <c r="U40" s="10">
        <v>261.84256233877898</v>
      </c>
      <c r="V40" s="10">
        <v>273.11014617368869</v>
      </c>
      <c r="W40" s="10">
        <v>106.3703353396389</v>
      </c>
      <c r="X40" s="10">
        <v>142.3439380911436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97.624677558039551</v>
      </c>
      <c r="E42" s="10">
        <v>148.01160791057609</v>
      </c>
      <c r="F42" s="10">
        <v>128.0668099742046</v>
      </c>
      <c r="G42" s="10">
        <v>94.475494411006011</v>
      </c>
      <c r="H42" s="10">
        <v>77.679879621668093</v>
      </c>
      <c r="I42" s="10">
        <v>62.983662940670683</v>
      </c>
      <c r="J42" s="10">
        <v>49.441100601891662</v>
      </c>
      <c r="K42" s="10">
        <v>45.141874462596732</v>
      </c>
      <c r="L42" s="10">
        <v>48.366294067067933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0.75236457437661219</v>
      </c>
    </row>
    <row r="43" spans="1:24" ht="11.25" customHeight="1" x14ac:dyDescent="0.2">
      <c r="A43" s="41" t="s">
        <v>73</v>
      </c>
      <c r="B43" s="9" t="s">
        <v>74</v>
      </c>
      <c r="C43" s="10">
        <v>681.52906276870158</v>
      </c>
      <c r="D43" s="10">
        <v>1475.4542562338779</v>
      </c>
      <c r="E43" s="10">
        <v>1431.5176268271709</v>
      </c>
      <c r="F43" s="10">
        <v>1686.96328460877</v>
      </c>
      <c r="G43" s="10">
        <v>2227.4864144454</v>
      </c>
      <c r="H43" s="10">
        <v>2241.7913155631991</v>
      </c>
      <c r="I43" s="10">
        <v>1696.159329320722</v>
      </c>
      <c r="J43" s="10">
        <v>1052.369561478934</v>
      </c>
      <c r="K43" s="10">
        <v>2247.729750644884</v>
      </c>
      <c r="L43" s="10">
        <v>2465.816165090283</v>
      </c>
      <c r="M43" s="10">
        <v>2775.4576096302658</v>
      </c>
      <c r="N43" s="10">
        <v>3066.5823731728292</v>
      </c>
      <c r="O43" s="10">
        <v>3071.7258813413582</v>
      </c>
      <c r="P43" s="10">
        <v>3498.6402407566638</v>
      </c>
      <c r="Q43" s="10">
        <v>3083.0417024935509</v>
      </c>
      <c r="R43" s="10">
        <v>4047.6841788478068</v>
      </c>
      <c r="S43" s="10">
        <v>3662.775408426483</v>
      </c>
      <c r="T43" s="10">
        <v>3246.7463456577821</v>
      </c>
      <c r="U43" s="10">
        <v>2764.5866723989679</v>
      </c>
      <c r="V43" s="10">
        <v>2654.642046431642</v>
      </c>
      <c r="W43" s="10">
        <v>2036.349441100602</v>
      </c>
      <c r="X43" s="10">
        <v>2004.5779019776439</v>
      </c>
    </row>
    <row r="44" spans="1:24" ht="11.25" customHeight="1" x14ac:dyDescent="0.2">
      <c r="A44" s="41" t="s">
        <v>75</v>
      </c>
      <c r="B44" s="9" t="s">
        <v>76</v>
      </c>
      <c r="C44" s="10">
        <v>396.28598452278578</v>
      </c>
      <c r="D44" s="10">
        <v>610.18486672398967</v>
      </c>
      <c r="E44" s="10">
        <v>708.54015477214102</v>
      </c>
      <c r="F44" s="10">
        <v>934.85288048151324</v>
      </c>
      <c r="G44" s="10">
        <v>1286.2582115219259</v>
      </c>
      <c r="H44" s="10">
        <v>1353.101633705933</v>
      </c>
      <c r="I44" s="10">
        <v>1588.9633705932929</v>
      </c>
      <c r="J44" s="10">
        <v>1060.152880481513</v>
      </c>
      <c r="K44" s="10">
        <v>1649.5519346517631</v>
      </c>
      <c r="L44" s="10">
        <v>1354.8523645743769</v>
      </c>
      <c r="M44" s="10">
        <v>1437.183748925193</v>
      </c>
      <c r="N44" s="10">
        <v>1546.4211521926049</v>
      </c>
      <c r="O44" s="10">
        <v>1508.8822012037831</v>
      </c>
      <c r="P44" s="10">
        <v>1643.30988822012</v>
      </c>
      <c r="Q44" s="10">
        <v>1341.7012897678419</v>
      </c>
      <c r="R44" s="10">
        <v>1396.0261392949269</v>
      </c>
      <c r="S44" s="10">
        <v>1653.5878761822869</v>
      </c>
      <c r="T44" s="10">
        <v>1570.2276870163371</v>
      </c>
      <c r="U44" s="10">
        <v>1554.3687876182289</v>
      </c>
      <c r="V44" s="10">
        <v>1469.0698194325021</v>
      </c>
      <c r="W44" s="10">
        <v>977.33121238177114</v>
      </c>
      <c r="X44" s="10">
        <v>1022.0996560619089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22.016852966466029</v>
      </c>
      <c r="D46" s="10">
        <v>12.00920034393809</v>
      </c>
      <c r="E46" s="10">
        <v>14.010662080825449</v>
      </c>
      <c r="F46" s="10">
        <v>17.01298366294067</v>
      </c>
      <c r="G46" s="10">
        <v>17.01298366294067</v>
      </c>
      <c r="H46" s="10">
        <v>19.014531384350821</v>
      </c>
      <c r="I46" s="10">
        <v>27.020636285468619</v>
      </c>
      <c r="J46" s="10">
        <v>32.024419604471191</v>
      </c>
      <c r="K46" s="10">
        <v>34.107222699914011</v>
      </c>
      <c r="L46" s="10">
        <v>41.129234737747197</v>
      </c>
      <c r="M46" s="10">
        <v>56.176526225279453</v>
      </c>
      <c r="N46" s="10">
        <v>70.220722269991398</v>
      </c>
      <c r="O46" s="10">
        <v>91.28693035253653</v>
      </c>
      <c r="P46" s="10">
        <v>61.192347377472053</v>
      </c>
      <c r="Q46" s="10">
        <v>56.176526225279453</v>
      </c>
      <c r="R46" s="10">
        <v>66.208082545141863</v>
      </c>
      <c r="S46" s="10">
        <v>71.22381771281168</v>
      </c>
      <c r="T46" s="10">
        <v>76.540584694754941</v>
      </c>
      <c r="U46" s="10">
        <v>80.151934651762673</v>
      </c>
      <c r="V46" s="10">
        <v>92.891917454858131</v>
      </c>
      <c r="W46" s="10">
        <v>96.804213241616509</v>
      </c>
      <c r="X46" s="10">
        <v>116.6666380051591</v>
      </c>
    </row>
    <row r="47" spans="1:24" ht="11.25" customHeight="1" x14ac:dyDescent="0.2">
      <c r="A47" s="41" t="s">
        <v>81</v>
      </c>
      <c r="B47" s="9" t="s">
        <v>82</v>
      </c>
      <c r="C47" s="10">
        <v>19.977042132416159</v>
      </c>
      <c r="D47" s="10">
        <v>17.979363714531381</v>
      </c>
      <c r="E47" s="10">
        <v>37.956405846947547</v>
      </c>
      <c r="F47" s="10">
        <v>27.967927773000859</v>
      </c>
      <c r="G47" s="10">
        <v>42.950730868443678</v>
      </c>
      <c r="H47" s="10">
        <v>61.928890799656052</v>
      </c>
      <c r="I47" s="10">
        <v>65.924333619948413</v>
      </c>
      <c r="J47" s="10">
        <v>40.952966466036109</v>
      </c>
      <c r="K47" s="10">
        <v>68.930954428202924</v>
      </c>
      <c r="L47" s="10">
        <v>55.889939810834043</v>
      </c>
      <c r="M47" s="10">
        <v>68.930954428202924</v>
      </c>
      <c r="N47" s="10">
        <v>89.423903697334467</v>
      </c>
      <c r="O47" s="10">
        <v>66.136457437661221</v>
      </c>
      <c r="P47" s="10">
        <v>81.971883061048999</v>
      </c>
      <c r="Q47" s="10">
        <v>51.232416165090278</v>
      </c>
      <c r="R47" s="10">
        <v>83.506276870163362</v>
      </c>
      <c r="S47" s="10">
        <v>91.189423903697318</v>
      </c>
      <c r="T47" s="10">
        <v>120.5661220980223</v>
      </c>
      <c r="U47" s="10">
        <v>111.174290627687</v>
      </c>
      <c r="V47" s="10">
        <v>292.8815993121238</v>
      </c>
      <c r="W47" s="10">
        <v>273.45821152192599</v>
      </c>
      <c r="X47" s="10">
        <v>196.69759243336199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2.8661220980223558</v>
      </c>
      <c r="H49" s="10">
        <v>3.8214961306964752</v>
      </c>
      <c r="I49" s="10">
        <v>2.8661220980223558</v>
      </c>
      <c r="J49" s="10">
        <v>2.8661220980223558</v>
      </c>
      <c r="K49" s="10">
        <v>3.8214961306964752</v>
      </c>
      <c r="L49" s="10">
        <v>4.7769561478933786</v>
      </c>
      <c r="M49" s="10">
        <v>9.5538263112639719</v>
      </c>
      <c r="N49" s="10">
        <v>15.28615649183147</v>
      </c>
      <c r="O49" s="10">
        <v>21.97386070507309</v>
      </c>
      <c r="P49" s="10">
        <v>27.70610490111779</v>
      </c>
      <c r="Q49" s="10">
        <v>27.70610490111779</v>
      </c>
      <c r="R49" s="10">
        <v>34.393809114359406</v>
      </c>
      <c r="S49" s="10">
        <v>23.88460877042132</v>
      </c>
      <c r="T49" s="10">
        <v>27.978761822871881</v>
      </c>
      <c r="U49" s="10">
        <v>26.35537403267411</v>
      </c>
      <c r="V49" s="10">
        <v>15.755975924333621</v>
      </c>
      <c r="W49" s="10">
        <v>12.891229578675841</v>
      </c>
      <c r="X49" s="10">
        <v>9.3580395528804807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5.732330180567498</v>
      </c>
      <c r="E50" s="10">
        <v>13.375408426483229</v>
      </c>
      <c r="F50" s="10">
        <v>16.241530524505588</v>
      </c>
      <c r="G50" s="10">
        <v>13.375408426483229</v>
      </c>
      <c r="H50" s="10">
        <v>3.8214961306964752</v>
      </c>
      <c r="I50" s="10">
        <v>0</v>
      </c>
      <c r="J50" s="10">
        <v>0</v>
      </c>
      <c r="K50" s="10">
        <v>0.95537403267411869</v>
      </c>
      <c r="L50" s="10">
        <v>13.375408426483229</v>
      </c>
      <c r="M50" s="10">
        <v>0.95537403267411869</v>
      </c>
      <c r="N50" s="10">
        <v>0</v>
      </c>
      <c r="O50" s="10">
        <v>0</v>
      </c>
      <c r="P50" s="10">
        <v>0</v>
      </c>
      <c r="Q50" s="10">
        <v>34.393809114359406</v>
      </c>
      <c r="R50" s="10">
        <v>7.643078245915734</v>
      </c>
      <c r="S50" s="10">
        <v>18.152278589853829</v>
      </c>
      <c r="T50" s="10">
        <v>25.317626827171111</v>
      </c>
      <c r="U50" s="10">
        <v>15.37394668959587</v>
      </c>
      <c r="V50" s="10">
        <v>4.6790197764402404</v>
      </c>
      <c r="W50" s="10">
        <v>6.8753224419604457</v>
      </c>
      <c r="X50" s="10">
        <v>6.8753224419604457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0.7953568357695614</v>
      </c>
      <c r="R51" s="37">
        <v>79.664660361134992</v>
      </c>
      <c r="S51" s="37">
        <v>36.693895098882201</v>
      </c>
      <c r="T51" s="37">
        <v>171.5381771281169</v>
      </c>
      <c r="U51" s="37">
        <v>150.49441100601891</v>
      </c>
      <c r="V51" s="37">
        <v>433.68073946689589</v>
      </c>
      <c r="W51" s="37">
        <v>431.83576956147891</v>
      </c>
      <c r="X51" s="37">
        <v>111.0926053310404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6.0905417024935504</v>
      </c>
      <c r="D52" s="37">
        <f t="shared" si="20"/>
        <v>12.3006018916595</v>
      </c>
      <c r="E52" s="37">
        <f t="shared" si="20"/>
        <v>19.25098882201204</v>
      </c>
      <c r="F52" s="37">
        <f t="shared" si="20"/>
        <v>23.502407566638009</v>
      </c>
      <c r="G52" s="37">
        <f t="shared" si="20"/>
        <v>17.968873602751501</v>
      </c>
      <c r="H52" s="37">
        <f t="shared" si="20"/>
        <v>25.494582975064482</v>
      </c>
      <c r="I52" s="37">
        <f t="shared" si="20"/>
        <v>43.225795356835768</v>
      </c>
      <c r="J52" s="37">
        <f t="shared" si="20"/>
        <v>52.724333619948418</v>
      </c>
      <c r="K52" s="37">
        <f t="shared" si="20"/>
        <v>102.2536543422184</v>
      </c>
      <c r="L52" s="37">
        <f t="shared" si="20"/>
        <v>197.57601031814272</v>
      </c>
      <c r="M52" s="37">
        <f t="shared" si="20"/>
        <v>199.30309544282031</v>
      </c>
      <c r="N52" s="37">
        <f t="shared" si="20"/>
        <v>202.79140154772139</v>
      </c>
      <c r="O52" s="37">
        <f t="shared" si="20"/>
        <v>203.75631986242473</v>
      </c>
      <c r="P52" s="37">
        <f t="shared" si="20"/>
        <v>229.6010318142734</v>
      </c>
      <c r="Q52" s="37">
        <f t="shared" si="20"/>
        <v>229.68142734307821</v>
      </c>
      <c r="R52" s="37">
        <f t="shared" si="20"/>
        <v>250.38151332760091</v>
      </c>
      <c r="S52" s="37">
        <f t="shared" si="20"/>
        <v>226.08925193465177</v>
      </c>
      <c r="T52" s="37">
        <f t="shared" si="20"/>
        <v>274.07540842648325</v>
      </c>
      <c r="U52" s="37">
        <f t="shared" si="20"/>
        <v>273.84823731728289</v>
      </c>
      <c r="V52" s="37">
        <f t="shared" si="20"/>
        <v>277.70137575236453</v>
      </c>
      <c r="W52" s="37">
        <f t="shared" si="20"/>
        <v>293.98968185726568</v>
      </c>
      <c r="X52" s="37">
        <f t="shared" ref="X52" si="21">SUM(X53:X70)</f>
        <v>310.84703353396384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6.0905417024935504</v>
      </c>
      <c r="D59" s="10">
        <v>12.3006018916595</v>
      </c>
      <c r="E59" s="10">
        <v>19.25098882201204</v>
      </c>
      <c r="F59" s="10">
        <v>23.502407566638009</v>
      </c>
      <c r="G59" s="10">
        <v>16.552020636285469</v>
      </c>
      <c r="H59" s="10">
        <v>16.958039552880479</v>
      </c>
      <c r="I59" s="10">
        <v>40.484350816852967</v>
      </c>
      <c r="J59" s="10">
        <v>45.930094582975073</v>
      </c>
      <c r="K59" s="10">
        <v>53.119346517626823</v>
      </c>
      <c r="L59" s="10">
        <v>112.3769561478934</v>
      </c>
      <c r="M59" s="10">
        <v>121.8591573516767</v>
      </c>
      <c r="N59" s="10">
        <v>129.7171969045572</v>
      </c>
      <c r="O59" s="10">
        <v>116.34187446259671</v>
      </c>
      <c r="P59" s="10">
        <v>129.62166809974201</v>
      </c>
      <c r="Q59" s="10">
        <v>144.02407566638001</v>
      </c>
      <c r="R59" s="10">
        <v>145.95872742906269</v>
      </c>
      <c r="S59" s="10">
        <v>144.97944969905419</v>
      </c>
      <c r="T59" s="10">
        <v>172.11238177128121</v>
      </c>
      <c r="U59" s="10">
        <v>140.0592433361995</v>
      </c>
      <c r="V59" s="10">
        <v>148.5382631126397</v>
      </c>
      <c r="W59" s="10">
        <v>147.463456577816</v>
      </c>
      <c r="X59" s="10">
        <v>148.37110920034391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0.65081685296646596</v>
      </c>
      <c r="H60" s="10">
        <v>0.65081685296646596</v>
      </c>
      <c r="I60" s="10">
        <v>0</v>
      </c>
      <c r="J60" s="10">
        <v>0.65081685296646596</v>
      </c>
      <c r="K60" s="10">
        <v>0.73568357695614772</v>
      </c>
      <c r="L60" s="10">
        <v>0.73568357695614772</v>
      </c>
      <c r="M60" s="10">
        <v>0.73568357695614772</v>
      </c>
      <c r="N60" s="10">
        <v>0.73568357695614772</v>
      </c>
      <c r="O60" s="10">
        <v>0.73568357695614772</v>
      </c>
      <c r="P60" s="10">
        <v>0.73568357695614772</v>
      </c>
      <c r="Q60" s="10">
        <v>2.2069647463456579</v>
      </c>
      <c r="R60" s="10">
        <v>4.4138435081685294</v>
      </c>
      <c r="S60" s="10">
        <v>4.4138435081685294</v>
      </c>
      <c r="T60" s="10">
        <v>3.0161650902837489</v>
      </c>
      <c r="U60" s="10">
        <v>2.6483233018056751</v>
      </c>
      <c r="V60" s="10">
        <v>1.8391229578675841</v>
      </c>
      <c r="W60" s="10">
        <v>2.3540842648323301</v>
      </c>
      <c r="X60" s="10">
        <v>2.0598452278589852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0.59458297506448832</v>
      </c>
      <c r="H63" s="10">
        <v>3.8744625967325881</v>
      </c>
      <c r="I63" s="10">
        <v>2.7414445399828029</v>
      </c>
      <c r="J63" s="10">
        <v>0.17996560619088561</v>
      </c>
      <c r="K63" s="10">
        <v>0.18185726569217539</v>
      </c>
      <c r="L63" s="10">
        <v>0.96930352536543418</v>
      </c>
      <c r="M63" s="10">
        <v>15.26182287188306</v>
      </c>
      <c r="N63" s="10">
        <v>2.4860705073086842</v>
      </c>
      <c r="O63" s="10">
        <v>7.6650902837489241</v>
      </c>
      <c r="P63" s="10">
        <v>9.6481513327601025</v>
      </c>
      <c r="Q63" s="10">
        <v>0.25477214101461743</v>
      </c>
      <c r="R63" s="10">
        <v>1.676698194325021</v>
      </c>
      <c r="S63" s="10">
        <v>1.1859845227858981</v>
      </c>
      <c r="T63" s="10">
        <v>1.3710232158211519</v>
      </c>
      <c r="U63" s="10">
        <v>1.418744625967326</v>
      </c>
      <c r="V63" s="10">
        <v>0.96732588134135844</v>
      </c>
      <c r="W63" s="10">
        <v>1.870163370593293</v>
      </c>
      <c r="X63" s="10">
        <v>1.999140154772141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1.2897678417884779</v>
      </c>
      <c r="L64" s="10">
        <v>1.9346517626827171</v>
      </c>
      <c r="M64" s="10">
        <v>0.64488392089423896</v>
      </c>
      <c r="N64" s="10">
        <v>5.1590713671539117</v>
      </c>
      <c r="O64" s="10">
        <v>3.8693035253654342</v>
      </c>
      <c r="P64" s="10">
        <v>3.8693035253654342</v>
      </c>
      <c r="Q64" s="10">
        <v>1.2897678417884779</v>
      </c>
      <c r="R64" s="10">
        <v>5.8039552880481509</v>
      </c>
      <c r="S64" s="10">
        <v>3.224419604471195</v>
      </c>
      <c r="T64" s="10">
        <v>3.1599312123817711</v>
      </c>
      <c r="U64" s="10">
        <v>6.7067927773000857</v>
      </c>
      <c r="V64" s="10">
        <v>6.9647463456577814</v>
      </c>
      <c r="W64" s="10">
        <v>8.7704213241616511</v>
      </c>
      <c r="X64" s="10">
        <v>6.0619088564058474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0.1714531384350817</v>
      </c>
      <c r="H65" s="10">
        <v>4.0112639724849526</v>
      </c>
      <c r="I65" s="10">
        <v>0</v>
      </c>
      <c r="J65" s="10">
        <v>5.0797076526225284</v>
      </c>
      <c r="K65" s="10">
        <v>41.624591573516767</v>
      </c>
      <c r="L65" s="10">
        <v>81.559415305245039</v>
      </c>
      <c r="M65" s="10">
        <v>59.91779879621668</v>
      </c>
      <c r="N65" s="10">
        <v>62.042218400687872</v>
      </c>
      <c r="O65" s="10">
        <v>72.493207222699908</v>
      </c>
      <c r="P65" s="10">
        <v>83.075064488392087</v>
      </c>
      <c r="Q65" s="10">
        <v>80.138349097162504</v>
      </c>
      <c r="R65" s="10">
        <v>89.877128116938948</v>
      </c>
      <c r="S65" s="10">
        <v>72.285554600171963</v>
      </c>
      <c r="T65" s="10">
        <v>94.41590713671539</v>
      </c>
      <c r="U65" s="10">
        <v>100.9219260533104</v>
      </c>
      <c r="V65" s="10">
        <v>95.796302665520216</v>
      </c>
      <c r="W65" s="10">
        <v>116.8290627687016</v>
      </c>
      <c r="X65" s="10">
        <v>145.81539122957869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0.88374892519346515</v>
      </c>
      <c r="K66" s="10">
        <v>5.3024075666380046</v>
      </c>
      <c r="L66" s="10">
        <v>0</v>
      </c>
      <c r="M66" s="10">
        <v>0.88374892519346515</v>
      </c>
      <c r="N66" s="10">
        <v>2.6511607910576092</v>
      </c>
      <c r="O66" s="10">
        <v>2.6511607910576092</v>
      </c>
      <c r="P66" s="10">
        <v>2.6511607910576092</v>
      </c>
      <c r="Q66" s="10">
        <v>1.7674978503869301</v>
      </c>
      <c r="R66" s="10">
        <v>2.6511607910576092</v>
      </c>
      <c r="S66" s="10">
        <v>0</v>
      </c>
      <c r="T66" s="10">
        <v>0</v>
      </c>
      <c r="U66" s="10">
        <v>22.09320722269991</v>
      </c>
      <c r="V66" s="10">
        <v>23.595614789337919</v>
      </c>
      <c r="W66" s="10">
        <v>16.702493551160789</v>
      </c>
      <c r="X66" s="10">
        <v>6.5396388650042976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557.69561478933792</v>
      </c>
      <c r="D76" s="40">
        <v>722.78589853826304</v>
      </c>
      <c r="E76" s="40">
        <v>947.37747205503001</v>
      </c>
      <c r="F76" s="40">
        <v>1003.783319002579</v>
      </c>
      <c r="G76" s="40">
        <v>987.79019776440236</v>
      </c>
      <c r="H76" s="40">
        <v>740.06878761822873</v>
      </c>
      <c r="I76" s="40">
        <v>536.54342218400689</v>
      </c>
      <c r="J76" s="40">
        <v>620.6362854686156</v>
      </c>
      <c r="K76" s="40">
        <v>568.01375752364572</v>
      </c>
      <c r="L76" s="40">
        <v>663.37059329320721</v>
      </c>
      <c r="M76" s="40">
        <v>187.79019776440239</v>
      </c>
      <c r="N76" s="40">
        <v>115.8211521926053</v>
      </c>
      <c r="O76" s="40">
        <v>123.9036973344798</v>
      </c>
      <c r="P76" s="40">
        <v>96.904557179707652</v>
      </c>
      <c r="Q76" s="40">
        <v>77.214101461736888</v>
      </c>
      <c r="R76" s="40">
        <v>62.76870163370593</v>
      </c>
      <c r="S76" s="40">
        <v>243.42218400687881</v>
      </c>
      <c r="T76" s="40">
        <v>279.36371453138429</v>
      </c>
      <c r="U76" s="40">
        <v>276.4402407566638</v>
      </c>
      <c r="V76" s="40">
        <v>337.42906276870161</v>
      </c>
      <c r="W76" s="40">
        <v>352.95786758383491</v>
      </c>
      <c r="X76" s="40">
        <v>295.37403267411861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-361.52321582115229</v>
      </c>
      <c r="D2" s="31">
        <f t="shared" si="0"/>
        <v>211.52304385210664</v>
      </c>
      <c r="E2" s="31">
        <f t="shared" si="0"/>
        <v>168.09183147033531</v>
      </c>
      <c r="F2" s="31">
        <f t="shared" si="0"/>
        <v>-119.02768701633704</v>
      </c>
      <c r="G2" s="31">
        <f t="shared" si="0"/>
        <v>-160.42373172828891</v>
      </c>
      <c r="H2" s="31">
        <f t="shared" si="0"/>
        <v>-71.879105760963071</v>
      </c>
      <c r="I2" s="31">
        <f t="shared" si="0"/>
        <v>-170.71702493551166</v>
      </c>
      <c r="J2" s="31">
        <f t="shared" si="0"/>
        <v>-90.499828030954433</v>
      </c>
      <c r="K2" s="31">
        <f t="shared" si="0"/>
        <v>139.04471195184865</v>
      </c>
      <c r="L2" s="31">
        <f t="shared" si="0"/>
        <v>152.44815133276009</v>
      </c>
      <c r="M2" s="31">
        <f t="shared" si="0"/>
        <v>-57.756577815993126</v>
      </c>
      <c r="N2" s="31">
        <f t="shared" si="0"/>
        <v>13.513413585554595</v>
      </c>
      <c r="O2" s="31">
        <f t="shared" si="0"/>
        <v>95.738693035253689</v>
      </c>
      <c r="P2" s="31">
        <f t="shared" si="0"/>
        <v>50.447979363714538</v>
      </c>
      <c r="Q2" s="31">
        <f t="shared" si="0"/>
        <v>-20.858383490971644</v>
      </c>
      <c r="R2" s="31">
        <f t="shared" si="0"/>
        <v>-85.077214101461749</v>
      </c>
      <c r="S2" s="31">
        <f t="shared" si="0"/>
        <v>-4.3367153912295837</v>
      </c>
      <c r="T2" s="31">
        <f t="shared" si="0"/>
        <v>121.59587274290624</v>
      </c>
      <c r="U2" s="31">
        <f t="shared" si="0"/>
        <v>35.37007738607052</v>
      </c>
      <c r="V2" s="31">
        <f t="shared" si="0"/>
        <v>-68.025623387790219</v>
      </c>
      <c r="W2" s="31">
        <f t="shared" si="0"/>
        <v>-78.462510748065355</v>
      </c>
      <c r="X2" s="31">
        <f t="shared" ref="X2" si="1">SUM(X3,X17,X22,X25,X26,X51,X52,X71,X74,X75,X76)</f>
        <v>-63.008942390369711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-1.3996560619088561</v>
      </c>
      <c r="D3" s="34">
        <f t="shared" si="2"/>
        <v>6.630266552020637</v>
      </c>
      <c r="E3" s="34">
        <f t="shared" si="2"/>
        <v>-7.2073946689595889</v>
      </c>
      <c r="F3" s="34">
        <f t="shared" si="2"/>
        <v>-13.015219260533099</v>
      </c>
      <c r="G3" s="34">
        <f t="shared" si="2"/>
        <v>-1.2421324161650902</v>
      </c>
      <c r="H3" s="34">
        <f t="shared" si="2"/>
        <v>-1.6966466036113492</v>
      </c>
      <c r="I3" s="34">
        <f t="shared" si="2"/>
        <v>0.61203783319002492</v>
      </c>
      <c r="J3" s="34">
        <f t="shared" si="2"/>
        <v>13.557523645743769</v>
      </c>
      <c r="K3" s="34">
        <f t="shared" si="2"/>
        <v>-26.415133276010312</v>
      </c>
      <c r="L3" s="34">
        <f t="shared" si="2"/>
        <v>24.561049011177989</v>
      </c>
      <c r="M3" s="34">
        <f t="shared" si="2"/>
        <v>7.8692175408426461</v>
      </c>
      <c r="N3" s="34">
        <f t="shared" si="2"/>
        <v>-23.033791917454852</v>
      </c>
      <c r="O3" s="34">
        <f t="shared" si="2"/>
        <v>8.1344797936371442</v>
      </c>
      <c r="P3" s="34">
        <f t="shared" si="2"/>
        <v>-17.399484092863279</v>
      </c>
      <c r="Q3" s="34">
        <f t="shared" si="2"/>
        <v>3.6924333619948402</v>
      </c>
      <c r="R3" s="34">
        <f t="shared" si="2"/>
        <v>14.99948409286328</v>
      </c>
      <c r="S3" s="34">
        <f t="shared" si="2"/>
        <v>13.141874462596732</v>
      </c>
      <c r="T3" s="34">
        <f t="shared" si="2"/>
        <v>-12.732760103181429</v>
      </c>
      <c r="U3" s="34">
        <f t="shared" si="2"/>
        <v>1.7129836629406705</v>
      </c>
      <c r="V3" s="34">
        <f t="shared" si="2"/>
        <v>-13.724505588993981</v>
      </c>
      <c r="W3" s="34">
        <f t="shared" si="2"/>
        <v>16.317884780739469</v>
      </c>
      <c r="X3" s="34">
        <f t="shared" ref="X3" si="3">SUM(X4,X8,X11)</f>
        <v>13.019604471195191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-8.3997420464316424</v>
      </c>
      <c r="N4" s="29">
        <f t="shared" si="4"/>
        <v>-21.599312123817707</v>
      </c>
      <c r="O4" s="29">
        <f t="shared" si="4"/>
        <v>0</v>
      </c>
      <c r="P4" s="29">
        <f t="shared" si="4"/>
        <v>-17.399484092863279</v>
      </c>
      <c r="Q4" s="29">
        <f t="shared" si="4"/>
        <v>4.1998280309544276</v>
      </c>
      <c r="R4" s="29">
        <f t="shared" si="4"/>
        <v>14.99948409286328</v>
      </c>
      <c r="S4" s="29">
        <f t="shared" si="4"/>
        <v>12.599570077386071</v>
      </c>
      <c r="T4" s="29">
        <f t="shared" si="4"/>
        <v>-13.439552880481516</v>
      </c>
      <c r="U4" s="29">
        <f t="shared" si="4"/>
        <v>1.8599312123817711</v>
      </c>
      <c r="V4" s="29">
        <f t="shared" si="4"/>
        <v>-14.219518486672399</v>
      </c>
      <c r="W4" s="29">
        <f t="shared" si="4"/>
        <v>16.13946689595873</v>
      </c>
      <c r="X4" s="29">
        <f t="shared" ref="X4" si="5">SUM(X5:X7)</f>
        <v>13.019604471195191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-1.799914015477214</v>
      </c>
      <c r="N5" s="10">
        <v>1.799914015477214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0.12003439380911431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-6.5998280309544279</v>
      </c>
      <c r="N7" s="10">
        <v>-23.399226139294921</v>
      </c>
      <c r="O7" s="10">
        <v>0</v>
      </c>
      <c r="P7" s="10">
        <v>-17.399484092863279</v>
      </c>
      <c r="Q7" s="10">
        <v>4.1998280309544276</v>
      </c>
      <c r="R7" s="10">
        <v>14.99948409286328</v>
      </c>
      <c r="S7" s="10">
        <v>12.599570077386071</v>
      </c>
      <c r="T7" s="10">
        <v>-13.55958727429063</v>
      </c>
      <c r="U7" s="10">
        <v>1.8599312123817711</v>
      </c>
      <c r="V7" s="10">
        <v>-14.219518486672399</v>
      </c>
      <c r="W7" s="10">
        <v>16.13946689595873</v>
      </c>
      <c r="X7" s="10">
        <v>13.019604471195191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5.2306104901117809</v>
      </c>
      <c r="E8" s="29">
        <f t="shared" si="6"/>
        <v>-6.5075666380051604</v>
      </c>
      <c r="F8" s="29">
        <f t="shared" si="6"/>
        <v>-13.015219260533099</v>
      </c>
      <c r="G8" s="29">
        <f t="shared" si="6"/>
        <v>-0.54230438521066204</v>
      </c>
      <c r="H8" s="29">
        <f t="shared" si="6"/>
        <v>-3.7961306964746342</v>
      </c>
      <c r="I8" s="29">
        <f t="shared" si="6"/>
        <v>2.7115219260533099</v>
      </c>
      <c r="J8" s="29">
        <f t="shared" si="6"/>
        <v>13.557523645743769</v>
      </c>
      <c r="K8" s="29">
        <f t="shared" si="6"/>
        <v>-27.114961306964741</v>
      </c>
      <c r="L8" s="29">
        <f t="shared" si="6"/>
        <v>23.86122098022356</v>
      </c>
      <c r="M8" s="29">
        <f t="shared" si="6"/>
        <v>16.268959587274288</v>
      </c>
      <c r="N8" s="29">
        <f t="shared" si="6"/>
        <v>-1.4344797936371452</v>
      </c>
      <c r="O8" s="29">
        <f t="shared" si="6"/>
        <v>8.1344797936371442</v>
      </c>
      <c r="P8" s="29">
        <f t="shared" si="6"/>
        <v>0</v>
      </c>
      <c r="Q8" s="29">
        <f t="shared" si="6"/>
        <v>0.19243336199484096</v>
      </c>
      <c r="R8" s="29">
        <f t="shared" si="6"/>
        <v>0</v>
      </c>
      <c r="S8" s="29">
        <f t="shared" si="6"/>
        <v>0.54230438521066204</v>
      </c>
      <c r="T8" s="29">
        <f t="shared" si="6"/>
        <v>0.21693895098882199</v>
      </c>
      <c r="U8" s="29">
        <f t="shared" si="6"/>
        <v>-0.21693895098882199</v>
      </c>
      <c r="V8" s="29">
        <f t="shared" si="6"/>
        <v>0.70498710232158202</v>
      </c>
      <c r="W8" s="29">
        <f t="shared" si="6"/>
        <v>0.108426483233018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4.8807394668959594</v>
      </c>
      <c r="E9" s="10">
        <v>-6.5075666380051604</v>
      </c>
      <c r="F9" s="10">
        <v>-13.015219260533099</v>
      </c>
      <c r="G9" s="10">
        <v>-0.54230438521066204</v>
      </c>
      <c r="H9" s="10">
        <v>-3.7961306964746342</v>
      </c>
      <c r="I9" s="10">
        <v>2.7115219260533099</v>
      </c>
      <c r="J9" s="10">
        <v>13.557523645743769</v>
      </c>
      <c r="K9" s="10">
        <v>-27.114961306964741</v>
      </c>
      <c r="L9" s="10">
        <v>23.86122098022356</v>
      </c>
      <c r="M9" s="10">
        <v>16.268959587274288</v>
      </c>
      <c r="N9" s="10">
        <v>-1.0846087704213241</v>
      </c>
      <c r="O9" s="10">
        <v>8.1344797936371442</v>
      </c>
      <c r="P9" s="10">
        <v>0</v>
      </c>
      <c r="Q9" s="10">
        <v>0.54230438521066204</v>
      </c>
      <c r="R9" s="10">
        <v>0</v>
      </c>
      <c r="S9" s="10">
        <v>0.54230438521066204</v>
      </c>
      <c r="T9" s="10">
        <v>0.21693895098882199</v>
      </c>
      <c r="U9" s="10">
        <v>-0.21693895098882199</v>
      </c>
      <c r="V9" s="10">
        <v>0.70498710232158202</v>
      </c>
      <c r="W9" s="10">
        <v>0.108426483233018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0.34987102321582109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-0.34987102321582109</v>
      </c>
      <c r="O10" s="10">
        <v>0</v>
      </c>
      <c r="P10" s="10">
        <v>0</v>
      </c>
      <c r="Q10" s="10">
        <v>-0.34987102321582109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-1.3996560619088561</v>
      </c>
      <c r="D11" s="29">
        <f t="shared" si="8"/>
        <v>1.3996560619088561</v>
      </c>
      <c r="E11" s="29">
        <f t="shared" si="8"/>
        <v>-0.69982803095442814</v>
      </c>
      <c r="F11" s="29">
        <f t="shared" si="8"/>
        <v>0</v>
      </c>
      <c r="G11" s="29">
        <f t="shared" si="8"/>
        <v>-0.69982803095442814</v>
      </c>
      <c r="H11" s="29">
        <f t="shared" si="8"/>
        <v>2.099484092863285</v>
      </c>
      <c r="I11" s="29">
        <f t="shared" si="8"/>
        <v>-2.099484092863285</v>
      </c>
      <c r="J11" s="29">
        <f t="shared" si="8"/>
        <v>0</v>
      </c>
      <c r="K11" s="29">
        <f t="shared" si="8"/>
        <v>0.69982803095442814</v>
      </c>
      <c r="L11" s="29">
        <f t="shared" si="8"/>
        <v>0.69982803095442814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-0.69982803095442814</v>
      </c>
      <c r="R11" s="29">
        <f t="shared" si="8"/>
        <v>0</v>
      </c>
      <c r="S11" s="29">
        <f t="shared" si="8"/>
        <v>0</v>
      </c>
      <c r="T11" s="29">
        <f t="shared" si="8"/>
        <v>0.48985382631126401</v>
      </c>
      <c r="U11" s="29">
        <f t="shared" si="8"/>
        <v>6.9991401547721405E-2</v>
      </c>
      <c r="V11" s="29">
        <f t="shared" si="8"/>
        <v>-0.20997420464316419</v>
      </c>
      <c r="W11" s="29">
        <f t="shared" si="8"/>
        <v>6.9991401547721405E-2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-1.3996560619088561</v>
      </c>
      <c r="D13" s="10">
        <v>1.3996560619088561</v>
      </c>
      <c r="E13" s="10">
        <v>-0.69982803095442814</v>
      </c>
      <c r="F13" s="10">
        <v>0</v>
      </c>
      <c r="G13" s="10">
        <v>-0.69982803095442814</v>
      </c>
      <c r="H13" s="10">
        <v>2.099484092863285</v>
      </c>
      <c r="I13" s="10">
        <v>-2.099484092863285</v>
      </c>
      <c r="J13" s="10">
        <v>0</v>
      </c>
      <c r="K13" s="10">
        <v>0.69982803095442814</v>
      </c>
      <c r="L13" s="10">
        <v>0.69982803095442814</v>
      </c>
      <c r="M13" s="10">
        <v>0</v>
      </c>
      <c r="N13" s="10">
        <v>0</v>
      </c>
      <c r="O13" s="10">
        <v>0</v>
      </c>
      <c r="P13" s="10">
        <v>0</v>
      </c>
      <c r="Q13" s="10">
        <v>-0.69982803095442814</v>
      </c>
      <c r="R13" s="10">
        <v>0</v>
      </c>
      <c r="S13" s="10">
        <v>0</v>
      </c>
      <c r="T13" s="10">
        <v>0.48985382631126401</v>
      </c>
      <c r="U13" s="10">
        <v>6.9991401547721405E-2</v>
      </c>
      <c r="V13" s="10">
        <v>-0.20997420464316419</v>
      </c>
      <c r="W13" s="10">
        <v>6.9991401547721405E-2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1.119690455717971</v>
      </c>
      <c r="D22" s="37">
        <f t="shared" si="12"/>
        <v>2.799312123817713</v>
      </c>
      <c r="E22" s="37">
        <f t="shared" si="12"/>
        <v>-2.799312123817713</v>
      </c>
      <c r="F22" s="37">
        <f t="shared" si="12"/>
        <v>3.639036973344798</v>
      </c>
      <c r="G22" s="37">
        <f t="shared" si="12"/>
        <v>0.55984522785898538</v>
      </c>
      <c r="H22" s="37">
        <f t="shared" si="12"/>
        <v>-6.5515047291487534</v>
      </c>
      <c r="I22" s="37">
        <f t="shared" si="12"/>
        <v>-1.3996560619088561</v>
      </c>
      <c r="J22" s="37">
        <f t="shared" si="12"/>
        <v>4.1988822012037827</v>
      </c>
      <c r="K22" s="37">
        <f t="shared" si="12"/>
        <v>-7.0358555460017191</v>
      </c>
      <c r="L22" s="37">
        <f t="shared" si="12"/>
        <v>-3.2836629406706797</v>
      </c>
      <c r="M22" s="37">
        <f t="shared" si="12"/>
        <v>1.2864144453998285</v>
      </c>
      <c r="N22" s="37">
        <f t="shared" si="12"/>
        <v>-0.45279449699054197</v>
      </c>
      <c r="O22" s="37">
        <f t="shared" si="12"/>
        <v>-9.1229578675837919E-2</v>
      </c>
      <c r="P22" s="37">
        <f t="shared" si="12"/>
        <v>-3.9786758383490968</v>
      </c>
      <c r="Q22" s="37">
        <f t="shared" si="12"/>
        <v>-8.989251934651767</v>
      </c>
      <c r="R22" s="37">
        <f t="shared" si="12"/>
        <v>-11.719260533104041</v>
      </c>
      <c r="S22" s="37">
        <f t="shared" si="12"/>
        <v>3.0036973344797939</v>
      </c>
      <c r="T22" s="37">
        <f t="shared" si="12"/>
        <v>9.6389509888220122</v>
      </c>
      <c r="U22" s="37">
        <f t="shared" si="12"/>
        <v>6.8894239036973346</v>
      </c>
      <c r="V22" s="37">
        <f t="shared" si="12"/>
        <v>0.98572656921754076</v>
      </c>
      <c r="W22" s="37">
        <f t="shared" si="12"/>
        <v>1.3329320722269991</v>
      </c>
      <c r="X22" s="37">
        <f t="shared" ref="X22" si="13">SUM(X23:X24)</f>
        <v>1.628374892519346</v>
      </c>
    </row>
    <row r="23" spans="1:24" ht="11.25" customHeight="1" x14ac:dyDescent="0.2">
      <c r="A23" s="42" t="s">
        <v>37</v>
      </c>
      <c r="B23" s="9" t="s">
        <v>38</v>
      </c>
      <c r="C23" s="10">
        <v>1.119690455717971</v>
      </c>
      <c r="D23" s="10">
        <v>2.799312123817713</v>
      </c>
      <c r="E23" s="10">
        <v>-2.799312123817713</v>
      </c>
      <c r="F23" s="10">
        <v>3.639036973344798</v>
      </c>
      <c r="G23" s="10">
        <v>0.55984522785898538</v>
      </c>
      <c r="H23" s="10">
        <v>-5.5985382631126397</v>
      </c>
      <c r="I23" s="10">
        <v>-1.3996560619088561</v>
      </c>
      <c r="J23" s="10">
        <v>4.1988822012037827</v>
      </c>
      <c r="K23" s="10">
        <v>-6.71822871883061</v>
      </c>
      <c r="L23" s="10">
        <v>-3.9190025795356842</v>
      </c>
      <c r="M23" s="10">
        <v>2.239380911435942</v>
      </c>
      <c r="N23" s="10">
        <v>3.3591573516766982</v>
      </c>
      <c r="O23" s="10">
        <v>-1.6795356835769559</v>
      </c>
      <c r="P23" s="10">
        <v>-1.119690455717971</v>
      </c>
      <c r="Q23" s="10">
        <v>-13.436543422184011</v>
      </c>
      <c r="R23" s="10">
        <v>-12.03688736027515</v>
      </c>
      <c r="S23" s="10">
        <v>3.639036973344798</v>
      </c>
      <c r="T23" s="10">
        <v>8.1459157351676694</v>
      </c>
      <c r="U23" s="10">
        <v>7.3341358555460019</v>
      </c>
      <c r="V23" s="10">
        <v>0.69982803095442814</v>
      </c>
      <c r="W23" s="10">
        <v>0.95176268271711095</v>
      </c>
      <c r="X23" s="10">
        <v>2.2954428202923469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-0.95296646603611346</v>
      </c>
      <c r="I24" s="10">
        <v>0</v>
      </c>
      <c r="J24" s="10">
        <v>0</v>
      </c>
      <c r="K24" s="10">
        <v>-0.31762682717110918</v>
      </c>
      <c r="L24" s="10">
        <v>0.63533963886500433</v>
      </c>
      <c r="M24" s="10">
        <v>-0.95296646603611346</v>
      </c>
      <c r="N24" s="10">
        <v>-3.8119518486672401</v>
      </c>
      <c r="O24" s="10">
        <v>1.588306104901118</v>
      </c>
      <c r="P24" s="10">
        <v>-2.858985382631126</v>
      </c>
      <c r="Q24" s="10">
        <v>4.4472914875322438</v>
      </c>
      <c r="R24" s="10">
        <v>0.31762682717110918</v>
      </c>
      <c r="S24" s="10">
        <v>-0.63533963886500433</v>
      </c>
      <c r="T24" s="10">
        <v>1.4930352536543421</v>
      </c>
      <c r="U24" s="10">
        <v>-0.44471195184866719</v>
      </c>
      <c r="V24" s="10">
        <v>0.28589853826311262</v>
      </c>
      <c r="W24" s="10">
        <v>0.38116938950988821</v>
      </c>
      <c r="X24" s="10">
        <v>-0.66706792777300083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-359.13662940670685</v>
      </c>
      <c r="D26" s="37">
        <f t="shared" si="14"/>
        <v>164.48718830610491</v>
      </c>
      <c r="E26" s="37">
        <f t="shared" si="14"/>
        <v>160.24479793637141</v>
      </c>
      <c r="F26" s="37">
        <f t="shared" si="14"/>
        <v>-131.76388650042992</v>
      </c>
      <c r="G26" s="37">
        <f t="shared" si="14"/>
        <v>-170.89019776440242</v>
      </c>
      <c r="H26" s="37">
        <f t="shared" si="14"/>
        <v>-36.315047291487588</v>
      </c>
      <c r="I26" s="37">
        <f t="shared" si="14"/>
        <v>-131.22811693895105</v>
      </c>
      <c r="J26" s="37">
        <f t="shared" si="14"/>
        <v>-23.076698194325033</v>
      </c>
      <c r="K26" s="37">
        <f t="shared" si="14"/>
        <v>83.566981943250198</v>
      </c>
      <c r="L26" s="37">
        <f t="shared" si="14"/>
        <v>139.7859845227859</v>
      </c>
      <c r="M26" s="37">
        <f t="shared" si="14"/>
        <v>-89.230868443680137</v>
      </c>
      <c r="N26" s="37">
        <f t="shared" si="14"/>
        <v>94.126397248495266</v>
      </c>
      <c r="O26" s="37">
        <f t="shared" si="14"/>
        <v>74.16895958727433</v>
      </c>
      <c r="P26" s="37">
        <f t="shared" si="14"/>
        <v>76.675666380051595</v>
      </c>
      <c r="Q26" s="37">
        <f t="shared" si="14"/>
        <v>84.648237317282877</v>
      </c>
      <c r="R26" s="37">
        <f t="shared" si="14"/>
        <v>-101.70902837489253</v>
      </c>
      <c r="S26" s="37">
        <f t="shared" si="14"/>
        <v>-9.7273430782459229</v>
      </c>
      <c r="T26" s="37">
        <f t="shared" si="14"/>
        <v>90.780223559759222</v>
      </c>
      <c r="U26" s="37">
        <f t="shared" si="14"/>
        <v>-0.1715391229578529</v>
      </c>
      <c r="V26" s="37">
        <f t="shared" si="14"/>
        <v>-76.443852106620824</v>
      </c>
      <c r="W26" s="37">
        <f t="shared" si="14"/>
        <v>-121.37463456577817</v>
      </c>
      <c r="X26" s="37">
        <f t="shared" ref="X26" si="15">SUM(X27,X33)</f>
        <v>-83.500171969045567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-38.502837489251931</v>
      </c>
      <c r="D27" s="29">
        <f t="shared" si="16"/>
        <v>131.0042992261393</v>
      </c>
      <c r="E27" s="29">
        <f t="shared" si="16"/>
        <v>70.882975064488363</v>
      </c>
      <c r="F27" s="29">
        <f t="shared" si="16"/>
        <v>-61.59260533104041</v>
      </c>
      <c r="G27" s="29">
        <f t="shared" si="16"/>
        <v>-187.86448839208941</v>
      </c>
      <c r="H27" s="29">
        <f t="shared" si="16"/>
        <v>206.96431642304384</v>
      </c>
      <c r="I27" s="29">
        <f t="shared" si="16"/>
        <v>-285.3685296646604</v>
      </c>
      <c r="J27" s="29">
        <f t="shared" si="16"/>
        <v>30.261822871883062</v>
      </c>
      <c r="K27" s="29">
        <f t="shared" si="16"/>
        <v>120.7882201203783</v>
      </c>
      <c r="L27" s="29">
        <f t="shared" si="16"/>
        <v>37.566380051590713</v>
      </c>
      <c r="M27" s="29">
        <f t="shared" si="16"/>
        <v>-10.273172828890793</v>
      </c>
      <c r="N27" s="29">
        <f t="shared" si="16"/>
        <v>61.199140154772138</v>
      </c>
      <c r="O27" s="29">
        <f t="shared" si="16"/>
        <v>-10.292261392949268</v>
      </c>
      <c r="P27" s="29">
        <f t="shared" si="16"/>
        <v>21.206104901117801</v>
      </c>
      <c r="Q27" s="29">
        <f t="shared" si="16"/>
        <v>28.363284608770417</v>
      </c>
      <c r="R27" s="29">
        <f t="shared" si="16"/>
        <v>-61.947807394668963</v>
      </c>
      <c r="S27" s="29">
        <f t="shared" si="16"/>
        <v>-1.1668959587274299</v>
      </c>
      <c r="T27" s="29">
        <f t="shared" si="16"/>
        <v>-4.8763542562338813</v>
      </c>
      <c r="U27" s="29">
        <f t="shared" si="16"/>
        <v>24.285210662080832</v>
      </c>
      <c r="V27" s="29">
        <f t="shared" si="16"/>
        <v>-118.66423043852107</v>
      </c>
      <c r="W27" s="29">
        <f t="shared" si="16"/>
        <v>-21.987188306104901</v>
      </c>
      <c r="X27" s="29">
        <f t="shared" ref="X27" si="17">SUM(X28:X32)</f>
        <v>-38.650644883920897</v>
      </c>
    </row>
    <row r="28" spans="1:24" ht="11.25" customHeight="1" x14ac:dyDescent="0.2">
      <c r="A28" s="41" t="s">
        <v>45</v>
      </c>
      <c r="B28" s="9" t="s">
        <v>46</v>
      </c>
      <c r="C28" s="10">
        <v>-27.497850386930349</v>
      </c>
      <c r="D28" s="10">
        <v>46.848151332760096</v>
      </c>
      <c r="E28" s="10">
        <v>36.663800515907127</v>
      </c>
      <c r="F28" s="10">
        <v>-27.497850386930349</v>
      </c>
      <c r="G28" s="10">
        <v>-178.22682717110919</v>
      </c>
      <c r="H28" s="10">
        <v>218.96440240756661</v>
      </c>
      <c r="I28" s="10">
        <v>-240.35159071367161</v>
      </c>
      <c r="J28" s="10">
        <v>-21.457437661220979</v>
      </c>
      <c r="K28" s="10">
        <v>115.46147893379189</v>
      </c>
      <c r="L28" s="10">
        <v>21.457437661220979</v>
      </c>
      <c r="M28" s="10">
        <v>-25.544539982803091</v>
      </c>
      <c r="N28" s="10">
        <v>43.936629406706793</v>
      </c>
      <c r="O28" s="10">
        <v>-2.04359415305245</v>
      </c>
      <c r="P28" s="10">
        <v>31.675236457437659</v>
      </c>
      <c r="Q28" s="10">
        <v>11.2396388650043</v>
      </c>
      <c r="R28" s="10">
        <v>-29.049871023215822</v>
      </c>
      <c r="S28" s="10">
        <v>-9.0971625107480651</v>
      </c>
      <c r="T28" s="10">
        <v>-10.107996560619091</v>
      </c>
      <c r="U28" s="10">
        <v>35.782201203783323</v>
      </c>
      <c r="V28" s="10">
        <v>-116.8420464316423</v>
      </c>
      <c r="W28" s="10">
        <v>13.54462596732588</v>
      </c>
      <c r="X28" s="10">
        <v>-55.694840928632843</v>
      </c>
    </row>
    <row r="29" spans="1:24" ht="11.25" customHeight="1" x14ac:dyDescent="0.2">
      <c r="A29" s="41" t="s">
        <v>47</v>
      </c>
      <c r="B29" s="9" t="s">
        <v>48</v>
      </c>
      <c r="C29" s="10">
        <v>-26.069991401547721</v>
      </c>
      <c r="D29" s="10">
        <v>28.62184006878762</v>
      </c>
      <c r="E29" s="10">
        <v>-1.1008598452278591</v>
      </c>
      <c r="F29" s="10">
        <v>1.1008598452278591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32.223215821152188</v>
      </c>
      <c r="D30" s="10">
        <v>57.514101461736892</v>
      </c>
      <c r="E30" s="10">
        <v>17.841788478073941</v>
      </c>
      <c r="F30" s="10">
        <v>-9.4582975064488384</v>
      </c>
      <c r="G30" s="10">
        <v>-1.0246775580395531</v>
      </c>
      <c r="H30" s="10">
        <v>-30.49802235597592</v>
      </c>
      <c r="I30" s="10">
        <v>-25.459759243336201</v>
      </c>
      <c r="J30" s="10">
        <v>10.08409286328461</v>
      </c>
      <c r="K30" s="10">
        <v>10.005760963026651</v>
      </c>
      <c r="L30" s="10">
        <v>16.10894239036973</v>
      </c>
      <c r="M30" s="10">
        <v>14.27153912295787</v>
      </c>
      <c r="N30" s="10">
        <v>10.263886500429919</v>
      </c>
      <c r="O30" s="10">
        <v>-5.2492691315563196</v>
      </c>
      <c r="P30" s="10">
        <v>-11.46895958727429</v>
      </c>
      <c r="Q30" s="10">
        <v>15.12398968185726</v>
      </c>
      <c r="R30" s="10">
        <v>-33.897764402407567</v>
      </c>
      <c r="S30" s="10">
        <v>5.9306104901117793</v>
      </c>
      <c r="T30" s="10">
        <v>7.8311263972484939</v>
      </c>
      <c r="U30" s="10">
        <v>-10.49716251074806</v>
      </c>
      <c r="V30" s="10">
        <v>-2.2220980223559761</v>
      </c>
      <c r="W30" s="10">
        <v>-31.632588134135851</v>
      </c>
      <c r="X30" s="10">
        <v>14.144711951848659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-0.99982803095442818</v>
      </c>
      <c r="F31" s="10">
        <v>0</v>
      </c>
      <c r="G31" s="10">
        <v>-3.993465176268272</v>
      </c>
      <c r="H31" s="10">
        <v>1.9996560619088559</v>
      </c>
      <c r="I31" s="10">
        <v>-8.9982803095442812</v>
      </c>
      <c r="J31" s="10">
        <v>5.9988822012037826</v>
      </c>
      <c r="K31" s="10">
        <v>-5.9988822012037826</v>
      </c>
      <c r="L31" s="10">
        <v>0</v>
      </c>
      <c r="M31" s="10">
        <v>0.99982803095442818</v>
      </c>
      <c r="N31" s="10">
        <v>6.9986242476354246</v>
      </c>
      <c r="O31" s="10">
        <v>-2.999398108340499</v>
      </c>
      <c r="P31" s="10">
        <v>0.99982803095442818</v>
      </c>
      <c r="Q31" s="10">
        <v>1.9996560619088559</v>
      </c>
      <c r="R31" s="10">
        <v>0.99982803095442818</v>
      </c>
      <c r="S31" s="10">
        <v>1.9996560619088559</v>
      </c>
      <c r="T31" s="10">
        <v>-2.599484092863285</v>
      </c>
      <c r="U31" s="10">
        <v>-0.99982803095442818</v>
      </c>
      <c r="V31" s="10">
        <v>0.39991401547721411</v>
      </c>
      <c r="W31" s="10">
        <v>-3.8992261392949268</v>
      </c>
      <c r="X31" s="10">
        <v>2.8994840928632839</v>
      </c>
    </row>
    <row r="32" spans="1:24" ht="11.25" customHeight="1" x14ac:dyDescent="0.2">
      <c r="A32" s="41" t="s">
        <v>53</v>
      </c>
      <c r="B32" s="9" t="s">
        <v>54</v>
      </c>
      <c r="C32" s="10">
        <v>-17.158211521926049</v>
      </c>
      <c r="D32" s="10">
        <v>-1.979793637145314</v>
      </c>
      <c r="E32" s="10">
        <v>18.478073946689591</v>
      </c>
      <c r="F32" s="10">
        <v>-25.73731728288908</v>
      </c>
      <c r="G32" s="10">
        <v>-4.6195184866723986</v>
      </c>
      <c r="H32" s="10">
        <v>16.498280309544281</v>
      </c>
      <c r="I32" s="10">
        <v>-10.558899398108339</v>
      </c>
      <c r="J32" s="10">
        <v>35.636285468615647</v>
      </c>
      <c r="K32" s="10">
        <v>1.319862424763542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-320.63379191745491</v>
      </c>
      <c r="D33" s="29">
        <f t="shared" si="18"/>
        <v>33.482889079965609</v>
      </c>
      <c r="E33" s="29">
        <f t="shared" si="18"/>
        <v>89.361822871883064</v>
      </c>
      <c r="F33" s="29">
        <f t="shared" si="18"/>
        <v>-70.171281169389502</v>
      </c>
      <c r="G33" s="29">
        <f t="shared" si="18"/>
        <v>16.974290627687008</v>
      </c>
      <c r="H33" s="29">
        <f t="shared" si="18"/>
        <v>-243.27936371453143</v>
      </c>
      <c r="I33" s="29">
        <f t="shared" si="18"/>
        <v>154.14041272570935</v>
      </c>
      <c r="J33" s="29">
        <f t="shared" si="18"/>
        <v>-53.338521066208095</v>
      </c>
      <c r="K33" s="29">
        <f t="shared" si="18"/>
        <v>-37.2212381771281</v>
      </c>
      <c r="L33" s="29">
        <f t="shared" si="18"/>
        <v>102.21960447119518</v>
      </c>
      <c r="M33" s="29">
        <f t="shared" si="18"/>
        <v>-78.957695614789344</v>
      </c>
      <c r="N33" s="29">
        <f t="shared" si="18"/>
        <v>32.927257093723128</v>
      </c>
      <c r="O33" s="29">
        <f t="shared" si="18"/>
        <v>84.461220980223601</v>
      </c>
      <c r="P33" s="29">
        <f t="shared" si="18"/>
        <v>55.469561478933798</v>
      </c>
      <c r="Q33" s="29">
        <f t="shared" si="18"/>
        <v>56.284952708512463</v>
      </c>
      <c r="R33" s="29">
        <f t="shared" si="18"/>
        <v>-39.761220980223563</v>
      </c>
      <c r="S33" s="29">
        <f t="shared" si="18"/>
        <v>-8.5604471195184928</v>
      </c>
      <c r="T33" s="29">
        <f t="shared" si="18"/>
        <v>95.656577815993103</v>
      </c>
      <c r="U33" s="29">
        <f t="shared" si="18"/>
        <v>-24.456749785038685</v>
      </c>
      <c r="V33" s="29">
        <f t="shared" si="18"/>
        <v>42.220378331900257</v>
      </c>
      <c r="W33" s="29">
        <f t="shared" si="18"/>
        <v>-99.387446259673268</v>
      </c>
      <c r="X33" s="29">
        <f t="shared" ref="X33" si="19">SUM(X34:X50)</f>
        <v>-44.84952708512467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-9.9871023215821157</v>
      </c>
      <c r="D36" s="10">
        <v>1.109716251074806</v>
      </c>
      <c r="E36" s="10">
        <v>5.5484092863284609</v>
      </c>
      <c r="F36" s="10">
        <v>-3.329062768701633</v>
      </c>
      <c r="G36" s="10">
        <v>0</v>
      </c>
      <c r="H36" s="10">
        <v>4.438693035253654</v>
      </c>
      <c r="I36" s="10">
        <v>-2.219346517626827</v>
      </c>
      <c r="J36" s="10">
        <v>-1.108684436801376</v>
      </c>
      <c r="K36" s="10">
        <v>-1.108684436801376</v>
      </c>
      <c r="L36" s="10">
        <v>5.5435941530524504</v>
      </c>
      <c r="M36" s="10">
        <v>-2.2174548581255369</v>
      </c>
      <c r="N36" s="10">
        <v>-1.108684436801376</v>
      </c>
      <c r="O36" s="10">
        <v>2.2174548581255369</v>
      </c>
      <c r="P36" s="10">
        <v>0</v>
      </c>
      <c r="Q36" s="10">
        <v>-1.108684436801376</v>
      </c>
      <c r="R36" s="10">
        <v>1.092691315563199</v>
      </c>
      <c r="S36" s="10">
        <v>0</v>
      </c>
      <c r="T36" s="10">
        <v>2.07798796216681</v>
      </c>
      <c r="U36" s="10">
        <v>0</v>
      </c>
      <c r="V36" s="10">
        <v>-2.6225279449699048</v>
      </c>
      <c r="W36" s="10">
        <v>-0.21874462596732591</v>
      </c>
      <c r="X36" s="10">
        <v>0.76560619088564053</v>
      </c>
    </row>
    <row r="37" spans="1:24" ht="11.25" customHeight="1" x14ac:dyDescent="0.2">
      <c r="A37" s="41" t="s">
        <v>61</v>
      </c>
      <c r="B37" s="9" t="s">
        <v>62</v>
      </c>
      <c r="C37" s="10">
        <v>-48.287446259673253</v>
      </c>
      <c r="D37" s="10">
        <v>16.795614789337922</v>
      </c>
      <c r="E37" s="10">
        <v>-6.2983662940670673</v>
      </c>
      <c r="F37" s="10">
        <v>-11.547033533963891</v>
      </c>
      <c r="G37" s="10">
        <v>3.1491831470335341</v>
      </c>
      <c r="H37" s="10">
        <v>-76.630094582975062</v>
      </c>
      <c r="I37" s="10">
        <v>65.083147033533962</v>
      </c>
      <c r="J37" s="10">
        <v>-9.6281169389509884</v>
      </c>
      <c r="K37" s="10">
        <v>-25.674978503869301</v>
      </c>
      <c r="L37" s="10">
        <v>23.535425623387791</v>
      </c>
      <c r="M37" s="10">
        <v>11.7676698194325</v>
      </c>
      <c r="N37" s="10">
        <v>3.2093723129836631</v>
      </c>
      <c r="O37" s="10">
        <v>-35.303095442820293</v>
      </c>
      <c r="P37" s="10">
        <v>48.140584694754942</v>
      </c>
      <c r="Q37" s="10">
        <v>8.558297506448838</v>
      </c>
      <c r="R37" s="10">
        <v>-30.504471195184859</v>
      </c>
      <c r="S37" s="10">
        <v>2.103783319002579</v>
      </c>
      <c r="T37" s="10">
        <v>22.37953568357695</v>
      </c>
      <c r="U37" s="10">
        <v>9.6662940670679269</v>
      </c>
      <c r="V37" s="10">
        <v>-2.6243336199484091</v>
      </c>
      <c r="W37" s="10">
        <v>2.3073086844368009</v>
      </c>
      <c r="X37" s="10">
        <v>-5.3487532244196041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-2.085640584694755</v>
      </c>
      <c r="D39" s="10">
        <v>1.0428202923473771</v>
      </c>
      <c r="E39" s="10">
        <v>0</v>
      </c>
      <c r="F39" s="10">
        <v>1.0428202923473771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-38.177128116938952</v>
      </c>
      <c r="D40" s="10">
        <v>37.145313843508163</v>
      </c>
      <c r="E40" s="10">
        <v>-3.0954428202923472</v>
      </c>
      <c r="F40" s="10">
        <v>1.031814273430782</v>
      </c>
      <c r="G40" s="10">
        <v>7.2226999140154771</v>
      </c>
      <c r="H40" s="10">
        <v>-27.858985382631129</v>
      </c>
      <c r="I40" s="10">
        <v>9.2863284608770407</v>
      </c>
      <c r="J40" s="10">
        <v>8.2468615649183139</v>
      </c>
      <c r="K40" s="10">
        <v>0</v>
      </c>
      <c r="L40" s="10">
        <v>2.0617368873602748</v>
      </c>
      <c r="M40" s="10">
        <v>3.0926053310404118</v>
      </c>
      <c r="N40" s="10">
        <v>5.1542562338779021</v>
      </c>
      <c r="O40" s="10">
        <v>-20.617196904557179</v>
      </c>
      <c r="P40" s="10">
        <v>19.586328460877041</v>
      </c>
      <c r="Q40" s="10">
        <v>-5.1542562338779021</v>
      </c>
      <c r="R40" s="10">
        <v>0</v>
      </c>
      <c r="S40" s="10">
        <v>1.031814273430782</v>
      </c>
      <c r="T40" s="10">
        <v>-11.36044711951849</v>
      </c>
      <c r="U40" s="10">
        <v>8.1664660361134995</v>
      </c>
      <c r="V40" s="10">
        <v>-2.8944110060189159</v>
      </c>
      <c r="W40" s="10">
        <v>9.2001719690455719</v>
      </c>
      <c r="X40" s="10">
        <v>-8.890025795356836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-5.2486672398968182</v>
      </c>
      <c r="I42" s="10">
        <v>5.2486672398968182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-113.4178847807395</v>
      </c>
      <c r="D43" s="10">
        <v>-24.52278589853826</v>
      </c>
      <c r="E43" s="10">
        <v>29.631728288908</v>
      </c>
      <c r="F43" s="10">
        <v>-33.718830610490109</v>
      </c>
      <c r="G43" s="10">
        <v>24.52278589853826</v>
      </c>
      <c r="H43" s="10">
        <v>-66.41590713671539</v>
      </c>
      <c r="I43" s="10">
        <v>15.32674118658641</v>
      </c>
      <c r="J43" s="10">
        <v>-48.349355116079103</v>
      </c>
      <c r="K43" s="10">
        <v>-72.009630266552008</v>
      </c>
      <c r="L43" s="10">
        <v>16.459329320722269</v>
      </c>
      <c r="M43" s="10">
        <v>1.02871883061049</v>
      </c>
      <c r="N43" s="10">
        <v>2.0574376612209799</v>
      </c>
      <c r="O43" s="10">
        <v>43.205760963026663</v>
      </c>
      <c r="P43" s="10">
        <v>-48.349355116079103</v>
      </c>
      <c r="Q43" s="10">
        <v>3.086156491831471</v>
      </c>
      <c r="R43" s="10">
        <v>-20.47386070507309</v>
      </c>
      <c r="S43" s="10">
        <v>-5.1184866723989666</v>
      </c>
      <c r="T43" s="10">
        <v>56.20077386070507</v>
      </c>
      <c r="U43" s="10">
        <v>-48.727773000859841</v>
      </c>
      <c r="V43" s="10">
        <v>23.135511607910569</v>
      </c>
      <c r="W43" s="10">
        <v>-90.702579535683583</v>
      </c>
      <c r="X43" s="10">
        <v>-4.6120378331900254</v>
      </c>
    </row>
    <row r="44" spans="1:24" ht="11.25" customHeight="1" x14ac:dyDescent="0.2">
      <c r="A44" s="41" t="s">
        <v>75</v>
      </c>
      <c r="B44" s="9" t="s">
        <v>76</v>
      </c>
      <c r="C44" s="10">
        <v>-110.76904557179709</v>
      </c>
      <c r="D44" s="10">
        <v>0.95494411006018909</v>
      </c>
      <c r="E44" s="10">
        <v>72.572828890799656</v>
      </c>
      <c r="F44" s="10">
        <v>-28.647205503009449</v>
      </c>
      <c r="G44" s="10">
        <v>-18.143250214961309</v>
      </c>
      <c r="H44" s="10">
        <v>-45.835511607910583</v>
      </c>
      <c r="I44" s="10">
        <v>53.474720550300937</v>
      </c>
      <c r="J44" s="10">
        <v>-15.30902837489252</v>
      </c>
      <c r="K44" s="10">
        <v>71.761220980223555</v>
      </c>
      <c r="L44" s="10">
        <v>34.445399828030951</v>
      </c>
      <c r="M44" s="10">
        <v>-90.239552880481511</v>
      </c>
      <c r="N44" s="10">
        <v>21.84746345657782</v>
      </c>
      <c r="O44" s="10">
        <v>107.23499570077389</v>
      </c>
      <c r="P44" s="10">
        <v>28.49673258813413</v>
      </c>
      <c r="Q44" s="10">
        <v>49.97196904557179</v>
      </c>
      <c r="R44" s="10">
        <v>26.340154772141009</v>
      </c>
      <c r="S44" s="10">
        <v>-16.072570937231301</v>
      </c>
      <c r="T44" s="10">
        <v>27.647549441100601</v>
      </c>
      <c r="U44" s="10">
        <v>9.8600171969045558</v>
      </c>
      <c r="V44" s="10">
        <v>24.37231298366294</v>
      </c>
      <c r="W44" s="10">
        <v>-19.400171969045569</v>
      </c>
      <c r="X44" s="10">
        <v>-24.50533104041272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3.0023215821152189</v>
      </c>
      <c r="D46" s="10">
        <v>1.0007738607050729</v>
      </c>
      <c r="E46" s="10">
        <v>-4.0030954428202916</v>
      </c>
      <c r="F46" s="10">
        <v>1.0007738607050729</v>
      </c>
      <c r="G46" s="10">
        <v>2.0015477214101458</v>
      </c>
      <c r="H46" s="10">
        <v>0</v>
      </c>
      <c r="I46" s="10">
        <v>-1.0007738607050729</v>
      </c>
      <c r="J46" s="10">
        <v>0</v>
      </c>
      <c r="K46" s="10">
        <v>1.0031814273430779</v>
      </c>
      <c r="L46" s="10">
        <v>1.0031814273430779</v>
      </c>
      <c r="M46" s="10">
        <v>-1.0031814273430779</v>
      </c>
      <c r="N46" s="10">
        <v>-1.0031814273430779</v>
      </c>
      <c r="O46" s="10">
        <v>-1.0031814273430779</v>
      </c>
      <c r="P46" s="10">
        <v>1.0031814273430779</v>
      </c>
      <c r="Q46" s="10">
        <v>0</v>
      </c>
      <c r="R46" s="10">
        <v>0</v>
      </c>
      <c r="S46" s="10">
        <v>-1.0031814273430779</v>
      </c>
      <c r="T46" s="10">
        <v>-1.0031814273430779</v>
      </c>
      <c r="U46" s="10">
        <v>-0.1003439380911436</v>
      </c>
      <c r="V46" s="10">
        <v>-2.407566638005159</v>
      </c>
      <c r="W46" s="10">
        <v>0.1003439380911436</v>
      </c>
      <c r="X46" s="10">
        <v>1.304127257093723</v>
      </c>
    </row>
    <row r="47" spans="1:24" ht="11.25" customHeight="1" x14ac:dyDescent="0.2">
      <c r="A47" s="41" t="s">
        <v>81</v>
      </c>
      <c r="B47" s="9" t="s">
        <v>82</v>
      </c>
      <c r="C47" s="10">
        <v>0.99888220120378335</v>
      </c>
      <c r="D47" s="10">
        <v>-0.99888220120378335</v>
      </c>
      <c r="E47" s="10">
        <v>-4.9942390369733447</v>
      </c>
      <c r="F47" s="10">
        <v>3.9954428202923471</v>
      </c>
      <c r="G47" s="10">
        <v>-0.99888220120378335</v>
      </c>
      <c r="H47" s="10">
        <v>0.99888220120378335</v>
      </c>
      <c r="I47" s="10">
        <v>-0.99888220120378335</v>
      </c>
      <c r="J47" s="10">
        <v>-3.9954428202923471</v>
      </c>
      <c r="K47" s="10">
        <v>4.6575236457437663</v>
      </c>
      <c r="L47" s="10">
        <v>2.7944969905417021</v>
      </c>
      <c r="M47" s="10">
        <v>-3.7259673258813408</v>
      </c>
      <c r="N47" s="10">
        <v>3.7259673258813408</v>
      </c>
      <c r="O47" s="10">
        <v>-7.452020636285468</v>
      </c>
      <c r="P47" s="10">
        <v>3.7259673258813408</v>
      </c>
      <c r="Q47" s="10">
        <v>0.93147033533963886</v>
      </c>
      <c r="R47" s="10">
        <v>-3.795700773860704</v>
      </c>
      <c r="S47" s="10">
        <v>1.8997420464316419</v>
      </c>
      <c r="T47" s="10">
        <v>0.38400687876182288</v>
      </c>
      <c r="U47" s="10">
        <v>-6.5680997420464324</v>
      </c>
      <c r="V47" s="10">
        <v>4.6883920894239033</v>
      </c>
      <c r="W47" s="10">
        <v>-2.6791057609630271</v>
      </c>
      <c r="X47" s="10">
        <v>-3.658555460017197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-0.77979363714531391</v>
      </c>
      <c r="H48" s="10">
        <v>-24.817024935511611</v>
      </c>
      <c r="I48" s="10">
        <v>8.0290627687016336</v>
      </c>
      <c r="J48" s="10">
        <v>18.715993121238171</v>
      </c>
      <c r="K48" s="10">
        <v>-18.715993121238171</v>
      </c>
      <c r="L48" s="10">
        <v>16.376440240756661</v>
      </c>
      <c r="M48" s="10">
        <v>2.339466895958727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-0.95537403267411869</v>
      </c>
      <c r="O49" s="10">
        <v>-1.9107480653482369</v>
      </c>
      <c r="P49" s="10">
        <v>0.95537403267411869</v>
      </c>
      <c r="Q49" s="10">
        <v>0</v>
      </c>
      <c r="R49" s="10">
        <v>-4.7769561478933786</v>
      </c>
      <c r="S49" s="10">
        <v>0.95537403267411869</v>
      </c>
      <c r="T49" s="10">
        <v>1.6233018056749791</v>
      </c>
      <c r="U49" s="10">
        <v>1.718830610490111</v>
      </c>
      <c r="V49" s="10">
        <v>-0.5729148753224419</v>
      </c>
      <c r="W49" s="10">
        <v>1.8143594153052449</v>
      </c>
      <c r="X49" s="10">
        <v>0.38194325021496128</v>
      </c>
    </row>
    <row r="50" spans="1:24" ht="11.25" customHeight="1" x14ac:dyDescent="0.2">
      <c r="A50" s="41" t="s">
        <v>87</v>
      </c>
      <c r="B50" s="9" t="s">
        <v>88</v>
      </c>
      <c r="C50" s="10">
        <v>-1.9107480653482369</v>
      </c>
      <c r="D50" s="10">
        <v>0.95537403267411869</v>
      </c>
      <c r="E50" s="10">
        <v>0</v>
      </c>
      <c r="F50" s="10">
        <v>0</v>
      </c>
      <c r="G50" s="10">
        <v>0</v>
      </c>
      <c r="H50" s="10">
        <v>-1.9107480653482369</v>
      </c>
      <c r="I50" s="10">
        <v>1.9107480653482369</v>
      </c>
      <c r="J50" s="10">
        <v>-1.9107480653482369</v>
      </c>
      <c r="K50" s="10">
        <v>2.8661220980223558</v>
      </c>
      <c r="L50" s="10">
        <v>0</v>
      </c>
      <c r="M50" s="10">
        <v>0</v>
      </c>
      <c r="N50" s="10">
        <v>0</v>
      </c>
      <c r="O50" s="10">
        <v>-1.9107480653482369</v>
      </c>
      <c r="P50" s="10">
        <v>1.9107480653482369</v>
      </c>
      <c r="Q50" s="10">
        <v>0</v>
      </c>
      <c r="R50" s="10">
        <v>-7.643078245915734</v>
      </c>
      <c r="S50" s="10">
        <v>7.643078245915734</v>
      </c>
      <c r="T50" s="10">
        <v>-2.2929492691315558</v>
      </c>
      <c r="U50" s="10">
        <v>1.527858985382631</v>
      </c>
      <c r="V50" s="10">
        <v>1.1459157351676701</v>
      </c>
      <c r="W50" s="10">
        <v>0.19097162510748061</v>
      </c>
      <c r="X50" s="10">
        <v>-0.28650042992261388</v>
      </c>
    </row>
    <row r="51" spans="1:24" ht="11.25" customHeight="1" x14ac:dyDescent="0.2">
      <c r="A51" s="35" t="s">
        <v>89</v>
      </c>
      <c r="B51" s="36" t="s">
        <v>90</v>
      </c>
      <c r="C51" s="37">
        <v>-0.81685296646603611</v>
      </c>
      <c r="D51" s="37">
        <v>1.612209802235598</v>
      </c>
      <c r="E51" s="37">
        <v>1.612209802235598</v>
      </c>
      <c r="F51" s="37">
        <v>-0.81685296646603611</v>
      </c>
      <c r="G51" s="37">
        <v>4.8366294067067921</v>
      </c>
      <c r="H51" s="37">
        <v>-16.122098022355971</v>
      </c>
      <c r="I51" s="37">
        <v>-25.343938091143588</v>
      </c>
      <c r="J51" s="37">
        <v>-83.985382631126399</v>
      </c>
      <c r="K51" s="37">
        <v>95.980223559759239</v>
      </c>
      <c r="L51" s="37">
        <v>-8.0610490111779871</v>
      </c>
      <c r="M51" s="37">
        <v>7.265692175408426</v>
      </c>
      <c r="N51" s="37">
        <v>-7.265692175408426</v>
      </c>
      <c r="O51" s="37">
        <v>-1.612209802235598</v>
      </c>
      <c r="P51" s="37">
        <v>-0.81685296646603611</v>
      </c>
      <c r="Q51" s="37">
        <v>-85.361134995700766</v>
      </c>
      <c r="R51" s="37">
        <v>6.0834049871023206</v>
      </c>
      <c r="S51" s="37">
        <v>-11.13499570077386</v>
      </c>
      <c r="T51" s="37">
        <v>13.06964746345658</v>
      </c>
      <c r="U51" s="37">
        <v>19.17472055030095</v>
      </c>
      <c r="V51" s="37">
        <v>0.64496990541702492</v>
      </c>
      <c r="W51" s="37">
        <v>21.109200343938092</v>
      </c>
      <c r="X51" s="37">
        <v>-15.455631986242469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-1.2897678417884779</v>
      </c>
      <c r="D52" s="37">
        <f t="shared" si="20"/>
        <v>35.994067067927773</v>
      </c>
      <c r="E52" s="37">
        <f t="shared" si="20"/>
        <v>16.241530524505588</v>
      </c>
      <c r="F52" s="37">
        <f t="shared" si="20"/>
        <v>22.929234737747201</v>
      </c>
      <c r="G52" s="37">
        <f t="shared" si="20"/>
        <v>6.3121238177128118</v>
      </c>
      <c r="H52" s="37">
        <f t="shared" si="20"/>
        <v>-11.193809114359416</v>
      </c>
      <c r="I52" s="37">
        <f t="shared" si="20"/>
        <v>-13.357351676698197</v>
      </c>
      <c r="J52" s="37">
        <f t="shared" si="20"/>
        <v>-1.1941530524505592</v>
      </c>
      <c r="K52" s="37">
        <f t="shared" si="20"/>
        <v>-7.0515047291487534</v>
      </c>
      <c r="L52" s="37">
        <f t="shared" si="20"/>
        <v>-0.55417024935511572</v>
      </c>
      <c r="M52" s="37">
        <f t="shared" si="20"/>
        <v>15.052966466036114</v>
      </c>
      <c r="N52" s="37">
        <f t="shared" si="20"/>
        <v>-49.860705073086848</v>
      </c>
      <c r="O52" s="37">
        <f t="shared" si="20"/>
        <v>15.138693035253658</v>
      </c>
      <c r="P52" s="37">
        <f t="shared" si="20"/>
        <v>-3.865520206362854</v>
      </c>
      <c r="Q52" s="37">
        <f t="shared" si="20"/>
        <v>-14.920292347377474</v>
      </c>
      <c r="R52" s="37">
        <f t="shared" si="20"/>
        <v>7.7697334479793625</v>
      </c>
      <c r="S52" s="37">
        <f t="shared" si="20"/>
        <v>0.52338779019776505</v>
      </c>
      <c r="T52" s="37">
        <f t="shared" si="20"/>
        <v>21.31754084264832</v>
      </c>
      <c r="U52" s="37">
        <f t="shared" si="20"/>
        <v>8.051074806534821</v>
      </c>
      <c r="V52" s="37">
        <f t="shared" si="20"/>
        <v>20.225451418744626</v>
      </c>
      <c r="W52" s="37">
        <f t="shared" si="20"/>
        <v>5.7762682717110936</v>
      </c>
      <c r="X52" s="37">
        <f t="shared" ref="X52" si="21">SUM(X53:X70)</f>
        <v>20.797248495270853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-1.2897678417884779</v>
      </c>
      <c r="D59" s="10">
        <v>35.994067067927773</v>
      </c>
      <c r="E59" s="10">
        <v>16.241530524505588</v>
      </c>
      <c r="F59" s="10">
        <v>22.929234737747201</v>
      </c>
      <c r="G59" s="10">
        <v>7.8341358555460019</v>
      </c>
      <c r="H59" s="10">
        <v>-11.51238177128117</v>
      </c>
      <c r="I59" s="10">
        <v>-12.754342218400691</v>
      </c>
      <c r="J59" s="10">
        <v>1.146431642304385</v>
      </c>
      <c r="K59" s="10">
        <v>-3.6304385210662078</v>
      </c>
      <c r="L59" s="10">
        <v>2.7228718830610492</v>
      </c>
      <c r="M59" s="10">
        <v>10.867497850386931</v>
      </c>
      <c r="N59" s="10">
        <v>-49.035081685296653</v>
      </c>
      <c r="O59" s="10">
        <v>16.432588134135859</v>
      </c>
      <c r="P59" s="10">
        <v>-3.9171109200343932</v>
      </c>
      <c r="Q59" s="10">
        <v>-12.51556319862425</v>
      </c>
      <c r="R59" s="10">
        <v>10.17480653482373</v>
      </c>
      <c r="S59" s="10">
        <v>2.36457437661221</v>
      </c>
      <c r="T59" s="10">
        <v>19.633104041272571</v>
      </c>
      <c r="U59" s="10">
        <v>4.5380911435941522</v>
      </c>
      <c r="V59" s="10">
        <v>27.132932072227</v>
      </c>
      <c r="W59" s="10">
        <v>9.7926913155631983</v>
      </c>
      <c r="X59" s="10">
        <v>16.67145313843508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-0.73568357695614772</v>
      </c>
      <c r="R60" s="10">
        <v>0</v>
      </c>
      <c r="S60" s="10">
        <v>0</v>
      </c>
      <c r="T60" s="10">
        <v>-0.2942390369733448</v>
      </c>
      <c r="U60" s="10">
        <v>7.3602751504729141E-2</v>
      </c>
      <c r="V60" s="10">
        <v>-0.73568357695614772</v>
      </c>
      <c r="W60" s="10">
        <v>-0.1471195184866724</v>
      </c>
      <c r="X60" s="10">
        <v>0.95631986242476352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-0.16715391229578669</v>
      </c>
      <c r="Q62" s="10">
        <v>4.7807394668959592E-2</v>
      </c>
      <c r="R62" s="10">
        <v>-0.40601891659501288</v>
      </c>
      <c r="S62" s="10">
        <v>-0.2149613069647463</v>
      </c>
      <c r="T62" s="10">
        <v>-4.7807394668959592E-2</v>
      </c>
      <c r="U62" s="10">
        <v>-0.1194325021496131</v>
      </c>
      <c r="V62" s="10">
        <v>0.19105760963026661</v>
      </c>
      <c r="W62" s="10">
        <v>-0.40601891659501288</v>
      </c>
      <c r="X62" s="10">
        <v>0.3821152192605331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-0.60558899398108335</v>
      </c>
      <c r="H63" s="10">
        <v>-0.1374032674118659</v>
      </c>
      <c r="I63" s="10">
        <v>-0.1876182287188306</v>
      </c>
      <c r="J63" s="10">
        <v>-0.31857265692175413</v>
      </c>
      <c r="K63" s="10">
        <v>-7.3516766981943246E-2</v>
      </c>
      <c r="L63" s="10">
        <v>-1.147291487532244</v>
      </c>
      <c r="M63" s="10">
        <v>0.24049871023215821</v>
      </c>
      <c r="N63" s="10">
        <v>-8.7704213241616508E-2</v>
      </c>
      <c r="O63" s="10">
        <v>-6.6380051590713668E-2</v>
      </c>
      <c r="P63" s="10">
        <v>0.42820292347377481</v>
      </c>
      <c r="Q63" s="10">
        <v>0.42880481513327601</v>
      </c>
      <c r="R63" s="10">
        <v>0.11220980223559759</v>
      </c>
      <c r="S63" s="10">
        <v>-1.2497850386930349</v>
      </c>
      <c r="T63" s="10">
        <v>0.4030954428202923</v>
      </c>
      <c r="U63" s="10">
        <v>-6.4488392089423904E-2</v>
      </c>
      <c r="V63" s="10">
        <v>0</v>
      </c>
      <c r="W63" s="10">
        <v>-0.1934651762682717</v>
      </c>
      <c r="X63" s="10">
        <v>-0.12897678417884781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-0.91642304385210649</v>
      </c>
      <c r="H65" s="10">
        <v>0.45597592433361989</v>
      </c>
      <c r="I65" s="10">
        <v>-0.41539122957867591</v>
      </c>
      <c r="J65" s="10">
        <v>-2.0220120378331901</v>
      </c>
      <c r="K65" s="10">
        <v>-3.3475494411006022</v>
      </c>
      <c r="L65" s="10">
        <v>-2.129750644883921</v>
      </c>
      <c r="M65" s="10">
        <v>3.9449699054170249</v>
      </c>
      <c r="N65" s="10">
        <v>-0.73791917454858125</v>
      </c>
      <c r="O65" s="10">
        <v>-1.227515047291488</v>
      </c>
      <c r="P65" s="10">
        <v>-0.20945829750644879</v>
      </c>
      <c r="Q65" s="10">
        <v>-2.1456577815993119</v>
      </c>
      <c r="R65" s="10">
        <v>-2.1112639724849518</v>
      </c>
      <c r="S65" s="10">
        <v>-0.37644024075666382</v>
      </c>
      <c r="T65" s="10">
        <v>1.623387790197764</v>
      </c>
      <c r="U65" s="10">
        <v>3.6233018056749779</v>
      </c>
      <c r="V65" s="10">
        <v>-6.3628546861564912</v>
      </c>
      <c r="W65" s="10">
        <v>-3.2698194325021488</v>
      </c>
      <c r="X65" s="10">
        <v>2.916337059329321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-0.16715391229578669</v>
      </c>
      <c r="Q71" s="37">
        <f t="shared" si="22"/>
        <v>7.1625107480653469E-2</v>
      </c>
      <c r="R71" s="37">
        <f t="shared" si="22"/>
        <v>-0.50154772141014625</v>
      </c>
      <c r="S71" s="37">
        <f t="shared" si="22"/>
        <v>-0.14333619948409279</v>
      </c>
      <c r="T71" s="37">
        <f t="shared" si="22"/>
        <v>-0.47773000859845216</v>
      </c>
      <c r="U71" s="37">
        <f t="shared" si="22"/>
        <v>-0.28658641444539984</v>
      </c>
      <c r="V71" s="37">
        <f t="shared" si="22"/>
        <v>0.2865864144453999</v>
      </c>
      <c r="W71" s="37">
        <f t="shared" si="22"/>
        <v>-1.6241616509028378</v>
      </c>
      <c r="X71" s="37">
        <f t="shared" ref="X71" si="23">SUM(X72:X73)</f>
        <v>0.50163370593293211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-0.31049011177987962</v>
      </c>
      <c r="S72" s="10">
        <v>0</v>
      </c>
      <c r="T72" s="10">
        <v>-2.3903697334479789E-2</v>
      </c>
      <c r="U72" s="10">
        <v>-0.31049011177987962</v>
      </c>
      <c r="V72" s="10">
        <v>0.19105760963026661</v>
      </c>
      <c r="W72" s="10">
        <v>-0.28658641444539978</v>
      </c>
      <c r="X72" s="10">
        <v>-7.1625107480653469E-2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-0.16715391229578669</v>
      </c>
      <c r="Q73" s="10">
        <v>7.1625107480653469E-2</v>
      </c>
      <c r="R73" s="10">
        <v>-0.19105760963026661</v>
      </c>
      <c r="S73" s="10">
        <v>-0.14333619948409279</v>
      </c>
      <c r="T73" s="10">
        <v>-0.45382631126397238</v>
      </c>
      <c r="U73" s="10">
        <v>2.3903697334479789E-2</v>
      </c>
      <c r="V73" s="10">
        <v>9.5528804815133275E-2</v>
      </c>
      <c r="W73" s="10">
        <v>-1.337575236457438</v>
      </c>
      <c r="X73" s="10">
        <v>0.57325881341358553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7441.1566638005161</v>
      </c>
      <c r="D2" s="31">
        <f t="shared" si="0"/>
        <v>8497.8202063628505</v>
      </c>
      <c r="E2" s="31">
        <f t="shared" si="0"/>
        <v>9092.0696474634569</v>
      </c>
      <c r="F2" s="31">
        <f t="shared" si="0"/>
        <v>9477.880825451417</v>
      </c>
      <c r="G2" s="31">
        <f t="shared" si="0"/>
        <v>9607.7061908856394</v>
      </c>
      <c r="H2" s="31">
        <f t="shared" si="0"/>
        <v>9124.4217540842583</v>
      </c>
      <c r="I2" s="31">
        <f t="shared" si="0"/>
        <v>9009.0510748065335</v>
      </c>
      <c r="J2" s="31">
        <f t="shared" si="0"/>
        <v>9721.5816852966454</v>
      </c>
      <c r="K2" s="31">
        <f t="shared" si="0"/>
        <v>9718.814617368871</v>
      </c>
      <c r="L2" s="31">
        <f t="shared" si="0"/>
        <v>8968.4083404987105</v>
      </c>
      <c r="M2" s="31">
        <f t="shared" si="0"/>
        <v>7220.7442820292363</v>
      </c>
      <c r="N2" s="31">
        <f t="shared" si="0"/>
        <v>7486.4528804815163</v>
      </c>
      <c r="O2" s="31">
        <f t="shared" si="0"/>
        <v>7538.807136715388</v>
      </c>
      <c r="P2" s="31">
        <f t="shared" si="0"/>
        <v>7103.1244196044681</v>
      </c>
      <c r="Q2" s="31">
        <f t="shared" si="0"/>
        <v>7071.1099742046408</v>
      </c>
      <c r="R2" s="31">
        <f t="shared" si="0"/>
        <v>7260.1067067927779</v>
      </c>
      <c r="S2" s="31">
        <f t="shared" si="0"/>
        <v>7518.2811693895101</v>
      </c>
      <c r="T2" s="31">
        <f t="shared" si="0"/>
        <v>7868.5117798796218</v>
      </c>
      <c r="U2" s="31">
        <f t="shared" si="0"/>
        <v>8034.2477214101473</v>
      </c>
      <c r="V2" s="31">
        <f t="shared" si="0"/>
        <v>7996.6457437661193</v>
      </c>
      <c r="W2" s="31">
        <f t="shared" si="0"/>
        <v>7814.5773000859826</v>
      </c>
      <c r="X2" s="31">
        <f t="shared" ref="X2" si="1">SUM(X3,X17,X22,X25,X26,X51,X52,X71,X74,X75,X76)</f>
        <v>8136.4406706792752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80.580825451418747</v>
      </c>
      <c r="D3" s="34">
        <f t="shared" si="2"/>
        <v>72.334909716251076</v>
      </c>
      <c r="E3" s="34">
        <f t="shared" si="2"/>
        <v>123.98426483233017</v>
      </c>
      <c r="F3" s="34">
        <f t="shared" si="2"/>
        <v>159.58693035253657</v>
      </c>
      <c r="G3" s="34">
        <f t="shared" si="2"/>
        <v>154.56018916595008</v>
      </c>
      <c r="H3" s="34">
        <f t="shared" si="2"/>
        <v>167.77489251934651</v>
      </c>
      <c r="I3" s="34">
        <f t="shared" si="2"/>
        <v>232.99974204643161</v>
      </c>
      <c r="J3" s="34">
        <f t="shared" si="2"/>
        <v>222.38486672398969</v>
      </c>
      <c r="K3" s="34">
        <f t="shared" si="2"/>
        <v>189.4478073946689</v>
      </c>
      <c r="L3" s="34">
        <f t="shared" si="2"/>
        <v>144.76036113499569</v>
      </c>
      <c r="M3" s="34">
        <f t="shared" si="2"/>
        <v>182.00060189165947</v>
      </c>
      <c r="N3" s="34">
        <f t="shared" si="2"/>
        <v>210.40988822012039</v>
      </c>
      <c r="O3" s="34">
        <f t="shared" si="2"/>
        <v>200.16766981943249</v>
      </c>
      <c r="P3" s="34">
        <f t="shared" si="2"/>
        <v>227.06663800515895</v>
      </c>
      <c r="Q3" s="34">
        <f t="shared" si="2"/>
        <v>195.93353396388648</v>
      </c>
      <c r="R3" s="34">
        <f t="shared" si="2"/>
        <v>160.29286328460876</v>
      </c>
      <c r="S3" s="34">
        <f t="shared" si="2"/>
        <v>159.33465176268271</v>
      </c>
      <c r="T3" s="34">
        <f t="shared" si="2"/>
        <v>163.20911435941525</v>
      </c>
      <c r="U3" s="34">
        <f t="shared" si="2"/>
        <v>172.91220980223557</v>
      </c>
      <c r="V3" s="34">
        <f t="shared" si="2"/>
        <v>169.36689595872735</v>
      </c>
      <c r="W3" s="34">
        <f t="shared" si="2"/>
        <v>134.59122957867584</v>
      </c>
      <c r="X3" s="34">
        <f t="shared" ref="X3" si="3">SUM(X4,X8,X11)</f>
        <v>160.11220980223564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6.5997420464316416</v>
      </c>
      <c r="D4" s="29">
        <f t="shared" si="4"/>
        <v>1.799914015477214</v>
      </c>
      <c r="E4" s="29">
        <f t="shared" si="4"/>
        <v>4.7998280309544281</v>
      </c>
      <c r="F4" s="29">
        <f t="shared" si="4"/>
        <v>29.39905417024935</v>
      </c>
      <c r="G4" s="29">
        <f t="shared" si="4"/>
        <v>18.599398108340495</v>
      </c>
      <c r="H4" s="29">
        <f t="shared" si="4"/>
        <v>1.2</v>
      </c>
      <c r="I4" s="29">
        <f t="shared" si="4"/>
        <v>4.1998280309544276</v>
      </c>
      <c r="J4" s="29">
        <f t="shared" si="4"/>
        <v>0.6</v>
      </c>
      <c r="K4" s="29">
        <f t="shared" si="4"/>
        <v>19.199398108340493</v>
      </c>
      <c r="L4" s="29">
        <f t="shared" si="4"/>
        <v>60.598022355975928</v>
      </c>
      <c r="M4" s="29">
        <f t="shared" si="4"/>
        <v>86.397248495270816</v>
      </c>
      <c r="N4" s="29">
        <f t="shared" si="4"/>
        <v>181.19423903697336</v>
      </c>
      <c r="O4" s="29">
        <f t="shared" si="4"/>
        <v>178.19432502149613</v>
      </c>
      <c r="P4" s="29">
        <f t="shared" si="4"/>
        <v>211.7932932072226</v>
      </c>
      <c r="Q4" s="29">
        <f t="shared" si="4"/>
        <v>184.19415305245053</v>
      </c>
      <c r="R4" s="29">
        <f t="shared" si="4"/>
        <v>151.19518486672396</v>
      </c>
      <c r="S4" s="29">
        <f t="shared" si="4"/>
        <v>147.59527085124677</v>
      </c>
      <c r="T4" s="29">
        <f t="shared" si="4"/>
        <v>149.75528804815127</v>
      </c>
      <c r="U4" s="29">
        <f t="shared" si="4"/>
        <v>159.17489251934649</v>
      </c>
      <c r="V4" s="29">
        <f t="shared" si="4"/>
        <v>156.83499570077379</v>
      </c>
      <c r="W4" s="29">
        <f t="shared" si="4"/>
        <v>121.67609630266553</v>
      </c>
      <c r="X4" s="29">
        <f t="shared" ref="X4" si="5">SUM(X5:X7)</f>
        <v>148.07532244196048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2.3999140154772141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16.799484092863281</v>
      </c>
      <c r="G5" s="10">
        <f>PPRD!G5+RCV_RCY!G5+IMP!G5-EXP!G5+STK_CHG!G5</f>
        <v>2.3999140154772141</v>
      </c>
      <c r="H5" s="10">
        <f>PPRD!H5+RCV_RCY!H5+IMP!H5-EXP!H5+STK_CHG!H5</f>
        <v>0</v>
      </c>
      <c r="I5" s="10">
        <f>PPRD!I5+RCV_RCY!I5+IMP!I5-EXP!I5+STK_CHG!I5</f>
        <v>0</v>
      </c>
      <c r="J5" s="10">
        <f>PPRD!J5+RCV_RCY!J5+IMP!J5-EXP!J5+STK_CHG!J5</f>
        <v>0</v>
      </c>
      <c r="K5" s="10">
        <f>PPRD!K5+RCV_RCY!K5+IMP!K5-EXP!K5+STK_CHG!K5</f>
        <v>1.799914015477214</v>
      </c>
      <c r="L5" s="10">
        <f>PPRD!L5+RCV_RCY!L5+IMP!L5-EXP!L5+STK_CHG!L5</f>
        <v>9.5996560619088562</v>
      </c>
      <c r="M5" s="10">
        <f>PPRD!M5+RCV_RCY!M5+IMP!M5-EXP!M5+STK_CHG!M5</f>
        <v>0</v>
      </c>
      <c r="N5" s="10">
        <f>PPRD!N5+RCV_RCY!N5+IMP!N5-EXP!N5+STK_CHG!N5</f>
        <v>2.3999140154772141</v>
      </c>
      <c r="O5" s="10">
        <f>PPRD!O5+RCV_RCY!O5+IMP!O5-EXP!O5+STK_CHG!O5</f>
        <v>0.6</v>
      </c>
      <c r="P5" s="10">
        <f>PPRD!P5+RCV_RCY!P5+IMP!P5-EXP!P5+STK_CHG!P5</f>
        <v>1.2</v>
      </c>
      <c r="Q5" s="10">
        <f>PPRD!Q5+RCV_RCY!Q5+IMP!Q5-EXP!Q5+STK_CHG!Q5</f>
        <v>0.6</v>
      </c>
      <c r="R5" s="10">
        <f>PPRD!R5+RCV_RCY!R5+IMP!R5-EXP!R5+STK_CHG!R5</f>
        <v>0</v>
      </c>
      <c r="S5" s="10">
        <f>PPRD!S5+RCV_RCY!S5+IMP!S5-EXP!S5+STK_CHG!S5</f>
        <v>0.6</v>
      </c>
      <c r="T5" s="10">
        <f>PPRD!T5+RCV_RCY!T5+IMP!T5-EXP!T5+STK_CHG!T5</f>
        <v>0.12003439380911431</v>
      </c>
      <c r="U5" s="10">
        <f>PPRD!U5+RCV_RCY!U5+IMP!U5-EXP!U5+STK_CHG!U5</f>
        <v>0</v>
      </c>
      <c r="V5" s="10">
        <f>PPRD!V5+RCV_RCY!V5+IMP!V5-EXP!V5+STK_CHG!V5</f>
        <v>0</v>
      </c>
      <c r="W5" s="10">
        <f>PPRD!W5+RCV_RCY!W5+IMP!W5-EXP!W5+STK_CHG!W5</f>
        <v>0</v>
      </c>
      <c r="X5" s="10">
        <f>PPRD!X5+RCV_RCY!X5+IMP!X5-EXP!X5+STK_CHG!X5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0</v>
      </c>
      <c r="D6" s="10">
        <f>PPRD!D6+RCV_RCY!D6+IMP!D6-EXP!D6+STK_CHG!D6</f>
        <v>0</v>
      </c>
      <c r="E6" s="10">
        <f>PPRD!E6+RCV_RCY!E6+IMP!E6-EXP!E6+STK_CHG!E6</f>
        <v>0</v>
      </c>
      <c r="F6" s="10">
        <f>PPRD!F6+RCV_RCY!F6+IMP!F6-EXP!F6+STK_CHG!F6</f>
        <v>0</v>
      </c>
      <c r="G6" s="10">
        <f>PPRD!G6+RCV_RCY!G6+IMP!G6-EXP!G6+STK_CHG!G6</f>
        <v>0</v>
      </c>
      <c r="H6" s="10">
        <f>PPRD!H6+RCV_RCY!H6+IMP!H6-EXP!H6+STK_CHG!H6</f>
        <v>0</v>
      </c>
      <c r="I6" s="10">
        <f>PPRD!I6+RCV_RCY!I6+IMP!I6-EXP!I6+STK_CHG!I6</f>
        <v>0</v>
      </c>
      <c r="J6" s="10">
        <f>PPRD!J6+RCV_RCY!J6+IMP!J6-EXP!J6+STK_CHG!J6</f>
        <v>0</v>
      </c>
      <c r="K6" s="10">
        <f>PPRD!K6+RCV_RCY!K6+IMP!K6-EXP!K6+STK_CHG!K6</f>
        <v>0</v>
      </c>
      <c r="L6" s="10">
        <f>PPRD!L6+RCV_RCY!L6+IMP!L6-EXP!L6+STK_CHG!L6</f>
        <v>0</v>
      </c>
      <c r="M6" s="10">
        <f>PPRD!M6+RCV_RCY!M6+IMP!M6-EXP!M6+STK_CHG!M6</f>
        <v>0</v>
      </c>
      <c r="N6" s="10">
        <f>PPRD!N6+RCV_RCY!N6+IMP!N6-EXP!N6+STK_CHG!N6</f>
        <v>0</v>
      </c>
      <c r="O6" s="10">
        <f>PPRD!O6+RCV_RCY!O6+IMP!O6-EXP!O6+STK_CHG!O6</f>
        <v>0</v>
      </c>
      <c r="P6" s="10">
        <f>PPRD!P6+RCV_RCY!P6+IMP!P6-EXP!P6+STK_CHG!P6</f>
        <v>0</v>
      </c>
      <c r="Q6" s="10">
        <f>PPRD!Q6+RCV_RCY!Q6+IMP!Q6-EXP!Q6+STK_CHG!Q6</f>
        <v>1.2</v>
      </c>
      <c r="R6" s="10">
        <f>PPRD!R6+RCV_RCY!R6+IMP!R6-EXP!R6+STK_CHG!R6</f>
        <v>0</v>
      </c>
      <c r="S6" s="10">
        <f>PPRD!S6+RCV_RCY!S6+IMP!S6-EXP!S6+STK_CHG!S6</f>
        <v>0</v>
      </c>
      <c r="T6" s="10">
        <f>PPRD!T6+RCV_RCY!T6+IMP!T6-EXP!T6+STK_CHG!T6</f>
        <v>0</v>
      </c>
      <c r="U6" s="10">
        <f>PPRD!U6+RCV_RCY!U6+IMP!U6-EXP!U6+STK_CHG!U6</f>
        <v>0</v>
      </c>
      <c r="V6" s="10">
        <f>PPRD!V6+RCV_RCY!V6+IMP!V6-EXP!V6+STK_CHG!V6</f>
        <v>0</v>
      </c>
      <c r="W6" s="10">
        <f>PPRD!W6+RCV_RCY!W6+IMP!W6-EXP!W6+STK_CHG!W6</f>
        <v>0</v>
      </c>
      <c r="X6" s="10">
        <f>PPRD!X6+RCV_RCY!X6+IMP!X6-EXP!X6+STK_CHG!X6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4.1998280309544276</v>
      </c>
      <c r="D7" s="10">
        <f>PPRD!D7+RCV_RCY!D7+IMP!D7-EXP!D7+STK_CHG!D7</f>
        <v>1.799914015477214</v>
      </c>
      <c r="E7" s="10">
        <f>PPRD!E7+RCV_RCY!E7+IMP!E7-EXP!E7+STK_CHG!E7</f>
        <v>4.7998280309544281</v>
      </c>
      <c r="F7" s="10">
        <f>PPRD!F7+RCV_RCY!F7+IMP!F7-EXP!F7+STK_CHG!F7</f>
        <v>12.599570077386071</v>
      </c>
      <c r="G7" s="10">
        <f>PPRD!G7+RCV_RCY!G7+IMP!G7-EXP!G7+STK_CHG!G7</f>
        <v>16.19948409286328</v>
      </c>
      <c r="H7" s="10">
        <f>PPRD!H7+RCV_RCY!H7+IMP!H7-EXP!H7+STK_CHG!H7</f>
        <v>1.2</v>
      </c>
      <c r="I7" s="10">
        <f>PPRD!I7+RCV_RCY!I7+IMP!I7-EXP!I7+STK_CHG!I7</f>
        <v>4.1998280309544276</v>
      </c>
      <c r="J7" s="10">
        <f>PPRD!J7+RCV_RCY!J7+IMP!J7-EXP!J7+STK_CHG!J7</f>
        <v>0.6</v>
      </c>
      <c r="K7" s="10">
        <f>PPRD!K7+RCV_RCY!K7+IMP!K7-EXP!K7+STK_CHG!K7</f>
        <v>17.399484092863279</v>
      </c>
      <c r="L7" s="10">
        <f>PPRD!L7+RCV_RCY!L7+IMP!L7-EXP!L7+STK_CHG!L7</f>
        <v>50.998366294067068</v>
      </c>
      <c r="M7" s="10">
        <f>PPRD!M7+RCV_RCY!M7+IMP!M7-EXP!M7+STK_CHG!M7</f>
        <v>86.397248495270816</v>
      </c>
      <c r="N7" s="10">
        <f>PPRD!N7+RCV_RCY!N7+IMP!N7-EXP!N7+STK_CHG!N7</f>
        <v>178.79432502149615</v>
      </c>
      <c r="O7" s="10">
        <f>PPRD!O7+RCV_RCY!O7+IMP!O7-EXP!O7+STK_CHG!O7</f>
        <v>177.59432502149613</v>
      </c>
      <c r="P7" s="10">
        <f>PPRD!P7+RCV_RCY!P7+IMP!P7-EXP!P7+STK_CHG!P7</f>
        <v>210.59329320722262</v>
      </c>
      <c r="Q7" s="10">
        <f>PPRD!Q7+RCV_RCY!Q7+IMP!Q7-EXP!Q7+STK_CHG!Q7</f>
        <v>182.39415305245052</v>
      </c>
      <c r="R7" s="10">
        <f>PPRD!R7+RCV_RCY!R7+IMP!R7-EXP!R7+STK_CHG!R7</f>
        <v>151.19518486672396</v>
      </c>
      <c r="S7" s="10">
        <f>PPRD!S7+RCV_RCY!S7+IMP!S7-EXP!S7+STK_CHG!S7</f>
        <v>146.99527085124677</v>
      </c>
      <c r="T7" s="10">
        <f>PPRD!T7+RCV_RCY!T7+IMP!T7-EXP!T7+STK_CHG!T7</f>
        <v>149.63525365434216</v>
      </c>
      <c r="U7" s="10">
        <f>PPRD!U7+RCV_RCY!U7+IMP!U7-EXP!U7+STK_CHG!U7</f>
        <v>159.17489251934649</v>
      </c>
      <c r="V7" s="10">
        <f>PPRD!V7+RCV_RCY!V7+IMP!V7-EXP!V7+STK_CHG!V7</f>
        <v>156.83499570077379</v>
      </c>
      <c r="W7" s="10">
        <f>PPRD!W7+RCV_RCY!W7+IMP!W7-EXP!W7+STK_CHG!W7</f>
        <v>121.67609630266553</v>
      </c>
      <c r="X7" s="10">
        <f>PPRD!X7+RCV_RCY!X7+IMP!X7-EXP!X7+STK_CHG!X7</f>
        <v>148.07532244196048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64.883490971625108</v>
      </c>
      <c r="D8" s="29">
        <f t="shared" si="6"/>
        <v>61.437317282889083</v>
      </c>
      <c r="E8" s="29">
        <f t="shared" si="6"/>
        <v>110.08684436801374</v>
      </c>
      <c r="F8" s="29">
        <f t="shared" si="6"/>
        <v>120.3904557179708</v>
      </c>
      <c r="G8" s="29">
        <f t="shared" si="6"/>
        <v>126.16337059329317</v>
      </c>
      <c r="H8" s="29">
        <f t="shared" si="6"/>
        <v>153.97815993121239</v>
      </c>
      <c r="I8" s="29">
        <f t="shared" si="6"/>
        <v>212.00429922613927</v>
      </c>
      <c r="J8" s="29">
        <f t="shared" si="6"/>
        <v>204.98925193465178</v>
      </c>
      <c r="K8" s="29">
        <f t="shared" si="6"/>
        <v>158.3515047291487</v>
      </c>
      <c r="L8" s="29">
        <f t="shared" si="6"/>
        <v>76.46431642304384</v>
      </c>
      <c r="M8" s="29">
        <f t="shared" si="6"/>
        <v>84.406276870163367</v>
      </c>
      <c r="N8" s="29">
        <f t="shared" si="6"/>
        <v>16.618916595012902</v>
      </c>
      <c r="O8" s="29">
        <f t="shared" si="6"/>
        <v>8.6767841788478055</v>
      </c>
      <c r="P8" s="29">
        <f t="shared" si="6"/>
        <v>1.9767841788478071</v>
      </c>
      <c r="Q8" s="29">
        <f t="shared" si="6"/>
        <v>0.54230438521066204</v>
      </c>
      <c r="R8" s="29">
        <f t="shared" si="6"/>
        <v>0</v>
      </c>
      <c r="S8" s="29">
        <f t="shared" si="6"/>
        <v>0.54230438521066204</v>
      </c>
      <c r="T8" s="29">
        <f t="shared" si="6"/>
        <v>1.626913155631986</v>
      </c>
      <c r="U8" s="29">
        <f t="shared" si="6"/>
        <v>0.65073086844368</v>
      </c>
      <c r="V8" s="29">
        <f t="shared" si="6"/>
        <v>0.70498710232158202</v>
      </c>
      <c r="W8" s="29">
        <f t="shared" si="6"/>
        <v>0.108426483233018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64.533619948409282</v>
      </c>
      <c r="D9" s="10">
        <f>PPRD!D9+RCV_RCY!D9+IMP!D9-EXP!D9+STK_CHG!D9</f>
        <v>60.737575236457438</v>
      </c>
      <c r="E9" s="10">
        <f>PPRD!E9+RCV_RCY!E9+IMP!E9-EXP!E9+STK_CHG!E9</f>
        <v>110.08684436801374</v>
      </c>
      <c r="F9" s="10">
        <f>PPRD!F9+RCV_RCY!F9+IMP!F9-EXP!F9+STK_CHG!F9</f>
        <v>120.3904557179708</v>
      </c>
      <c r="G9" s="10">
        <f>PPRD!G9+RCV_RCY!G9+IMP!G9-EXP!G9+STK_CHG!G9</f>
        <v>125.81349957007734</v>
      </c>
      <c r="H9" s="10">
        <f>PPRD!H9+RCV_RCY!H9+IMP!H9-EXP!H9+STK_CHG!H9</f>
        <v>152.92846087704214</v>
      </c>
      <c r="I9" s="10">
        <f>PPRD!I9+RCV_RCY!I9+IMP!I9-EXP!I9+STK_CHG!I9</f>
        <v>210.95460017196902</v>
      </c>
      <c r="J9" s="10">
        <f>PPRD!J9+RCV_RCY!J9+IMP!J9-EXP!J9+STK_CHG!J9</f>
        <v>204.98925193465178</v>
      </c>
      <c r="K9" s="10">
        <f>PPRD!K9+RCV_RCY!K9+IMP!K9-EXP!K9+STK_CHG!K9</f>
        <v>158.3515047291487</v>
      </c>
      <c r="L9" s="10">
        <f>PPRD!L9+RCV_RCY!L9+IMP!L9-EXP!L9+STK_CHG!L9</f>
        <v>76.46431642304384</v>
      </c>
      <c r="M9" s="10">
        <f>PPRD!M9+RCV_RCY!M9+IMP!M9-EXP!M9+STK_CHG!M9</f>
        <v>84.056405846947541</v>
      </c>
      <c r="N9" s="10">
        <f>PPRD!N9+RCV_RCY!N9+IMP!N9-EXP!N9+STK_CHG!N9</f>
        <v>16.268959587274296</v>
      </c>
      <c r="O9" s="10">
        <f>PPRD!O9+RCV_RCY!O9+IMP!O9-EXP!O9+STK_CHG!O9</f>
        <v>8.6767841788478055</v>
      </c>
      <c r="P9" s="10">
        <f>PPRD!P9+RCV_RCY!P9+IMP!P9-EXP!P9+STK_CHG!P9</f>
        <v>1.626913155631986</v>
      </c>
      <c r="Q9" s="10">
        <f>PPRD!Q9+RCV_RCY!Q9+IMP!Q9-EXP!Q9+STK_CHG!Q9</f>
        <v>0.54230438521066204</v>
      </c>
      <c r="R9" s="10">
        <f>PPRD!R9+RCV_RCY!R9+IMP!R9-EXP!R9+STK_CHG!R9</f>
        <v>0</v>
      </c>
      <c r="S9" s="10">
        <f>PPRD!S9+RCV_RCY!S9+IMP!S9-EXP!S9+STK_CHG!S9</f>
        <v>0.54230438521066204</v>
      </c>
      <c r="T9" s="10">
        <f>PPRD!T9+RCV_RCY!T9+IMP!T9-EXP!T9+STK_CHG!T9</f>
        <v>1.626913155631986</v>
      </c>
      <c r="U9" s="10">
        <f>PPRD!U9+RCV_RCY!U9+IMP!U9-EXP!U9+STK_CHG!U9</f>
        <v>0.65073086844368</v>
      </c>
      <c r="V9" s="10">
        <f>PPRD!V9+RCV_RCY!V9+IMP!V9-EXP!V9+STK_CHG!V9</f>
        <v>0.70498710232158202</v>
      </c>
      <c r="W9" s="10">
        <f>PPRD!W9+RCV_RCY!W9+IMP!W9-EXP!W9+STK_CHG!W9</f>
        <v>0.108426483233018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0.34987102321582109</v>
      </c>
      <c r="D10" s="10">
        <f>PPRD!D10+RCV_RCY!D10+IMP!D10-EXP!D10+STK_CHG!D10</f>
        <v>0.69974204643164217</v>
      </c>
      <c r="E10" s="10">
        <f>PPRD!E10+RCV_RCY!E10+IMP!E10-EXP!E10+STK_CHG!E10</f>
        <v>0</v>
      </c>
      <c r="F10" s="10">
        <f>PPRD!F10+RCV_RCY!F10+IMP!F10-EXP!F10+STK_CHG!F10</f>
        <v>0</v>
      </c>
      <c r="G10" s="10">
        <f>PPRD!G10+RCV_RCY!G10+IMP!G10-EXP!G10+STK_CHG!G10</f>
        <v>0.34987102321582109</v>
      </c>
      <c r="H10" s="10">
        <f>PPRD!H10+RCV_RCY!H10+IMP!H10-EXP!H10+STK_CHG!H10</f>
        <v>1.0496990541702489</v>
      </c>
      <c r="I10" s="10">
        <f>PPRD!I10+RCV_RCY!I10+IMP!I10-EXP!I10+STK_CHG!I10</f>
        <v>1.0496990541702489</v>
      </c>
      <c r="J10" s="10">
        <f>PPRD!J10+RCV_RCY!J10+IMP!J10-EXP!J10+STK_CHG!J10</f>
        <v>0</v>
      </c>
      <c r="K10" s="10">
        <f>PPRD!K10+RCV_RCY!K10+IMP!K10-EXP!K10+STK_CHG!K10</f>
        <v>0</v>
      </c>
      <c r="L10" s="10">
        <f>PPRD!L10+RCV_RCY!L10+IMP!L10-EXP!L10+STK_CHG!L10</f>
        <v>0</v>
      </c>
      <c r="M10" s="10">
        <f>PPRD!M10+RCV_RCY!M10+IMP!M10-EXP!M10+STK_CHG!M10</f>
        <v>0.34987102321582109</v>
      </c>
      <c r="N10" s="10">
        <f>PPRD!N10+RCV_RCY!N10+IMP!N10-EXP!N10+STK_CHG!N10</f>
        <v>0.34995700773860705</v>
      </c>
      <c r="O10" s="10">
        <f>PPRD!O10+RCV_RCY!O10+IMP!O10-EXP!O10+STK_CHG!O10</f>
        <v>0</v>
      </c>
      <c r="P10" s="10">
        <f>PPRD!P10+RCV_RCY!P10+IMP!P10-EXP!P10+STK_CHG!P10</f>
        <v>0.34987102321582109</v>
      </c>
      <c r="Q10" s="10">
        <f>PPRD!Q10+RCV_RCY!Q10+IMP!Q10-EXP!Q10+STK_CHG!Q10</f>
        <v>0</v>
      </c>
      <c r="R10" s="10">
        <f>PPRD!R10+RCV_RCY!R10+IMP!R10-EXP!R10+STK_CHG!R10</f>
        <v>0</v>
      </c>
      <c r="S10" s="10">
        <f>PPRD!S10+RCV_RCY!S10+IMP!S10-EXP!S10+STK_CHG!S10</f>
        <v>0</v>
      </c>
      <c r="T10" s="10">
        <f>PPRD!T10+RCV_RCY!T10+IMP!T10-EXP!T10+STK_CHG!T10</f>
        <v>0</v>
      </c>
      <c r="U10" s="10">
        <f>PPRD!U10+RCV_RCY!U10+IMP!U10-EXP!U10+STK_CHG!U10</f>
        <v>0</v>
      </c>
      <c r="V10" s="10">
        <f>PPRD!V10+RCV_RCY!V10+IMP!V10-EXP!V10+STK_CHG!V10</f>
        <v>0</v>
      </c>
      <c r="W10" s="10">
        <f>PPRD!W10+RCV_RCY!W10+IMP!W10-EXP!W10+STK_CHG!W10</f>
        <v>0</v>
      </c>
      <c r="X10" s="10">
        <f>PPRD!X10+RCV_RCY!X10+IMP!X10-EXP!X10+STK_CHG!X10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9.0975924333619922</v>
      </c>
      <c r="D11" s="29">
        <f t="shared" si="8"/>
        <v>9.0976784178847794</v>
      </c>
      <c r="E11" s="29">
        <f t="shared" si="8"/>
        <v>9.097592433361994</v>
      </c>
      <c r="F11" s="29">
        <f t="shared" si="8"/>
        <v>9.7974204643164224</v>
      </c>
      <c r="G11" s="29">
        <f t="shared" si="8"/>
        <v>9.7974204643164207</v>
      </c>
      <c r="H11" s="29">
        <f t="shared" si="8"/>
        <v>12.596732588134135</v>
      </c>
      <c r="I11" s="29">
        <f t="shared" si="8"/>
        <v>16.795614789337915</v>
      </c>
      <c r="J11" s="29">
        <f t="shared" si="8"/>
        <v>16.795614789337922</v>
      </c>
      <c r="K11" s="29">
        <f t="shared" si="8"/>
        <v>11.896904557179708</v>
      </c>
      <c r="L11" s="29">
        <f t="shared" si="8"/>
        <v>7.6980223559759233</v>
      </c>
      <c r="M11" s="29">
        <f t="shared" si="8"/>
        <v>11.197076526225279</v>
      </c>
      <c r="N11" s="29">
        <f t="shared" si="8"/>
        <v>12.596732588134129</v>
      </c>
      <c r="O11" s="29">
        <f t="shared" si="8"/>
        <v>13.296560619088559</v>
      </c>
      <c r="P11" s="29">
        <f t="shared" si="8"/>
        <v>13.296560619088559</v>
      </c>
      <c r="Q11" s="29">
        <f t="shared" si="8"/>
        <v>11.197076526225281</v>
      </c>
      <c r="R11" s="29">
        <f t="shared" si="8"/>
        <v>9.0976784178847794</v>
      </c>
      <c r="S11" s="29">
        <f t="shared" si="8"/>
        <v>11.197076526225279</v>
      </c>
      <c r="T11" s="29">
        <f t="shared" si="8"/>
        <v>11.826913155631985</v>
      </c>
      <c r="U11" s="29">
        <f t="shared" si="8"/>
        <v>13.086586414445401</v>
      </c>
      <c r="V11" s="29">
        <f t="shared" si="8"/>
        <v>11.826913155631987</v>
      </c>
      <c r="W11" s="29">
        <f t="shared" si="8"/>
        <v>12.806706792777302</v>
      </c>
      <c r="X11" s="29">
        <f t="shared" ref="X11" si="9">SUM(X12:X16)</f>
        <v>12.03688736027515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0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9.0975924333619922</v>
      </c>
      <c r="D13" s="10">
        <f>PPRD!D13+RCV_RCY!D13+IMP!D13-EXP!D13+STK_CHG!D13</f>
        <v>9.0976784178847794</v>
      </c>
      <c r="E13" s="10">
        <f>PPRD!E13+RCV_RCY!E13+IMP!E13-EXP!E13+STK_CHG!E13</f>
        <v>9.097592433361994</v>
      </c>
      <c r="F13" s="10">
        <f>PPRD!F13+RCV_RCY!F13+IMP!F13-EXP!F13+STK_CHG!F13</f>
        <v>9.7974204643164224</v>
      </c>
      <c r="G13" s="10">
        <f>PPRD!G13+RCV_RCY!G13+IMP!G13-EXP!G13+STK_CHG!G13</f>
        <v>9.7974204643164207</v>
      </c>
      <c r="H13" s="10">
        <f>PPRD!H13+RCV_RCY!H13+IMP!H13-EXP!H13+STK_CHG!H13</f>
        <v>12.596732588134135</v>
      </c>
      <c r="I13" s="10">
        <f>PPRD!I13+RCV_RCY!I13+IMP!I13-EXP!I13+STK_CHG!I13</f>
        <v>16.795614789337915</v>
      </c>
      <c r="J13" s="10">
        <f>PPRD!J13+RCV_RCY!J13+IMP!J13-EXP!J13+STK_CHG!J13</f>
        <v>16.795614789337922</v>
      </c>
      <c r="K13" s="10">
        <f>PPRD!K13+RCV_RCY!K13+IMP!K13-EXP!K13+STK_CHG!K13</f>
        <v>11.896904557179708</v>
      </c>
      <c r="L13" s="10">
        <f>PPRD!L13+RCV_RCY!L13+IMP!L13-EXP!L13+STK_CHG!L13</f>
        <v>7.6980223559759233</v>
      </c>
      <c r="M13" s="10">
        <f>PPRD!M13+RCV_RCY!M13+IMP!M13-EXP!M13+STK_CHG!M13</f>
        <v>11.197076526225279</v>
      </c>
      <c r="N13" s="10">
        <f>PPRD!N13+RCV_RCY!N13+IMP!N13-EXP!N13+STK_CHG!N13</f>
        <v>12.596732588134129</v>
      </c>
      <c r="O13" s="10">
        <f>PPRD!O13+RCV_RCY!O13+IMP!O13-EXP!O13+STK_CHG!O13</f>
        <v>13.296560619088559</v>
      </c>
      <c r="P13" s="10">
        <f>PPRD!P13+RCV_RCY!P13+IMP!P13-EXP!P13+STK_CHG!P13</f>
        <v>13.296560619088559</v>
      </c>
      <c r="Q13" s="10">
        <f>PPRD!Q13+RCV_RCY!Q13+IMP!Q13-EXP!Q13+STK_CHG!Q13</f>
        <v>11.197076526225281</v>
      </c>
      <c r="R13" s="10">
        <f>PPRD!R13+RCV_RCY!R13+IMP!R13-EXP!R13+STK_CHG!R13</f>
        <v>9.0976784178847794</v>
      </c>
      <c r="S13" s="10">
        <f>PPRD!S13+RCV_RCY!S13+IMP!S13-EXP!S13+STK_CHG!S13</f>
        <v>11.197076526225279</v>
      </c>
      <c r="T13" s="10">
        <f>PPRD!T13+RCV_RCY!T13+IMP!T13-EXP!T13+STK_CHG!T13</f>
        <v>11.826913155631985</v>
      </c>
      <c r="U13" s="10">
        <f>PPRD!U13+RCV_RCY!U13+IMP!U13-EXP!U13+STK_CHG!U13</f>
        <v>13.086586414445401</v>
      </c>
      <c r="V13" s="10">
        <f>PPRD!V13+RCV_RCY!V13+IMP!V13-EXP!V13+STK_CHG!V13</f>
        <v>11.826913155631987</v>
      </c>
      <c r="W13" s="10">
        <f>PPRD!W13+RCV_RCY!W13+IMP!W13-EXP!W13+STK_CHG!W13</f>
        <v>12.806706792777302</v>
      </c>
      <c r="X13" s="10">
        <f>PPRD!X13+RCV_RCY!X13+IMP!X13-EXP!X13+STK_CHG!X13</f>
        <v>12.03688736027515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0</v>
      </c>
      <c r="D16" s="10">
        <f>PPRD!D16+RCV_RCY!D16+IMP!D16-EXP!D16+STK_CHG!D16</f>
        <v>0</v>
      </c>
      <c r="E16" s="10">
        <f>PPRD!E16+RCV_RCY!E16+IMP!E16-EXP!E16+STK_CHG!E16</f>
        <v>0</v>
      </c>
      <c r="F16" s="10">
        <f>PPRD!F16+RCV_RCY!F16+IMP!F16-EXP!F16+STK_CHG!F16</f>
        <v>0</v>
      </c>
      <c r="G16" s="10">
        <f>PPRD!G16+RCV_RCY!G16+IMP!G16-EXP!G16+STK_CHG!G16</f>
        <v>0</v>
      </c>
      <c r="H16" s="10">
        <f>PPRD!H16+RCV_RCY!H16+IMP!H16-EXP!H16+STK_CHG!H16</f>
        <v>0</v>
      </c>
      <c r="I16" s="10">
        <f>PPRD!I16+RCV_RCY!I16+IMP!I16-EXP!I16+STK_CHG!I16</f>
        <v>0</v>
      </c>
      <c r="J16" s="10">
        <f>PPRD!J16+RCV_RCY!J16+IMP!J16-EXP!J16+STK_CHG!J16</f>
        <v>0</v>
      </c>
      <c r="K16" s="10">
        <f>PPRD!K16+RCV_RCY!K16+IMP!K16-EXP!K16+STK_CHG!K16</f>
        <v>0</v>
      </c>
      <c r="L16" s="10">
        <f>PPRD!L16+RCV_RCY!L16+IMP!L16-EXP!L16+STK_CHG!L16</f>
        <v>0</v>
      </c>
      <c r="M16" s="10">
        <f>PPRD!M16+RCV_RCY!M16+IMP!M16-EXP!M16+STK_CHG!M16</f>
        <v>0</v>
      </c>
      <c r="N16" s="10">
        <f>PPRD!N16+RCV_RCY!N16+IMP!N16-EXP!N16+STK_CHG!N16</f>
        <v>0</v>
      </c>
      <c r="O16" s="10">
        <f>PPRD!O16+RCV_RCY!O16+IMP!O16-EXP!O16+STK_CHG!O16</f>
        <v>0</v>
      </c>
      <c r="P16" s="10">
        <f>PPRD!P16+RCV_RCY!P16+IMP!P16-EXP!P16+STK_CHG!P16</f>
        <v>0</v>
      </c>
      <c r="Q16" s="10">
        <f>PPRD!Q16+RCV_RCY!Q16+IMP!Q16-EXP!Q16+STK_CHG!Q16</f>
        <v>0</v>
      </c>
      <c r="R16" s="10">
        <f>PPRD!R16+RCV_RCY!R16+IMP!R16-EXP!R16+STK_CHG!R16</f>
        <v>0</v>
      </c>
      <c r="S16" s="10">
        <f>PPRD!S16+RCV_RCY!S16+IMP!S16-EXP!S16+STK_CHG!S16</f>
        <v>0</v>
      </c>
      <c r="T16" s="10">
        <f>PPRD!T16+RCV_RCY!T16+IMP!T16-EXP!T16+STK_CHG!T16</f>
        <v>0</v>
      </c>
      <c r="U16" s="10">
        <f>PPRD!U16+RCV_RCY!U16+IMP!U16-EXP!U16+STK_CHG!U16</f>
        <v>0</v>
      </c>
      <c r="V16" s="10">
        <f>PPRD!V16+RCV_RCY!V16+IMP!V16-EXP!V16+STK_CHG!V16</f>
        <v>0</v>
      </c>
      <c r="W16" s="10">
        <f>PPRD!W16+RCV_RCY!W16+IMP!W16-EXP!W16+STK_CHG!W16</f>
        <v>0</v>
      </c>
      <c r="X16" s="10">
        <f>PPRD!X16+RCV_RCY!X16+IMP!X16-EXP!X16+STK_CHG!X16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11.197076526225274</v>
      </c>
      <c r="D22" s="37">
        <f t="shared" si="12"/>
        <v>10.91719690455718</v>
      </c>
      <c r="E22" s="37">
        <f t="shared" si="12"/>
        <v>11.197076526225278</v>
      </c>
      <c r="F22" s="37">
        <f t="shared" si="12"/>
        <v>14.669389509888216</v>
      </c>
      <c r="G22" s="37">
        <f t="shared" si="12"/>
        <v>14.42725709372313</v>
      </c>
      <c r="H22" s="37">
        <f t="shared" si="12"/>
        <v>16.537747205503006</v>
      </c>
      <c r="I22" s="37">
        <f t="shared" si="12"/>
        <v>17.921582115219262</v>
      </c>
      <c r="J22" s="37">
        <f t="shared" si="12"/>
        <v>26.379019776440245</v>
      </c>
      <c r="K22" s="37">
        <f t="shared" si="12"/>
        <v>21.437919174548586</v>
      </c>
      <c r="L22" s="37">
        <f t="shared" si="12"/>
        <v>22.299570077386068</v>
      </c>
      <c r="M22" s="37">
        <f t="shared" si="12"/>
        <v>23.963370593293206</v>
      </c>
      <c r="N22" s="37">
        <f t="shared" si="12"/>
        <v>28.910834049871013</v>
      </c>
      <c r="O22" s="37">
        <f t="shared" si="12"/>
        <v>33.358211521926052</v>
      </c>
      <c r="P22" s="37">
        <f t="shared" si="12"/>
        <v>40.953912295786743</v>
      </c>
      <c r="Q22" s="37">
        <f t="shared" si="12"/>
        <v>30.77910576096302</v>
      </c>
      <c r="R22" s="37">
        <f t="shared" si="12"/>
        <v>20.415563198624245</v>
      </c>
      <c r="S22" s="37">
        <f t="shared" si="12"/>
        <v>24.954084264832325</v>
      </c>
      <c r="T22" s="37">
        <f t="shared" si="12"/>
        <v>33.584436801375759</v>
      </c>
      <c r="U22" s="37">
        <f t="shared" si="12"/>
        <v>37.037833190025793</v>
      </c>
      <c r="V22" s="37">
        <f t="shared" si="12"/>
        <v>27.137919174548578</v>
      </c>
      <c r="W22" s="37">
        <f t="shared" si="12"/>
        <v>18.174290627687018</v>
      </c>
      <c r="X22" s="37">
        <f t="shared" ref="X22" si="13">SUM(X23:X24)</f>
        <v>21.897334479793635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11.197076526225274</v>
      </c>
      <c r="D23" s="10">
        <f>PPRD!D23+RCV_RCY!D23+IMP!D23-EXP!D23+STK_CHG!D23</f>
        <v>10.91719690455718</v>
      </c>
      <c r="E23" s="10">
        <f>PPRD!E23+RCV_RCY!E23+IMP!E23-EXP!E23+STK_CHG!E23</f>
        <v>11.197076526225278</v>
      </c>
      <c r="F23" s="10">
        <f>PPRD!F23+RCV_RCY!F23+IMP!F23-EXP!F23+STK_CHG!F23</f>
        <v>13.716423043852103</v>
      </c>
      <c r="G23" s="10">
        <f>PPRD!G23+RCV_RCY!G23+IMP!G23-EXP!G23+STK_CHG!G23</f>
        <v>13.156577815993121</v>
      </c>
      <c r="H23" s="10">
        <f>PPRD!H23+RCV_RCY!H23+IMP!H23-EXP!H23+STK_CHG!H23</f>
        <v>13.996388650042988</v>
      </c>
      <c r="I23" s="10">
        <f>PPRD!I23+RCV_RCY!I23+IMP!I23-EXP!I23+STK_CHG!I23</f>
        <v>13.156577815993124</v>
      </c>
      <c r="J23" s="10">
        <f>PPRD!J23+RCV_RCY!J23+IMP!J23-EXP!J23+STK_CHG!J23</f>
        <v>18.755030094582978</v>
      </c>
      <c r="K23" s="10">
        <f>PPRD!K23+RCV_RCY!K23+IMP!K23-EXP!K23+STK_CHG!K23</f>
        <v>10.637231298366295</v>
      </c>
      <c r="L23" s="10">
        <f>PPRD!L23+RCV_RCY!L23+IMP!L23-EXP!L23+STK_CHG!L23</f>
        <v>8.9576096302665551</v>
      </c>
      <c r="M23" s="10">
        <f>PPRD!M23+RCV_RCY!M23+IMP!M23-EXP!M23+STK_CHG!M23</f>
        <v>8.3977644024075673</v>
      </c>
      <c r="N23" s="10">
        <f>PPRD!N23+RCV_RCY!N23+IMP!N23-EXP!N23+STK_CHG!N23</f>
        <v>11.75692175408426</v>
      </c>
      <c r="O23" s="10">
        <f>PPRD!O23+RCV_RCY!O23+IMP!O23-EXP!O23+STK_CHG!O23</f>
        <v>11.757007738607046</v>
      </c>
      <c r="P23" s="10">
        <f>PPRD!P23+RCV_RCY!P23+IMP!P23-EXP!P23+STK_CHG!P23</f>
        <v>19.035081685296639</v>
      </c>
      <c r="Q23" s="10">
        <f>PPRD!Q23+RCV_RCY!Q23+IMP!Q23-EXP!Q23+STK_CHG!Q23</f>
        <v>12.036887360275143</v>
      </c>
      <c r="R23" s="10">
        <f>PPRD!R23+RCV_RCY!R23+IMP!R23-EXP!R23+STK_CHG!R23</f>
        <v>6.4383490971625097</v>
      </c>
      <c r="S23" s="10">
        <f>PPRD!S23+RCV_RCY!S23+IMP!S23-EXP!S23+STK_CHG!S23</f>
        <v>8.1177987962166807</v>
      </c>
      <c r="T23" s="10">
        <f>PPRD!T23+RCV_RCY!T23+IMP!T23-EXP!T23+STK_CHG!T23</f>
        <v>14.556233877901978</v>
      </c>
      <c r="U23" s="10">
        <f>PPRD!U23+RCV_RCY!U23+IMP!U23-EXP!U23+STK_CHG!U23</f>
        <v>14.388306104901119</v>
      </c>
      <c r="V23" s="10">
        <f>PPRD!V23+RCV_RCY!V23+IMP!V23-EXP!V23+STK_CHG!V23</f>
        <v>8.6497850386930342</v>
      </c>
      <c r="W23" s="10">
        <f>PPRD!W23+RCV_RCY!W23+IMP!W23-EXP!W23+STK_CHG!W23</f>
        <v>5.6264832330180559</v>
      </c>
      <c r="X23" s="10">
        <f>PPRD!X23+RCV_RCY!X23+IMP!X23-EXP!X23+STK_CHG!X23</f>
        <v>6.5223559759243326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0.95296646603611346</v>
      </c>
      <c r="G24" s="10">
        <f>PPRD!G24+RCV_RCY!G24+IMP!G24-EXP!G24+STK_CHG!G24</f>
        <v>1.2706792777300091</v>
      </c>
      <c r="H24" s="10">
        <f>PPRD!H24+RCV_RCY!H24+IMP!H24-EXP!H24+STK_CHG!H24</f>
        <v>2.5413585554600173</v>
      </c>
      <c r="I24" s="10">
        <f>PPRD!I24+RCV_RCY!I24+IMP!I24-EXP!I24+STK_CHG!I24</f>
        <v>4.7650042992261392</v>
      </c>
      <c r="J24" s="10">
        <f>PPRD!J24+RCV_RCY!J24+IMP!J24-EXP!J24+STK_CHG!J24</f>
        <v>7.6239896818572657</v>
      </c>
      <c r="K24" s="10">
        <f>PPRD!K24+RCV_RCY!K24+IMP!K24-EXP!K24+STK_CHG!K24</f>
        <v>10.800687876182291</v>
      </c>
      <c r="L24" s="10">
        <f>PPRD!L24+RCV_RCY!L24+IMP!L24-EXP!L24+STK_CHG!L24</f>
        <v>13.341960447119513</v>
      </c>
      <c r="M24" s="10">
        <f>PPRD!M24+RCV_RCY!M24+IMP!M24-EXP!M24+STK_CHG!M24</f>
        <v>15.565606190885639</v>
      </c>
      <c r="N24" s="10">
        <f>PPRD!N24+RCV_RCY!N24+IMP!N24-EXP!N24+STK_CHG!N24</f>
        <v>17.153912295786753</v>
      </c>
      <c r="O24" s="10">
        <f>PPRD!O24+RCV_RCY!O24+IMP!O24-EXP!O24+STK_CHG!O24</f>
        <v>21.601203783319004</v>
      </c>
      <c r="P24" s="10">
        <f>PPRD!P24+RCV_RCY!P24+IMP!P24-EXP!P24+STK_CHG!P24</f>
        <v>21.918830610490105</v>
      </c>
      <c r="Q24" s="10">
        <f>PPRD!Q24+RCV_RCY!Q24+IMP!Q24-EXP!Q24+STK_CHG!Q24</f>
        <v>18.742218400687875</v>
      </c>
      <c r="R24" s="10">
        <f>PPRD!R24+RCV_RCY!R24+IMP!R24-EXP!R24+STK_CHG!R24</f>
        <v>13.977214101461735</v>
      </c>
      <c r="S24" s="10">
        <f>PPRD!S24+RCV_RCY!S24+IMP!S24-EXP!S24+STK_CHG!S24</f>
        <v>16.836285468615646</v>
      </c>
      <c r="T24" s="10">
        <f>PPRD!T24+RCV_RCY!T24+IMP!T24-EXP!T24+STK_CHG!T24</f>
        <v>19.028202923473778</v>
      </c>
      <c r="U24" s="10">
        <f>PPRD!U24+RCV_RCY!U24+IMP!U24-EXP!U24+STK_CHG!U24</f>
        <v>22.649527085124674</v>
      </c>
      <c r="V24" s="10">
        <f>PPRD!V24+RCV_RCY!V24+IMP!V24-EXP!V24+STK_CHG!V24</f>
        <v>18.488134135855546</v>
      </c>
      <c r="W24" s="10">
        <f>PPRD!W24+RCV_RCY!W24+IMP!W24-EXP!W24+STK_CHG!W24</f>
        <v>12.547807394668961</v>
      </c>
      <c r="X24" s="10">
        <f>PPRD!X24+RCV_RCY!X24+IMP!X24-EXP!X24+STK_CHG!X24</f>
        <v>15.374978503869301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2253.1859845227855</v>
      </c>
      <c r="D26" s="37">
        <f t="shared" si="14"/>
        <v>2669.5433361994819</v>
      </c>
      <c r="E26" s="37">
        <f t="shared" si="14"/>
        <v>2575.6257953568365</v>
      </c>
      <c r="F26" s="37">
        <f t="shared" si="14"/>
        <v>2445.9908856405846</v>
      </c>
      <c r="G26" s="37">
        <f t="shared" si="14"/>
        <v>2644.2419604471188</v>
      </c>
      <c r="H26" s="37">
        <f t="shared" si="14"/>
        <v>2831.283834909711</v>
      </c>
      <c r="I26" s="37">
        <f t="shared" si="14"/>
        <v>2828.214359415304</v>
      </c>
      <c r="J26" s="37">
        <f t="shared" si="14"/>
        <v>2809.9537403267418</v>
      </c>
      <c r="K26" s="37">
        <f t="shared" si="14"/>
        <v>3045.9507308684424</v>
      </c>
      <c r="L26" s="37">
        <f t="shared" si="14"/>
        <v>2620.3462596732588</v>
      </c>
      <c r="M26" s="37">
        <f t="shared" si="14"/>
        <v>2690.6331040412751</v>
      </c>
      <c r="N26" s="37">
        <f t="shared" si="14"/>
        <v>2604.6294926913179</v>
      </c>
      <c r="O26" s="37">
        <f t="shared" si="14"/>
        <v>2645.822957867581</v>
      </c>
      <c r="P26" s="37">
        <f t="shared" si="14"/>
        <v>2581.8054170249343</v>
      </c>
      <c r="Q26" s="37">
        <f t="shared" si="14"/>
        <v>2528.8367153912286</v>
      </c>
      <c r="R26" s="37">
        <f t="shared" si="14"/>
        <v>2675.8226139294929</v>
      </c>
      <c r="S26" s="37">
        <f t="shared" si="14"/>
        <v>2995.2062768701635</v>
      </c>
      <c r="T26" s="37">
        <f t="shared" si="14"/>
        <v>3073.061220980223</v>
      </c>
      <c r="U26" s="37">
        <f t="shared" si="14"/>
        <v>3287.1339638865002</v>
      </c>
      <c r="V26" s="37">
        <f t="shared" si="14"/>
        <v>3205.3290627687002</v>
      </c>
      <c r="W26" s="37">
        <f t="shared" si="14"/>
        <v>3065.3924333619934</v>
      </c>
      <c r="X26" s="37">
        <f t="shared" ref="X26" si="15">SUM(X27,X33)</f>
        <v>3095.4577815993107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5095.1515047291477</v>
      </c>
      <c r="D27" s="29">
        <f t="shared" si="16"/>
        <v>7015.0744625967309</v>
      </c>
      <c r="E27" s="29">
        <f t="shared" si="16"/>
        <v>6776.159071367154</v>
      </c>
      <c r="F27" s="29">
        <f t="shared" si="16"/>
        <v>7324.9883061049004</v>
      </c>
      <c r="G27" s="29">
        <f t="shared" si="16"/>
        <v>8885.0520206362853</v>
      </c>
      <c r="H27" s="29">
        <f t="shared" si="16"/>
        <v>9479.8270851246743</v>
      </c>
      <c r="I27" s="29">
        <f t="shared" si="16"/>
        <v>8494.1390369733435</v>
      </c>
      <c r="J27" s="29">
        <f t="shared" si="16"/>
        <v>5947.8791057609633</v>
      </c>
      <c r="K27" s="29">
        <f t="shared" si="16"/>
        <v>9759.7235597592407</v>
      </c>
      <c r="L27" s="29">
        <f t="shared" si="16"/>
        <v>8900.1252794496995</v>
      </c>
      <c r="M27" s="29">
        <f t="shared" si="16"/>
        <v>9486.4803955288062</v>
      </c>
      <c r="N27" s="29">
        <f t="shared" si="16"/>
        <v>9671.6321582115233</v>
      </c>
      <c r="O27" s="29">
        <f t="shared" si="16"/>
        <v>9261.4343078245893</v>
      </c>
      <c r="P27" s="29">
        <f t="shared" si="16"/>
        <v>9798.512811693894</v>
      </c>
      <c r="Q27" s="29">
        <f t="shared" si="16"/>
        <v>8203.41298366294</v>
      </c>
      <c r="R27" s="29">
        <f t="shared" si="16"/>
        <v>9060.2849527085109</v>
      </c>
      <c r="S27" s="29">
        <f t="shared" si="16"/>
        <v>10008.681169389509</v>
      </c>
      <c r="T27" s="29">
        <f t="shared" si="16"/>
        <v>10233.001547721409</v>
      </c>
      <c r="U27" s="29">
        <f t="shared" si="16"/>
        <v>9997.2776440240759</v>
      </c>
      <c r="V27" s="29">
        <f t="shared" si="16"/>
        <v>9757.5580395528796</v>
      </c>
      <c r="W27" s="29">
        <f t="shared" si="16"/>
        <v>8084.0041272570925</v>
      </c>
      <c r="X27" s="29">
        <f t="shared" ref="X27" si="17">SUM(X28:X32)</f>
        <v>8284.4492691315554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4747.9621668099726</v>
      </c>
      <c r="D28" s="10">
        <f>PPRD!D28+RCV_RCY!D28+IMP!D28-EXP!D28+STK_CHG!D28</f>
        <v>6667.7194325021483</v>
      </c>
      <c r="E28" s="10">
        <f>PPRD!E28+RCV_RCY!E28+IMP!E28-EXP!E28+STK_CHG!E28</f>
        <v>6589.2997420464317</v>
      </c>
      <c r="F28" s="10">
        <f>PPRD!F28+RCV_RCY!F28+IMP!F28-EXP!F28+STK_CHG!F28</f>
        <v>7233.9715391229574</v>
      </c>
      <c r="G28" s="10">
        <f>PPRD!G28+RCV_RCY!G28+IMP!G28-EXP!G28+STK_CHG!G28</f>
        <v>8821.7177128116946</v>
      </c>
      <c r="H28" s="10">
        <f>PPRD!H28+RCV_RCY!H28+IMP!H28-EXP!H28+STK_CHG!H28</f>
        <v>9365.5641444539961</v>
      </c>
      <c r="I28" s="10">
        <f>PPRD!I28+RCV_RCY!I28+IMP!I28-EXP!I28+STK_CHG!I28</f>
        <v>8175.0090283748905</v>
      </c>
      <c r="J28" s="10">
        <f>PPRD!J28+RCV_RCY!J28+IMP!J28-EXP!J28+STK_CHG!J28</f>
        <v>4845.2937231298365</v>
      </c>
      <c r="K28" s="10">
        <f>PPRD!K28+RCV_RCY!K28+IMP!K28-EXP!K28+STK_CHG!K28</f>
        <v>9442.2944110060162</v>
      </c>
      <c r="L28" s="10">
        <f>PPRD!L28+RCV_RCY!L28+IMP!L28-EXP!L28+STK_CHG!L28</f>
        <v>8590.127515047292</v>
      </c>
      <c r="M28" s="10">
        <f>PPRD!M28+RCV_RCY!M28+IMP!M28-EXP!M28+STK_CHG!M28</f>
        <v>9180.7179707652631</v>
      </c>
      <c r="N28" s="10">
        <f>PPRD!N28+RCV_RCY!N28+IMP!N28-EXP!N28+STK_CHG!N28</f>
        <v>9203.197162510749</v>
      </c>
      <c r="O28" s="10">
        <f>PPRD!O28+RCV_RCY!O28+IMP!O28-EXP!O28+STK_CHG!O28</f>
        <v>8718.8721410146154</v>
      </c>
      <c r="P28" s="10">
        <f>PPRD!P28+RCV_RCY!P28+IMP!P28-EXP!P28+STK_CHG!P28</f>
        <v>9208.3061049011158</v>
      </c>
      <c r="Q28" s="10">
        <f>PPRD!Q28+RCV_RCY!Q28+IMP!Q28-EXP!Q28+STK_CHG!Q28</f>
        <v>7660.3052450558898</v>
      </c>
      <c r="R28" s="10">
        <f>PPRD!R28+RCV_RCY!R28+IMP!R28-EXP!R28+STK_CHG!R28</f>
        <v>8501.5950128976783</v>
      </c>
      <c r="S28" s="10">
        <f>PPRD!S28+RCV_RCY!S28+IMP!S28-EXP!S28+STK_CHG!S28</f>
        <v>9424.6603611349947</v>
      </c>
      <c r="T28" s="10">
        <f>PPRD!T28+RCV_RCY!T28+IMP!T28-EXP!T28+STK_CHG!T28</f>
        <v>9926.8237317282892</v>
      </c>
      <c r="U28" s="10">
        <f>PPRD!U28+RCV_RCY!U28+IMP!U28-EXP!U28+STK_CHG!U28</f>
        <v>9793.8030094582973</v>
      </c>
      <c r="V28" s="10">
        <f>PPRD!V28+RCV_RCY!V28+IMP!V28-EXP!V28+STK_CHG!V28</f>
        <v>9551.6365434221843</v>
      </c>
      <c r="W28" s="10">
        <f>PPRD!W28+RCV_RCY!W28+IMP!W28-EXP!W28+STK_CHG!W28</f>
        <v>7932.6245915735162</v>
      </c>
      <c r="X28" s="10">
        <f>PPRD!X28+RCV_RCY!X28+IMP!X28-EXP!X28+STK_CHG!X28</f>
        <v>8040.8809114359419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123.05055889939808</v>
      </c>
      <c r="D29" s="10">
        <f>PPRD!D29+RCV_RCY!D29+IMP!D29-EXP!D29+STK_CHG!D29</f>
        <v>90.268959587274281</v>
      </c>
      <c r="E29" s="10">
        <f>PPRD!E29+RCV_RCY!E29+IMP!E29-EXP!E29+STK_CHG!E29</f>
        <v>97.974806534823728</v>
      </c>
      <c r="F29" s="10">
        <f>PPRD!F29+RCV_RCY!F29+IMP!F29-EXP!F29+STK_CHG!F29</f>
        <v>61.647119518486669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4.0030954428202916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208.0352536543422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188.30421324161651</v>
      </c>
      <c r="D30" s="10">
        <f>PPRD!D30+RCV_RCY!D30+IMP!D30-EXP!D30+STK_CHG!D30</f>
        <v>192.05597592433358</v>
      </c>
      <c r="E30" s="10">
        <f>PPRD!E30+RCV_RCY!E30+IMP!E30-EXP!E30+STK_CHG!E30</f>
        <v>48.56930352536542</v>
      </c>
      <c r="F30" s="10">
        <f>PPRD!F30+RCV_RCY!F30+IMP!F30-EXP!F30+STK_CHG!F30</f>
        <v>8.5124677558039519</v>
      </c>
      <c r="G30" s="10">
        <f>PPRD!G30+RCV_RCY!G30+IMP!G30-EXP!G30+STK_CHG!G30</f>
        <v>16.394325021496126</v>
      </c>
      <c r="H30" s="10">
        <f>PPRD!H30+RCV_RCY!H30+IMP!H30-EXP!H30+STK_CHG!H30</f>
        <v>29.514187446259683</v>
      </c>
      <c r="I30" s="10">
        <f>PPRD!I30+RCV_RCY!I30+IMP!I30-EXP!I30+STK_CHG!I30</f>
        <v>227.10120378331899</v>
      </c>
      <c r="J30" s="10">
        <f>PPRD!J30+RCV_RCY!J30+IMP!J30-EXP!J30+STK_CHG!J30</f>
        <v>955.97024935511604</v>
      </c>
      <c r="K30" s="10">
        <f>PPRD!K30+RCV_RCY!K30+IMP!K30-EXP!K30+STK_CHG!K30</f>
        <v>222.12725709372307</v>
      </c>
      <c r="L30" s="10">
        <f>PPRD!L30+RCV_RCY!L30+IMP!L30-EXP!L30+STK_CHG!L30</f>
        <v>152.02794496990541</v>
      </c>
      <c r="M30" s="10">
        <f>PPRD!M30+RCV_RCY!M30+IMP!M30-EXP!M30+STK_CHG!M30</f>
        <v>146.79277730008599</v>
      </c>
      <c r="N30" s="10">
        <f>PPRD!N30+RCV_RCY!N30+IMP!N30-EXP!N30+STK_CHG!N30</f>
        <v>290.46904557179704</v>
      </c>
      <c r="O30" s="10">
        <f>PPRD!O30+RCV_RCY!O30+IMP!O30-EXP!O30+STK_CHG!O30</f>
        <v>349.59905417024936</v>
      </c>
      <c r="P30" s="10">
        <f>PPRD!P30+RCV_RCY!P30+IMP!P30-EXP!P30+STK_CHG!P30</f>
        <v>397.24359415305241</v>
      </c>
      <c r="Q30" s="10">
        <f>PPRD!Q30+RCV_RCY!Q30+IMP!Q30-EXP!Q30+STK_CHG!Q30</f>
        <v>502.11556319862427</v>
      </c>
      <c r="R30" s="10">
        <f>PPRD!R30+RCV_RCY!R30+IMP!R30-EXP!R30+STK_CHG!R30</f>
        <v>297.6648323301805</v>
      </c>
      <c r="S30" s="10">
        <f>PPRD!S30+RCV_RCY!S30+IMP!S30-EXP!S30+STK_CHG!S30</f>
        <v>510.03490971625109</v>
      </c>
      <c r="T30" s="10">
        <f>PPRD!T30+RCV_RCY!T30+IMP!T30-EXP!T30+STK_CHG!T30</f>
        <v>251.48830610490108</v>
      </c>
      <c r="U30" s="10">
        <f>PPRD!U30+RCV_RCY!U30+IMP!U30-EXP!U30+STK_CHG!U30</f>
        <v>149.68486672398967</v>
      </c>
      <c r="V30" s="10">
        <f>PPRD!V30+RCV_RCY!V30+IMP!V30-EXP!V30+STK_CHG!V30</f>
        <v>153.83147033533965</v>
      </c>
      <c r="W30" s="10">
        <f>PPRD!W30+RCV_RCY!W30+IMP!W30-EXP!W30+STK_CHG!W30</f>
        <v>95.790111779879652</v>
      </c>
      <c r="X30" s="10">
        <f>PPRD!X30+RCV_RCY!X30+IMP!X30-EXP!X30+STK_CHG!X30</f>
        <v>172.38194325021496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19.996216680997421</v>
      </c>
      <c r="D31" s="10">
        <f>PPRD!D31+RCV_RCY!D31+IMP!D31-EXP!D31+STK_CHG!D31</f>
        <v>35.993121238177118</v>
      </c>
      <c r="E31" s="10">
        <f>PPRD!E31+RCV_RCY!E31+IMP!E31-EXP!E31+STK_CHG!E31</f>
        <v>5.9987962166809963</v>
      </c>
      <c r="F31" s="10">
        <f>PPRD!F31+RCV_RCY!F31+IMP!F31-EXP!F31+STK_CHG!F31</f>
        <v>6.9986242476354246</v>
      </c>
      <c r="G31" s="10">
        <f>PPRD!G31+RCV_RCY!G31+IMP!G31-EXP!G31+STK_CHG!G31</f>
        <v>9.9838349097162489</v>
      </c>
      <c r="H31" s="10">
        <f>PPRD!H31+RCV_RCY!H31+IMP!H31-EXP!H31+STK_CHG!H31</f>
        <v>27.994668959587276</v>
      </c>
      <c r="I31" s="10">
        <f>PPRD!I31+RCV_RCY!I31+IMP!I31-EXP!I31+STK_CHG!I31</f>
        <v>58.988736027515031</v>
      </c>
      <c r="J31" s="10">
        <f>PPRD!J31+RCV_RCY!J31+IMP!J31-EXP!J31+STK_CHG!J31</f>
        <v>110.97884780739469</v>
      </c>
      <c r="K31" s="10">
        <f>PPRD!K31+RCV_RCY!K31+IMP!K31-EXP!K31+STK_CHG!K31</f>
        <v>93.982029234737738</v>
      </c>
      <c r="L31" s="10">
        <f>PPRD!L31+RCV_RCY!L31+IMP!L31-EXP!L31+STK_CHG!L31</f>
        <v>157.96981943250211</v>
      </c>
      <c r="M31" s="10">
        <f>PPRD!M31+RCV_RCY!M31+IMP!M31-EXP!M31+STK_CHG!M31</f>
        <v>158.96964746345654</v>
      </c>
      <c r="N31" s="10">
        <f>PPRD!N31+RCV_RCY!N31+IMP!N31-EXP!N31+STK_CHG!N31</f>
        <v>177.96595012897674</v>
      </c>
      <c r="O31" s="10">
        <f>PPRD!O31+RCV_RCY!O31+IMP!O31-EXP!O31+STK_CHG!O31</f>
        <v>192.96311263972481</v>
      </c>
      <c r="P31" s="10">
        <f>PPRD!P31+RCV_RCY!P31+IMP!P31-EXP!P31+STK_CHG!P31</f>
        <v>192.96311263972484</v>
      </c>
      <c r="Q31" s="10">
        <f>PPRD!Q31+RCV_RCY!Q31+IMP!Q31-EXP!Q31+STK_CHG!Q31</f>
        <v>40.992175408426476</v>
      </c>
      <c r="R31" s="10">
        <f>PPRD!R31+RCV_RCY!R31+IMP!R31-EXP!R31+STK_CHG!R31</f>
        <v>52.989853826311261</v>
      </c>
      <c r="S31" s="10">
        <f>PPRD!S31+RCV_RCY!S31+IMP!S31-EXP!S31+STK_CHG!S31</f>
        <v>73.9858985382631</v>
      </c>
      <c r="T31" s="10">
        <f>PPRD!T31+RCV_RCY!T31+IMP!T31-EXP!T31+STK_CHG!T31</f>
        <v>54.689509888220108</v>
      </c>
      <c r="U31" s="10">
        <f>PPRD!U31+RCV_RCY!U31+IMP!U31-EXP!U31+STK_CHG!U31</f>
        <v>53.789767841788482</v>
      </c>
      <c r="V31" s="10">
        <f>PPRD!V31+RCV_RCY!V31+IMP!V31-EXP!V31+STK_CHG!V31</f>
        <v>52.09002579535683</v>
      </c>
      <c r="W31" s="10">
        <f>PPRD!W31+RCV_RCY!W31+IMP!W31-EXP!W31+STK_CHG!W31</f>
        <v>55.589423903697323</v>
      </c>
      <c r="X31" s="10">
        <f>PPRD!X31+RCV_RCY!X31+IMP!X31-EXP!X31+STK_CHG!X31</f>
        <v>71.186414445399834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15.838349097162514</v>
      </c>
      <c r="D32" s="10">
        <f>PPRD!D32+RCV_RCY!D32+IMP!D32-EXP!D32+STK_CHG!D32</f>
        <v>29.036973344797936</v>
      </c>
      <c r="E32" s="10">
        <f>PPRD!E32+RCV_RCY!E32+IMP!E32-EXP!E32+STK_CHG!E32</f>
        <v>34.316423043852097</v>
      </c>
      <c r="F32" s="10">
        <f>PPRD!F32+RCV_RCY!F32+IMP!F32-EXP!F32+STK_CHG!F32</f>
        <v>13.858555460017193</v>
      </c>
      <c r="G32" s="10">
        <f>PPRD!G32+RCV_RCY!G32+IMP!G32-EXP!G32+STK_CHG!G32</f>
        <v>36.956147893379189</v>
      </c>
      <c r="H32" s="10">
        <f>PPRD!H32+RCV_RCY!H32+IMP!H32-EXP!H32+STK_CHG!H32</f>
        <v>56.754084264832315</v>
      </c>
      <c r="I32" s="10">
        <f>PPRD!I32+RCV_RCY!I32+IMP!I32-EXP!I32+STK_CHG!I32</f>
        <v>29.036973344797936</v>
      </c>
      <c r="J32" s="10">
        <f>PPRD!J32+RCV_RCY!J32+IMP!J32-EXP!J32+STK_CHG!J32</f>
        <v>35.636285468615647</v>
      </c>
      <c r="K32" s="10">
        <f>PPRD!K32+RCV_RCY!K32+IMP!K32-EXP!K32+STK_CHG!K32</f>
        <v>1.319862424763542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-2841.9655202063623</v>
      </c>
      <c r="D33" s="29">
        <f t="shared" si="18"/>
        <v>-4345.531126397249</v>
      </c>
      <c r="E33" s="29">
        <f t="shared" si="18"/>
        <v>-4200.5332760103174</v>
      </c>
      <c r="F33" s="29">
        <f t="shared" si="18"/>
        <v>-4878.9974204643158</v>
      </c>
      <c r="G33" s="29">
        <f t="shared" si="18"/>
        <v>-6240.8100601891665</v>
      </c>
      <c r="H33" s="29">
        <f t="shared" si="18"/>
        <v>-6648.5432502149633</v>
      </c>
      <c r="I33" s="29">
        <f t="shared" si="18"/>
        <v>-5665.9246775580395</v>
      </c>
      <c r="J33" s="29">
        <f t="shared" si="18"/>
        <v>-3137.9253654342215</v>
      </c>
      <c r="K33" s="29">
        <f t="shared" si="18"/>
        <v>-6713.7728288907983</v>
      </c>
      <c r="L33" s="29">
        <f t="shared" si="18"/>
        <v>-6279.7790197764407</v>
      </c>
      <c r="M33" s="29">
        <f t="shared" si="18"/>
        <v>-6795.847291487531</v>
      </c>
      <c r="N33" s="29">
        <f t="shared" si="18"/>
        <v>-7067.0026655202055</v>
      </c>
      <c r="O33" s="29">
        <f t="shared" si="18"/>
        <v>-6615.6113499570083</v>
      </c>
      <c r="P33" s="29">
        <f t="shared" si="18"/>
        <v>-7216.7073946689598</v>
      </c>
      <c r="Q33" s="29">
        <f t="shared" si="18"/>
        <v>-5674.5762682717113</v>
      </c>
      <c r="R33" s="29">
        <f t="shared" si="18"/>
        <v>-6384.462338779018</v>
      </c>
      <c r="S33" s="29">
        <f t="shared" si="18"/>
        <v>-7013.4748925193453</v>
      </c>
      <c r="T33" s="29">
        <f t="shared" si="18"/>
        <v>-7159.9403267411863</v>
      </c>
      <c r="U33" s="29">
        <f t="shared" si="18"/>
        <v>-6710.1436801375758</v>
      </c>
      <c r="V33" s="29">
        <f t="shared" si="18"/>
        <v>-6552.2289767841794</v>
      </c>
      <c r="W33" s="29">
        <f t="shared" si="18"/>
        <v>-5018.6116938950991</v>
      </c>
      <c r="X33" s="29">
        <f t="shared" ref="X33" si="19">SUM(X34:X50)</f>
        <v>-5188.9914875322447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-53.264488392089433</v>
      </c>
      <c r="D36" s="10">
        <f>PPRD!D36+RCV_RCY!D36+IMP!D36-EXP!D36+STK_CHG!D36</f>
        <v>-256.33559759243332</v>
      </c>
      <c r="E36" s="10">
        <f>PPRD!E36+RCV_RCY!E36+IMP!E36-EXP!E36+STK_CHG!E36</f>
        <v>-219.71625107480654</v>
      </c>
      <c r="F36" s="10">
        <f>PPRD!F36+RCV_RCY!F36+IMP!F36-EXP!F36+STK_CHG!F36</f>
        <v>-164.23241616509031</v>
      </c>
      <c r="G36" s="10">
        <f>PPRD!G36+RCV_RCY!G36+IMP!G36-EXP!G36+STK_CHG!G36</f>
        <v>-218.60662080825449</v>
      </c>
      <c r="H36" s="10">
        <f>PPRD!H36+RCV_RCY!H36+IMP!H36-EXP!H36+STK_CHG!H36</f>
        <v>-198.63241616509029</v>
      </c>
      <c r="I36" s="10">
        <f>PPRD!I36+RCV_RCY!I36+IMP!I36-EXP!I36+STK_CHG!I36</f>
        <v>-146.47747205503009</v>
      </c>
      <c r="J36" s="10">
        <f>PPRD!J36+RCV_RCY!J36+IMP!J36-EXP!J36+STK_CHG!J36</f>
        <v>-32.152880481513272</v>
      </c>
      <c r="K36" s="10">
        <f>PPRD!K36+RCV_RCY!K36+IMP!K36-EXP!K36+STK_CHG!K36</f>
        <v>-184.04789337919175</v>
      </c>
      <c r="L36" s="10">
        <f>PPRD!L36+RCV_RCY!L36+IMP!L36-EXP!L36+STK_CHG!L36</f>
        <v>-69.849527085124677</v>
      </c>
      <c r="M36" s="10">
        <f>PPRD!M36+RCV_RCY!M36+IMP!M36-EXP!M36+STK_CHG!M36</f>
        <v>-76.501891659501254</v>
      </c>
      <c r="N36" s="10">
        <f>PPRD!N36+RCV_RCY!N36+IMP!N36-EXP!N36+STK_CHG!N36</f>
        <v>-56.54479793637136</v>
      </c>
      <c r="O36" s="10">
        <f>PPRD!O36+RCV_RCY!O36+IMP!O36-EXP!O36+STK_CHG!O36</f>
        <v>-32.152966466036048</v>
      </c>
      <c r="P36" s="10">
        <f>PPRD!P36+RCV_RCY!P36+IMP!P36-EXP!P36+STK_CHG!P36</f>
        <v>-80.93680137575231</v>
      </c>
      <c r="Q36" s="10">
        <f>PPRD!Q36+RCV_RCY!Q36+IMP!Q36-EXP!Q36+STK_CHG!Q36</f>
        <v>-49.892433361994783</v>
      </c>
      <c r="R36" s="10">
        <f>PPRD!R36+RCV_RCY!R36+IMP!R36-EXP!R36+STK_CHG!R36</f>
        <v>-112.55012897678421</v>
      </c>
      <c r="S36" s="10">
        <f>PPRD!S36+RCV_RCY!S36+IMP!S36-EXP!S36+STK_CHG!S36</f>
        <v>-146.42450558899398</v>
      </c>
      <c r="T36" s="10">
        <f>PPRD!T36+RCV_RCY!T36+IMP!T36-EXP!T36+STK_CHG!T36</f>
        <v>-173.01943250214961</v>
      </c>
      <c r="U36" s="10">
        <f>PPRD!U36+RCV_RCY!U36+IMP!U36-EXP!U36+STK_CHG!U36</f>
        <v>-168.60670679277729</v>
      </c>
      <c r="V36" s="10">
        <f>PPRD!V36+RCV_RCY!V36+IMP!V36-EXP!V36+STK_CHG!V36</f>
        <v>-230.45468615649187</v>
      </c>
      <c r="W36" s="10">
        <f>PPRD!W36+RCV_RCY!W36+IMP!W36-EXP!W36+STK_CHG!W36</f>
        <v>-184.72175408426483</v>
      </c>
      <c r="X36" s="10">
        <f>PPRD!X36+RCV_RCY!X36+IMP!X36-EXP!X36+STK_CHG!X36</f>
        <v>-183.51865864144457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-1242.8775580395525</v>
      </c>
      <c r="D37" s="10">
        <f>PPRD!D37+RCV_RCY!D37+IMP!D37-EXP!D37+STK_CHG!D37</f>
        <v>-1621.8293207222698</v>
      </c>
      <c r="E37" s="10">
        <f>PPRD!E37+RCV_RCY!E37+IMP!E37-EXP!E37+STK_CHG!E37</f>
        <v>-1470.6685296646599</v>
      </c>
      <c r="F37" s="10">
        <f>PPRD!F37+RCV_RCY!F37+IMP!F37-EXP!F37+STK_CHG!F37</f>
        <v>-1651.2217540842646</v>
      </c>
      <c r="G37" s="10">
        <f>PPRD!G37+RCV_RCY!G37+IMP!G37-EXP!G37+STK_CHG!G37</f>
        <v>-2158.2401547721411</v>
      </c>
      <c r="H37" s="10">
        <f>PPRD!H37+RCV_RCY!H37+IMP!H37-EXP!H37+STK_CHG!H37</f>
        <v>-2335.6441960447119</v>
      </c>
      <c r="I37" s="10">
        <f>PPRD!I37+RCV_RCY!I37+IMP!I37-EXP!I37+STK_CHG!I37</f>
        <v>-1977.6870163370597</v>
      </c>
      <c r="J37" s="10">
        <f>PPRD!J37+RCV_RCY!J37+IMP!J37-EXP!J37+STK_CHG!J37</f>
        <v>-1294.4468615649182</v>
      </c>
      <c r="K37" s="10">
        <f>PPRD!K37+RCV_RCY!K37+IMP!K37-EXP!K37+STK_CHG!K37</f>
        <v>-2505.4499570077378</v>
      </c>
      <c r="L37" s="10">
        <f>PPRD!L37+RCV_RCY!L37+IMP!L37-EXP!L37+STK_CHG!L37</f>
        <v>-2481.9145313843514</v>
      </c>
      <c r="M37" s="10">
        <f>PPRD!M37+RCV_RCY!M37+IMP!M37-EXP!M37+STK_CHG!M37</f>
        <v>-2653.0811693895098</v>
      </c>
      <c r="N37" s="10">
        <f>PPRD!N37+RCV_RCY!N37+IMP!N37-EXP!N37+STK_CHG!N37</f>
        <v>-2702.291487532244</v>
      </c>
      <c r="O37" s="10">
        <f>PPRD!O37+RCV_RCY!O37+IMP!O37-EXP!O37+STK_CHG!O37</f>
        <v>-2528.9853826311269</v>
      </c>
      <c r="P37" s="10">
        <f>PPRD!P37+RCV_RCY!P37+IMP!P37-EXP!P37+STK_CHG!P37</f>
        <v>-2573.9165950128977</v>
      </c>
      <c r="Q37" s="10">
        <f>PPRD!Q37+RCV_RCY!Q37+IMP!Q37-EXP!Q37+STK_CHG!Q37</f>
        <v>-2105.3482373172833</v>
      </c>
      <c r="R37" s="10">
        <f>PPRD!R37+RCV_RCY!R37+IMP!R37-EXP!R37+STK_CHG!R37</f>
        <v>-2370.931556319862</v>
      </c>
      <c r="S37" s="10">
        <f>PPRD!S37+RCV_RCY!S37+IMP!S37-EXP!S37+STK_CHG!S37</f>
        <v>-2588.6700773860707</v>
      </c>
      <c r="T37" s="10">
        <f>PPRD!T37+RCV_RCY!T37+IMP!T37-EXP!T37+STK_CHG!T37</f>
        <v>-2715.070163370593</v>
      </c>
      <c r="U37" s="10">
        <f>PPRD!U37+RCV_RCY!U37+IMP!U37-EXP!U37+STK_CHG!U37</f>
        <v>-2493.901461736888</v>
      </c>
      <c r="V37" s="10">
        <f>PPRD!V37+RCV_RCY!V37+IMP!V37-EXP!V37+STK_CHG!V37</f>
        <v>-2386.5559759243338</v>
      </c>
      <c r="W37" s="10">
        <f>PPRD!W37+RCV_RCY!W37+IMP!W37-EXP!W37+STK_CHG!W37</f>
        <v>-2036.401203783319</v>
      </c>
      <c r="X37" s="10">
        <f>PPRD!X37+RCV_RCY!X37+IMP!X37-EXP!X37+STK_CHG!X37</f>
        <v>-2313.2771281169385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</v>
      </c>
      <c r="D38" s="10">
        <f>PPRD!D38+RCV_RCY!D38+IMP!D38-EXP!D38+STK_CHG!D38</f>
        <v>0</v>
      </c>
      <c r="E38" s="10">
        <f>PPRD!E38+RCV_RCY!E38+IMP!E38-EXP!E38+STK_CHG!E38</f>
        <v>1.0496990541702489</v>
      </c>
      <c r="F38" s="10">
        <f>PPRD!F38+RCV_RCY!F38+IMP!F38-EXP!F38+STK_CHG!F38</f>
        <v>1.0496990541702489</v>
      </c>
      <c r="G38" s="10">
        <f>PPRD!G38+RCV_RCY!G38+IMP!G38-EXP!G38+STK_CHG!G38</f>
        <v>1.0496990541702489</v>
      </c>
      <c r="H38" s="10">
        <f>PPRD!H38+RCV_RCY!H38+IMP!H38-EXP!H38+STK_CHG!H38</f>
        <v>1.0496990541702489</v>
      </c>
      <c r="I38" s="10">
        <f>PPRD!I38+RCV_RCY!I38+IMP!I38-EXP!I38+STK_CHG!I38</f>
        <v>1.0496990541702489</v>
      </c>
      <c r="J38" s="10">
        <f>PPRD!J38+RCV_RCY!J38+IMP!J38-EXP!J38+STK_CHG!J38</f>
        <v>0</v>
      </c>
      <c r="K38" s="10">
        <f>PPRD!K38+RCV_RCY!K38+IMP!K38-EXP!K38+STK_CHG!K38</f>
        <v>1.0698194325021499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0</v>
      </c>
      <c r="T38" s="10">
        <f>PPRD!T38+RCV_RCY!T38+IMP!T38-EXP!T38+STK_CHG!T38</f>
        <v>0.42794496990541703</v>
      </c>
      <c r="U38" s="10">
        <f>PPRD!U38+RCV_RCY!U38+IMP!U38-EXP!U38+STK_CHG!U38</f>
        <v>0.53490971625107475</v>
      </c>
      <c r="V38" s="10">
        <f>PPRD!V38+RCV_RCY!V38+IMP!V38-EXP!V38+STK_CHG!V38</f>
        <v>0.42794496990541703</v>
      </c>
      <c r="W38" s="10">
        <f>PPRD!W38+RCV_RCY!W38+IMP!W38-EXP!W38+STK_CHG!W38</f>
        <v>0.42794496990541703</v>
      </c>
      <c r="X38" s="10">
        <f>PPRD!X38+RCV_RCY!X38+IMP!X38-EXP!X38+STK_CHG!X38</f>
        <v>0.42794496990541703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22.941616509028375</v>
      </c>
      <c r="E39" s="10">
        <f>PPRD!E39+RCV_RCY!E39+IMP!E39-EXP!E39+STK_CHG!E39</f>
        <v>15.642046431642299</v>
      </c>
      <c r="F39" s="10">
        <f>PPRD!F39+RCV_RCY!F39+IMP!F39-EXP!F39+STK_CHG!F39</f>
        <v>10.428030954428202</v>
      </c>
      <c r="G39" s="10">
        <f>PPRD!G39+RCV_RCY!G39+IMP!G39-EXP!G39+STK_CHG!G39</f>
        <v>23.98443680137575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1.0698194325021499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-415.82115219260527</v>
      </c>
      <c r="D40" s="10">
        <f>PPRD!D40+RCV_RCY!D40+IMP!D40-EXP!D40+STK_CHG!D40</f>
        <v>-462.25279449699053</v>
      </c>
      <c r="E40" s="10">
        <f>PPRD!E40+RCV_RCY!E40+IMP!E40-EXP!E40+STK_CHG!E40</f>
        <v>-491.14359415305245</v>
      </c>
      <c r="F40" s="10">
        <f>PPRD!F40+RCV_RCY!F40+IMP!F40-EXP!F40+STK_CHG!F40</f>
        <v>-410.66208082545143</v>
      </c>
      <c r="G40" s="10">
        <f>PPRD!G40+RCV_RCY!G40+IMP!G40-EXP!G40+STK_CHG!G40</f>
        <v>-554.08426483233018</v>
      </c>
      <c r="H40" s="10">
        <f>PPRD!H40+RCV_RCY!H40+IMP!H40-EXP!H40+STK_CHG!H40</f>
        <v>-538.60705073086842</v>
      </c>
      <c r="I40" s="10">
        <f>PPRD!I40+RCV_RCY!I40+IMP!I40-EXP!I40+STK_CHG!I40</f>
        <v>-504.55717970765261</v>
      </c>
      <c r="J40" s="10">
        <f>PPRD!J40+RCV_RCY!J40+IMP!J40-EXP!J40+STK_CHG!J40</f>
        <v>-87.623043852106591</v>
      </c>
      <c r="K40" s="10">
        <f>PPRD!K40+RCV_RCY!K40+IMP!K40-EXP!K40+STK_CHG!K40</f>
        <v>-416.46698194325018</v>
      </c>
      <c r="L40" s="10">
        <f>PPRD!L40+RCV_RCY!L40+IMP!L40-EXP!L40+STK_CHG!L40</f>
        <v>-190.70885640584694</v>
      </c>
      <c r="M40" s="10">
        <f>PPRD!M40+RCV_RCY!M40+IMP!M40-EXP!M40+STK_CHG!M40</f>
        <v>-193.80146173688735</v>
      </c>
      <c r="N40" s="10">
        <f>PPRD!N40+RCV_RCY!N40+IMP!N40-EXP!N40+STK_CHG!N40</f>
        <v>-223.69647463456582</v>
      </c>
      <c r="O40" s="10">
        <f>PPRD!O40+RCV_RCY!O40+IMP!O40-EXP!O40+STK_CHG!O40</f>
        <v>-193.80154772141006</v>
      </c>
      <c r="P40" s="10">
        <f>PPRD!P40+RCV_RCY!P40+IMP!P40-EXP!P40+STK_CHG!P40</f>
        <v>-214.4185726569217</v>
      </c>
      <c r="Q40" s="10">
        <f>PPRD!Q40+RCV_RCY!Q40+IMP!Q40-EXP!Q40+STK_CHG!Q40</f>
        <v>-132.98073946689595</v>
      </c>
      <c r="R40" s="10">
        <f>PPRD!R40+RCV_RCY!R40+IMP!R40-EXP!R40+STK_CHG!R40</f>
        <v>-91.916509028374875</v>
      </c>
      <c r="S40" s="10">
        <f>PPRD!S40+RCV_RCY!S40+IMP!S40-EXP!S40+STK_CHG!S40</f>
        <v>-135.16766981943255</v>
      </c>
      <c r="T40" s="10">
        <f>PPRD!T40+RCV_RCY!T40+IMP!T40-EXP!T40+STK_CHG!T40</f>
        <v>-178.46259673258808</v>
      </c>
      <c r="U40" s="10">
        <f>PPRD!U40+RCV_RCY!U40+IMP!U40-EXP!U40+STK_CHG!U40</f>
        <v>-214.9114359415305</v>
      </c>
      <c r="V40" s="10">
        <f>PPRD!V40+RCV_RCY!V40+IMP!V40-EXP!V40+STK_CHG!V40</f>
        <v>-229.6936371453138</v>
      </c>
      <c r="W40" s="10">
        <f>PPRD!W40+RCV_RCY!W40+IMP!W40-EXP!W40+STK_CHG!W40</f>
        <v>-97.170163370593329</v>
      </c>
      <c r="X40" s="10">
        <f>PPRD!X40+RCV_RCY!X40+IMP!X40-EXP!X40+STK_CHG!X40</f>
        <v>-151.13061049011179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0</v>
      </c>
      <c r="D41" s="10">
        <f>PPRD!D41+RCV_RCY!D41+IMP!D41-EXP!D41+STK_CHG!D41</f>
        <v>0</v>
      </c>
      <c r="E41" s="10">
        <f>PPRD!E41+RCV_RCY!E41+IMP!E41-EXP!E41+STK_CHG!E41</f>
        <v>0</v>
      </c>
      <c r="F41" s="10">
        <f>PPRD!F41+RCV_RCY!F41+IMP!F41-EXP!F41+STK_CHG!F41</f>
        <v>0</v>
      </c>
      <c r="G41" s="10">
        <f>PPRD!G41+RCV_RCY!G41+IMP!G41-EXP!G41+STK_CHG!G41</f>
        <v>0</v>
      </c>
      <c r="H41" s="10">
        <f>PPRD!H41+RCV_RCY!H41+IMP!H41-EXP!H41+STK_CHG!H41</f>
        <v>0</v>
      </c>
      <c r="I41" s="10">
        <f>PPRD!I41+RCV_RCY!I41+IMP!I41-EXP!I41+STK_CHG!I41</f>
        <v>0</v>
      </c>
      <c r="J41" s="10">
        <f>PPRD!J41+RCV_RCY!J41+IMP!J41-EXP!J41+STK_CHG!J41</f>
        <v>0</v>
      </c>
      <c r="K41" s="10">
        <f>PPRD!K41+RCV_RCY!K41+IMP!K41-EXP!K41+STK_CHG!K41</f>
        <v>0</v>
      </c>
      <c r="L41" s="10">
        <f>PPRD!L41+RCV_RCY!L41+IMP!L41-EXP!L41+STK_CHG!L41</f>
        <v>0</v>
      </c>
      <c r="M41" s="10">
        <f>PPRD!M41+RCV_RCY!M41+IMP!M41-EXP!M41+STK_CHG!M41</f>
        <v>0</v>
      </c>
      <c r="N41" s="10">
        <f>PPRD!N41+RCV_RCY!N41+IMP!N41-EXP!N41+STK_CHG!N41</f>
        <v>0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</v>
      </c>
      <c r="U41" s="10">
        <f>PPRD!U41+RCV_RCY!U41+IMP!U41-EXP!U41+STK_CHG!U41</f>
        <v>0</v>
      </c>
      <c r="V41" s="10">
        <f>PPRD!V41+RCV_RCY!V41+IMP!V41-EXP!V41+STK_CHG!V41</f>
        <v>0</v>
      </c>
      <c r="W41" s="10">
        <f>PPRD!W41+RCV_RCY!W41+IMP!W41-EXP!W41+STK_CHG!W41</f>
        <v>0</v>
      </c>
      <c r="X41" s="10">
        <f>PPRD!X41+RCV_RCY!X41+IMP!X41-EXP!X41+STK_CHG!X41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-97.624677558039551</v>
      </c>
      <c r="E42" s="10">
        <f>PPRD!E42+RCV_RCY!E42+IMP!E42-EXP!E42+STK_CHG!E42</f>
        <v>-148.01160791057609</v>
      </c>
      <c r="F42" s="10">
        <f>PPRD!F42+RCV_RCY!F42+IMP!F42-EXP!F42+STK_CHG!F42</f>
        <v>-128.0668099742046</v>
      </c>
      <c r="G42" s="10">
        <f>PPRD!G42+RCV_RCY!G42+IMP!G42-EXP!G42+STK_CHG!G42</f>
        <v>-94.475494411006011</v>
      </c>
      <c r="H42" s="10">
        <f>PPRD!H42+RCV_RCY!H42+IMP!H42-EXP!H42+STK_CHG!H42</f>
        <v>-82.928546861564911</v>
      </c>
      <c r="I42" s="10">
        <f>PPRD!I42+RCV_RCY!I42+IMP!I42-EXP!I42+STK_CHG!I42</f>
        <v>-57.734995700773865</v>
      </c>
      <c r="J42" s="10">
        <f>PPRD!J42+RCV_RCY!J42+IMP!J42-EXP!J42+STK_CHG!J42</f>
        <v>-49.441100601891662</v>
      </c>
      <c r="K42" s="10">
        <f>PPRD!K42+RCV_RCY!K42+IMP!K42-EXP!K42+STK_CHG!K42</f>
        <v>-45.141874462596732</v>
      </c>
      <c r="L42" s="10">
        <f>PPRD!L42+RCV_RCY!L42+IMP!L42-EXP!L42+STK_CHG!L42</f>
        <v>-48.366294067067933</v>
      </c>
      <c r="M42" s="10">
        <f>PPRD!M42+RCV_RCY!M42+IMP!M42-EXP!M42+STK_CHG!M42</f>
        <v>0</v>
      </c>
      <c r="N42" s="10">
        <f>PPRD!N42+RCV_RCY!N42+IMP!N42-EXP!N42+STK_CHG!N42</f>
        <v>0</v>
      </c>
      <c r="O42" s="10">
        <f>PPRD!O42+RCV_RCY!O42+IMP!O42-EXP!O42+STK_CHG!O42</f>
        <v>0</v>
      </c>
      <c r="P42" s="10">
        <f>PPRD!P42+RCV_RCY!P42+IMP!P42-EXP!P42+STK_CHG!P42</f>
        <v>0</v>
      </c>
      <c r="Q42" s="10">
        <f>PPRD!Q42+RCV_RCY!Q42+IMP!Q42-EXP!Q42+STK_CHG!Q42</f>
        <v>0</v>
      </c>
      <c r="R42" s="10">
        <f>PPRD!R42+RCV_RCY!R42+IMP!R42-EXP!R42+STK_CHG!R42</f>
        <v>0</v>
      </c>
      <c r="S42" s="10">
        <f>PPRD!S42+RCV_RCY!S42+IMP!S42-EXP!S42+STK_CHG!S42</f>
        <v>0</v>
      </c>
      <c r="T42" s="10">
        <f>PPRD!T42+RCV_RCY!T42+IMP!T42-EXP!T42+STK_CHG!T42</f>
        <v>0</v>
      </c>
      <c r="U42" s="10">
        <f>PPRD!U42+RCV_RCY!U42+IMP!U42-EXP!U42+STK_CHG!U42</f>
        <v>0</v>
      </c>
      <c r="V42" s="10">
        <f>PPRD!V42+RCV_RCY!V42+IMP!V42-EXP!V42+STK_CHG!V42</f>
        <v>0</v>
      </c>
      <c r="W42" s="10">
        <f>PPRD!W42+RCV_RCY!W42+IMP!W42-EXP!W42+STK_CHG!W42</f>
        <v>0</v>
      </c>
      <c r="X42" s="10">
        <f>PPRD!X42+RCV_RCY!X42+IMP!X42-EXP!X42+STK_CHG!X42</f>
        <v>-0.75236457437661219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-755.09742046431643</v>
      </c>
      <c r="D43" s="10">
        <f>PPRD!D43+RCV_RCY!D43+IMP!D43-EXP!D43+STK_CHG!D43</f>
        <v>-1427.4304385210664</v>
      </c>
      <c r="E43" s="10">
        <f>PPRD!E43+RCV_RCY!E43+IMP!E43-EXP!E43+STK_CHG!E43</f>
        <v>-1349.7749785038691</v>
      </c>
      <c r="F43" s="10">
        <f>PPRD!F43+RCV_RCY!F43+IMP!F43-EXP!F43+STK_CHG!F43</f>
        <v>-1680.8325881341354</v>
      </c>
      <c r="G43" s="10">
        <f>PPRD!G43+RCV_RCY!G43+IMP!G43-EXP!G43+STK_CHG!G43</f>
        <v>-2077.2843508168535</v>
      </c>
      <c r="H43" s="10">
        <f>PPRD!H43+RCV_RCY!H43+IMP!H43-EXP!H43+STK_CHG!H43</f>
        <v>-2219.3121238177132</v>
      </c>
      <c r="I43" s="10">
        <f>PPRD!I43+RCV_RCY!I43+IMP!I43-EXP!I43+STK_CHG!I43</f>
        <v>-1586.8285468615647</v>
      </c>
      <c r="J43" s="10">
        <f>PPRD!J43+RCV_RCY!J43+IMP!J43-EXP!J43+STK_CHG!J43</f>
        <v>-802.3932072227002</v>
      </c>
      <c r="K43" s="10">
        <f>PPRD!K43+RCV_RCY!K43+IMP!K43-EXP!K43+STK_CHG!K43</f>
        <v>-2130.4568357695616</v>
      </c>
      <c r="L43" s="10">
        <f>PPRD!L43+RCV_RCY!L43+IMP!L43-EXP!L43+STK_CHG!L43</f>
        <v>-2312.5385210662075</v>
      </c>
      <c r="M43" s="10">
        <f>PPRD!M43+RCV_RCY!M43+IMP!M43-EXP!M43+STK_CHG!M43</f>
        <v>-2565.6009458297499</v>
      </c>
      <c r="N43" s="10">
        <f>PPRD!N43+RCV_RCY!N43+IMP!N43-EXP!N43+STK_CHG!N43</f>
        <v>-2672.5866723989689</v>
      </c>
      <c r="O43" s="10">
        <f>PPRD!O43+RCV_RCY!O43+IMP!O43-EXP!O43+STK_CHG!O43</f>
        <v>-2554.2851246775581</v>
      </c>
      <c r="P43" s="10">
        <f>PPRD!P43+RCV_RCY!P43+IMP!P43-EXP!P43+STK_CHG!P43</f>
        <v>-2781.6299226139295</v>
      </c>
      <c r="Q43" s="10">
        <f>PPRD!Q43+RCV_RCY!Q43+IMP!Q43-EXP!Q43+STK_CHG!Q43</f>
        <v>-2040.9591573516766</v>
      </c>
      <c r="R43" s="10">
        <f>PPRD!R43+RCV_RCY!R43+IMP!R43-EXP!R43+STK_CHG!R43</f>
        <v>-2410.7982803095438</v>
      </c>
      <c r="S43" s="10">
        <f>PPRD!S43+RCV_RCY!S43+IMP!S43-EXP!S43+STK_CHG!S43</f>
        <v>-2481.4331040412717</v>
      </c>
      <c r="T43" s="10">
        <f>PPRD!T43+RCV_RCY!T43+IMP!T43-EXP!T43+STK_CHG!T43</f>
        <v>-2521.3570937231307</v>
      </c>
      <c r="U43" s="10">
        <f>PPRD!U43+RCV_RCY!U43+IMP!U43-EXP!U43+STK_CHG!U43</f>
        <v>-2292.5615649183146</v>
      </c>
      <c r="V43" s="10">
        <f>PPRD!V43+RCV_RCY!V43+IMP!V43-EXP!V43+STK_CHG!V43</f>
        <v>-2103.2806534823726</v>
      </c>
      <c r="W43" s="10">
        <f>PPRD!W43+RCV_RCY!W43+IMP!W43-EXP!W43+STK_CHG!W43</f>
        <v>-1563.7736887360277</v>
      </c>
      <c r="X43" s="10">
        <f>PPRD!X43+RCV_RCY!X43+IMP!X43-EXP!X43+STK_CHG!X43</f>
        <v>-1359.7185726569217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-359.99948409286316</v>
      </c>
      <c r="D44" s="10">
        <f>PPRD!D44+RCV_RCY!D44+IMP!D44-EXP!D44+STK_CHG!D44</f>
        <v>-505.14514187446258</v>
      </c>
      <c r="E44" s="10">
        <f>PPRD!E44+RCV_RCY!E44+IMP!E44-EXP!E44+STK_CHG!E44</f>
        <v>-519.46878761822882</v>
      </c>
      <c r="F44" s="10">
        <f>PPRD!F44+RCV_RCY!F44+IMP!F44-EXP!F44+STK_CHG!F44</f>
        <v>-844.13680137575227</v>
      </c>
      <c r="G44" s="10">
        <f>PPRD!G44+RCV_RCY!G44+IMP!G44-EXP!G44+STK_CHG!G44</f>
        <v>-1150.6616509028372</v>
      </c>
      <c r="H44" s="10">
        <f>PPRD!H44+RCV_RCY!H44+IMP!H44-EXP!H44+STK_CHG!H44</f>
        <v>-1246.152192605331</v>
      </c>
      <c r="I44" s="10">
        <f>PPRD!I44+RCV_RCY!I44+IMP!I44-EXP!I44+STK_CHG!I44</f>
        <v>-1385.5684436801373</v>
      </c>
      <c r="J44" s="10">
        <f>PPRD!J44+RCV_RCY!J44+IMP!J44-EXP!J44+STK_CHG!J44</f>
        <v>-940.55073086844334</v>
      </c>
      <c r="K44" s="10">
        <f>PPRD!K44+RCV_RCY!K44+IMP!K44-EXP!K44+STK_CHG!K44</f>
        <v>-1452.4477214101466</v>
      </c>
      <c r="L44" s="10">
        <f>PPRD!L44+RCV_RCY!L44+IMP!L44-EXP!L44+STK_CHG!L44</f>
        <v>-1135.7413585554602</v>
      </c>
      <c r="M44" s="10">
        <f>PPRD!M44+RCV_RCY!M44+IMP!M44-EXP!M44+STK_CHG!M44</f>
        <v>-1265.2535683576953</v>
      </c>
      <c r="N44" s="10">
        <f>PPRD!N44+RCV_RCY!N44+IMP!N44-EXP!N44+STK_CHG!N44</f>
        <v>-1364.0423043852104</v>
      </c>
      <c r="O44" s="10">
        <f>PPRD!O44+RCV_RCY!O44+IMP!O44-EXP!O44+STK_CHG!O44</f>
        <v>-1250.758985382631</v>
      </c>
      <c r="P44" s="10">
        <f>PPRD!P44+RCV_RCY!P44+IMP!P44-EXP!P44+STK_CHG!P44</f>
        <v>-1515.0746345657778</v>
      </c>
      <c r="Q44" s="10">
        <f>PPRD!Q44+RCV_RCY!Q44+IMP!Q44-EXP!Q44+STK_CHG!Q44</f>
        <v>-1275.7005159071368</v>
      </c>
      <c r="R44" s="10">
        <f>PPRD!R44+RCV_RCY!R44+IMP!R44-EXP!R44+STK_CHG!R44</f>
        <v>-1316.065090283749</v>
      </c>
      <c r="S44" s="10">
        <f>PPRD!S44+RCV_RCY!S44+IMP!S44-EXP!S44+STK_CHG!S44</f>
        <v>-1560.934049871023</v>
      </c>
      <c r="T44" s="10">
        <f>PPRD!T44+RCV_RCY!T44+IMP!T44-EXP!T44+STK_CHG!T44</f>
        <v>-1429.0548581255373</v>
      </c>
      <c r="U44" s="10">
        <f>PPRD!U44+RCV_RCY!U44+IMP!U44-EXP!U44+STK_CHG!U44</f>
        <v>-1417.3719690455719</v>
      </c>
      <c r="V44" s="10">
        <f>PPRD!V44+RCV_RCY!V44+IMP!V44-EXP!V44+STK_CHG!V44</f>
        <v>-1317.7151332760102</v>
      </c>
      <c r="W44" s="10">
        <f>PPRD!W44+RCV_RCY!W44+IMP!W44-EXP!W44+STK_CHG!W44</f>
        <v>-883.75391229578656</v>
      </c>
      <c r="X44" s="10">
        <f>PPRD!X44+RCV_RCY!X44+IMP!X44-EXP!X44+STK_CHG!X44</f>
        <v>-960.64643164230438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0</v>
      </c>
      <c r="D45" s="10">
        <f>PPRD!D45+RCV_RCY!D45+IMP!D45-EXP!D45+STK_CHG!D45</f>
        <v>0</v>
      </c>
      <c r="E45" s="10">
        <f>PPRD!E45+RCV_RCY!E45+IMP!E45-EXP!E45+STK_CHG!E45</f>
        <v>0</v>
      </c>
      <c r="F45" s="10">
        <f>PPRD!F45+RCV_RCY!F45+IMP!F45-EXP!F45+STK_CHG!F45</f>
        <v>0</v>
      </c>
      <c r="G45" s="10">
        <f>PPRD!G45+RCV_RCY!G45+IMP!G45-EXP!G45+STK_CHG!G45</f>
        <v>0</v>
      </c>
      <c r="H45" s="10">
        <f>PPRD!H45+RCV_RCY!H45+IMP!H45-EXP!H45+STK_CHG!H45</f>
        <v>0</v>
      </c>
      <c r="I45" s="10">
        <f>PPRD!I45+RCV_RCY!I45+IMP!I45-EXP!I45+STK_CHG!I45</f>
        <v>0</v>
      </c>
      <c r="J45" s="10">
        <f>PPRD!J45+RCV_RCY!J45+IMP!J45-EXP!J45+STK_CHG!J45</f>
        <v>0</v>
      </c>
      <c r="K45" s="10">
        <f>PPRD!K45+RCV_RCY!K45+IMP!K45-EXP!K45+STK_CHG!K45</f>
        <v>0</v>
      </c>
      <c r="L45" s="10">
        <f>PPRD!L45+RCV_RCY!L45+IMP!L45-EXP!L45+STK_CHG!L45</f>
        <v>0</v>
      </c>
      <c r="M45" s="10">
        <f>PPRD!M45+RCV_RCY!M45+IMP!M45-EXP!M45+STK_CHG!M45</f>
        <v>0</v>
      </c>
      <c r="N45" s="10">
        <f>PPRD!N45+RCV_RCY!N45+IMP!N45-EXP!N45+STK_CHG!N45</f>
        <v>0</v>
      </c>
      <c r="O45" s="10">
        <f>PPRD!O45+RCV_RCY!O45+IMP!O45-EXP!O45+STK_CHG!O45</f>
        <v>0</v>
      </c>
      <c r="P45" s="10">
        <f>PPRD!P45+RCV_RCY!P45+IMP!P45-EXP!P45+STK_CHG!P45</f>
        <v>0</v>
      </c>
      <c r="Q45" s="10">
        <f>PPRD!Q45+RCV_RCY!Q45+IMP!Q45-EXP!Q45+STK_CHG!Q45</f>
        <v>0</v>
      </c>
      <c r="R45" s="10">
        <f>PPRD!R45+RCV_RCY!R45+IMP!R45-EXP!R45+STK_CHG!R45</f>
        <v>0</v>
      </c>
      <c r="S45" s="10">
        <f>PPRD!S45+RCV_RCY!S45+IMP!S45-EXP!S45+STK_CHG!S45</f>
        <v>0</v>
      </c>
      <c r="T45" s="10">
        <f>PPRD!T45+RCV_RCY!T45+IMP!T45-EXP!T45+STK_CHG!T45</f>
        <v>0</v>
      </c>
      <c r="U45" s="10">
        <f>PPRD!U45+RCV_RCY!U45+IMP!U45-EXP!U45+STK_CHG!U45</f>
        <v>0</v>
      </c>
      <c r="V45" s="10">
        <f>PPRD!V45+RCV_RCY!V45+IMP!V45-EXP!V45+STK_CHG!V45</f>
        <v>0</v>
      </c>
      <c r="W45" s="10">
        <f>PPRD!W45+RCV_RCY!W45+IMP!W45-EXP!W45+STK_CHG!W45</f>
        <v>0</v>
      </c>
      <c r="X45" s="10">
        <f>PPRD!X45+RCV_RCY!X45+IMP!X45-EXP!X45+STK_CHG!X45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-5.0038693035253612</v>
      </c>
      <c r="D46" s="10">
        <f>PPRD!D46+RCV_RCY!D46+IMP!D46-EXP!D46+STK_CHG!D46</f>
        <v>9.0068787618228736</v>
      </c>
      <c r="E46" s="10">
        <f>PPRD!E46+RCV_RCY!E46+IMP!E46-EXP!E46+STK_CHG!E46</f>
        <v>8.0061049011178014</v>
      </c>
      <c r="F46" s="10">
        <f>PPRD!F46+RCV_RCY!F46+IMP!F46-EXP!F46+STK_CHG!F46</f>
        <v>6.0046431642304325</v>
      </c>
      <c r="G46" s="10">
        <f>PPRD!G46+RCV_RCY!G46+IMP!G46-EXP!G46+STK_CHG!G46</f>
        <v>8.006104901117796</v>
      </c>
      <c r="H46" s="10">
        <f>PPRD!H46+RCV_RCY!H46+IMP!H46-EXP!H46+STK_CHG!H46</f>
        <v>8.0061049011177978</v>
      </c>
      <c r="I46" s="10">
        <f>PPRD!I46+RCV_RCY!I46+IMP!I46-EXP!I46+STK_CHG!I46</f>
        <v>3.0023215821152087</v>
      </c>
      <c r="J46" s="10">
        <f>PPRD!J46+RCV_RCY!J46+IMP!J46-EXP!J46+STK_CHG!J46</f>
        <v>-2.0014617368873608</v>
      </c>
      <c r="K46" s="10">
        <f>PPRD!K46+RCV_RCY!K46+IMP!K46-EXP!K46+STK_CHG!K46</f>
        <v>-5.0157351676698223</v>
      </c>
      <c r="L46" s="10">
        <f>PPRD!L46+RCV_RCY!L46+IMP!L46-EXP!L46+STK_CHG!L46</f>
        <v>-12.037747205503008</v>
      </c>
      <c r="M46" s="10">
        <f>PPRD!M46+RCV_RCY!M46+IMP!M46-EXP!M46+STK_CHG!M46</f>
        <v>-16.050472914875336</v>
      </c>
      <c r="N46" s="10">
        <f>PPRD!N46+RCV_RCY!N46+IMP!N46-EXP!N46+STK_CHG!N46</f>
        <v>-19.05993121238177</v>
      </c>
      <c r="O46" s="10">
        <f>PPRD!O46+RCV_RCY!O46+IMP!O46-EXP!O46+STK_CHG!O46</f>
        <v>-23.072570937231291</v>
      </c>
      <c r="P46" s="10">
        <f>PPRD!P46+RCV_RCY!P46+IMP!P46-EXP!P46+STK_CHG!P46</f>
        <v>-21.066208082545131</v>
      </c>
      <c r="Q46" s="10">
        <f>PPRD!Q46+RCV_RCY!Q46+IMP!Q46-EXP!Q46+STK_CHG!Q46</f>
        <v>-26.081943250214962</v>
      </c>
      <c r="R46" s="10">
        <f>PPRD!R46+RCV_RCY!R46+IMP!R46-EXP!R46+STK_CHG!R46</f>
        <v>-27.085124677558021</v>
      </c>
      <c r="S46" s="10">
        <f>PPRD!S46+RCV_RCY!S46+IMP!S46-EXP!S46+STK_CHG!S46</f>
        <v>-38.119776440240749</v>
      </c>
      <c r="T46" s="10">
        <f>PPRD!T46+RCV_RCY!T46+IMP!T46-EXP!T46+STK_CHG!T46</f>
        <v>-44.439724849527089</v>
      </c>
      <c r="U46" s="10">
        <f>PPRD!U46+RCV_RCY!U46+IMP!U46-EXP!U46+STK_CHG!U46</f>
        <v>-46.947635425623375</v>
      </c>
      <c r="V46" s="10">
        <f>PPRD!V46+RCV_RCY!V46+IMP!V46-EXP!V46+STK_CHG!V46</f>
        <v>-60.490111779879626</v>
      </c>
      <c r="W46" s="10">
        <f>PPRD!W46+RCV_RCY!W46+IMP!W46-EXP!W46+STK_CHG!W46</f>
        <v>-61.192261392949263</v>
      </c>
      <c r="X46" s="10">
        <f>PPRD!X46+RCV_RCY!X46+IMP!X46-EXP!X46+STK_CHG!X46</f>
        <v>-76.741100601891688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-7.9907996560619052</v>
      </c>
      <c r="D47" s="10">
        <f>PPRD!D47+RCV_RCY!D47+IMP!D47-EXP!D47+STK_CHG!D47</f>
        <v>-3.995442820292344</v>
      </c>
      <c r="E47" s="10">
        <f>PPRD!E47+RCV_RCY!E47+IMP!E47-EXP!E47+STK_CHG!E47</f>
        <v>-14.982717110920031</v>
      </c>
      <c r="F47" s="10">
        <f>PPRD!F47+RCV_RCY!F47+IMP!F47-EXP!F47+STK_CHG!F47</f>
        <v>-2.9965606190885619</v>
      </c>
      <c r="G47" s="10">
        <f>PPRD!G47+RCV_RCY!G47+IMP!G47-EXP!G47+STK_CHG!G47</f>
        <v>-9.9885640584694837</v>
      </c>
      <c r="H47" s="10">
        <f>PPRD!H47+RCV_RCY!H47+IMP!H47-EXP!H47+STK_CHG!H47</f>
        <v>-33.960963026655193</v>
      </c>
      <c r="I47" s="10">
        <f>PPRD!I47+RCV_RCY!I47+IMP!I47-EXP!I47+STK_CHG!I47</f>
        <v>-22.973688736027526</v>
      </c>
      <c r="J47" s="10">
        <f>PPRD!J47+RCV_RCY!J47+IMP!J47-EXP!J47+STK_CHG!J47</f>
        <v>49.94264832330181</v>
      </c>
      <c r="K47" s="10">
        <f>PPRD!K47+RCV_RCY!K47+IMP!K47-EXP!K47+STK_CHG!K47</f>
        <v>14.903955288048138</v>
      </c>
      <c r="L47" s="10">
        <f>PPRD!L47+RCV_RCY!L47+IMP!L47-EXP!L47+STK_CHG!L47</f>
        <v>-33.533963886500416</v>
      </c>
      <c r="M47" s="10">
        <f>PPRD!M47+RCV_RCY!M47+IMP!M47-EXP!M47+STK_CHG!M47</f>
        <v>-29.807996560619088</v>
      </c>
      <c r="N47" s="10">
        <f>PPRD!N47+RCV_RCY!N47+IMP!N47-EXP!N47+STK_CHG!N47</f>
        <v>-32.602493551160784</v>
      </c>
      <c r="O47" s="10">
        <f>PPRD!O47+RCV_RCY!O47+IMP!O47-EXP!O47+STK_CHG!O47</f>
        <v>-34.465520206362847</v>
      </c>
      <c r="P47" s="10">
        <f>PPRD!P47+RCV_RCY!P47+IMP!P47-EXP!P47+STK_CHG!P47</f>
        <v>-35.396990541702479</v>
      </c>
      <c r="Q47" s="10">
        <f>PPRD!Q47+RCV_RCY!Q47+IMP!Q47-EXP!Q47+STK_CHG!Q47</f>
        <v>-13.041014617368866</v>
      </c>
      <c r="R47" s="10">
        <f>PPRD!R47+RCV_RCY!R47+IMP!R47-EXP!R47+STK_CHG!R47</f>
        <v>-43.650988822012032</v>
      </c>
      <c r="S47" s="10">
        <f>PPRD!S47+RCV_RCY!S47+IMP!S47-EXP!S47+STK_CHG!S47</f>
        <v>-56.993379191745476</v>
      </c>
      <c r="T47" s="10">
        <f>PPRD!T47+RCV_RCY!T47+IMP!T47-EXP!T47+STK_CHG!T47</f>
        <v>-77.369647463456531</v>
      </c>
      <c r="U47" s="10">
        <f>PPRD!U47+RCV_RCY!U47+IMP!U47-EXP!U47+STK_CHG!U47</f>
        <v>-65.873946689595869</v>
      </c>
      <c r="V47" s="10">
        <f>PPRD!V47+RCV_RCY!V47+IMP!V47-EXP!V47+STK_CHG!V47</f>
        <v>-223.22536543422183</v>
      </c>
      <c r="W47" s="10">
        <f>PPRD!W47+RCV_RCY!W47+IMP!W47-EXP!W47+STK_CHG!W47</f>
        <v>-188.77996560619084</v>
      </c>
      <c r="X47" s="10">
        <f>PPRD!X47+RCV_RCY!X47+IMP!X47-EXP!X47+STK_CHG!X47</f>
        <v>-142.01117798796216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0</v>
      </c>
      <c r="D48" s="10">
        <f>PPRD!D48+RCV_RCY!D48+IMP!D48-EXP!D48+STK_CHG!D48</f>
        <v>0</v>
      </c>
      <c r="E48" s="10">
        <f>PPRD!E48+RCV_RCY!E48+IMP!E48-EXP!E48+STK_CHG!E48</f>
        <v>0</v>
      </c>
      <c r="F48" s="10">
        <f>PPRD!F48+RCV_RCY!F48+IMP!F48-EXP!F48+STK_CHG!F48</f>
        <v>0</v>
      </c>
      <c r="G48" s="10">
        <f>PPRD!G48+RCV_RCY!G48+IMP!G48-EXP!G48+STK_CHG!G48</f>
        <v>0</v>
      </c>
      <c r="H48" s="10">
        <f>PPRD!H48+RCV_RCY!H48+IMP!H48-EXP!H48+STK_CHG!H48</f>
        <v>1.4598452278589775</v>
      </c>
      <c r="I48" s="10">
        <f>PPRD!I48+RCV_RCY!I48+IMP!I48-EXP!I48+STK_CHG!I48</f>
        <v>8.0290627687016336</v>
      </c>
      <c r="J48" s="10">
        <f>PPRD!J48+RCV_RCY!J48+IMP!J48-EXP!J48+STK_CHG!J48</f>
        <v>18.715993121238171</v>
      </c>
      <c r="K48" s="10">
        <f>PPRD!K48+RCV_RCY!K48+IMP!K48-EXP!K48+STK_CHG!K48</f>
        <v>5.4588134135855597</v>
      </c>
      <c r="L48" s="10">
        <f>PPRD!L48+RCV_RCY!L48+IMP!L48-EXP!L48+STK_CHG!L48</f>
        <v>16.376440240756661</v>
      </c>
      <c r="M48" s="10">
        <f>PPRD!M48+RCV_RCY!M48+IMP!M48-EXP!M48+STK_CHG!M48</f>
        <v>2.339466895958727</v>
      </c>
      <c r="N48" s="10">
        <f>PPRD!N48+RCV_RCY!N48+IMP!N48-EXP!N48+STK_CHG!N48</f>
        <v>0</v>
      </c>
      <c r="O48" s="10">
        <f>PPRD!O48+RCV_RCY!O48+IMP!O48-EXP!O48+STK_CHG!O48</f>
        <v>0</v>
      </c>
      <c r="P48" s="10">
        <f>PPRD!P48+RCV_RCY!P48+IMP!P48-EXP!P48+STK_CHG!P48</f>
        <v>0</v>
      </c>
      <c r="Q48" s="10">
        <f>PPRD!Q48+RCV_RCY!Q48+IMP!Q48-EXP!Q48+STK_CHG!Q48</f>
        <v>0</v>
      </c>
      <c r="R48" s="10">
        <f>PPRD!R48+RCV_RCY!R48+IMP!R48-EXP!R48+STK_CHG!R48</f>
        <v>0</v>
      </c>
      <c r="S48" s="10">
        <f>PPRD!S48+RCV_RCY!S48+IMP!S48-EXP!S48+STK_CHG!S48</f>
        <v>0</v>
      </c>
      <c r="T48" s="10">
        <f>PPRD!T48+RCV_RCY!T48+IMP!T48-EXP!T48+STK_CHG!T48</f>
        <v>0</v>
      </c>
      <c r="U48" s="10">
        <f>PPRD!U48+RCV_RCY!U48+IMP!U48-EXP!U48+STK_CHG!U48</f>
        <v>0</v>
      </c>
      <c r="V48" s="10">
        <f>PPRD!V48+RCV_RCY!V48+IMP!V48-EXP!V48+STK_CHG!V48</f>
        <v>0</v>
      </c>
      <c r="W48" s="10">
        <f>PPRD!W48+RCV_RCY!W48+IMP!W48-EXP!W48+STK_CHG!W48</f>
        <v>0</v>
      </c>
      <c r="X48" s="10">
        <f>PPRD!X48+RCV_RCY!X48+IMP!X48-EXP!X48+STK_CHG!X48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1.9107480653482369</v>
      </c>
      <c r="E49" s="10">
        <f>PPRD!E49+RCV_RCY!E49+IMP!E49-EXP!E49+STK_CHG!E49</f>
        <v>1.9107480653482369</v>
      </c>
      <c r="F49" s="10">
        <f>PPRD!F49+RCV_RCY!F49+IMP!F49-EXP!F49+STK_CHG!F49</f>
        <v>1.9107480653482369</v>
      </c>
      <c r="G49" s="10">
        <f>PPRD!G49+RCV_RCY!G49+IMP!G49-EXP!G49+STK_CHG!G49</f>
        <v>2.8662080825451421</v>
      </c>
      <c r="H49" s="10">
        <f>PPRD!H49+RCV_RCY!H49+IMP!H49-EXP!H49+STK_CHG!H49</f>
        <v>1.9108340498710228</v>
      </c>
      <c r="I49" s="10">
        <f>PPRD!I49+RCV_RCY!I49+IMP!I49-EXP!I49+STK_CHG!I49</f>
        <v>1.9108340498710228</v>
      </c>
      <c r="J49" s="10">
        <f>PPRD!J49+RCV_RCY!J49+IMP!J49-EXP!J49+STK_CHG!J49</f>
        <v>2.8662080825451421</v>
      </c>
      <c r="K49" s="10">
        <f>PPRD!K49+RCV_RCY!K49+IMP!K49-EXP!K49+STK_CHG!K49</f>
        <v>1.9108340498710228</v>
      </c>
      <c r="L49" s="10">
        <f>PPRD!L49+RCV_RCY!L49+IMP!L49-EXP!L49+STK_CHG!L49</f>
        <v>1.9107480653482369</v>
      </c>
      <c r="M49" s="10">
        <f>PPRD!M49+RCV_RCY!M49+IMP!M49-EXP!M49+STK_CHG!M49</f>
        <v>2.866122098022359</v>
      </c>
      <c r="N49" s="10">
        <f>PPRD!N49+RCV_RCY!N49+IMP!N49-EXP!N49+STK_CHG!N49</f>
        <v>3.8214961306964703</v>
      </c>
      <c r="O49" s="10">
        <f>PPRD!O49+RCV_RCY!O49+IMP!O49-EXP!O49+STK_CHG!O49</f>
        <v>3.8214961306964632</v>
      </c>
      <c r="P49" s="10">
        <f>PPRD!P49+RCV_RCY!P49+IMP!P49-EXP!P49+STK_CHG!P49</f>
        <v>3.8215821152192682</v>
      </c>
      <c r="Q49" s="10">
        <f>PPRD!Q49+RCV_RCY!Q49+IMP!Q49-EXP!Q49+STK_CHG!Q49</f>
        <v>3.8215821152192611</v>
      </c>
      <c r="R49" s="10">
        <f>PPRD!R49+RCV_RCY!R49+IMP!R49-EXP!R49+STK_CHG!R49</f>
        <v>3.8214961306964819</v>
      </c>
      <c r="S49" s="10">
        <f>PPRD!S49+RCV_RCY!S49+IMP!S49-EXP!S49+STK_CHG!S49</f>
        <v>4.7768701633705888</v>
      </c>
      <c r="T49" s="10">
        <f>PPRD!T49+RCV_RCY!T49+IMP!T49-EXP!T49+STK_CHG!T49</f>
        <v>6.0158211521926095</v>
      </c>
      <c r="U49" s="10">
        <f>PPRD!U49+RCV_RCY!U49+IMP!U49-EXP!U49+STK_CHG!U49</f>
        <v>3.3422184006878823</v>
      </c>
      <c r="V49" s="10">
        <f>PPRD!V49+RCV_RCY!V49+IMP!V49-EXP!V49+STK_CHG!V49</f>
        <v>2.2917454858125472</v>
      </c>
      <c r="W49" s="10">
        <f>PPRD!W49+RCV_RCY!W49+IMP!W49-EXP!W49+STK_CHG!W49</f>
        <v>3.4376612209802238</v>
      </c>
      <c r="X49" s="10">
        <f>PPRD!X49+RCV_RCY!X49+IMP!X49-EXP!X49+STK_CHG!X49</f>
        <v>5.5384350816853001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-1.9107480653482369</v>
      </c>
      <c r="D50" s="10">
        <f>PPRD!D50+RCV_RCY!D50+IMP!D50-EXP!D50+STK_CHG!D50</f>
        <v>-4.7769561478933795</v>
      </c>
      <c r="E50" s="10">
        <f>PPRD!E50+RCV_RCY!E50+IMP!E50-EXP!E50+STK_CHG!E50</f>
        <v>-13.375408426483229</v>
      </c>
      <c r="F50" s="10">
        <f>PPRD!F50+RCV_RCY!F50+IMP!F50-EXP!F50+STK_CHG!F50</f>
        <v>-16.241530524505588</v>
      </c>
      <c r="G50" s="10">
        <f>PPRD!G50+RCV_RCY!G50+IMP!G50-EXP!G50+STK_CHG!G50</f>
        <v>-13.375408426483229</v>
      </c>
      <c r="H50" s="10">
        <f>PPRD!H50+RCV_RCY!H50+IMP!H50-EXP!H50+STK_CHG!H50</f>
        <v>-5.7322441960447126</v>
      </c>
      <c r="I50" s="10">
        <f>PPRD!I50+RCV_RCY!I50+IMP!I50-EXP!I50+STK_CHG!I50</f>
        <v>1.9107480653482369</v>
      </c>
      <c r="J50" s="10">
        <f>PPRD!J50+RCV_RCY!J50+IMP!J50-EXP!J50+STK_CHG!J50</f>
        <v>-1.9107480653482369</v>
      </c>
      <c r="K50" s="10">
        <f>PPRD!K50+RCV_RCY!K50+IMP!K50-EXP!K50+STK_CHG!K50</f>
        <v>1.9107480653482372</v>
      </c>
      <c r="L50" s="10">
        <f>PPRD!L50+RCV_RCY!L50+IMP!L50-EXP!L50+STK_CHG!L50</f>
        <v>-13.375408426483229</v>
      </c>
      <c r="M50" s="10">
        <f>PPRD!M50+RCV_RCY!M50+IMP!M50-EXP!M50+STK_CHG!M50</f>
        <v>-0.95537403267411869</v>
      </c>
      <c r="N50" s="10">
        <f>PPRD!N50+RCV_RCY!N50+IMP!N50-EXP!N50+STK_CHG!N50</f>
        <v>0</v>
      </c>
      <c r="O50" s="10">
        <f>PPRD!O50+RCV_RCY!O50+IMP!O50-EXP!O50+STK_CHG!O50</f>
        <v>-1.9107480653482369</v>
      </c>
      <c r="P50" s="10">
        <f>PPRD!P50+RCV_RCY!P50+IMP!P50-EXP!P50+STK_CHG!P50</f>
        <v>1.9107480653482369</v>
      </c>
      <c r="Q50" s="10">
        <f>PPRD!Q50+RCV_RCY!Q50+IMP!Q50-EXP!Q50+STK_CHG!Q50</f>
        <v>-34.393809114359406</v>
      </c>
      <c r="R50" s="10">
        <f>PPRD!R50+RCV_RCY!R50+IMP!R50-EXP!R50+STK_CHG!R50</f>
        <v>-15.286156491831468</v>
      </c>
      <c r="S50" s="10">
        <f>PPRD!S50+RCV_RCY!S50+IMP!S50-EXP!S50+STK_CHG!S50</f>
        <v>-10.509200343938094</v>
      </c>
      <c r="T50" s="10">
        <f>PPRD!T50+RCV_RCY!T50+IMP!T50-EXP!T50+STK_CHG!T50</f>
        <v>-27.610576096302665</v>
      </c>
      <c r="U50" s="10">
        <f>PPRD!U50+RCV_RCY!U50+IMP!U50-EXP!U50+STK_CHG!U50</f>
        <v>-13.84608770421324</v>
      </c>
      <c r="V50" s="10">
        <f>PPRD!V50+RCV_RCY!V50+IMP!V50-EXP!V50+STK_CHG!V50</f>
        <v>-3.5331040412725701</v>
      </c>
      <c r="W50" s="10">
        <f>PPRD!W50+RCV_RCY!W50+IMP!W50-EXP!W50+STK_CHG!W50</f>
        <v>-6.6843508168529651</v>
      </c>
      <c r="X50" s="10">
        <f>PPRD!X50+RCV_RCY!X50+IMP!X50-EXP!X50+STK_CHG!X50</f>
        <v>-7.1618228718830599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2063.7145313843512</v>
      </c>
      <c r="D51" s="37">
        <f>PPRD!D51+RCV_RCY!D51+IMP!D51-EXP!D51+STK_CHG!D51</f>
        <v>2146.1092003439376</v>
      </c>
      <c r="E51" s="37">
        <f>PPRD!E51+RCV_RCY!E51+IMP!E51-EXP!E51+STK_CHG!E51</f>
        <v>2170.0988822012037</v>
      </c>
      <c r="F51" s="37">
        <f>PPRD!F51+RCV_RCY!F51+IMP!F51-EXP!F51+STK_CHG!F51</f>
        <v>2354.0842648323301</v>
      </c>
      <c r="G51" s="37">
        <f>PPRD!G51+RCV_RCY!G51+IMP!G51-EXP!G51+STK_CHG!G51</f>
        <v>2347.6784178847806</v>
      </c>
      <c r="H51" s="37">
        <f>PPRD!H51+RCV_RCY!H51+IMP!H51-EXP!H51+STK_CHG!H51</f>
        <v>2476.4617368873601</v>
      </c>
      <c r="I51" s="37">
        <f>PPRD!I51+RCV_RCY!I51+IMP!I51-EXP!I51+STK_CHG!I51</f>
        <v>2454.0627687016336</v>
      </c>
      <c r="J51" s="37">
        <f>PPRD!J51+RCV_RCY!J51+IMP!J51-EXP!J51+STK_CHG!J51</f>
        <v>2891.6165090283744</v>
      </c>
      <c r="K51" s="37">
        <f>PPRD!K51+RCV_RCY!K51+IMP!K51-EXP!K51+STK_CHG!K51</f>
        <v>2595.6362854686154</v>
      </c>
      <c r="L51" s="37">
        <f>PPRD!L51+RCV_RCY!L51+IMP!L51-EXP!L51+STK_CHG!L51</f>
        <v>2181.2983662940669</v>
      </c>
      <c r="M51" s="37">
        <f>PPRD!M51+RCV_RCY!M51+IMP!M51-EXP!M51+STK_CHG!M51</f>
        <v>2491.7884780739464</v>
      </c>
      <c r="N51" s="37">
        <f>PPRD!N51+RCV_RCY!N51+IMP!N51-EXP!N51+STK_CHG!N51</f>
        <v>2718.0352536543428</v>
      </c>
      <c r="O51" s="37">
        <f>PPRD!O51+RCV_RCY!O51+IMP!O51-EXP!O51+STK_CHG!O51</f>
        <v>2654.0412725709375</v>
      </c>
      <c r="P51" s="37">
        <f>PPRD!P51+RCV_RCY!P51+IMP!P51-EXP!P51+STK_CHG!P51</f>
        <v>2164.50988822012</v>
      </c>
      <c r="Q51" s="37">
        <f>PPRD!Q51+RCV_RCY!Q51+IMP!Q51-EXP!Q51+STK_CHG!Q51</f>
        <v>2064.5098882201205</v>
      </c>
      <c r="R51" s="37">
        <f>PPRD!R51+RCV_RCY!R51+IMP!R51-EXP!R51+STK_CHG!R51</f>
        <v>2067.4763542562346</v>
      </c>
      <c r="S51" s="37">
        <f>PPRD!S51+RCV_RCY!S51+IMP!S51-EXP!S51+STK_CHG!S51</f>
        <v>1841.5950128976779</v>
      </c>
      <c r="T51" s="37">
        <f>PPRD!T51+RCV_RCY!T51+IMP!T51-EXP!T51+STK_CHG!T51</f>
        <v>1921.4743766122097</v>
      </c>
      <c r="U51" s="37">
        <f>PPRD!U51+RCV_RCY!U51+IMP!U51-EXP!U51+STK_CHG!U51</f>
        <v>1775.687618228719</v>
      </c>
      <c r="V51" s="37">
        <f>PPRD!V51+RCV_RCY!V51+IMP!V51-EXP!V51+STK_CHG!V51</f>
        <v>1864.399656061908</v>
      </c>
      <c r="W51" s="37">
        <f>PPRD!W51+RCV_RCY!W51+IMP!W51-EXP!W51+STK_CHG!W51</f>
        <v>1971.754084264832</v>
      </c>
      <c r="X51" s="37">
        <f>PPRD!X51+RCV_RCY!X51+IMP!X51-EXP!X51+STK_CHG!X51</f>
        <v>1876.2793637145312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674.57248495270846</v>
      </c>
      <c r="D52" s="37">
        <f t="shared" si="20"/>
        <v>730.28564058469465</v>
      </c>
      <c r="E52" s="37">
        <f t="shared" si="20"/>
        <v>769.95322441960445</v>
      </c>
      <c r="F52" s="37">
        <f t="shared" si="20"/>
        <v>794.04325021496118</v>
      </c>
      <c r="G52" s="37">
        <f t="shared" si="20"/>
        <v>843.48314703353401</v>
      </c>
      <c r="H52" s="37">
        <f t="shared" si="20"/>
        <v>881.12158211521921</v>
      </c>
      <c r="I52" s="37">
        <f t="shared" si="20"/>
        <v>930.74901117798777</v>
      </c>
      <c r="J52" s="37">
        <f t="shared" si="20"/>
        <v>964.01057609630266</v>
      </c>
      <c r="K52" s="37">
        <f t="shared" si="20"/>
        <v>1021.0996560619088</v>
      </c>
      <c r="L52" s="37">
        <f t="shared" si="20"/>
        <v>1051.9967325881339</v>
      </c>
      <c r="M52" s="37">
        <f t="shared" si="20"/>
        <v>1064.9468615649189</v>
      </c>
      <c r="N52" s="37">
        <f t="shared" si="20"/>
        <v>1056.6017196904554</v>
      </c>
      <c r="O52" s="37">
        <f t="shared" si="20"/>
        <v>1161.340412725709</v>
      </c>
      <c r="P52" s="37">
        <f t="shared" si="20"/>
        <v>1212.2718830610484</v>
      </c>
      <c r="Q52" s="37">
        <f t="shared" si="20"/>
        <v>1277.0276010318144</v>
      </c>
      <c r="R52" s="37">
        <f t="shared" si="20"/>
        <v>1418.9357695614788</v>
      </c>
      <c r="S52" s="37">
        <f t="shared" si="20"/>
        <v>1464.3498710232159</v>
      </c>
      <c r="T52" s="37">
        <f t="shared" si="20"/>
        <v>1573.3955288048153</v>
      </c>
      <c r="U52" s="37">
        <f t="shared" si="20"/>
        <v>1588.402579535684</v>
      </c>
      <c r="V52" s="37">
        <f t="shared" si="20"/>
        <v>1589.1214961306969</v>
      </c>
      <c r="W52" s="37">
        <f t="shared" si="20"/>
        <v>1655.6406706792777</v>
      </c>
      <c r="X52" s="37">
        <f t="shared" ref="X52" si="21">SUM(X53:X70)</f>
        <v>1874.345829750644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29.2347377472055</v>
      </c>
      <c r="D53" s="10">
        <f>PPRD!D53+RCV_RCY!D53+IMP!D53-EXP!D53+STK_CHG!D53</f>
        <v>28.030954428202921</v>
      </c>
      <c r="E53" s="10">
        <f>PPRD!E53+RCV_RCY!E53+IMP!E53-EXP!E53+STK_CHG!E53</f>
        <v>30.438521066208079</v>
      </c>
      <c r="F53" s="10">
        <f>PPRD!F53+RCV_RCY!F53+IMP!F53-EXP!F53+STK_CHG!F53</f>
        <v>27.944969905417022</v>
      </c>
      <c r="G53" s="10">
        <f>PPRD!G53+RCV_RCY!G53+IMP!G53-EXP!G53+STK_CHG!G53</f>
        <v>36.19948409286328</v>
      </c>
      <c r="H53" s="10">
        <f>PPRD!H53+RCV_RCY!H53+IMP!H53-EXP!H53+STK_CHG!H53</f>
        <v>38.779019776440236</v>
      </c>
      <c r="I53" s="10">
        <f>PPRD!I53+RCV_RCY!I53+IMP!I53-EXP!I53+STK_CHG!I53</f>
        <v>34.135855546001707</v>
      </c>
      <c r="J53" s="10">
        <f>PPRD!J53+RCV_RCY!J53+IMP!J53-EXP!J53+STK_CHG!J53</f>
        <v>36.19948409286328</v>
      </c>
      <c r="K53" s="10">
        <f>PPRD!K53+RCV_RCY!K53+IMP!K53-EXP!K53+STK_CHG!K53</f>
        <v>34.565778159931213</v>
      </c>
      <c r="L53" s="10">
        <f>PPRD!L53+RCV_RCY!L53+IMP!L53-EXP!L53+STK_CHG!L53</f>
        <v>36.457437661220979</v>
      </c>
      <c r="M53" s="10">
        <f>PPRD!M53+RCV_RCY!M53+IMP!M53-EXP!M53+STK_CHG!M53</f>
        <v>46.431642304385207</v>
      </c>
      <c r="N53" s="10">
        <f>PPRD!N53+RCV_RCY!N53+IMP!N53-EXP!N53+STK_CHG!N53</f>
        <v>41.272570937231293</v>
      </c>
      <c r="O53" s="10">
        <f>PPRD!O53+RCV_RCY!O53+IMP!O53-EXP!O53+STK_CHG!O53</f>
        <v>36.371453138435079</v>
      </c>
      <c r="P53" s="10">
        <f>PPRD!P53+RCV_RCY!P53+IMP!P53-EXP!P53+STK_CHG!P53</f>
        <v>44.797936371453133</v>
      </c>
      <c r="Q53" s="10">
        <f>PPRD!Q53+RCV_RCY!Q53+IMP!Q53-EXP!Q53+STK_CHG!Q53</f>
        <v>34.307824591573507</v>
      </c>
      <c r="R53" s="10">
        <f>PPRD!R53+RCV_RCY!R53+IMP!R53-EXP!R53+STK_CHG!R53</f>
        <v>30.008598452278591</v>
      </c>
      <c r="S53" s="10">
        <f>PPRD!S53+RCV_RCY!S53+IMP!S53-EXP!S53+STK_CHG!S53</f>
        <v>39.036973344797943</v>
      </c>
      <c r="T53" s="10">
        <f>PPRD!T53+RCV_RCY!T53+IMP!T53-EXP!T53+STK_CHG!T53</f>
        <v>51.797076526225283</v>
      </c>
      <c r="U53" s="10">
        <f>PPRD!U53+RCV_RCY!U53+IMP!U53-EXP!U53+STK_CHG!U53</f>
        <v>37.05932932072227</v>
      </c>
      <c r="V53" s="10">
        <f>PPRD!V53+RCV_RCY!V53+IMP!V53-EXP!V53+STK_CHG!V53</f>
        <v>29.699054170249351</v>
      </c>
      <c r="W53" s="10">
        <f>PPRD!W53+RCV_RCY!W53+IMP!W53-EXP!W53+STK_CHG!W53</f>
        <v>25.846947549441101</v>
      </c>
      <c r="X53" s="10">
        <f>PPRD!X53+RCV_RCY!X53+IMP!X53-EXP!X53+STK_CHG!X53</f>
        <v>32.992261392949267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0</v>
      </c>
      <c r="F55" s="10">
        <f>PPRD!F55+RCV_RCY!F55+IMP!F55-EXP!F55+STK_CHG!F55</f>
        <v>0</v>
      </c>
      <c r="G55" s="10">
        <f>PPRD!G55+RCV_RCY!G55+IMP!G55-EXP!G55+STK_CHG!G55</f>
        <v>8.5984522785898534E-2</v>
      </c>
      <c r="H55" s="10">
        <f>PPRD!H55+RCV_RCY!H55+IMP!H55-EXP!H55+STK_CHG!H55</f>
        <v>0.1719690455717971</v>
      </c>
      <c r="I55" s="10">
        <f>PPRD!I55+RCV_RCY!I55+IMP!I55-EXP!I55+STK_CHG!I55</f>
        <v>1.20378331900258</v>
      </c>
      <c r="J55" s="10">
        <f>PPRD!J55+RCV_RCY!J55+IMP!J55-EXP!J55+STK_CHG!J55</f>
        <v>9.1143594153052447</v>
      </c>
      <c r="K55" s="10">
        <f>PPRD!K55+RCV_RCY!K55+IMP!K55-EXP!K55+STK_CHG!K55</f>
        <v>11.26397248495271</v>
      </c>
      <c r="L55" s="10">
        <f>PPRD!L55+RCV_RCY!L55+IMP!L55-EXP!L55+STK_CHG!L55</f>
        <v>13.585554600171969</v>
      </c>
      <c r="M55" s="10">
        <f>PPRD!M55+RCV_RCY!M55+IMP!M55-EXP!M55+STK_CHG!M55</f>
        <v>19.260533104041269</v>
      </c>
      <c r="N55" s="10">
        <f>PPRD!N55+RCV_RCY!N55+IMP!N55-EXP!N55+STK_CHG!N55</f>
        <v>40.842648323301802</v>
      </c>
      <c r="O55" s="10">
        <f>PPRD!O55+RCV_RCY!O55+IMP!O55-EXP!O55+STK_CHG!O55</f>
        <v>46.431642304385207</v>
      </c>
      <c r="P55" s="10">
        <f>PPRD!P55+RCV_RCY!P55+IMP!P55-EXP!P55+STK_CHG!P55</f>
        <v>51.848667239896812</v>
      </c>
      <c r="Q55" s="10">
        <f>PPRD!Q55+RCV_RCY!Q55+IMP!Q55-EXP!Q55+STK_CHG!Q55</f>
        <v>54.944110060189161</v>
      </c>
      <c r="R55" s="10">
        <f>PPRD!R55+RCV_RCY!R55+IMP!R55-EXP!R55+STK_CHG!R55</f>
        <v>69.64746345657781</v>
      </c>
      <c r="S55" s="10">
        <f>PPRD!S55+RCV_RCY!S55+IMP!S55-EXP!S55+STK_CHG!S55</f>
        <v>97.678417884780728</v>
      </c>
      <c r="T55" s="10">
        <f>PPRD!T55+RCV_RCY!T55+IMP!T55-EXP!T55+STK_CHG!T55</f>
        <v>117.2656921754084</v>
      </c>
      <c r="U55" s="10">
        <f>PPRD!U55+RCV_RCY!U55+IMP!U55-EXP!U55+STK_CHG!U55</f>
        <v>98.366294067067926</v>
      </c>
      <c r="V55" s="10">
        <f>PPRD!V55+RCV_RCY!V55+IMP!V55-EXP!V55+STK_CHG!V55</f>
        <v>128.92519346517631</v>
      </c>
      <c r="W55" s="10">
        <f>PPRD!W55+RCV_RCY!W55+IMP!W55-EXP!W55+STK_CHG!W55</f>
        <v>133.42218400687881</v>
      </c>
      <c r="X55" s="10">
        <f>PPRD!X55+RCV_RCY!X55+IMP!X55-EXP!X55+STK_CHG!X55</f>
        <v>117.085124677558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0</v>
      </c>
      <c r="L56" s="10">
        <f>PPRD!L56+RCV_RCY!L56+IMP!L56-EXP!L56+STK_CHG!L56</f>
        <v>0</v>
      </c>
      <c r="M56" s="10">
        <f>PPRD!M56+RCV_RCY!M56+IMP!M56-EXP!M56+STK_CHG!M56</f>
        <v>0</v>
      </c>
      <c r="N56" s="10">
        <f>PPRD!N56+RCV_RCY!N56+IMP!N56-EXP!N56+STK_CHG!N56</f>
        <v>0</v>
      </c>
      <c r="O56" s="10">
        <f>PPRD!O56+RCV_RCY!O56+IMP!O56-EXP!O56+STK_CHG!O56</f>
        <v>0.1719690455717971</v>
      </c>
      <c r="P56" s="10">
        <f>PPRD!P56+RCV_RCY!P56+IMP!P56-EXP!P56+STK_CHG!P56</f>
        <v>3.8693035253654342</v>
      </c>
      <c r="Q56" s="10">
        <f>PPRD!Q56+RCV_RCY!Q56+IMP!Q56-EXP!Q56+STK_CHG!Q56</f>
        <v>6.2768701633705932</v>
      </c>
      <c r="R56" s="10">
        <f>PPRD!R56+RCV_RCY!R56+IMP!R56-EXP!R56+STK_CHG!R56</f>
        <v>6.2768701633705932</v>
      </c>
      <c r="S56" s="10">
        <f>PPRD!S56+RCV_RCY!S56+IMP!S56-EXP!S56+STK_CHG!S56</f>
        <v>5.674978503869303</v>
      </c>
      <c r="T56" s="10">
        <f>PPRD!T56+RCV_RCY!T56+IMP!T56-EXP!T56+STK_CHG!T56</f>
        <v>5.8469475494410998</v>
      </c>
      <c r="U56" s="10">
        <f>PPRD!U56+RCV_RCY!U56+IMP!U56-EXP!U56+STK_CHG!U56</f>
        <v>7.4462596732588127</v>
      </c>
      <c r="V56" s="10">
        <f>PPRD!V56+RCV_RCY!V56+IMP!V56-EXP!V56+STK_CHG!V56</f>
        <v>7.8331900257953562</v>
      </c>
      <c r="W56" s="10">
        <f>PPRD!W56+RCV_RCY!W56+IMP!W56-EXP!W56+STK_CHG!W56</f>
        <v>11.074806534823731</v>
      </c>
      <c r="X56" s="10">
        <f>PPRD!X56+RCV_RCY!X56+IMP!X56-EXP!X56+STK_CHG!X56</f>
        <v>16.405846947549438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0</v>
      </c>
      <c r="F57" s="10">
        <f>PPRD!F57+RCV_RCY!F57+IMP!F57-EXP!F57+STK_CHG!F57</f>
        <v>0</v>
      </c>
      <c r="G57" s="10">
        <f>PPRD!G57+RCV_RCY!G57+IMP!G57-EXP!G57+STK_CHG!G57</f>
        <v>0</v>
      </c>
      <c r="H57" s="10">
        <f>PPRD!H57+RCV_RCY!H57+IMP!H57-EXP!H57+STK_CHG!H57</f>
        <v>0</v>
      </c>
      <c r="I57" s="10">
        <f>PPRD!I57+RCV_RCY!I57+IMP!I57-EXP!I57+STK_CHG!I57</f>
        <v>0</v>
      </c>
      <c r="J57" s="10">
        <f>PPRD!J57+RCV_RCY!J57+IMP!J57-EXP!J57+STK_CHG!J57</f>
        <v>0</v>
      </c>
      <c r="K57" s="10">
        <f>PPRD!K57+RCV_RCY!K57+IMP!K57-EXP!K57+STK_CHG!K57</f>
        <v>0</v>
      </c>
      <c r="L57" s="10">
        <f>PPRD!L57+RCV_RCY!L57+IMP!L57-EXP!L57+STK_CHG!L57</f>
        <v>0</v>
      </c>
      <c r="M57" s="10">
        <f>PPRD!M57+RCV_RCY!M57+IMP!M57-EXP!M57+STK_CHG!M57</f>
        <v>0</v>
      </c>
      <c r="N57" s="10">
        <f>PPRD!N57+RCV_RCY!N57+IMP!N57-EXP!N57+STK_CHG!N57</f>
        <v>0</v>
      </c>
      <c r="O57" s="10">
        <f>PPRD!O57+RCV_RCY!O57+IMP!O57-EXP!O57+STK_CHG!O57</f>
        <v>0</v>
      </c>
      <c r="P57" s="10">
        <f>PPRD!P57+RCV_RCY!P57+IMP!P57-EXP!P57+STK_CHG!P57</f>
        <v>0</v>
      </c>
      <c r="Q57" s="10">
        <f>PPRD!Q57+RCV_RCY!Q57+IMP!Q57-EXP!Q57+STK_CHG!Q57</f>
        <v>0</v>
      </c>
      <c r="R57" s="10">
        <f>PPRD!R57+RCV_RCY!R57+IMP!R57-EXP!R57+STK_CHG!R57</f>
        <v>0</v>
      </c>
      <c r="S57" s="10">
        <f>PPRD!S57+RCV_RCY!S57+IMP!S57-EXP!S57+STK_CHG!S57</f>
        <v>0</v>
      </c>
      <c r="T57" s="10">
        <f>PPRD!T57+RCV_RCY!T57+IMP!T57-EXP!T57+STK_CHG!T57</f>
        <v>0</v>
      </c>
      <c r="U57" s="10">
        <f>PPRD!U57+RCV_RCY!U57+IMP!U57-EXP!U57+STK_CHG!U57</f>
        <v>0</v>
      </c>
      <c r="V57" s="10">
        <f>PPRD!V57+RCV_RCY!V57+IMP!V57-EXP!V57+STK_CHG!V57</f>
        <v>0</v>
      </c>
      <c r="W57" s="10">
        <f>PPRD!W57+RCV_RCY!W57+IMP!W57-EXP!W57+STK_CHG!W57</f>
        <v>0</v>
      </c>
      <c r="X57" s="10">
        <f>PPRD!X57+RCV_RCY!X57+IMP!X57-EXP!X57+STK_CHG!X57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9.482201203783319</v>
      </c>
      <c r="F58" s="10">
        <f>PPRD!F58+RCV_RCY!F58+IMP!F58-EXP!F58+STK_CHG!F58</f>
        <v>2.9616509028374889</v>
      </c>
      <c r="G58" s="10">
        <f>PPRD!G58+RCV_RCY!G58+IMP!G58-EXP!G58+STK_CHG!G58</f>
        <v>2.9139294926913162</v>
      </c>
      <c r="H58" s="10">
        <f>PPRD!H58+RCV_RCY!H58+IMP!H58-EXP!H58+STK_CHG!H58</f>
        <v>2.8900257953568351</v>
      </c>
      <c r="I58" s="10">
        <f>PPRD!I58+RCV_RCY!I58+IMP!I58-EXP!I58+STK_CHG!I58</f>
        <v>1.671883061049011</v>
      </c>
      <c r="J58" s="10">
        <f>PPRD!J58+RCV_RCY!J58+IMP!J58-EXP!J58+STK_CHG!J58</f>
        <v>1.5525365434221841</v>
      </c>
      <c r="K58" s="10">
        <f>PPRD!K58+RCV_RCY!K58+IMP!K58-EXP!K58+STK_CHG!K58</f>
        <v>0.64488392089423896</v>
      </c>
      <c r="L58" s="10">
        <f>PPRD!L58+RCV_RCY!L58+IMP!L58-EXP!L58+STK_CHG!L58</f>
        <v>5.1112639724849522</v>
      </c>
      <c r="M58" s="10">
        <f>PPRD!M58+RCV_RCY!M58+IMP!M58-EXP!M58+STK_CHG!M58</f>
        <v>4.5380911435941522</v>
      </c>
      <c r="N58" s="10">
        <f>PPRD!N58+RCV_RCY!N58+IMP!N58-EXP!N58+STK_CHG!N58</f>
        <v>3.224419604471195</v>
      </c>
      <c r="O58" s="10">
        <f>PPRD!O58+RCV_RCY!O58+IMP!O58-EXP!O58+STK_CHG!O58</f>
        <v>3.7737747205503012</v>
      </c>
      <c r="P58" s="10">
        <f>PPRD!P58+RCV_RCY!P58+IMP!P58-EXP!P58+STK_CHG!P58</f>
        <v>1.671883061049011</v>
      </c>
      <c r="Q58" s="10">
        <f>PPRD!Q58+RCV_RCY!Q58+IMP!Q58-EXP!Q58+STK_CHG!Q58</f>
        <v>1.863026655202064</v>
      </c>
      <c r="R58" s="10">
        <f>PPRD!R58+RCV_RCY!R58+IMP!R58-EXP!R58+STK_CHG!R58</f>
        <v>1.5525365434221841</v>
      </c>
      <c r="S58" s="10">
        <f>PPRD!S58+RCV_RCY!S58+IMP!S58-EXP!S58+STK_CHG!S58</f>
        <v>1.958555460017197</v>
      </c>
      <c r="T58" s="10">
        <f>PPRD!T58+RCV_RCY!T58+IMP!T58-EXP!T58+STK_CHG!T58</f>
        <v>0.74041272570937233</v>
      </c>
      <c r="U58" s="10">
        <f>PPRD!U58+RCV_RCY!U58+IMP!U58-EXP!U58+STK_CHG!U58</f>
        <v>0</v>
      </c>
      <c r="V58" s="10">
        <f>PPRD!V58+RCV_RCY!V58+IMP!V58-EXP!V58+STK_CHG!V58</f>
        <v>0</v>
      </c>
      <c r="W58" s="10">
        <f>PPRD!W58+RCV_RCY!W58+IMP!W58-EXP!W58+STK_CHG!W58</f>
        <v>0</v>
      </c>
      <c r="X58" s="10">
        <f>PPRD!X58+RCV_RCY!X58+IMP!X58-EXP!X58+STK_CHG!X58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645.33774720550298</v>
      </c>
      <c r="D59" s="10">
        <f>PPRD!D59+RCV_RCY!D59+IMP!D59-EXP!D59+STK_CHG!D59</f>
        <v>702.25468615649174</v>
      </c>
      <c r="E59" s="10">
        <f>PPRD!E59+RCV_RCY!E59+IMP!E59-EXP!E59+STK_CHG!E59</f>
        <v>728.55167669819434</v>
      </c>
      <c r="F59" s="10">
        <f>PPRD!F59+RCV_RCY!F59+IMP!F59-EXP!F59+STK_CHG!F59</f>
        <v>761.27360275150465</v>
      </c>
      <c r="G59" s="10">
        <f>PPRD!G59+RCV_RCY!G59+IMP!G59-EXP!G59+STK_CHG!G59</f>
        <v>802.42665520206378</v>
      </c>
      <c r="H59" s="10">
        <f>PPRD!H59+RCV_RCY!H59+IMP!H59-EXP!H59+STK_CHG!H59</f>
        <v>834.14539982803092</v>
      </c>
      <c r="I59" s="10">
        <f>PPRD!I59+RCV_RCY!I59+IMP!I59-EXP!I59+STK_CHG!I59</f>
        <v>872.45631986242461</v>
      </c>
      <c r="J59" s="10">
        <f>PPRD!J59+RCV_RCY!J59+IMP!J59-EXP!J59+STK_CHG!J59</f>
        <v>861.54092863284609</v>
      </c>
      <c r="K59" s="10">
        <f>PPRD!K59+RCV_RCY!K59+IMP!K59-EXP!K59+STK_CHG!K59</f>
        <v>908.73697334479789</v>
      </c>
      <c r="L59" s="10">
        <f>PPRD!L59+RCV_RCY!L59+IMP!L59-EXP!L59+STK_CHG!L59</f>
        <v>939.90644883920868</v>
      </c>
      <c r="M59" s="10">
        <f>PPRD!M59+RCV_RCY!M59+IMP!M59-EXP!M59+STK_CHG!M59</f>
        <v>939.21375752364622</v>
      </c>
      <c r="N59" s="10">
        <f>PPRD!N59+RCV_RCY!N59+IMP!N59-EXP!N59+STK_CHG!N59</f>
        <v>914.44539982803099</v>
      </c>
      <c r="O59" s="10">
        <f>PPRD!O59+RCV_RCY!O59+IMP!O59-EXP!O59+STK_CHG!O59</f>
        <v>1002.5078245915734</v>
      </c>
      <c r="P59" s="10">
        <f>PPRD!P59+RCV_RCY!P59+IMP!P59-EXP!P59+STK_CHG!P59</f>
        <v>1025.8669819432496</v>
      </c>
      <c r="Q59" s="10">
        <f>PPRD!Q59+RCV_RCY!Q59+IMP!Q59-EXP!Q59+STK_CHG!Q59</f>
        <v>1084.0736887360274</v>
      </c>
      <c r="R59" s="10">
        <f>PPRD!R59+RCV_RCY!R59+IMP!R59-EXP!R59+STK_CHG!R59</f>
        <v>1203.5444539982805</v>
      </c>
      <c r="S59" s="10">
        <f>PPRD!S59+RCV_RCY!S59+IMP!S59-EXP!S59+STK_CHG!S59</f>
        <v>1208.8468615649183</v>
      </c>
      <c r="T59" s="10">
        <f>PPRD!T59+RCV_RCY!T59+IMP!T59-EXP!T59+STK_CHG!T59</f>
        <v>1262.9932072227</v>
      </c>
      <c r="U59" s="10">
        <f>PPRD!U59+RCV_RCY!U59+IMP!U59-EXP!U59+STK_CHG!U59</f>
        <v>1284.9669819432506</v>
      </c>
      <c r="V59" s="10">
        <f>PPRD!V59+RCV_RCY!V59+IMP!V59-EXP!V59+STK_CHG!V59</f>
        <v>1262.6110920034396</v>
      </c>
      <c r="W59" s="10">
        <f>PPRD!W59+RCV_RCY!W59+IMP!W59-EXP!W59+STK_CHG!W59</f>
        <v>1283.6294926913154</v>
      </c>
      <c r="X59" s="10">
        <f>PPRD!X59+RCV_RCY!X59+IMP!X59-EXP!X59+STK_CHG!X59</f>
        <v>1419.2700773860702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-0.65081685296646596</v>
      </c>
      <c r="H60" s="10">
        <f>PPRD!H60+RCV_RCY!H60+IMP!H60-EXP!H60+STK_CHG!H60</f>
        <v>0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1.4712811693895103</v>
      </c>
      <c r="L60" s="10">
        <f>PPRD!L60+RCV_RCY!L60+IMP!L60-EXP!L60+STK_CHG!L60</f>
        <v>0.73559759243336231</v>
      </c>
      <c r="M60" s="10">
        <f>PPRD!M60+RCV_RCY!M60+IMP!M60-EXP!M60+STK_CHG!M60</f>
        <v>0.73559759243336231</v>
      </c>
      <c r="N60" s="10">
        <f>PPRD!N60+RCV_RCY!N60+IMP!N60-EXP!N60+STK_CHG!N60</f>
        <v>0.73559759243336231</v>
      </c>
      <c r="O60" s="10">
        <f>PPRD!O60+RCV_RCY!O60+IMP!O60-EXP!O60+STK_CHG!O60</f>
        <v>0</v>
      </c>
      <c r="P60" s="10">
        <f>PPRD!P60+RCV_RCY!P60+IMP!P60-EXP!P60+STK_CHG!P60</f>
        <v>0</v>
      </c>
      <c r="Q60" s="10">
        <f>PPRD!Q60+RCV_RCY!Q60+IMP!Q60-EXP!Q60+STK_CHG!Q60</f>
        <v>-8.598452278552049E-5</v>
      </c>
      <c r="R60" s="10">
        <f>PPRD!R60+RCV_RCY!R60+IMP!R60-EXP!R60+STK_CHG!R60</f>
        <v>0.73568357695614761</v>
      </c>
      <c r="S60" s="10">
        <f>PPRD!S60+RCV_RCY!S60+IMP!S60-EXP!S60+STK_CHG!S60</f>
        <v>0.73568357695614761</v>
      </c>
      <c r="T60" s="10">
        <f>PPRD!T60+RCV_RCY!T60+IMP!T60-EXP!T60+STK_CHG!T60</f>
        <v>1.4712811693895091</v>
      </c>
      <c r="U60" s="10">
        <f>PPRD!U60+RCV_RCY!U60+IMP!U60-EXP!U60+STK_CHG!U60</f>
        <v>1.5448839208942389</v>
      </c>
      <c r="V60" s="10">
        <f>PPRD!V60+RCV_RCY!V60+IMP!V60-EXP!V60+STK_CHG!V60</f>
        <v>2.2068787618228711</v>
      </c>
      <c r="W60" s="10">
        <f>PPRD!W60+RCV_RCY!W60+IMP!W60-EXP!W60+STK_CHG!W60</f>
        <v>2.2069647463456579</v>
      </c>
      <c r="X60" s="10">
        <f>PPRD!X60+RCV_RCY!X60+IMP!X60-EXP!X60+STK_CHG!X60</f>
        <v>3.6781599312123809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</v>
      </c>
      <c r="D61" s="10">
        <f>PPRD!D61+RCV_RCY!D61+IMP!D61-EXP!D61+STK_CHG!D61</f>
        <v>0</v>
      </c>
      <c r="E61" s="10">
        <f>PPRD!E61+RCV_RCY!E61+IMP!E61-EXP!E61+STK_CHG!E61</f>
        <v>1.4808254514187451</v>
      </c>
      <c r="F61" s="10">
        <f>PPRD!F61+RCV_RCY!F61+IMP!F61-EXP!F61+STK_CHG!F61</f>
        <v>1.863026655202064</v>
      </c>
      <c r="G61" s="10">
        <f>PPRD!G61+RCV_RCY!G61+IMP!G61-EXP!G61+STK_CHG!G61</f>
        <v>1.6241616509028369</v>
      </c>
      <c r="H61" s="10">
        <f>PPRD!H61+RCV_RCY!H61+IMP!H61-EXP!H61+STK_CHG!H61</f>
        <v>1.8391229578675841</v>
      </c>
      <c r="I61" s="10">
        <f>PPRD!I61+RCV_RCY!I61+IMP!I61-EXP!I61+STK_CHG!I61</f>
        <v>1.982459157351677</v>
      </c>
      <c r="J61" s="10">
        <f>PPRD!J61+RCV_RCY!J61+IMP!J61-EXP!J61+STK_CHG!J61</f>
        <v>2.4601031814273431</v>
      </c>
      <c r="K61" s="10">
        <f>PPRD!K61+RCV_RCY!K61+IMP!K61-EXP!K61+STK_CHG!K61</f>
        <v>2.9855546001719691</v>
      </c>
      <c r="L61" s="10">
        <f>PPRD!L61+RCV_RCY!L61+IMP!L61-EXP!L61+STK_CHG!L61</f>
        <v>4.6575236457437663</v>
      </c>
      <c r="M61" s="10">
        <f>PPRD!M61+RCV_RCY!M61+IMP!M61-EXP!M61+STK_CHG!M61</f>
        <v>9.9837489251934652</v>
      </c>
      <c r="N61" s="10">
        <f>PPRD!N61+RCV_RCY!N61+IMP!N61-EXP!N61+STK_CHG!N61</f>
        <v>11.0585554600172</v>
      </c>
      <c r="O61" s="10">
        <f>PPRD!O61+RCV_RCY!O61+IMP!O61-EXP!O61+STK_CHG!O61</f>
        <v>11.560103181427341</v>
      </c>
      <c r="P61" s="10">
        <f>PPRD!P61+RCV_RCY!P61+IMP!P61-EXP!P61+STK_CHG!P61</f>
        <v>15.501117798796219</v>
      </c>
      <c r="Q61" s="10">
        <f>PPRD!Q61+RCV_RCY!Q61+IMP!Q61-EXP!Q61+STK_CHG!Q61</f>
        <v>20.922871883061049</v>
      </c>
      <c r="R61" s="10">
        <f>PPRD!R61+RCV_RCY!R61+IMP!R61-EXP!R61+STK_CHG!R61</f>
        <v>23.430782459157349</v>
      </c>
      <c r="S61" s="10">
        <f>PPRD!S61+RCV_RCY!S61+IMP!S61-EXP!S61+STK_CHG!S61</f>
        <v>32.029234737747203</v>
      </c>
      <c r="T61" s="10">
        <f>PPRD!T61+RCV_RCY!T61+IMP!T61-EXP!T61+STK_CHG!T61</f>
        <v>32.244196044711948</v>
      </c>
      <c r="U61" s="10">
        <f>PPRD!U61+RCV_RCY!U61+IMP!U61-EXP!U61+STK_CHG!U61</f>
        <v>37.11668099742046</v>
      </c>
      <c r="V61" s="10">
        <f>PPRD!V61+RCV_RCY!V61+IMP!V61-EXP!V61+STK_CHG!V61</f>
        <v>38.979621668099739</v>
      </c>
      <c r="W61" s="10">
        <f>PPRD!W61+RCV_RCY!W61+IMP!W61-EXP!W61+STK_CHG!W61</f>
        <v>38.62141014617368</v>
      </c>
      <c r="X61" s="10">
        <f>PPRD!X61+RCV_RCY!X61+IMP!X61-EXP!X61+STK_CHG!X61</f>
        <v>40.173860705073082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0</v>
      </c>
      <c r="E62" s="10">
        <f>PPRD!E62+RCV_RCY!E62+IMP!E62-EXP!E62+STK_CHG!E62</f>
        <v>0</v>
      </c>
      <c r="F62" s="10">
        <f>PPRD!F62+RCV_RCY!F62+IMP!F62-EXP!F62+STK_CHG!F62</f>
        <v>0</v>
      </c>
      <c r="G62" s="10">
        <f>PPRD!G62+RCV_RCY!G62+IMP!G62-EXP!G62+STK_CHG!G62</f>
        <v>0</v>
      </c>
      <c r="H62" s="10">
        <f>PPRD!H62+RCV_RCY!H62+IMP!H62-EXP!H62+STK_CHG!H62</f>
        <v>0</v>
      </c>
      <c r="I62" s="10">
        <f>PPRD!I62+RCV_RCY!I62+IMP!I62-EXP!I62+STK_CHG!I62</f>
        <v>0</v>
      </c>
      <c r="J62" s="10">
        <f>PPRD!J62+RCV_RCY!J62+IMP!J62-EXP!J62+STK_CHG!J62</f>
        <v>0</v>
      </c>
      <c r="K62" s="10">
        <f>PPRD!K62+RCV_RCY!K62+IMP!K62-EXP!K62+STK_CHG!K62</f>
        <v>0</v>
      </c>
      <c r="L62" s="10">
        <f>PPRD!L62+RCV_RCY!L62+IMP!L62-EXP!L62+STK_CHG!L62</f>
        <v>0</v>
      </c>
      <c r="M62" s="10">
        <f>PPRD!M62+RCV_RCY!M62+IMP!M62-EXP!M62+STK_CHG!M62</f>
        <v>0</v>
      </c>
      <c r="N62" s="10">
        <f>PPRD!N62+RCV_RCY!N62+IMP!N62-EXP!N62+STK_CHG!N62</f>
        <v>0</v>
      </c>
      <c r="O62" s="10">
        <f>PPRD!O62+RCV_RCY!O62+IMP!O62-EXP!O62+STK_CHG!O62</f>
        <v>0</v>
      </c>
      <c r="P62" s="10">
        <f>PPRD!P62+RCV_RCY!P62+IMP!P62-EXP!P62+STK_CHG!P62</f>
        <v>11.010834049871024</v>
      </c>
      <c r="Q62" s="10">
        <f>PPRD!Q62+RCV_RCY!Q62+IMP!Q62-EXP!Q62+STK_CHG!Q62</f>
        <v>11.392949269131549</v>
      </c>
      <c r="R62" s="10">
        <f>PPRD!R62+RCV_RCY!R62+IMP!R62-EXP!R62+STK_CHG!R62</f>
        <v>15.739982803095437</v>
      </c>
      <c r="S62" s="10">
        <f>PPRD!S62+RCV_RCY!S62+IMP!S62-EXP!S62+STK_CHG!S62</f>
        <v>21.567755803955283</v>
      </c>
      <c r="T62" s="10">
        <f>PPRD!T62+RCV_RCY!T62+IMP!T62-EXP!T62+STK_CHG!T62</f>
        <v>29.330266552020628</v>
      </c>
      <c r="U62" s="10">
        <f>PPRD!U62+RCV_RCY!U62+IMP!U62-EXP!U62+STK_CHG!U62</f>
        <v>19.633104041272567</v>
      </c>
      <c r="V62" s="10">
        <f>PPRD!V62+RCV_RCY!V62+IMP!V62-EXP!V62+STK_CHG!V62</f>
        <v>18.032846087704208</v>
      </c>
      <c r="W62" s="10">
        <f>PPRD!W62+RCV_RCY!W62+IMP!W62-EXP!W62+STK_CHG!W62</f>
        <v>27.825537403267408</v>
      </c>
      <c r="X62" s="10">
        <f>PPRD!X62+RCV_RCY!X62+IMP!X62-EXP!X62+STK_CHG!X62</f>
        <v>54.552364574376611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0.64488392089423918</v>
      </c>
      <c r="I63" s="10">
        <f>PPRD!I63+RCV_RCY!I63+IMP!I63-EXP!I63+STK_CHG!I63</f>
        <v>5.1590713671539117</v>
      </c>
      <c r="J63" s="10">
        <f>PPRD!J63+RCV_RCY!J63+IMP!J63-EXP!J63+STK_CHG!J63</f>
        <v>11.607910576096302</v>
      </c>
      <c r="K63" s="10">
        <f>PPRD!K63+RCV_RCY!K63+IMP!K63-EXP!K63+STK_CHG!K63</f>
        <v>16.767067927773002</v>
      </c>
      <c r="L63" s="10">
        <f>PPRD!L63+RCV_RCY!L63+IMP!L63-EXP!L63+STK_CHG!L63</f>
        <v>15.477128116938953</v>
      </c>
      <c r="M63" s="10">
        <f>PPRD!M63+RCV_RCY!M63+IMP!M63-EXP!M63+STK_CHG!M63</f>
        <v>10.963026655202068</v>
      </c>
      <c r="N63" s="10">
        <f>PPRD!N63+RCV_RCY!N63+IMP!N63-EXP!N63+STK_CHG!N63</f>
        <v>14.832330180567492</v>
      </c>
      <c r="O63" s="10">
        <f>PPRD!O63+RCV_RCY!O63+IMP!O63-EXP!O63+STK_CHG!O63</f>
        <v>12.252880481513321</v>
      </c>
      <c r="P63" s="10">
        <f>PPRD!P63+RCV_RCY!P63+IMP!P63-EXP!P63+STK_CHG!P63</f>
        <v>10.318142734307823</v>
      </c>
      <c r="Q63" s="10">
        <f>PPRD!Q63+RCV_RCY!Q63+IMP!Q63-EXP!Q63+STK_CHG!Q63</f>
        <v>7.0936371453138429</v>
      </c>
      <c r="R63" s="10">
        <f>PPRD!R63+RCV_RCY!R63+IMP!R63-EXP!R63+STK_CHG!R63</f>
        <v>14.187446259673251</v>
      </c>
      <c r="S63" s="10">
        <f>PPRD!S63+RCV_RCY!S63+IMP!S63-EXP!S63+STK_CHG!S63</f>
        <v>7.7386070507308693</v>
      </c>
      <c r="T63" s="10">
        <f>PPRD!T63+RCV_RCY!T63+IMP!T63-EXP!T63+STK_CHG!T63</f>
        <v>8.9639724849527092</v>
      </c>
      <c r="U63" s="10">
        <f>PPRD!U63+RCV_RCY!U63+IMP!U63-EXP!U63+STK_CHG!U63</f>
        <v>13.284608770421325</v>
      </c>
      <c r="V63" s="10">
        <f>PPRD!V63+RCV_RCY!V63+IMP!V63-EXP!V63+STK_CHG!V63</f>
        <v>15.219260533104039</v>
      </c>
      <c r="W63" s="10">
        <f>PPRD!W63+RCV_RCY!W63+IMP!W63-EXP!W63+STK_CHG!W63</f>
        <v>22.248495270851244</v>
      </c>
      <c r="X63" s="10">
        <f>PPRD!X63+RCV_RCY!X63+IMP!X63-EXP!X63+STK_CHG!X63</f>
        <v>20.120378331900255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-1.2897678417884779</v>
      </c>
      <c r="L64" s="10">
        <f>PPRD!L64+RCV_RCY!L64+IMP!L64-EXP!L64+STK_CHG!L64</f>
        <v>-1.9346517626827171</v>
      </c>
      <c r="M64" s="10">
        <f>PPRD!M64+RCV_RCY!M64+IMP!M64-EXP!M64+STK_CHG!M64</f>
        <v>-0.64488392089423896</v>
      </c>
      <c r="N64" s="10">
        <f>PPRD!N64+RCV_RCY!N64+IMP!N64-EXP!N64+STK_CHG!N64</f>
        <v>-5.1590713671539117</v>
      </c>
      <c r="O64" s="10">
        <f>PPRD!O64+RCV_RCY!O64+IMP!O64-EXP!O64+STK_CHG!O64</f>
        <v>-3.8693035253654342</v>
      </c>
      <c r="P64" s="10">
        <f>PPRD!P64+RCV_RCY!P64+IMP!P64-EXP!P64+STK_CHG!P64</f>
        <v>-3.8693035253654342</v>
      </c>
      <c r="Q64" s="10">
        <f>PPRD!Q64+RCV_RCY!Q64+IMP!Q64-EXP!Q64+STK_CHG!Q64</f>
        <v>-1.2897678417884779</v>
      </c>
      <c r="R64" s="10">
        <f>PPRD!R64+RCV_RCY!R64+IMP!R64-EXP!R64+STK_CHG!R64</f>
        <v>-4.5141874462596725</v>
      </c>
      <c r="S64" s="10">
        <f>PPRD!S64+RCV_RCY!S64+IMP!S64-EXP!S64+STK_CHG!S64</f>
        <v>-1.2897678417884779</v>
      </c>
      <c r="T64" s="10">
        <f>PPRD!T64+RCV_RCY!T64+IMP!T64-EXP!T64+STK_CHG!T64</f>
        <v>-0.7093723129836631</v>
      </c>
      <c r="U64" s="10">
        <f>PPRD!U64+RCV_RCY!U64+IMP!U64-EXP!U64+STK_CHG!U64</f>
        <v>-5.2880481513327595</v>
      </c>
      <c r="V64" s="10">
        <f>PPRD!V64+RCV_RCY!V64+IMP!V64-EXP!V64+STK_CHG!V64</f>
        <v>-5.4815133276010313</v>
      </c>
      <c r="W64" s="10">
        <f>PPRD!W64+RCV_RCY!W64+IMP!W64-EXP!W64+STK_CHG!W64</f>
        <v>-6.513327601031814</v>
      </c>
      <c r="X64" s="10">
        <f>PPRD!X64+RCV_RCY!X64+IMP!X64-EXP!X64+STK_CHG!X64</f>
        <v>-3.6113499570077394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0.88374892519346482</v>
      </c>
      <c r="H65" s="10">
        <f>PPRD!H65+RCV_RCY!H65+IMP!H65-EXP!H65+STK_CHG!H65</f>
        <v>2.6511607910576087</v>
      </c>
      <c r="I65" s="10">
        <f>PPRD!I65+RCV_RCY!I65+IMP!I65-EXP!I65+STK_CHG!I65</f>
        <v>14.139638865004299</v>
      </c>
      <c r="J65" s="10">
        <f>PPRD!J65+RCV_RCY!J65+IMP!J65-EXP!J65+STK_CHG!J65</f>
        <v>41.535253654342213</v>
      </c>
      <c r="K65" s="10">
        <f>PPRD!K65+RCV_RCY!K65+IMP!K65-EXP!K65+STK_CHG!K65</f>
        <v>51.256319862424753</v>
      </c>
      <c r="L65" s="10">
        <f>PPRD!L65+RCV_RCY!L65+IMP!L65-EXP!L65+STK_CHG!L65</f>
        <v>38.000429922613939</v>
      </c>
      <c r="M65" s="10">
        <f>PPRD!M65+RCV_RCY!M65+IMP!M65-EXP!M65+STK_CHG!M65</f>
        <v>35.349097162510738</v>
      </c>
      <c r="N65" s="10">
        <f>PPRD!N65+RCV_RCY!N65+IMP!N65-EXP!N65+STK_CHG!N65</f>
        <v>38.000429922613932</v>
      </c>
      <c r="O65" s="10">
        <f>PPRD!O65+RCV_RCY!O65+IMP!O65-EXP!O65+STK_CHG!O65</f>
        <v>53.907480653482367</v>
      </c>
      <c r="P65" s="10">
        <f>PPRD!P65+RCV_RCY!P65+IMP!P65-EXP!P65+STK_CHG!P65</f>
        <v>53.907480653482388</v>
      </c>
      <c r="Q65" s="10">
        <f>PPRD!Q65+RCV_RCY!Q65+IMP!Q65-EXP!Q65+STK_CHG!Q65</f>
        <v>59.209974204643132</v>
      </c>
      <c r="R65" s="10">
        <f>PPRD!R65+RCV_RCY!R65+IMP!R65-EXP!R65+STK_CHG!R65</f>
        <v>59.209802235597564</v>
      </c>
      <c r="S65" s="10">
        <f>PPRD!S65+RCV_RCY!S65+IMP!S65-EXP!S65+STK_CHG!S65</f>
        <v>47.721410146173696</v>
      </c>
      <c r="T65" s="10">
        <f>PPRD!T65+RCV_RCY!T65+IMP!T65-EXP!T65+STK_CHG!T65</f>
        <v>53.200601891659453</v>
      </c>
      <c r="U65" s="10">
        <f>PPRD!U65+RCV_RCY!U65+IMP!U65-EXP!U65+STK_CHG!U65</f>
        <v>80.861306964746291</v>
      </c>
      <c r="V65" s="10">
        <f>PPRD!V65+RCV_RCY!V65+IMP!V65-EXP!V65+STK_CHG!V65</f>
        <v>79.00550300945828</v>
      </c>
      <c r="W65" s="10">
        <f>PPRD!W65+RCV_RCY!W65+IMP!W65-EXP!W65+STK_CHG!W65</f>
        <v>92.526483233018055</v>
      </c>
      <c r="X65" s="10">
        <f>PPRD!X65+RCV_RCY!X65+IMP!X65-EXP!X65+STK_CHG!X65</f>
        <v>102.68942390369722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-5.3024075666380046</v>
      </c>
      <c r="L66" s="10">
        <f>PPRD!L66+RCV_RCY!L66+IMP!L66-EXP!L66+STK_CHG!L66</f>
        <v>0</v>
      </c>
      <c r="M66" s="10">
        <f>PPRD!M66+RCV_RCY!M66+IMP!M66-EXP!M66+STK_CHG!M66</f>
        <v>-0.88374892519346515</v>
      </c>
      <c r="N66" s="10">
        <f>PPRD!N66+RCV_RCY!N66+IMP!N66-EXP!N66+STK_CHG!N66</f>
        <v>-2.6511607910576092</v>
      </c>
      <c r="O66" s="10">
        <f>PPRD!O66+RCV_RCY!O66+IMP!O66-EXP!O66+STK_CHG!O66</f>
        <v>-1.767411865864144</v>
      </c>
      <c r="P66" s="10">
        <f>PPRD!P66+RCV_RCY!P66+IMP!P66-EXP!P66+STK_CHG!P66</f>
        <v>-2.6511607910576092</v>
      </c>
      <c r="Q66" s="10">
        <f>PPRD!Q66+RCV_RCY!Q66+IMP!Q66-EXP!Q66+STK_CHG!Q66</f>
        <v>-1.7674978503869301</v>
      </c>
      <c r="R66" s="10">
        <f>PPRD!R66+RCV_RCY!R66+IMP!R66-EXP!R66+STK_CHG!R66</f>
        <v>-0.88366294067067908</v>
      </c>
      <c r="S66" s="10">
        <f>PPRD!S66+RCV_RCY!S66+IMP!S66-EXP!S66+STK_CHG!S66</f>
        <v>2.6511607910576092</v>
      </c>
      <c r="T66" s="10">
        <f>PPRD!T66+RCV_RCY!T66+IMP!T66-EXP!T66+STK_CHG!T66</f>
        <v>10.251246775580389</v>
      </c>
      <c r="U66" s="10">
        <f>PPRD!U66+RCV_RCY!U66+IMP!U66-EXP!U66+STK_CHG!U66</f>
        <v>-11.04660361134995</v>
      </c>
      <c r="V66" s="10">
        <f>PPRD!V66+RCV_RCY!V66+IMP!V66-EXP!V66+STK_CHG!V66</f>
        <v>-13.60945829750645</v>
      </c>
      <c r="W66" s="10">
        <f>PPRD!W66+RCV_RCY!W66+IMP!W66-EXP!W66+STK_CHG!W66</f>
        <v>-5.3907136715391193</v>
      </c>
      <c r="X66" s="10">
        <f>PPRD!X66+RCV_RCY!X66+IMP!X66-EXP!X66+STK_CHG!X66</f>
        <v>7.6000000000000032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0</v>
      </c>
      <c r="U70" s="10">
        <f>PPRD!U70+RCV_RCY!U70+IMP!U70-EXP!U70+STK_CHG!U70</f>
        <v>24.457781599312121</v>
      </c>
      <c r="V70" s="10">
        <f>PPRD!V70+RCV_RCY!V70+IMP!V70-EXP!V70+STK_CHG!V70</f>
        <v>25.699828030954428</v>
      </c>
      <c r="W70" s="10">
        <f>PPRD!W70+RCV_RCY!W70+IMP!W70-EXP!W70+STK_CHG!W70</f>
        <v>30.142390369733441</v>
      </c>
      <c r="X70" s="10">
        <f>PPRD!X70+RCV_RCY!X70+IMP!X70-EXP!X70+STK_CHG!X70</f>
        <v>63.389681857265693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14.88013757523645</v>
      </c>
      <c r="Q71" s="37">
        <f t="shared" si="22"/>
        <v>18.05674978503869</v>
      </c>
      <c r="R71" s="37">
        <f t="shared" si="22"/>
        <v>22.523215821152185</v>
      </c>
      <c r="S71" s="37">
        <f t="shared" si="22"/>
        <v>49.273860705073083</v>
      </c>
      <c r="T71" s="37">
        <f t="shared" si="22"/>
        <v>33.653310404127254</v>
      </c>
      <c r="U71" s="37">
        <f t="shared" si="22"/>
        <v>35.755288048151328</v>
      </c>
      <c r="V71" s="37">
        <f t="shared" si="22"/>
        <v>35.994067067927773</v>
      </c>
      <c r="W71" s="37">
        <f t="shared" si="22"/>
        <v>58.588907996560607</v>
      </c>
      <c r="X71" s="37">
        <f t="shared" ref="X71" si="23">SUM(X72:X73)</f>
        <v>90.71367153912297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0</v>
      </c>
      <c r="K72" s="10">
        <f>PPRD!K72+RCV_RCY!K72+IMP!K72-EXP!K72+STK_CHG!K72</f>
        <v>0</v>
      </c>
      <c r="L72" s="10">
        <f>PPRD!L72+RCV_RCY!L72+IMP!L72-EXP!L72+STK_CHG!L72</f>
        <v>0</v>
      </c>
      <c r="M72" s="10">
        <f>PPRD!M72+RCV_RCY!M72+IMP!M72-EXP!M72+STK_CHG!M72</f>
        <v>0</v>
      </c>
      <c r="N72" s="10">
        <f>PPRD!N72+RCV_RCY!N72+IMP!N72-EXP!N72+STK_CHG!N72</f>
        <v>0</v>
      </c>
      <c r="O72" s="10">
        <f>PPRD!O72+RCV_RCY!O72+IMP!O72-EXP!O72+STK_CHG!O72</f>
        <v>0</v>
      </c>
      <c r="P72" s="10">
        <f>PPRD!P72+RCV_RCY!P72+IMP!P72-EXP!P72+STK_CHG!P72</f>
        <v>3.702149613069647</v>
      </c>
      <c r="Q72" s="10">
        <f>PPRD!Q72+RCV_RCY!Q72+IMP!Q72-EXP!Q72+STK_CHG!Q72</f>
        <v>6.1622527944969896</v>
      </c>
      <c r="R72" s="10">
        <f>PPRD!R72+RCV_RCY!R72+IMP!R72-EXP!R72+STK_CHG!R72</f>
        <v>6.9265692175408429</v>
      </c>
      <c r="S72" s="10">
        <f>PPRD!S72+RCV_RCY!S72+IMP!S72-EXP!S72+STK_CHG!S72</f>
        <v>11.6079105760963</v>
      </c>
      <c r="T72" s="10">
        <f>PPRD!T72+RCV_RCY!T72+IMP!T72-EXP!T72+STK_CHG!T72</f>
        <v>4.3469475494410998</v>
      </c>
      <c r="U72" s="10">
        <f>PPRD!U72+RCV_RCY!U72+IMP!U72-EXP!U72+STK_CHG!U72</f>
        <v>15.07119518486672</v>
      </c>
      <c r="V72" s="10">
        <f>PPRD!V72+RCV_RCY!V72+IMP!V72-EXP!V72+STK_CHG!V72</f>
        <v>17.961220980223558</v>
      </c>
      <c r="W72" s="10">
        <f>PPRD!W72+RCV_RCY!W72+IMP!W72-EXP!W72+STK_CHG!W72</f>
        <v>23.836887360275153</v>
      </c>
      <c r="X72" s="10">
        <f>PPRD!X72+RCV_RCY!X72+IMP!X72-EXP!X72+STK_CHG!X72</f>
        <v>31.264918314703358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0</v>
      </c>
      <c r="E73" s="10">
        <f>PPRD!E73+RCV_RCY!E73+IMP!E73-EXP!E73+STK_CHG!E73</f>
        <v>0</v>
      </c>
      <c r="F73" s="10">
        <f>PPRD!F73+RCV_RCY!F73+IMP!F73-EXP!F73+STK_CHG!F73</f>
        <v>0</v>
      </c>
      <c r="G73" s="10">
        <f>PPRD!G73+RCV_RCY!G73+IMP!G73-EXP!G73+STK_CHG!G73</f>
        <v>0</v>
      </c>
      <c r="H73" s="10">
        <f>PPRD!H73+RCV_RCY!H73+IMP!H73-EXP!H73+STK_CHG!H73</f>
        <v>0</v>
      </c>
      <c r="I73" s="10">
        <f>PPRD!I73+RCV_RCY!I73+IMP!I73-EXP!I73+STK_CHG!I73</f>
        <v>0</v>
      </c>
      <c r="J73" s="10">
        <f>PPRD!J73+RCV_RCY!J73+IMP!J73-EXP!J73+STK_CHG!J73</f>
        <v>0</v>
      </c>
      <c r="K73" s="10">
        <f>PPRD!K73+RCV_RCY!K73+IMP!K73-EXP!K73+STK_CHG!K73</f>
        <v>0</v>
      </c>
      <c r="L73" s="10">
        <f>PPRD!L73+RCV_RCY!L73+IMP!L73-EXP!L73+STK_CHG!L73</f>
        <v>0</v>
      </c>
      <c r="M73" s="10">
        <f>PPRD!M73+RCV_RCY!M73+IMP!M73-EXP!M73+STK_CHG!M73</f>
        <v>0</v>
      </c>
      <c r="N73" s="10">
        <f>PPRD!N73+RCV_RCY!N73+IMP!N73-EXP!N73+STK_CHG!N73</f>
        <v>0</v>
      </c>
      <c r="O73" s="10">
        <f>PPRD!O73+RCV_RCY!O73+IMP!O73-EXP!O73+STK_CHG!O73</f>
        <v>0</v>
      </c>
      <c r="P73" s="10">
        <f>PPRD!P73+RCV_RCY!P73+IMP!P73-EXP!P73+STK_CHG!P73</f>
        <v>11.177987962166803</v>
      </c>
      <c r="Q73" s="10">
        <f>PPRD!Q73+RCV_RCY!Q73+IMP!Q73-EXP!Q73+STK_CHG!Q73</f>
        <v>11.894496990541702</v>
      </c>
      <c r="R73" s="10">
        <f>PPRD!R73+RCV_RCY!R73+IMP!R73-EXP!R73+STK_CHG!R73</f>
        <v>15.596646603611344</v>
      </c>
      <c r="S73" s="10">
        <f>PPRD!S73+RCV_RCY!S73+IMP!S73-EXP!S73+STK_CHG!S73</f>
        <v>37.665950128976782</v>
      </c>
      <c r="T73" s="10">
        <f>PPRD!T73+RCV_RCY!T73+IMP!T73-EXP!T73+STK_CHG!T73</f>
        <v>29.306362854686157</v>
      </c>
      <c r="U73" s="10">
        <f>PPRD!U73+RCV_RCY!U73+IMP!U73-EXP!U73+STK_CHG!U73</f>
        <v>20.684092863284608</v>
      </c>
      <c r="V73" s="10">
        <f>PPRD!V73+RCV_RCY!V73+IMP!V73-EXP!V73+STK_CHG!V73</f>
        <v>18.032846087704211</v>
      </c>
      <c r="W73" s="10">
        <f>PPRD!W73+RCV_RCY!W73+IMP!W73-EXP!W73+STK_CHG!W73</f>
        <v>34.752020636285458</v>
      </c>
      <c r="X73" s="10">
        <f>PPRD!X73+RCV_RCY!X73+IMP!X73-EXP!X73+STK_CHG!X73</f>
        <v>59.448753224419605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2326.6981943250212</v>
      </c>
      <c r="D74" s="37">
        <f>PPRD!D74+RCV_RCY!D74+IMP!D74-EXP!D74+STK_CHG!D74</f>
        <v>3089.3665520206359</v>
      </c>
      <c r="E74" s="37">
        <f>PPRD!E74+RCV_RCY!E74+IMP!E74-EXP!E74+STK_CHG!E74</f>
        <v>3813.141272570937</v>
      </c>
      <c r="F74" s="37">
        <f>PPRD!F74+RCV_RCY!F74+IMP!F74-EXP!F74+STK_CHG!F74</f>
        <v>4149.713413585554</v>
      </c>
      <c r="G74" s="37">
        <f>PPRD!G74+RCV_RCY!G74+IMP!G74-EXP!G74+STK_CHG!G74</f>
        <v>4037.4176268271708</v>
      </c>
      <c r="H74" s="37">
        <f>PPRD!H74+RCV_RCY!H74+IMP!H74-EXP!H74+STK_CHG!H74</f>
        <v>2804.7577815993118</v>
      </c>
      <c r="I74" s="37">
        <f>PPRD!I74+RCV_RCY!I74+IMP!I74-EXP!I74+STK_CHG!I74</f>
        <v>2374.3622527944972</v>
      </c>
      <c r="J74" s="37">
        <f>PPRD!J74+RCV_RCY!J74+IMP!J74-EXP!J74+STK_CHG!J74</f>
        <v>2674.5342218400679</v>
      </c>
      <c r="K74" s="37">
        <f>PPRD!K74+RCV_RCY!K74+IMP!K74-EXP!K74+STK_CHG!K74</f>
        <v>2686.686758383491</v>
      </c>
      <c r="L74" s="37">
        <f>PPRD!L74+RCV_RCY!L74+IMP!L74-EXP!L74+STK_CHG!L74</f>
        <v>2938.6786758383491</v>
      </c>
      <c r="M74" s="37">
        <f>PPRD!M74+RCV_RCY!M74+IMP!M74-EXP!M74+STK_CHG!M74</f>
        <v>0</v>
      </c>
      <c r="N74" s="37">
        <f>PPRD!N74+RCV_RCY!N74+IMP!N74-EXP!N74+STK_CHG!N74</f>
        <v>0</v>
      </c>
      <c r="O74" s="37">
        <f>PPRD!O74+RCV_RCY!O74+IMP!O74-EXP!O74+STK_CHG!O74</f>
        <v>0</v>
      </c>
      <c r="P74" s="37">
        <f>PPRD!P74+RCV_RCY!P74+IMP!P74-EXP!P74+STK_CHG!P74</f>
        <v>0</v>
      </c>
      <c r="Q74" s="37">
        <f>PPRD!Q74+RCV_RCY!Q74+IMP!Q74-EXP!Q74+STK_CHG!Q74</f>
        <v>0</v>
      </c>
      <c r="R74" s="37">
        <f>PPRD!R74+RCV_RCY!R74+IMP!R74-EXP!R74+STK_CHG!R74</f>
        <v>0</v>
      </c>
      <c r="S74" s="37">
        <f>PPRD!S74+RCV_RCY!S74+IMP!S74-EXP!S74+STK_CHG!S74</f>
        <v>0</v>
      </c>
      <c r="T74" s="37">
        <f>PPRD!T74+RCV_RCY!T74+IMP!T74-EXP!T74+STK_CHG!T74</f>
        <v>0</v>
      </c>
      <c r="U74" s="37">
        <f>PPRD!U74+RCV_RCY!U74+IMP!U74-EXP!U74+STK_CHG!U74</f>
        <v>0</v>
      </c>
      <c r="V74" s="37">
        <f>PPRD!V74+RCV_RCY!V74+IMP!V74-EXP!V74+STK_CHG!V74</f>
        <v>0</v>
      </c>
      <c r="W74" s="37">
        <f>PPRD!W74+RCV_RCY!W74+IMP!W74-EXP!W74+STK_CHG!W74</f>
        <v>0</v>
      </c>
      <c r="X74" s="37">
        <f>PPRD!X74+RCV_RCY!X74+IMP!X74-EXP!X74+STK_CHG!X74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146.08288907996561</v>
      </c>
      <c r="D75" s="37">
        <f>PPRD!D75+RCV_RCY!D75+IMP!D75-EXP!D75+STK_CHG!D75</f>
        <v>120.106018916595</v>
      </c>
      <c r="E75" s="37">
        <f>PPRD!E75+RCV_RCY!E75+IMP!E75-EXP!E75+STK_CHG!E75</f>
        <v>185.76474634565781</v>
      </c>
      <c r="F75" s="37">
        <f>PPRD!F75+RCV_RCY!F75+IMP!F75-EXP!F75+STK_CHG!F75</f>
        <v>207.25614789337919</v>
      </c>
      <c r="G75" s="37">
        <f>PPRD!G75+RCV_RCY!G75+IMP!G75-EXP!G75+STK_CHG!G75</f>
        <v>184.556233877902</v>
      </c>
      <c r="H75" s="37">
        <f>PPRD!H75+RCV_RCY!H75+IMP!H75-EXP!H75+STK_CHG!H75</f>
        <v>201.5142734307824</v>
      </c>
      <c r="I75" s="37">
        <f>PPRD!I75+RCV_RCY!I75+IMP!I75-EXP!I75+STK_CHG!I75</f>
        <v>207.54273430782459</v>
      </c>
      <c r="J75" s="37">
        <f>PPRD!J75+RCV_RCY!J75+IMP!J75-EXP!J75+STK_CHG!J75</f>
        <v>250.67351676698189</v>
      </c>
      <c r="K75" s="37">
        <f>PPRD!K75+RCV_RCY!K75+IMP!K75-EXP!K75+STK_CHG!K75</f>
        <v>240.8426483233018</v>
      </c>
      <c r="L75" s="37">
        <f>PPRD!L75+RCV_RCY!L75+IMP!L75-EXP!L75+STK_CHG!L75</f>
        <v>261.13499570077391</v>
      </c>
      <c r="M75" s="37">
        <f>PPRD!M75+RCV_RCY!M75+IMP!M75-EXP!M75+STK_CHG!M75</f>
        <v>252.36457437661221</v>
      </c>
      <c r="N75" s="37">
        <f>PPRD!N75+RCV_RCY!N75+IMP!N75-EXP!N75+STK_CHG!N75</f>
        <v>288.41599312123822</v>
      </c>
      <c r="O75" s="37">
        <f>PPRD!O75+RCV_RCY!O75+IMP!O75-EXP!O75+STK_CHG!O75</f>
        <v>274.94505588993979</v>
      </c>
      <c r="P75" s="37">
        <f>PPRD!P75+RCV_RCY!P75+IMP!P75-EXP!P75+STK_CHG!P75</f>
        <v>264.38804815133273</v>
      </c>
      <c r="Q75" s="37">
        <f>PPRD!Q75+RCV_RCY!Q75+IMP!Q75-EXP!Q75+STK_CHG!Q75</f>
        <v>300.50636285468607</v>
      </c>
      <c r="R75" s="37">
        <f>PPRD!R75+RCV_RCY!R75+IMP!R75-EXP!R75+STK_CHG!R75</f>
        <v>274.86388650042989</v>
      </c>
      <c r="S75" s="37">
        <f>PPRD!S75+RCV_RCY!S75+IMP!S75-EXP!S75+STK_CHG!S75</f>
        <v>272.04548581255369</v>
      </c>
      <c r="T75" s="37">
        <f>PPRD!T75+RCV_RCY!T75+IMP!T75-EXP!T75+STK_CHG!T75</f>
        <v>324.02889079965598</v>
      </c>
      <c r="U75" s="37">
        <f>PPRD!U75+RCV_RCY!U75+IMP!U75-EXP!U75+STK_CHG!U75</f>
        <v>309.07231298366293</v>
      </c>
      <c r="V75" s="37">
        <f>PPRD!V75+RCV_RCY!V75+IMP!V75-EXP!V75+STK_CHG!V75</f>
        <v>301.89165950128972</v>
      </c>
      <c r="W75" s="37">
        <f>PPRD!W75+RCV_RCY!W75+IMP!W75-EXP!W75+STK_CHG!W75</f>
        <v>230.42708512467749</v>
      </c>
      <c r="X75" s="37">
        <f>PPRD!X75+RCV_RCY!X75+IMP!X75-EXP!X75+STK_CHG!X75</f>
        <v>240.01625107480649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-114.87532244196041</v>
      </c>
      <c r="D76" s="40">
        <f>PPRD!D76+RCV_RCY!D76+IMP!D76-EXP!D76+STK_CHG!D76</f>
        <v>-340.84264832330172</v>
      </c>
      <c r="E76" s="40">
        <f>PPRD!E76+RCV_RCY!E76+IMP!E76-EXP!E76+STK_CHG!E76</f>
        <v>-557.69561478933792</v>
      </c>
      <c r="F76" s="40">
        <f>PPRD!F76+RCV_RCY!F76+IMP!F76-EXP!F76+STK_CHG!F76</f>
        <v>-647.46345657781546</v>
      </c>
      <c r="G76" s="40">
        <f>PPRD!G76+RCV_RCY!G76+IMP!G76-EXP!G76+STK_CHG!G76</f>
        <v>-618.65864144453997</v>
      </c>
      <c r="H76" s="40">
        <f>PPRD!H76+RCV_RCY!H76+IMP!H76-EXP!H76+STK_CHG!H76</f>
        <v>-255.03009458297515</v>
      </c>
      <c r="I76" s="40">
        <f>PPRD!I76+RCV_RCY!I76+IMP!I76-EXP!I76+STK_CHG!I76</f>
        <v>-36.801375752364606</v>
      </c>
      <c r="J76" s="40">
        <f>PPRD!J76+RCV_RCY!J76+IMP!J76-EXP!J76+STK_CHG!J76</f>
        <v>-117.97076526225277</v>
      </c>
      <c r="K76" s="40">
        <f>PPRD!K76+RCV_RCY!K76+IMP!K76-EXP!K76+STK_CHG!K76</f>
        <v>-82.287188306104895</v>
      </c>
      <c r="L76" s="40">
        <f>PPRD!L76+RCV_RCY!L76+IMP!L76-EXP!L76+STK_CHG!L76</f>
        <v>-252.10662080825449</v>
      </c>
      <c r="M76" s="40">
        <f>PPRD!M76+RCV_RCY!M76+IMP!M76-EXP!M76+STK_CHG!M76</f>
        <v>515.04729148753222</v>
      </c>
      <c r="N76" s="40">
        <f>PPRD!N76+RCV_RCY!N76+IMP!N76-EXP!N76+STK_CHG!N76</f>
        <v>579.44969905417031</v>
      </c>
      <c r="O76" s="40">
        <f>PPRD!O76+RCV_RCY!O76+IMP!O76-EXP!O76+STK_CHG!O76</f>
        <v>569.1315563198624</v>
      </c>
      <c r="P76" s="40">
        <f>PPRD!P76+RCV_RCY!P76+IMP!P76-EXP!P76+STK_CHG!P76</f>
        <v>597.24849527085121</v>
      </c>
      <c r="Q76" s="40">
        <f>PPRD!Q76+RCV_RCY!Q76+IMP!Q76-EXP!Q76+STK_CHG!Q76</f>
        <v>655.46001719690457</v>
      </c>
      <c r="R76" s="40">
        <f>PPRD!R76+RCV_RCY!R76+IMP!R76-EXP!R76+STK_CHG!R76</f>
        <v>619.77644024075653</v>
      </c>
      <c r="S76" s="40">
        <f>PPRD!S76+RCV_RCY!S76+IMP!S76-EXP!S76+STK_CHG!S76</f>
        <v>711.52192605331038</v>
      </c>
      <c r="T76" s="40">
        <f>PPRD!T76+RCV_RCY!T76+IMP!T76-EXP!T76+STK_CHG!T76</f>
        <v>746.1049011177987</v>
      </c>
      <c r="U76" s="40">
        <f>PPRD!U76+RCV_RCY!U76+IMP!U76-EXP!U76+STK_CHG!U76</f>
        <v>828.24591573516727</v>
      </c>
      <c r="V76" s="40">
        <f>PPRD!V76+RCV_RCY!V76+IMP!V76-EXP!V76+STK_CHG!V76</f>
        <v>803.40498710232123</v>
      </c>
      <c r="W76" s="40">
        <f>PPRD!W76+RCV_RCY!W76+IMP!W76-EXP!W76+STK_CHG!W76</f>
        <v>680.00859845227797</v>
      </c>
      <c r="X76" s="40">
        <f>PPRD!X76+RCV_RCY!X76+IMP!X76-EXP!X76+STK_CHG!X76</f>
        <v>777.61822871883055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91.232416165090271</v>
      </c>
      <c r="D2" s="31">
        <f t="shared" si="0"/>
        <v>98.804815133275994</v>
      </c>
      <c r="E2" s="31">
        <f t="shared" si="0"/>
        <v>108.4207222699914</v>
      </c>
      <c r="F2" s="31">
        <f t="shared" si="0"/>
        <v>108.15322441960446</v>
      </c>
      <c r="G2" s="31">
        <f t="shared" si="0"/>
        <v>112.10662080825452</v>
      </c>
      <c r="H2" s="31">
        <f t="shared" si="0"/>
        <v>141.57497850386926</v>
      </c>
      <c r="I2" s="31">
        <f t="shared" si="0"/>
        <v>136.5998280309544</v>
      </c>
      <c r="J2" s="31">
        <f t="shared" si="0"/>
        <v>117.73809114359419</v>
      </c>
      <c r="K2" s="31">
        <f t="shared" si="0"/>
        <v>89.033619948409282</v>
      </c>
      <c r="L2" s="31">
        <f t="shared" si="0"/>
        <v>125.53645743766126</v>
      </c>
      <c r="M2" s="31">
        <f t="shared" si="0"/>
        <v>139.15279449699057</v>
      </c>
      <c r="N2" s="31">
        <f t="shared" si="0"/>
        <v>140.26036113499572</v>
      </c>
      <c r="O2" s="31">
        <f t="shared" si="0"/>
        <v>120.21736887360274</v>
      </c>
      <c r="P2" s="31">
        <f t="shared" si="0"/>
        <v>86.514789337919169</v>
      </c>
      <c r="Q2" s="31">
        <f t="shared" si="0"/>
        <v>11.058297506448838</v>
      </c>
      <c r="R2" s="31">
        <f t="shared" si="0"/>
        <v>75.75434221840068</v>
      </c>
      <c r="S2" s="31">
        <f t="shared" si="0"/>
        <v>162.18675838349094</v>
      </c>
      <c r="T2" s="31">
        <f t="shared" si="0"/>
        <v>174.72287188306103</v>
      </c>
      <c r="U2" s="31">
        <f t="shared" si="0"/>
        <v>201.22321582115222</v>
      </c>
      <c r="V2" s="31">
        <f t="shared" si="0"/>
        <v>194.47506448839209</v>
      </c>
      <c r="W2" s="31">
        <f t="shared" ref="W2:X2" si="1">SUM(W3,W17,W22,W25,W26,W51,W52,W71,W74,W75,W76)</f>
        <v>181.92871883061051</v>
      </c>
      <c r="X2" s="31">
        <f t="shared" si="1"/>
        <v>188.39776440240757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91.232416165090271</v>
      </c>
      <c r="D26" s="37">
        <f t="shared" si="14"/>
        <v>98.804815133275994</v>
      </c>
      <c r="E26" s="37">
        <f t="shared" si="14"/>
        <v>108.4207222699914</v>
      </c>
      <c r="F26" s="37">
        <f t="shared" si="14"/>
        <v>108.15322441960446</v>
      </c>
      <c r="G26" s="37">
        <f t="shared" si="14"/>
        <v>112.10662080825452</v>
      </c>
      <c r="H26" s="37">
        <f t="shared" si="14"/>
        <v>141.57497850386926</v>
      </c>
      <c r="I26" s="37">
        <f t="shared" si="14"/>
        <v>136.5998280309544</v>
      </c>
      <c r="J26" s="37">
        <f t="shared" si="14"/>
        <v>117.73809114359419</v>
      </c>
      <c r="K26" s="37">
        <f t="shared" si="14"/>
        <v>89.033619948409282</v>
      </c>
      <c r="L26" s="37">
        <f t="shared" si="14"/>
        <v>125.53645743766126</v>
      </c>
      <c r="M26" s="37">
        <f t="shared" si="14"/>
        <v>139.15279449699057</v>
      </c>
      <c r="N26" s="37">
        <f t="shared" si="14"/>
        <v>140.26036113499572</v>
      </c>
      <c r="O26" s="37">
        <f t="shared" si="14"/>
        <v>120.21736887360274</v>
      </c>
      <c r="P26" s="37">
        <f t="shared" si="14"/>
        <v>86.514789337919169</v>
      </c>
      <c r="Q26" s="37">
        <f t="shared" si="14"/>
        <v>11.058297506448838</v>
      </c>
      <c r="R26" s="37">
        <f t="shared" si="14"/>
        <v>75.75434221840068</v>
      </c>
      <c r="S26" s="37">
        <f t="shared" si="14"/>
        <v>162.18675838349094</v>
      </c>
      <c r="T26" s="37">
        <f t="shared" si="14"/>
        <v>174.72287188306103</v>
      </c>
      <c r="U26" s="37">
        <f t="shared" si="14"/>
        <v>201.22321582115222</v>
      </c>
      <c r="V26" s="37">
        <f t="shared" si="14"/>
        <v>194.47506448839209</v>
      </c>
      <c r="W26" s="37">
        <f t="shared" ref="W26:X26" si="15">SUM(W27,W33)</f>
        <v>181.92871883061051</v>
      </c>
      <c r="X26" s="37">
        <f t="shared" si="15"/>
        <v>188.39776440240757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91.232416165090271</v>
      </c>
      <c r="D33" s="29">
        <f t="shared" si="18"/>
        <v>98.804815133275994</v>
      </c>
      <c r="E33" s="29">
        <f t="shared" si="18"/>
        <v>108.4207222699914</v>
      </c>
      <c r="F33" s="29">
        <f t="shared" si="18"/>
        <v>108.15322441960446</v>
      </c>
      <c r="G33" s="29">
        <f t="shared" si="18"/>
        <v>112.10662080825452</v>
      </c>
      <c r="H33" s="29">
        <f t="shared" si="18"/>
        <v>141.57497850386926</v>
      </c>
      <c r="I33" s="29">
        <f t="shared" si="18"/>
        <v>136.5998280309544</v>
      </c>
      <c r="J33" s="29">
        <f t="shared" si="18"/>
        <v>117.73809114359419</v>
      </c>
      <c r="K33" s="29">
        <f t="shared" si="18"/>
        <v>89.033619948409282</v>
      </c>
      <c r="L33" s="29">
        <f t="shared" si="18"/>
        <v>125.53645743766126</v>
      </c>
      <c r="M33" s="29">
        <f t="shared" si="18"/>
        <v>139.15279449699057</v>
      </c>
      <c r="N33" s="29">
        <f t="shared" si="18"/>
        <v>140.26036113499572</v>
      </c>
      <c r="O33" s="29">
        <f t="shared" si="18"/>
        <v>120.21736887360274</v>
      </c>
      <c r="P33" s="29">
        <f t="shared" si="18"/>
        <v>86.514789337919169</v>
      </c>
      <c r="Q33" s="29">
        <f t="shared" si="18"/>
        <v>11.058297506448838</v>
      </c>
      <c r="R33" s="29">
        <f t="shared" si="18"/>
        <v>75.75434221840068</v>
      </c>
      <c r="S33" s="29">
        <f t="shared" si="18"/>
        <v>162.18675838349094</v>
      </c>
      <c r="T33" s="29">
        <f t="shared" si="18"/>
        <v>174.72287188306103</v>
      </c>
      <c r="U33" s="29">
        <f t="shared" si="18"/>
        <v>201.22321582115222</v>
      </c>
      <c r="V33" s="29">
        <f t="shared" si="18"/>
        <v>194.47506448839209</v>
      </c>
      <c r="W33" s="29">
        <f t="shared" ref="W33:X33" si="19">SUM(W34:W50)</f>
        <v>181.92871883061051</v>
      </c>
      <c r="X33" s="29">
        <f t="shared" si="19"/>
        <v>188.39776440240757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22.47919174548581</v>
      </c>
      <c r="D43" s="10">
        <f>INTMARB_IN!D43+INTMARB_EX!D43</f>
        <v>21.457437661220979</v>
      </c>
      <c r="E43" s="10">
        <f>INTMARB_IN!E43+INTMARB_EX!E43</f>
        <v>22.47919174548581</v>
      </c>
      <c r="F43" s="10">
        <f>INTMARB_IN!F43+INTMARB_EX!F43</f>
        <v>18.392089423903698</v>
      </c>
      <c r="G43" s="10">
        <f>INTMARB_IN!G43+INTMARB_EX!G43</f>
        <v>20.435683576956151</v>
      </c>
      <c r="H43" s="10">
        <f>INTMARB_IN!H43+INTMARB_EX!H43</f>
        <v>18.392089423903698</v>
      </c>
      <c r="I43" s="10">
        <f>INTMARB_IN!I43+INTMARB_EX!I43</f>
        <v>15.32674118658641</v>
      </c>
      <c r="J43" s="10">
        <f>INTMARB_IN!J43+INTMARB_EX!J43</f>
        <v>14.40189165950129</v>
      </c>
      <c r="K43" s="10">
        <f>INTMARB_IN!K43+INTMARB_EX!K43</f>
        <v>14.401891659501288</v>
      </c>
      <c r="L43" s="10">
        <f>INTMARB_IN!L43+INTMARB_EX!L43</f>
        <v>16.459329320722269</v>
      </c>
      <c r="M43" s="10">
        <f>INTMARB_IN!M43+INTMARB_EX!M43</f>
        <v>18.516766981943249</v>
      </c>
      <c r="N43" s="10">
        <f>INTMARB_IN!N43+INTMARB_EX!N43</f>
        <v>20.574204643164229</v>
      </c>
      <c r="O43" s="10">
        <f>INTMARB_IN!O43+INTMARB_EX!O43</f>
        <v>20.574204643164229</v>
      </c>
      <c r="P43" s="10">
        <f>INTMARB_IN!P43+INTMARB_EX!P43</f>
        <v>13.373258813413591</v>
      </c>
      <c r="Q43" s="10">
        <f>INTMARB_IN!Q43+INTMARB_EX!Q43</f>
        <v>8.2296646603611343</v>
      </c>
      <c r="R43" s="10">
        <f>INTMARB_IN!R43+INTMARB_EX!R43</f>
        <v>40.947721410146173</v>
      </c>
      <c r="S43" s="10">
        <f>INTMARB_IN!S43+INTMARB_EX!S43</f>
        <v>68.587446259673257</v>
      </c>
      <c r="T43" s="10">
        <f>INTMARB_IN!T43+INTMARB_EX!T43</f>
        <v>74.831986242476347</v>
      </c>
      <c r="U43" s="10">
        <f>INTMARB_IN!U43+INTMARB_EX!U43</f>
        <v>85.273688736027509</v>
      </c>
      <c r="V43" s="10">
        <f>INTMARB_IN!V43+INTMARB_EX!V43</f>
        <v>80.769389509888214</v>
      </c>
      <c r="W43" s="10">
        <f>INTMARB_IN!W43+INTMARB_EX!W43</f>
        <v>76.559157351676703</v>
      </c>
      <c r="X43" s="10">
        <f>INTMARB_IN!X43+INTMARB_EX!X43</f>
        <v>106.9982803095443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68.753224419604464</v>
      </c>
      <c r="D44" s="10">
        <f>INTMARB_IN!D44+INTMARB_EX!D44</f>
        <v>77.347377472055015</v>
      </c>
      <c r="E44" s="10">
        <f>INTMARB_IN!E44+INTMARB_EX!E44</f>
        <v>85.941530524505595</v>
      </c>
      <c r="F44" s="10">
        <f>INTMARB_IN!F44+INTMARB_EX!F44</f>
        <v>89.761134995700758</v>
      </c>
      <c r="G44" s="10">
        <f>INTMARB_IN!G44+INTMARB_EX!G44</f>
        <v>91.670937231298367</v>
      </c>
      <c r="H44" s="10">
        <f>INTMARB_IN!H44+INTMARB_EX!H44</f>
        <v>123.18288907996558</v>
      </c>
      <c r="I44" s="10">
        <f>INTMARB_IN!I44+INTMARB_EX!I44</f>
        <v>121.27308684436798</v>
      </c>
      <c r="J44" s="10">
        <f>INTMARB_IN!J44+INTMARB_EX!J44</f>
        <v>103.3361994840929</v>
      </c>
      <c r="K44" s="10">
        <f>INTMARB_IN!K44+INTMARB_EX!K44</f>
        <v>74.631728288907993</v>
      </c>
      <c r="L44" s="10">
        <f>INTMARB_IN!L44+INTMARB_EX!L44</f>
        <v>109.07712811693899</v>
      </c>
      <c r="M44" s="10">
        <f>INTMARB_IN!M44+INTMARB_EX!M44</f>
        <v>120.6360275150473</v>
      </c>
      <c r="N44" s="10">
        <f>INTMARB_IN!N44+INTMARB_EX!N44</f>
        <v>119.6861564918315</v>
      </c>
      <c r="O44" s="10">
        <f>INTMARB_IN!O44+INTMARB_EX!O44</f>
        <v>99.643164230438515</v>
      </c>
      <c r="P44" s="10">
        <f>INTMARB_IN!P44+INTMARB_EX!P44</f>
        <v>73.141530524505583</v>
      </c>
      <c r="Q44" s="10">
        <f>INTMARB_IN!Q44+INTMARB_EX!Q44</f>
        <v>2.8286328460877046</v>
      </c>
      <c r="R44" s="10">
        <f>INTMARB_IN!R44+INTMARB_EX!R44</f>
        <v>34.806620808254507</v>
      </c>
      <c r="S44" s="10">
        <f>INTMARB_IN!S44+INTMARB_EX!S44</f>
        <v>93.599312123817697</v>
      </c>
      <c r="T44" s="10">
        <f>INTMARB_IN!T44+INTMARB_EX!T44</f>
        <v>99.890885640584671</v>
      </c>
      <c r="U44" s="10">
        <f>INTMARB_IN!U44+INTMARB_EX!U44</f>
        <v>115.9495270851247</v>
      </c>
      <c r="V44" s="10">
        <f>INTMARB_IN!V44+INTMARB_EX!V44</f>
        <v>113.70567497850389</v>
      </c>
      <c r="W44" s="10">
        <f>INTMARB_IN!W44+INTMARB_EX!W44</f>
        <v>105.3695614789338</v>
      </c>
      <c r="X44" s="10">
        <f>INTMARB_IN!X44+INTMARB_EX!X44</f>
        <v>81.39948409286329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44.613724464968264</v>
      </c>
      <c r="D2" s="31">
        <f t="shared" si="0"/>
        <v>48.269585183751843</v>
      </c>
      <c r="E2" s="31">
        <f t="shared" si="0"/>
        <v>52.796249134964498</v>
      </c>
      <c r="F2" s="31">
        <f t="shared" si="0"/>
        <v>52.680600475020221</v>
      </c>
      <c r="G2" s="31">
        <f t="shared" si="0"/>
        <v>54.63335829915664</v>
      </c>
      <c r="H2" s="31">
        <f t="shared" si="0"/>
        <v>69.52528928212017</v>
      </c>
      <c r="I2" s="31">
        <f t="shared" si="0"/>
        <v>56.34785494823258</v>
      </c>
      <c r="J2" s="31">
        <f t="shared" si="0"/>
        <v>42.092847271840711</v>
      </c>
      <c r="K2" s="31">
        <f t="shared" si="0"/>
        <v>30.098631254519738</v>
      </c>
      <c r="L2" s="31">
        <f t="shared" si="0"/>
        <v>38.691980583324039</v>
      </c>
      <c r="M2" s="31">
        <f t="shared" si="0"/>
        <v>43.607079152994146</v>
      </c>
      <c r="N2" s="31">
        <f t="shared" si="0"/>
        <v>46.341381488939241</v>
      </c>
      <c r="O2" s="31">
        <f t="shared" si="0"/>
        <v>40.890878239261994</v>
      </c>
      <c r="P2" s="31">
        <f t="shared" si="0"/>
        <v>27.129446644668334</v>
      </c>
      <c r="Q2" s="31">
        <f t="shared" si="0"/>
        <v>3.3041859962233713</v>
      </c>
      <c r="R2" s="31">
        <f t="shared" si="0"/>
        <v>21.487273878027146</v>
      </c>
      <c r="S2" s="31">
        <f t="shared" si="0"/>
        <v>42.781344584835949</v>
      </c>
      <c r="T2" s="31">
        <f t="shared" si="0"/>
        <v>46.134517299367971</v>
      </c>
      <c r="U2" s="31">
        <f t="shared" si="0"/>
        <v>53.847414888017461</v>
      </c>
      <c r="V2" s="31">
        <f t="shared" si="0"/>
        <v>53.111205703236635</v>
      </c>
      <c r="W2" s="31">
        <f t="shared" si="0"/>
        <v>43.112922096516499</v>
      </c>
      <c r="X2" s="31">
        <f t="shared" ref="X2" si="1">SUM(X3,X17,X22,X25,X26,X51,X52,X71,X74,X75,X76)</f>
        <v>41.441484129220719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44.613724464968264</v>
      </c>
      <c r="D26" s="37">
        <f t="shared" si="14"/>
        <v>48.269585183751843</v>
      </c>
      <c r="E26" s="37">
        <f t="shared" si="14"/>
        <v>52.796249134964498</v>
      </c>
      <c r="F26" s="37">
        <f t="shared" si="14"/>
        <v>52.680600475020221</v>
      </c>
      <c r="G26" s="37">
        <f t="shared" si="14"/>
        <v>54.63335829915664</v>
      </c>
      <c r="H26" s="37">
        <f t="shared" si="14"/>
        <v>69.52528928212017</v>
      </c>
      <c r="I26" s="37">
        <f t="shared" si="14"/>
        <v>56.34785494823258</v>
      </c>
      <c r="J26" s="37">
        <f t="shared" si="14"/>
        <v>42.092847271840711</v>
      </c>
      <c r="K26" s="37">
        <f t="shared" si="14"/>
        <v>30.098631254519738</v>
      </c>
      <c r="L26" s="37">
        <f t="shared" si="14"/>
        <v>38.691980583324039</v>
      </c>
      <c r="M26" s="37">
        <f t="shared" si="14"/>
        <v>43.607079152994146</v>
      </c>
      <c r="N26" s="37">
        <f t="shared" si="14"/>
        <v>46.341381488939241</v>
      </c>
      <c r="O26" s="37">
        <f t="shared" si="14"/>
        <v>40.890878239261994</v>
      </c>
      <c r="P26" s="37">
        <f t="shared" si="14"/>
        <v>27.129446644668334</v>
      </c>
      <c r="Q26" s="37">
        <f t="shared" si="14"/>
        <v>3.3041859962233713</v>
      </c>
      <c r="R26" s="37">
        <f t="shared" si="14"/>
        <v>21.487273878027146</v>
      </c>
      <c r="S26" s="37">
        <f t="shared" si="14"/>
        <v>42.781344584835949</v>
      </c>
      <c r="T26" s="37">
        <f t="shared" si="14"/>
        <v>46.134517299367971</v>
      </c>
      <c r="U26" s="37">
        <f t="shared" si="14"/>
        <v>53.847414888017461</v>
      </c>
      <c r="V26" s="37">
        <f t="shared" si="14"/>
        <v>53.111205703236635</v>
      </c>
      <c r="W26" s="37">
        <f t="shared" si="14"/>
        <v>43.112922096516499</v>
      </c>
      <c r="X26" s="37">
        <f t="shared" ref="X26" si="15">SUM(X27,X33)</f>
        <v>41.441484129220719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44.613724464968264</v>
      </c>
      <c r="D33" s="29">
        <f t="shared" si="18"/>
        <v>48.269585183751843</v>
      </c>
      <c r="E33" s="29">
        <f t="shared" si="18"/>
        <v>52.796249134964498</v>
      </c>
      <c r="F33" s="29">
        <f t="shared" si="18"/>
        <v>52.680600475020221</v>
      </c>
      <c r="G33" s="29">
        <f t="shared" si="18"/>
        <v>54.63335829915664</v>
      </c>
      <c r="H33" s="29">
        <f t="shared" si="18"/>
        <v>69.52528928212017</v>
      </c>
      <c r="I33" s="29">
        <f t="shared" si="18"/>
        <v>56.34785494823258</v>
      </c>
      <c r="J33" s="29">
        <f t="shared" si="18"/>
        <v>42.092847271840711</v>
      </c>
      <c r="K33" s="29">
        <f t="shared" si="18"/>
        <v>30.098631254519738</v>
      </c>
      <c r="L33" s="29">
        <f t="shared" si="18"/>
        <v>38.691980583324039</v>
      </c>
      <c r="M33" s="29">
        <f t="shared" si="18"/>
        <v>43.607079152994146</v>
      </c>
      <c r="N33" s="29">
        <f t="shared" si="18"/>
        <v>46.341381488939241</v>
      </c>
      <c r="O33" s="29">
        <f t="shared" si="18"/>
        <v>40.890878239261994</v>
      </c>
      <c r="P33" s="29">
        <f t="shared" si="18"/>
        <v>27.129446644668334</v>
      </c>
      <c r="Q33" s="29">
        <f t="shared" si="18"/>
        <v>3.3041859962233713</v>
      </c>
      <c r="R33" s="29">
        <f t="shared" si="18"/>
        <v>21.487273878027146</v>
      </c>
      <c r="S33" s="29">
        <f t="shared" si="18"/>
        <v>42.781344584835949</v>
      </c>
      <c r="T33" s="29">
        <f t="shared" si="18"/>
        <v>46.134517299367971</v>
      </c>
      <c r="U33" s="29">
        <f t="shared" si="18"/>
        <v>53.847414888017461</v>
      </c>
      <c r="V33" s="29">
        <f t="shared" si="18"/>
        <v>53.111205703236635</v>
      </c>
      <c r="W33" s="29">
        <f t="shared" si="18"/>
        <v>43.112922096516499</v>
      </c>
      <c r="X33" s="29">
        <f t="shared" ref="X33" si="19">SUM(X34:X50)</f>
        <v>41.441484129220719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18.65876288797681</v>
      </c>
      <c r="D43" s="10">
        <v>17.80821076521476</v>
      </c>
      <c r="E43" s="10">
        <v>18.633884869856594</v>
      </c>
      <c r="F43" s="10">
        <v>15.24723270107703</v>
      </c>
      <c r="G43" s="10">
        <v>16.944481759160613</v>
      </c>
      <c r="H43" s="10">
        <v>15.32053522125655</v>
      </c>
      <c r="I43" s="10">
        <v>12.035760382613436</v>
      </c>
      <c r="J43" s="10">
        <v>10.684869411888076</v>
      </c>
      <c r="K43" s="10">
        <v>10.458336002018797</v>
      </c>
      <c r="L43" s="10">
        <v>11.460482258128081</v>
      </c>
      <c r="M43" s="10">
        <v>13.033821381340214</v>
      </c>
      <c r="N43" s="10">
        <v>14.785725894301246</v>
      </c>
      <c r="O43" s="10">
        <v>14.98704066227722</v>
      </c>
      <c r="P43" s="10">
        <v>9.4203713740925483</v>
      </c>
      <c r="Q43" s="10">
        <v>3.3041859962233713</v>
      </c>
      <c r="R43" s="10">
        <v>21.487273878027146</v>
      </c>
      <c r="S43" s="10">
        <v>42.577121613986819</v>
      </c>
      <c r="T43" s="10">
        <v>45.952673054378565</v>
      </c>
      <c r="U43" s="10">
        <v>53.561279810945699</v>
      </c>
      <c r="V43" s="10">
        <v>52.506336384402722</v>
      </c>
      <c r="W43" s="10">
        <v>43.112922096516499</v>
      </c>
      <c r="X43" s="10">
        <v>41.441484129220719</v>
      </c>
    </row>
    <row r="44" spans="1:24" ht="11.25" customHeight="1" x14ac:dyDescent="0.2">
      <c r="A44" s="41" t="s">
        <v>75</v>
      </c>
      <c r="B44" s="9" t="s">
        <v>76</v>
      </c>
      <c r="C44" s="10">
        <v>25.954961576991455</v>
      </c>
      <c r="D44" s="10">
        <v>30.461374418537087</v>
      </c>
      <c r="E44" s="10">
        <v>34.162364265107904</v>
      </c>
      <c r="F44" s="10">
        <v>37.433367773943189</v>
      </c>
      <c r="G44" s="10">
        <v>37.688876539996023</v>
      </c>
      <c r="H44" s="10">
        <v>54.204754060863614</v>
      </c>
      <c r="I44" s="10">
        <v>44.312094565619141</v>
      </c>
      <c r="J44" s="10">
        <v>31.407977859952634</v>
      </c>
      <c r="K44" s="10">
        <v>19.640295252500941</v>
      </c>
      <c r="L44" s="10">
        <v>27.231498325195957</v>
      </c>
      <c r="M44" s="10">
        <v>30.573257771653932</v>
      </c>
      <c r="N44" s="10">
        <v>31.555655594637997</v>
      </c>
      <c r="O44" s="10">
        <v>25.90383757698477</v>
      </c>
      <c r="P44" s="10">
        <v>17.709075270575784</v>
      </c>
      <c r="Q44" s="10">
        <v>0</v>
      </c>
      <c r="R44" s="10">
        <v>0</v>
      </c>
      <c r="S44" s="10">
        <v>0.20422297084912971</v>
      </c>
      <c r="T44" s="10">
        <v>0.18184424498940419</v>
      </c>
      <c r="U44" s="10">
        <v>0.28613507707176256</v>
      </c>
      <c r="V44" s="10">
        <v>0.60486931883391126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46.618691700122007</v>
      </c>
      <c r="D2" s="31">
        <f t="shared" si="0"/>
        <v>50.535229949524144</v>
      </c>
      <c r="E2" s="31">
        <f t="shared" si="0"/>
        <v>55.624473135026903</v>
      </c>
      <c r="F2" s="31">
        <f t="shared" si="0"/>
        <v>55.472623944584242</v>
      </c>
      <c r="G2" s="31">
        <f t="shared" si="0"/>
        <v>57.473262509097886</v>
      </c>
      <c r="H2" s="31">
        <f t="shared" si="0"/>
        <v>72.049689221749119</v>
      </c>
      <c r="I2" s="31">
        <f t="shared" si="0"/>
        <v>80.251973082721818</v>
      </c>
      <c r="J2" s="31">
        <f t="shared" si="0"/>
        <v>75.645243871753479</v>
      </c>
      <c r="K2" s="31">
        <f t="shared" si="0"/>
        <v>58.934988693889551</v>
      </c>
      <c r="L2" s="31">
        <f t="shared" si="0"/>
        <v>86.844476854337216</v>
      </c>
      <c r="M2" s="31">
        <f t="shared" si="0"/>
        <v>95.545715343996406</v>
      </c>
      <c r="N2" s="31">
        <f t="shared" si="0"/>
        <v>93.918979646056485</v>
      </c>
      <c r="O2" s="31">
        <f t="shared" si="0"/>
        <v>79.326490634340757</v>
      </c>
      <c r="P2" s="31">
        <f t="shared" si="0"/>
        <v>59.385342693250848</v>
      </c>
      <c r="Q2" s="31">
        <f t="shared" si="0"/>
        <v>7.7541115102254681</v>
      </c>
      <c r="R2" s="31">
        <f t="shared" si="0"/>
        <v>54.267068340373534</v>
      </c>
      <c r="S2" s="31">
        <f t="shared" si="0"/>
        <v>119.405413798655</v>
      </c>
      <c r="T2" s="31">
        <f t="shared" si="0"/>
        <v>128.58835458369305</v>
      </c>
      <c r="U2" s="31">
        <f t="shared" si="0"/>
        <v>147.37580093313474</v>
      </c>
      <c r="V2" s="31">
        <f t="shared" si="0"/>
        <v>141.36385878515549</v>
      </c>
      <c r="W2" s="31">
        <f t="shared" si="0"/>
        <v>138.81579673409402</v>
      </c>
      <c r="X2" s="31">
        <f t="shared" ref="X2" si="1">SUM(X3,X17,X22,X25,X26,X51,X52,X71,X74,X75,X76)</f>
        <v>146.95628027318688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46.618691700122007</v>
      </c>
      <c r="D26" s="37">
        <f t="shared" si="14"/>
        <v>50.535229949524144</v>
      </c>
      <c r="E26" s="37">
        <f t="shared" si="14"/>
        <v>55.624473135026903</v>
      </c>
      <c r="F26" s="37">
        <f t="shared" si="14"/>
        <v>55.472623944584242</v>
      </c>
      <c r="G26" s="37">
        <f t="shared" si="14"/>
        <v>57.473262509097886</v>
      </c>
      <c r="H26" s="37">
        <f t="shared" si="14"/>
        <v>72.049689221749119</v>
      </c>
      <c r="I26" s="37">
        <f t="shared" si="14"/>
        <v>80.251973082721818</v>
      </c>
      <c r="J26" s="37">
        <f t="shared" si="14"/>
        <v>75.645243871753479</v>
      </c>
      <c r="K26" s="37">
        <f t="shared" si="14"/>
        <v>58.934988693889551</v>
      </c>
      <c r="L26" s="37">
        <f t="shared" si="14"/>
        <v>86.844476854337216</v>
      </c>
      <c r="M26" s="37">
        <f t="shared" si="14"/>
        <v>95.545715343996406</v>
      </c>
      <c r="N26" s="37">
        <f t="shared" si="14"/>
        <v>93.918979646056485</v>
      </c>
      <c r="O26" s="37">
        <f t="shared" si="14"/>
        <v>79.326490634340757</v>
      </c>
      <c r="P26" s="37">
        <f t="shared" si="14"/>
        <v>59.385342693250848</v>
      </c>
      <c r="Q26" s="37">
        <f t="shared" si="14"/>
        <v>7.7541115102254681</v>
      </c>
      <c r="R26" s="37">
        <f t="shared" si="14"/>
        <v>54.267068340373534</v>
      </c>
      <c r="S26" s="37">
        <f t="shared" si="14"/>
        <v>119.405413798655</v>
      </c>
      <c r="T26" s="37">
        <f t="shared" si="14"/>
        <v>128.58835458369305</v>
      </c>
      <c r="U26" s="37">
        <f t="shared" si="14"/>
        <v>147.37580093313474</v>
      </c>
      <c r="V26" s="37">
        <f t="shared" si="14"/>
        <v>141.36385878515549</v>
      </c>
      <c r="W26" s="37">
        <f t="shared" si="14"/>
        <v>138.81579673409402</v>
      </c>
      <c r="X26" s="37">
        <f t="shared" ref="X26" si="15">SUM(X27,X33)</f>
        <v>146.95628027318688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46.618691700122007</v>
      </c>
      <c r="D33" s="29">
        <f t="shared" si="18"/>
        <v>50.535229949524144</v>
      </c>
      <c r="E33" s="29">
        <f t="shared" si="18"/>
        <v>55.624473135026903</v>
      </c>
      <c r="F33" s="29">
        <f t="shared" si="18"/>
        <v>55.472623944584242</v>
      </c>
      <c r="G33" s="29">
        <f t="shared" si="18"/>
        <v>57.473262509097886</v>
      </c>
      <c r="H33" s="29">
        <f t="shared" si="18"/>
        <v>72.049689221749119</v>
      </c>
      <c r="I33" s="29">
        <f t="shared" si="18"/>
        <v>80.251973082721818</v>
      </c>
      <c r="J33" s="29">
        <f t="shared" si="18"/>
        <v>75.645243871753479</v>
      </c>
      <c r="K33" s="29">
        <f t="shared" si="18"/>
        <v>58.934988693889551</v>
      </c>
      <c r="L33" s="29">
        <f t="shared" si="18"/>
        <v>86.844476854337216</v>
      </c>
      <c r="M33" s="29">
        <f t="shared" si="18"/>
        <v>95.545715343996406</v>
      </c>
      <c r="N33" s="29">
        <f t="shared" si="18"/>
        <v>93.918979646056485</v>
      </c>
      <c r="O33" s="29">
        <f t="shared" si="18"/>
        <v>79.326490634340757</v>
      </c>
      <c r="P33" s="29">
        <f t="shared" si="18"/>
        <v>59.385342693250848</v>
      </c>
      <c r="Q33" s="29">
        <f t="shared" si="18"/>
        <v>7.7541115102254681</v>
      </c>
      <c r="R33" s="29">
        <f t="shared" si="18"/>
        <v>54.267068340373534</v>
      </c>
      <c r="S33" s="29">
        <f t="shared" si="18"/>
        <v>119.405413798655</v>
      </c>
      <c r="T33" s="29">
        <f t="shared" si="18"/>
        <v>128.58835458369305</v>
      </c>
      <c r="U33" s="29">
        <f t="shared" si="18"/>
        <v>147.37580093313474</v>
      </c>
      <c r="V33" s="29">
        <f t="shared" si="18"/>
        <v>141.36385878515549</v>
      </c>
      <c r="W33" s="29">
        <f t="shared" si="18"/>
        <v>138.81579673409402</v>
      </c>
      <c r="X33" s="29">
        <f t="shared" ref="X33" si="19">SUM(X34:X50)</f>
        <v>146.95628027318688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3.820428857509</v>
      </c>
      <c r="D43" s="10">
        <v>3.6492268960062209</v>
      </c>
      <c r="E43" s="10">
        <v>3.8453068756292161</v>
      </c>
      <c r="F43" s="10">
        <v>3.1448567228266682</v>
      </c>
      <c r="G43" s="10">
        <v>3.4912018177955386</v>
      </c>
      <c r="H43" s="10">
        <v>3.0715542026471483</v>
      </c>
      <c r="I43" s="10">
        <v>3.2909808039729755</v>
      </c>
      <c r="J43" s="10">
        <v>3.7170222476132135</v>
      </c>
      <c r="K43" s="10">
        <v>3.9435556574824924</v>
      </c>
      <c r="L43" s="10">
        <v>4.9988470625941872</v>
      </c>
      <c r="M43" s="10">
        <v>5.4829456006030348</v>
      </c>
      <c r="N43" s="10">
        <v>5.7884787488629827</v>
      </c>
      <c r="O43" s="10">
        <v>5.5871639808870102</v>
      </c>
      <c r="P43" s="10">
        <v>3.9528874393210427</v>
      </c>
      <c r="Q43" s="10">
        <v>4.9254786641377635</v>
      </c>
      <c r="R43" s="10">
        <v>19.460447532119026</v>
      </c>
      <c r="S43" s="10">
        <v>26.010324645686438</v>
      </c>
      <c r="T43" s="10">
        <v>28.879313188097782</v>
      </c>
      <c r="U43" s="10">
        <v>31.712408925081807</v>
      </c>
      <c r="V43" s="10">
        <v>28.263053125485492</v>
      </c>
      <c r="W43" s="10">
        <v>33.446235255160204</v>
      </c>
      <c r="X43" s="10">
        <v>65.556796180323587</v>
      </c>
    </row>
    <row r="44" spans="1:24" ht="11.25" customHeight="1" x14ac:dyDescent="0.2">
      <c r="A44" s="41" t="s">
        <v>75</v>
      </c>
      <c r="B44" s="9" t="s">
        <v>76</v>
      </c>
      <c r="C44" s="10">
        <v>42.798262842613006</v>
      </c>
      <c r="D44" s="10">
        <v>46.886003053517925</v>
      </c>
      <c r="E44" s="10">
        <v>51.779166259397684</v>
      </c>
      <c r="F44" s="10">
        <v>52.327767221757576</v>
      </c>
      <c r="G44" s="10">
        <v>53.982060691302344</v>
      </c>
      <c r="H44" s="10">
        <v>68.97813501910197</v>
      </c>
      <c r="I44" s="10">
        <v>76.960992278748847</v>
      </c>
      <c r="J44" s="10">
        <v>71.928221624140264</v>
      </c>
      <c r="K44" s="10">
        <v>54.991433036407059</v>
      </c>
      <c r="L44" s="10">
        <v>81.845629791743036</v>
      </c>
      <c r="M44" s="10">
        <v>90.062769743393375</v>
      </c>
      <c r="N44" s="10">
        <v>88.1305008971935</v>
      </c>
      <c r="O44" s="10">
        <v>73.739326653453745</v>
      </c>
      <c r="P44" s="10">
        <v>55.432455253929803</v>
      </c>
      <c r="Q44" s="10">
        <v>2.8286328460877046</v>
      </c>
      <c r="R44" s="10">
        <v>34.806620808254507</v>
      </c>
      <c r="S44" s="10">
        <v>93.395089152968566</v>
      </c>
      <c r="T44" s="10">
        <v>99.709041395595264</v>
      </c>
      <c r="U44" s="10">
        <v>115.66339200805294</v>
      </c>
      <c r="V44" s="10">
        <v>113.10080565966999</v>
      </c>
      <c r="W44" s="10">
        <v>105.3695614789338</v>
      </c>
      <c r="X44" s="10">
        <v>81.39948409286329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7349.9242476354257</v>
      </c>
      <c r="D2" s="31">
        <f t="shared" si="0"/>
        <v>8399.0153912295755</v>
      </c>
      <c r="E2" s="31">
        <f t="shared" si="0"/>
        <v>8983.6489251934654</v>
      </c>
      <c r="F2" s="31">
        <f t="shared" si="0"/>
        <v>9369.7276010318128</v>
      </c>
      <c r="G2" s="31">
        <f t="shared" si="0"/>
        <v>9495.5995700773856</v>
      </c>
      <c r="H2" s="31">
        <f t="shared" si="0"/>
        <v>8982.8467755803904</v>
      </c>
      <c r="I2" s="31">
        <f t="shared" si="0"/>
        <v>8872.4512467755794</v>
      </c>
      <c r="J2" s="31">
        <f t="shared" si="0"/>
        <v>9603.8435941530515</v>
      </c>
      <c r="K2" s="31">
        <f t="shared" si="0"/>
        <v>9629.7809974204611</v>
      </c>
      <c r="L2" s="31">
        <f t="shared" si="0"/>
        <v>8842.8718830610487</v>
      </c>
      <c r="M2" s="31">
        <f t="shared" si="0"/>
        <v>7081.5914875322469</v>
      </c>
      <c r="N2" s="31">
        <f t="shared" si="0"/>
        <v>7346.1925193465195</v>
      </c>
      <c r="O2" s="31">
        <f t="shared" si="0"/>
        <v>7418.589767841785</v>
      </c>
      <c r="P2" s="31">
        <f t="shared" si="0"/>
        <v>7016.6096302665492</v>
      </c>
      <c r="Q2" s="31">
        <f t="shared" si="0"/>
        <v>7060.0516766981909</v>
      </c>
      <c r="R2" s="31">
        <f t="shared" si="0"/>
        <v>7184.3523645743771</v>
      </c>
      <c r="S2" s="31">
        <f t="shared" si="0"/>
        <v>7356.0944110060191</v>
      </c>
      <c r="T2" s="31">
        <f t="shared" si="0"/>
        <v>7693.7889079965607</v>
      </c>
      <c r="U2" s="31">
        <f t="shared" si="0"/>
        <v>7833.0245055889936</v>
      </c>
      <c r="V2" s="31">
        <f t="shared" si="0"/>
        <v>7802.1706792777277</v>
      </c>
      <c r="W2" s="31">
        <f t="shared" si="0"/>
        <v>7632.648581255371</v>
      </c>
      <c r="X2" s="31">
        <f t="shared" ref="X2" si="1">SUM(X3,X17,X22,X25,X26,X51,X52,X71,X74,X75,X76)</f>
        <v>7948.0429062768681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80.580825451418747</v>
      </c>
      <c r="D3" s="34">
        <f t="shared" si="2"/>
        <v>72.334909716251076</v>
      </c>
      <c r="E3" s="34">
        <f t="shared" si="2"/>
        <v>123.98426483233017</v>
      </c>
      <c r="F3" s="34">
        <f t="shared" si="2"/>
        <v>159.58693035253657</v>
      </c>
      <c r="G3" s="34">
        <f t="shared" si="2"/>
        <v>154.56018916595008</v>
      </c>
      <c r="H3" s="34">
        <f t="shared" si="2"/>
        <v>167.77489251934651</v>
      </c>
      <c r="I3" s="34">
        <f t="shared" si="2"/>
        <v>232.99974204643161</v>
      </c>
      <c r="J3" s="34">
        <f t="shared" si="2"/>
        <v>222.38486672398969</v>
      </c>
      <c r="K3" s="34">
        <f t="shared" si="2"/>
        <v>189.4478073946689</v>
      </c>
      <c r="L3" s="34">
        <f t="shared" si="2"/>
        <v>144.76036113499569</v>
      </c>
      <c r="M3" s="34">
        <f t="shared" si="2"/>
        <v>182.00060189165947</v>
      </c>
      <c r="N3" s="34">
        <f t="shared" si="2"/>
        <v>210.40988822012039</v>
      </c>
      <c r="O3" s="34">
        <f t="shared" si="2"/>
        <v>200.16766981943249</v>
      </c>
      <c r="P3" s="34">
        <f t="shared" si="2"/>
        <v>227.06663800515895</v>
      </c>
      <c r="Q3" s="34">
        <f t="shared" si="2"/>
        <v>195.93353396388648</v>
      </c>
      <c r="R3" s="34">
        <f t="shared" si="2"/>
        <v>160.29286328460876</v>
      </c>
      <c r="S3" s="34">
        <f t="shared" si="2"/>
        <v>159.33465176268271</v>
      </c>
      <c r="T3" s="34">
        <f t="shared" si="2"/>
        <v>163.20911435941525</v>
      </c>
      <c r="U3" s="34">
        <f t="shared" si="2"/>
        <v>172.91220980223557</v>
      </c>
      <c r="V3" s="34">
        <f t="shared" si="2"/>
        <v>169.36689595872735</v>
      </c>
      <c r="W3" s="34">
        <f t="shared" si="2"/>
        <v>134.59122957867584</v>
      </c>
      <c r="X3" s="34">
        <f t="shared" ref="X3" si="3">SUM(X4,X8,X11)</f>
        <v>160.11220980223564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6.5997420464316416</v>
      </c>
      <c r="D4" s="29">
        <f t="shared" si="4"/>
        <v>1.799914015477214</v>
      </c>
      <c r="E4" s="29">
        <f t="shared" si="4"/>
        <v>4.7998280309544281</v>
      </c>
      <c r="F4" s="29">
        <f t="shared" si="4"/>
        <v>29.39905417024935</v>
      </c>
      <c r="G4" s="29">
        <f t="shared" si="4"/>
        <v>18.599398108340495</v>
      </c>
      <c r="H4" s="29">
        <f t="shared" si="4"/>
        <v>1.2</v>
      </c>
      <c r="I4" s="29">
        <f t="shared" si="4"/>
        <v>4.1998280309544276</v>
      </c>
      <c r="J4" s="29">
        <f t="shared" si="4"/>
        <v>0.6</v>
      </c>
      <c r="K4" s="29">
        <f t="shared" si="4"/>
        <v>19.199398108340493</v>
      </c>
      <c r="L4" s="29">
        <f t="shared" si="4"/>
        <v>60.598022355975928</v>
      </c>
      <c r="M4" s="29">
        <f t="shared" si="4"/>
        <v>86.397248495270816</v>
      </c>
      <c r="N4" s="29">
        <f t="shared" si="4"/>
        <v>181.19423903697336</v>
      </c>
      <c r="O4" s="29">
        <f t="shared" si="4"/>
        <v>178.19432502149613</v>
      </c>
      <c r="P4" s="29">
        <f t="shared" si="4"/>
        <v>211.7932932072226</v>
      </c>
      <c r="Q4" s="29">
        <f t="shared" si="4"/>
        <v>184.19415305245053</v>
      </c>
      <c r="R4" s="29">
        <f t="shared" si="4"/>
        <v>151.19518486672396</v>
      </c>
      <c r="S4" s="29">
        <f t="shared" si="4"/>
        <v>147.59527085124677</v>
      </c>
      <c r="T4" s="29">
        <f t="shared" si="4"/>
        <v>149.75528804815127</v>
      </c>
      <c r="U4" s="29">
        <f t="shared" si="4"/>
        <v>159.17489251934649</v>
      </c>
      <c r="V4" s="29">
        <f t="shared" si="4"/>
        <v>156.83499570077379</v>
      </c>
      <c r="W4" s="29">
        <f t="shared" si="4"/>
        <v>121.67609630266553</v>
      </c>
      <c r="X4" s="29">
        <f t="shared" ref="X4" si="5">SUM(X5:X7)</f>
        <v>148.07532244196048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2.3999140154772141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16.799484092863281</v>
      </c>
      <c r="G5" s="10">
        <f>PPRD!G5+RCV_RCY!G5+IMP!G5-EXP!G5+STK_CHG!G5-INTMARB!G5</f>
        <v>2.3999140154772141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1.799914015477214</v>
      </c>
      <c r="L5" s="10">
        <f>PPRD!L5+RCV_RCY!L5+IMP!L5-EXP!L5+STK_CHG!L5-INTMARB!L5</f>
        <v>9.5996560619088562</v>
      </c>
      <c r="M5" s="10">
        <f>PPRD!M5+RCV_RCY!M5+IMP!M5-EXP!M5+STK_CHG!M5-INTMARB!M5</f>
        <v>0</v>
      </c>
      <c r="N5" s="10">
        <f>PPRD!N5+RCV_RCY!N5+IMP!N5-EXP!N5+STK_CHG!N5-INTMARB!N5</f>
        <v>2.3999140154772141</v>
      </c>
      <c r="O5" s="10">
        <f>PPRD!O5+RCV_RCY!O5+IMP!O5-EXP!O5+STK_CHG!O5-INTMARB!O5</f>
        <v>0.6</v>
      </c>
      <c r="P5" s="10">
        <f>PPRD!P5+RCV_RCY!P5+IMP!P5-EXP!P5+STK_CHG!P5-INTMARB!P5</f>
        <v>1.2</v>
      </c>
      <c r="Q5" s="10">
        <f>PPRD!Q5+RCV_RCY!Q5+IMP!Q5-EXP!Q5+STK_CHG!Q5-INTMARB!Q5</f>
        <v>0.6</v>
      </c>
      <c r="R5" s="10">
        <f>PPRD!R5+RCV_RCY!R5+IMP!R5-EXP!R5+STK_CHG!R5-INTMARB!R5</f>
        <v>0</v>
      </c>
      <c r="S5" s="10">
        <f>PPRD!S5+RCV_RCY!S5+IMP!S5-EXP!S5+STK_CHG!S5-INTMARB!S5</f>
        <v>0.6</v>
      </c>
      <c r="T5" s="10">
        <f>PPRD!T5+RCV_RCY!T5+IMP!T5-EXP!T5+STK_CHG!T5-INTMARB!T5</f>
        <v>0.12003439380911431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1.2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4.1998280309544276</v>
      </c>
      <c r="D7" s="10">
        <f>PPRD!D7+RCV_RCY!D7+IMP!D7-EXP!D7+STK_CHG!D7-INTMARB!D7</f>
        <v>1.799914015477214</v>
      </c>
      <c r="E7" s="10">
        <f>PPRD!E7+RCV_RCY!E7+IMP!E7-EXP!E7+STK_CHG!E7-INTMARB!E7</f>
        <v>4.7998280309544281</v>
      </c>
      <c r="F7" s="10">
        <f>PPRD!F7+RCV_RCY!F7+IMP!F7-EXP!F7+STK_CHG!F7-INTMARB!F7</f>
        <v>12.599570077386071</v>
      </c>
      <c r="G7" s="10">
        <f>PPRD!G7+RCV_RCY!G7+IMP!G7-EXP!G7+STK_CHG!G7-INTMARB!G7</f>
        <v>16.19948409286328</v>
      </c>
      <c r="H7" s="10">
        <f>PPRD!H7+RCV_RCY!H7+IMP!H7-EXP!H7+STK_CHG!H7-INTMARB!H7</f>
        <v>1.2</v>
      </c>
      <c r="I7" s="10">
        <f>PPRD!I7+RCV_RCY!I7+IMP!I7-EXP!I7+STK_CHG!I7-INTMARB!I7</f>
        <v>4.1998280309544276</v>
      </c>
      <c r="J7" s="10">
        <f>PPRD!J7+RCV_RCY!J7+IMP!J7-EXP!J7+STK_CHG!J7-INTMARB!J7</f>
        <v>0.6</v>
      </c>
      <c r="K7" s="10">
        <f>PPRD!K7+RCV_RCY!K7+IMP!K7-EXP!K7+STK_CHG!K7-INTMARB!K7</f>
        <v>17.399484092863279</v>
      </c>
      <c r="L7" s="10">
        <f>PPRD!L7+RCV_RCY!L7+IMP!L7-EXP!L7+STK_CHG!L7-INTMARB!L7</f>
        <v>50.998366294067068</v>
      </c>
      <c r="M7" s="10">
        <f>PPRD!M7+RCV_RCY!M7+IMP!M7-EXP!M7+STK_CHG!M7-INTMARB!M7</f>
        <v>86.397248495270816</v>
      </c>
      <c r="N7" s="10">
        <f>PPRD!N7+RCV_RCY!N7+IMP!N7-EXP!N7+STK_CHG!N7-INTMARB!N7</f>
        <v>178.79432502149615</v>
      </c>
      <c r="O7" s="10">
        <f>PPRD!O7+RCV_RCY!O7+IMP!O7-EXP!O7+STK_CHG!O7-INTMARB!O7</f>
        <v>177.59432502149613</v>
      </c>
      <c r="P7" s="10">
        <f>PPRD!P7+RCV_RCY!P7+IMP!P7-EXP!P7+STK_CHG!P7-INTMARB!P7</f>
        <v>210.59329320722262</v>
      </c>
      <c r="Q7" s="10">
        <f>PPRD!Q7+RCV_RCY!Q7+IMP!Q7-EXP!Q7+STK_CHG!Q7-INTMARB!Q7</f>
        <v>182.39415305245052</v>
      </c>
      <c r="R7" s="10">
        <f>PPRD!R7+RCV_RCY!R7+IMP!R7-EXP!R7+STK_CHG!R7-INTMARB!R7</f>
        <v>151.19518486672396</v>
      </c>
      <c r="S7" s="10">
        <f>PPRD!S7+RCV_RCY!S7+IMP!S7-EXP!S7+STK_CHG!S7-INTMARB!S7</f>
        <v>146.99527085124677</v>
      </c>
      <c r="T7" s="10">
        <f>PPRD!T7+RCV_RCY!T7+IMP!T7-EXP!T7+STK_CHG!T7-INTMARB!T7</f>
        <v>149.63525365434216</v>
      </c>
      <c r="U7" s="10">
        <f>PPRD!U7+RCV_RCY!U7+IMP!U7-EXP!U7+STK_CHG!U7-INTMARB!U7</f>
        <v>159.17489251934649</v>
      </c>
      <c r="V7" s="10">
        <f>PPRD!V7+RCV_RCY!V7+IMP!V7-EXP!V7+STK_CHG!V7-INTMARB!V7</f>
        <v>156.83499570077379</v>
      </c>
      <c r="W7" s="10">
        <f>PPRD!W7+RCV_RCY!W7+IMP!W7-EXP!W7+STK_CHG!W7-INTMARB!W7</f>
        <v>121.67609630266553</v>
      </c>
      <c r="X7" s="10">
        <f>PPRD!X7+RCV_RCY!X7+IMP!X7-EXP!X7+STK_CHG!X7-INTMARB!X7</f>
        <v>148.07532244196048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64.883490971625108</v>
      </c>
      <c r="D8" s="29">
        <f t="shared" si="6"/>
        <v>61.437317282889083</v>
      </c>
      <c r="E8" s="29">
        <f t="shared" si="6"/>
        <v>110.08684436801374</v>
      </c>
      <c r="F8" s="29">
        <f t="shared" si="6"/>
        <v>120.3904557179708</v>
      </c>
      <c r="G8" s="29">
        <f t="shared" si="6"/>
        <v>126.16337059329317</v>
      </c>
      <c r="H8" s="29">
        <f t="shared" si="6"/>
        <v>153.97815993121239</v>
      </c>
      <c r="I8" s="29">
        <f t="shared" si="6"/>
        <v>212.00429922613927</v>
      </c>
      <c r="J8" s="29">
        <f t="shared" si="6"/>
        <v>204.98925193465178</v>
      </c>
      <c r="K8" s="29">
        <f t="shared" si="6"/>
        <v>158.3515047291487</v>
      </c>
      <c r="L8" s="29">
        <f t="shared" si="6"/>
        <v>76.46431642304384</v>
      </c>
      <c r="M8" s="29">
        <f t="shared" si="6"/>
        <v>84.406276870163367</v>
      </c>
      <c r="N8" s="29">
        <f t="shared" si="6"/>
        <v>16.618916595012902</v>
      </c>
      <c r="O8" s="29">
        <f t="shared" si="6"/>
        <v>8.6767841788478055</v>
      </c>
      <c r="P8" s="29">
        <f t="shared" si="6"/>
        <v>1.9767841788478071</v>
      </c>
      <c r="Q8" s="29">
        <f t="shared" si="6"/>
        <v>0.54230438521066204</v>
      </c>
      <c r="R8" s="29">
        <f t="shared" si="6"/>
        <v>0</v>
      </c>
      <c r="S8" s="29">
        <f t="shared" si="6"/>
        <v>0.54230438521066204</v>
      </c>
      <c r="T8" s="29">
        <f t="shared" si="6"/>
        <v>1.626913155631986</v>
      </c>
      <c r="U8" s="29">
        <f t="shared" si="6"/>
        <v>0.65073086844368</v>
      </c>
      <c r="V8" s="29">
        <f t="shared" si="6"/>
        <v>0.70498710232158202</v>
      </c>
      <c r="W8" s="29">
        <f t="shared" si="6"/>
        <v>0.108426483233018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64.533619948409282</v>
      </c>
      <c r="D9" s="10">
        <f>PPRD!D9+RCV_RCY!D9+IMP!D9-EXP!D9+STK_CHG!D9-INTMARB!D9</f>
        <v>60.737575236457438</v>
      </c>
      <c r="E9" s="10">
        <f>PPRD!E9+RCV_RCY!E9+IMP!E9-EXP!E9+STK_CHG!E9-INTMARB!E9</f>
        <v>110.08684436801374</v>
      </c>
      <c r="F9" s="10">
        <f>PPRD!F9+RCV_RCY!F9+IMP!F9-EXP!F9+STK_CHG!F9-INTMARB!F9</f>
        <v>120.3904557179708</v>
      </c>
      <c r="G9" s="10">
        <f>PPRD!G9+RCV_RCY!G9+IMP!G9-EXP!G9+STK_CHG!G9-INTMARB!G9</f>
        <v>125.81349957007734</v>
      </c>
      <c r="H9" s="10">
        <f>PPRD!H9+RCV_RCY!H9+IMP!H9-EXP!H9+STK_CHG!H9-INTMARB!H9</f>
        <v>152.92846087704214</v>
      </c>
      <c r="I9" s="10">
        <f>PPRD!I9+RCV_RCY!I9+IMP!I9-EXP!I9+STK_CHG!I9-INTMARB!I9</f>
        <v>210.95460017196902</v>
      </c>
      <c r="J9" s="10">
        <f>PPRD!J9+RCV_RCY!J9+IMP!J9-EXP!J9+STK_CHG!J9-INTMARB!J9</f>
        <v>204.98925193465178</v>
      </c>
      <c r="K9" s="10">
        <f>PPRD!K9+RCV_RCY!K9+IMP!K9-EXP!K9+STK_CHG!K9-INTMARB!K9</f>
        <v>158.3515047291487</v>
      </c>
      <c r="L9" s="10">
        <f>PPRD!L9+RCV_RCY!L9+IMP!L9-EXP!L9+STK_CHG!L9-INTMARB!L9</f>
        <v>76.46431642304384</v>
      </c>
      <c r="M9" s="10">
        <f>PPRD!M9+RCV_RCY!M9+IMP!M9-EXP!M9+STK_CHG!M9-INTMARB!M9</f>
        <v>84.056405846947541</v>
      </c>
      <c r="N9" s="10">
        <f>PPRD!N9+RCV_RCY!N9+IMP!N9-EXP!N9+STK_CHG!N9-INTMARB!N9</f>
        <v>16.268959587274296</v>
      </c>
      <c r="O9" s="10">
        <f>PPRD!O9+RCV_RCY!O9+IMP!O9-EXP!O9+STK_CHG!O9-INTMARB!O9</f>
        <v>8.6767841788478055</v>
      </c>
      <c r="P9" s="10">
        <f>PPRD!P9+RCV_RCY!P9+IMP!P9-EXP!P9+STK_CHG!P9-INTMARB!P9</f>
        <v>1.626913155631986</v>
      </c>
      <c r="Q9" s="10">
        <f>PPRD!Q9+RCV_RCY!Q9+IMP!Q9-EXP!Q9+STK_CHG!Q9-INTMARB!Q9</f>
        <v>0.54230438521066204</v>
      </c>
      <c r="R9" s="10">
        <f>PPRD!R9+RCV_RCY!R9+IMP!R9-EXP!R9+STK_CHG!R9-INTMARB!R9</f>
        <v>0</v>
      </c>
      <c r="S9" s="10">
        <f>PPRD!S9+RCV_RCY!S9+IMP!S9-EXP!S9+STK_CHG!S9-INTMARB!S9</f>
        <v>0.54230438521066204</v>
      </c>
      <c r="T9" s="10">
        <f>PPRD!T9+RCV_RCY!T9+IMP!T9-EXP!T9+STK_CHG!T9-INTMARB!T9</f>
        <v>1.626913155631986</v>
      </c>
      <c r="U9" s="10">
        <f>PPRD!U9+RCV_RCY!U9+IMP!U9-EXP!U9+STK_CHG!U9-INTMARB!U9</f>
        <v>0.65073086844368</v>
      </c>
      <c r="V9" s="10">
        <f>PPRD!V9+RCV_RCY!V9+IMP!V9-EXP!V9+STK_CHG!V9-INTMARB!V9</f>
        <v>0.70498710232158202</v>
      </c>
      <c r="W9" s="10">
        <f>PPRD!W9+RCV_RCY!W9+IMP!W9-EXP!W9+STK_CHG!W9-INTMARB!W9</f>
        <v>0.108426483233018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0.34987102321582109</v>
      </c>
      <c r="D10" s="10">
        <f>PPRD!D10+RCV_RCY!D10+IMP!D10-EXP!D10+STK_CHG!D10-INTMARB!D10</f>
        <v>0.69974204643164217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0.34987102321582109</v>
      </c>
      <c r="H10" s="10">
        <f>PPRD!H10+RCV_RCY!H10+IMP!H10-EXP!H10+STK_CHG!H10-INTMARB!H10</f>
        <v>1.0496990541702489</v>
      </c>
      <c r="I10" s="10">
        <f>PPRD!I10+RCV_RCY!I10+IMP!I10-EXP!I10+STK_CHG!I10-INTMARB!I10</f>
        <v>1.0496990541702489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0.34987102321582109</v>
      </c>
      <c r="N10" s="10">
        <f>PPRD!N10+RCV_RCY!N10+IMP!N10-EXP!N10+STK_CHG!N10-INTMARB!N10</f>
        <v>0.34995700773860705</v>
      </c>
      <c r="O10" s="10">
        <f>PPRD!O10+RCV_RCY!O10+IMP!O10-EXP!O10+STK_CHG!O10-INTMARB!O10</f>
        <v>0</v>
      </c>
      <c r="P10" s="10">
        <f>PPRD!P10+RCV_RCY!P10+IMP!P10-EXP!P10+STK_CHG!P10-INTMARB!P10</f>
        <v>0.34987102321582109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9.0975924333619922</v>
      </c>
      <c r="D11" s="29">
        <f t="shared" si="8"/>
        <v>9.0976784178847794</v>
      </c>
      <c r="E11" s="29">
        <f t="shared" si="8"/>
        <v>9.097592433361994</v>
      </c>
      <c r="F11" s="29">
        <f t="shared" si="8"/>
        <v>9.7974204643164224</v>
      </c>
      <c r="G11" s="29">
        <f t="shared" si="8"/>
        <v>9.7974204643164207</v>
      </c>
      <c r="H11" s="29">
        <f t="shared" si="8"/>
        <v>12.596732588134135</v>
      </c>
      <c r="I11" s="29">
        <f t="shared" si="8"/>
        <v>16.795614789337915</v>
      </c>
      <c r="J11" s="29">
        <f t="shared" si="8"/>
        <v>16.795614789337922</v>
      </c>
      <c r="K11" s="29">
        <f t="shared" si="8"/>
        <v>11.896904557179708</v>
      </c>
      <c r="L11" s="29">
        <f t="shared" si="8"/>
        <v>7.6980223559759233</v>
      </c>
      <c r="M11" s="29">
        <f t="shared" si="8"/>
        <v>11.197076526225279</v>
      </c>
      <c r="N11" s="29">
        <f t="shared" si="8"/>
        <v>12.596732588134129</v>
      </c>
      <c r="O11" s="29">
        <f t="shared" si="8"/>
        <v>13.296560619088559</v>
      </c>
      <c r="P11" s="29">
        <f t="shared" si="8"/>
        <v>13.296560619088559</v>
      </c>
      <c r="Q11" s="29">
        <f t="shared" si="8"/>
        <v>11.197076526225281</v>
      </c>
      <c r="R11" s="29">
        <f t="shared" si="8"/>
        <v>9.0976784178847794</v>
      </c>
      <c r="S11" s="29">
        <f t="shared" si="8"/>
        <v>11.197076526225279</v>
      </c>
      <c r="T11" s="29">
        <f t="shared" si="8"/>
        <v>11.826913155631985</v>
      </c>
      <c r="U11" s="29">
        <f t="shared" si="8"/>
        <v>13.086586414445401</v>
      </c>
      <c r="V11" s="29">
        <f t="shared" si="8"/>
        <v>11.826913155631987</v>
      </c>
      <c r="W11" s="29">
        <f t="shared" si="8"/>
        <v>12.806706792777302</v>
      </c>
      <c r="X11" s="29">
        <f t="shared" ref="X11" si="9">SUM(X12:X16)</f>
        <v>12.03688736027515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9.0975924333619922</v>
      </c>
      <c r="D13" s="10">
        <f>PPRD!D13+RCV_RCY!D13+IMP!D13-EXP!D13+STK_CHG!D13-INTMARB!D13</f>
        <v>9.0976784178847794</v>
      </c>
      <c r="E13" s="10">
        <f>PPRD!E13+RCV_RCY!E13+IMP!E13-EXP!E13+STK_CHG!E13-INTMARB!E13</f>
        <v>9.097592433361994</v>
      </c>
      <c r="F13" s="10">
        <f>PPRD!F13+RCV_RCY!F13+IMP!F13-EXP!F13+STK_CHG!F13-INTMARB!F13</f>
        <v>9.7974204643164224</v>
      </c>
      <c r="G13" s="10">
        <f>PPRD!G13+RCV_RCY!G13+IMP!G13-EXP!G13+STK_CHG!G13-INTMARB!G13</f>
        <v>9.7974204643164207</v>
      </c>
      <c r="H13" s="10">
        <f>PPRD!H13+RCV_RCY!H13+IMP!H13-EXP!H13+STK_CHG!H13-INTMARB!H13</f>
        <v>12.596732588134135</v>
      </c>
      <c r="I13" s="10">
        <f>PPRD!I13+RCV_RCY!I13+IMP!I13-EXP!I13+STK_CHG!I13-INTMARB!I13</f>
        <v>16.795614789337915</v>
      </c>
      <c r="J13" s="10">
        <f>PPRD!J13+RCV_RCY!J13+IMP!J13-EXP!J13+STK_CHG!J13-INTMARB!J13</f>
        <v>16.795614789337922</v>
      </c>
      <c r="K13" s="10">
        <f>PPRD!K13+RCV_RCY!K13+IMP!K13-EXP!K13+STK_CHG!K13-INTMARB!K13</f>
        <v>11.896904557179708</v>
      </c>
      <c r="L13" s="10">
        <f>PPRD!L13+RCV_RCY!L13+IMP!L13-EXP!L13+STK_CHG!L13-INTMARB!L13</f>
        <v>7.6980223559759233</v>
      </c>
      <c r="M13" s="10">
        <f>PPRD!M13+RCV_RCY!M13+IMP!M13-EXP!M13+STK_CHG!M13-INTMARB!M13</f>
        <v>11.197076526225279</v>
      </c>
      <c r="N13" s="10">
        <f>PPRD!N13+RCV_RCY!N13+IMP!N13-EXP!N13+STK_CHG!N13-INTMARB!N13</f>
        <v>12.596732588134129</v>
      </c>
      <c r="O13" s="10">
        <f>PPRD!O13+RCV_RCY!O13+IMP!O13-EXP!O13+STK_CHG!O13-INTMARB!O13</f>
        <v>13.296560619088559</v>
      </c>
      <c r="P13" s="10">
        <f>PPRD!P13+RCV_RCY!P13+IMP!P13-EXP!P13+STK_CHG!P13-INTMARB!P13</f>
        <v>13.296560619088559</v>
      </c>
      <c r="Q13" s="10">
        <f>PPRD!Q13+RCV_RCY!Q13+IMP!Q13-EXP!Q13+STK_CHG!Q13-INTMARB!Q13</f>
        <v>11.197076526225281</v>
      </c>
      <c r="R13" s="10">
        <f>PPRD!R13+RCV_RCY!R13+IMP!R13-EXP!R13+STK_CHG!R13-INTMARB!R13</f>
        <v>9.0976784178847794</v>
      </c>
      <c r="S13" s="10">
        <f>PPRD!S13+RCV_RCY!S13+IMP!S13-EXP!S13+STK_CHG!S13-INTMARB!S13</f>
        <v>11.197076526225279</v>
      </c>
      <c r="T13" s="10">
        <f>PPRD!T13+RCV_RCY!T13+IMP!T13-EXP!T13+STK_CHG!T13-INTMARB!T13</f>
        <v>11.826913155631985</v>
      </c>
      <c r="U13" s="10">
        <f>PPRD!U13+RCV_RCY!U13+IMP!U13-EXP!U13+STK_CHG!U13-INTMARB!U13</f>
        <v>13.086586414445401</v>
      </c>
      <c r="V13" s="10">
        <f>PPRD!V13+RCV_RCY!V13+IMP!V13-EXP!V13+STK_CHG!V13-INTMARB!V13</f>
        <v>11.826913155631987</v>
      </c>
      <c r="W13" s="10">
        <f>PPRD!W13+RCV_RCY!W13+IMP!W13-EXP!W13+STK_CHG!W13-INTMARB!W13</f>
        <v>12.806706792777302</v>
      </c>
      <c r="X13" s="10">
        <f>PPRD!X13+RCV_RCY!X13+IMP!X13-EXP!X13+STK_CHG!X13-INTMARB!X13</f>
        <v>12.03688736027515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11.197076526225274</v>
      </c>
      <c r="D22" s="37">
        <f t="shared" si="12"/>
        <v>10.91719690455718</v>
      </c>
      <c r="E22" s="37">
        <f t="shared" si="12"/>
        <v>11.197076526225278</v>
      </c>
      <c r="F22" s="37">
        <f t="shared" si="12"/>
        <v>14.669389509888216</v>
      </c>
      <c r="G22" s="37">
        <f t="shared" si="12"/>
        <v>14.42725709372313</v>
      </c>
      <c r="H22" s="37">
        <f t="shared" si="12"/>
        <v>16.537747205503006</v>
      </c>
      <c r="I22" s="37">
        <f t="shared" si="12"/>
        <v>17.921582115219262</v>
      </c>
      <c r="J22" s="37">
        <f t="shared" si="12"/>
        <v>26.379019776440245</v>
      </c>
      <c r="K22" s="37">
        <f t="shared" si="12"/>
        <v>21.437919174548586</v>
      </c>
      <c r="L22" s="37">
        <f t="shared" si="12"/>
        <v>22.299570077386068</v>
      </c>
      <c r="M22" s="37">
        <f t="shared" si="12"/>
        <v>23.963370593293206</v>
      </c>
      <c r="N22" s="37">
        <f t="shared" si="12"/>
        <v>28.910834049871013</v>
      </c>
      <c r="O22" s="37">
        <f t="shared" si="12"/>
        <v>33.358211521926052</v>
      </c>
      <c r="P22" s="37">
        <f t="shared" si="12"/>
        <v>40.953912295786743</v>
      </c>
      <c r="Q22" s="37">
        <f t="shared" si="12"/>
        <v>30.77910576096302</v>
      </c>
      <c r="R22" s="37">
        <f t="shared" si="12"/>
        <v>20.415563198624245</v>
      </c>
      <c r="S22" s="37">
        <f t="shared" si="12"/>
        <v>24.954084264832325</v>
      </c>
      <c r="T22" s="37">
        <f t="shared" si="12"/>
        <v>33.584436801375759</v>
      </c>
      <c r="U22" s="37">
        <f t="shared" si="12"/>
        <v>37.037833190025793</v>
      </c>
      <c r="V22" s="37">
        <f t="shared" si="12"/>
        <v>27.137919174548578</v>
      </c>
      <c r="W22" s="37">
        <f t="shared" si="12"/>
        <v>18.174290627687018</v>
      </c>
      <c r="X22" s="37">
        <f t="shared" ref="X22" si="13">SUM(X23:X24)</f>
        <v>21.897334479793635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11.197076526225274</v>
      </c>
      <c r="D23" s="10">
        <f>PPRD!D23+RCV_RCY!D23+IMP!D23-EXP!D23+STK_CHG!D23-INTMARB!D23</f>
        <v>10.91719690455718</v>
      </c>
      <c r="E23" s="10">
        <f>PPRD!E23+RCV_RCY!E23+IMP!E23-EXP!E23+STK_CHG!E23-INTMARB!E23</f>
        <v>11.197076526225278</v>
      </c>
      <c r="F23" s="10">
        <f>PPRD!F23+RCV_RCY!F23+IMP!F23-EXP!F23+STK_CHG!F23-INTMARB!F23</f>
        <v>13.716423043852103</v>
      </c>
      <c r="G23" s="10">
        <f>PPRD!G23+RCV_RCY!G23+IMP!G23-EXP!G23+STK_CHG!G23-INTMARB!G23</f>
        <v>13.156577815993121</v>
      </c>
      <c r="H23" s="10">
        <f>PPRD!H23+RCV_RCY!H23+IMP!H23-EXP!H23+STK_CHG!H23-INTMARB!H23</f>
        <v>13.996388650042988</v>
      </c>
      <c r="I23" s="10">
        <f>PPRD!I23+RCV_RCY!I23+IMP!I23-EXP!I23+STK_CHG!I23-INTMARB!I23</f>
        <v>13.156577815993124</v>
      </c>
      <c r="J23" s="10">
        <f>PPRD!J23+RCV_RCY!J23+IMP!J23-EXP!J23+STK_CHG!J23-INTMARB!J23</f>
        <v>18.755030094582978</v>
      </c>
      <c r="K23" s="10">
        <f>PPRD!K23+RCV_RCY!K23+IMP!K23-EXP!K23+STK_CHG!K23-INTMARB!K23</f>
        <v>10.637231298366295</v>
      </c>
      <c r="L23" s="10">
        <f>PPRD!L23+RCV_RCY!L23+IMP!L23-EXP!L23+STK_CHG!L23-INTMARB!L23</f>
        <v>8.9576096302665551</v>
      </c>
      <c r="M23" s="10">
        <f>PPRD!M23+RCV_RCY!M23+IMP!M23-EXP!M23+STK_CHG!M23-INTMARB!M23</f>
        <v>8.3977644024075673</v>
      </c>
      <c r="N23" s="10">
        <f>PPRD!N23+RCV_RCY!N23+IMP!N23-EXP!N23+STK_CHG!N23-INTMARB!N23</f>
        <v>11.75692175408426</v>
      </c>
      <c r="O23" s="10">
        <f>PPRD!O23+RCV_RCY!O23+IMP!O23-EXP!O23+STK_CHG!O23-INTMARB!O23</f>
        <v>11.757007738607046</v>
      </c>
      <c r="P23" s="10">
        <f>PPRD!P23+RCV_RCY!P23+IMP!P23-EXP!P23+STK_CHG!P23-INTMARB!P23</f>
        <v>19.035081685296639</v>
      </c>
      <c r="Q23" s="10">
        <f>PPRD!Q23+RCV_RCY!Q23+IMP!Q23-EXP!Q23+STK_CHG!Q23-INTMARB!Q23</f>
        <v>12.036887360275143</v>
      </c>
      <c r="R23" s="10">
        <f>PPRD!R23+RCV_RCY!R23+IMP!R23-EXP!R23+STK_CHG!R23-INTMARB!R23</f>
        <v>6.4383490971625097</v>
      </c>
      <c r="S23" s="10">
        <f>PPRD!S23+RCV_RCY!S23+IMP!S23-EXP!S23+STK_CHG!S23-INTMARB!S23</f>
        <v>8.1177987962166807</v>
      </c>
      <c r="T23" s="10">
        <f>PPRD!T23+RCV_RCY!T23+IMP!T23-EXP!T23+STK_CHG!T23-INTMARB!T23</f>
        <v>14.556233877901978</v>
      </c>
      <c r="U23" s="10">
        <f>PPRD!U23+RCV_RCY!U23+IMP!U23-EXP!U23+STK_CHG!U23-INTMARB!U23</f>
        <v>14.388306104901119</v>
      </c>
      <c r="V23" s="10">
        <f>PPRD!V23+RCV_RCY!V23+IMP!V23-EXP!V23+STK_CHG!V23-INTMARB!V23</f>
        <v>8.6497850386930342</v>
      </c>
      <c r="W23" s="10">
        <f>PPRD!W23+RCV_RCY!W23+IMP!W23-EXP!W23+STK_CHG!W23-INTMARB!W23</f>
        <v>5.6264832330180559</v>
      </c>
      <c r="X23" s="10">
        <f>PPRD!X23+RCV_RCY!X23+IMP!X23-EXP!X23+STK_CHG!X23-INTMARB!X23</f>
        <v>6.5223559759243326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0.95296646603611346</v>
      </c>
      <c r="G24" s="10">
        <f>PPRD!G24+RCV_RCY!G24+IMP!G24-EXP!G24+STK_CHG!G24-INTMARB!G24</f>
        <v>1.2706792777300091</v>
      </c>
      <c r="H24" s="10">
        <f>PPRD!H24+RCV_RCY!H24+IMP!H24-EXP!H24+STK_CHG!H24-INTMARB!H24</f>
        <v>2.5413585554600173</v>
      </c>
      <c r="I24" s="10">
        <f>PPRD!I24+RCV_RCY!I24+IMP!I24-EXP!I24+STK_CHG!I24-INTMARB!I24</f>
        <v>4.7650042992261392</v>
      </c>
      <c r="J24" s="10">
        <f>PPRD!J24+RCV_RCY!J24+IMP!J24-EXP!J24+STK_CHG!J24-INTMARB!J24</f>
        <v>7.6239896818572657</v>
      </c>
      <c r="K24" s="10">
        <f>PPRD!K24+RCV_RCY!K24+IMP!K24-EXP!K24+STK_CHG!K24-INTMARB!K24</f>
        <v>10.800687876182291</v>
      </c>
      <c r="L24" s="10">
        <f>PPRD!L24+RCV_RCY!L24+IMP!L24-EXP!L24+STK_CHG!L24-INTMARB!L24</f>
        <v>13.341960447119513</v>
      </c>
      <c r="M24" s="10">
        <f>PPRD!M24+RCV_RCY!M24+IMP!M24-EXP!M24+STK_CHG!M24-INTMARB!M24</f>
        <v>15.565606190885639</v>
      </c>
      <c r="N24" s="10">
        <f>PPRD!N24+RCV_RCY!N24+IMP!N24-EXP!N24+STK_CHG!N24-INTMARB!N24</f>
        <v>17.153912295786753</v>
      </c>
      <c r="O24" s="10">
        <f>PPRD!O24+RCV_RCY!O24+IMP!O24-EXP!O24+STK_CHG!O24-INTMARB!O24</f>
        <v>21.601203783319004</v>
      </c>
      <c r="P24" s="10">
        <f>PPRD!P24+RCV_RCY!P24+IMP!P24-EXP!P24+STK_CHG!P24-INTMARB!P24</f>
        <v>21.918830610490105</v>
      </c>
      <c r="Q24" s="10">
        <f>PPRD!Q24+RCV_RCY!Q24+IMP!Q24-EXP!Q24+STK_CHG!Q24-INTMARB!Q24</f>
        <v>18.742218400687875</v>
      </c>
      <c r="R24" s="10">
        <f>PPRD!R24+RCV_RCY!R24+IMP!R24-EXP!R24+STK_CHG!R24-INTMARB!R24</f>
        <v>13.977214101461735</v>
      </c>
      <c r="S24" s="10">
        <f>PPRD!S24+RCV_RCY!S24+IMP!S24-EXP!S24+STK_CHG!S24-INTMARB!S24</f>
        <v>16.836285468615646</v>
      </c>
      <c r="T24" s="10">
        <f>PPRD!T24+RCV_RCY!T24+IMP!T24-EXP!T24+STK_CHG!T24-INTMARB!T24</f>
        <v>19.028202923473778</v>
      </c>
      <c r="U24" s="10">
        <f>PPRD!U24+RCV_RCY!U24+IMP!U24-EXP!U24+STK_CHG!U24-INTMARB!U24</f>
        <v>22.649527085124674</v>
      </c>
      <c r="V24" s="10">
        <f>PPRD!V24+RCV_RCY!V24+IMP!V24-EXP!V24+STK_CHG!V24-INTMARB!V24</f>
        <v>18.488134135855546</v>
      </c>
      <c r="W24" s="10">
        <f>PPRD!W24+RCV_RCY!W24+IMP!W24-EXP!W24+STK_CHG!W24-INTMARB!W24</f>
        <v>12.547807394668961</v>
      </c>
      <c r="X24" s="10">
        <f>PPRD!X24+RCV_RCY!X24+IMP!X24-EXP!X24+STK_CHG!X24-INTMARB!X24</f>
        <v>15.374978503869301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2161.9535683576955</v>
      </c>
      <c r="D26" s="37">
        <f t="shared" si="14"/>
        <v>2570.738521066206</v>
      </c>
      <c r="E26" s="37">
        <f t="shared" si="14"/>
        <v>2467.205073086845</v>
      </c>
      <c r="F26" s="37">
        <f t="shared" si="14"/>
        <v>2337.8376612209795</v>
      </c>
      <c r="G26" s="37">
        <f t="shared" si="14"/>
        <v>2532.1353396388649</v>
      </c>
      <c r="H26" s="37">
        <f t="shared" si="14"/>
        <v>2689.7088564058422</v>
      </c>
      <c r="I26" s="37">
        <f t="shared" si="14"/>
        <v>2691.6145313843499</v>
      </c>
      <c r="J26" s="37">
        <f t="shared" si="14"/>
        <v>2692.2156491831479</v>
      </c>
      <c r="K26" s="37">
        <f t="shared" si="14"/>
        <v>2956.9171109200324</v>
      </c>
      <c r="L26" s="37">
        <f t="shared" si="14"/>
        <v>2494.809802235598</v>
      </c>
      <c r="M26" s="37">
        <f t="shared" si="14"/>
        <v>2551.4803095442849</v>
      </c>
      <c r="N26" s="37">
        <f t="shared" si="14"/>
        <v>2464.3691315563219</v>
      </c>
      <c r="O26" s="37">
        <f t="shared" si="14"/>
        <v>2525.605588993978</v>
      </c>
      <c r="P26" s="37">
        <f t="shared" si="14"/>
        <v>2495.2906276870153</v>
      </c>
      <c r="Q26" s="37">
        <f t="shared" si="14"/>
        <v>2517.7784178847787</v>
      </c>
      <c r="R26" s="37">
        <f t="shared" si="14"/>
        <v>2600.0682717110922</v>
      </c>
      <c r="S26" s="37">
        <f t="shared" si="14"/>
        <v>2833.0195184866725</v>
      </c>
      <c r="T26" s="37">
        <f t="shared" si="14"/>
        <v>2898.3383490971619</v>
      </c>
      <c r="U26" s="37">
        <f t="shared" si="14"/>
        <v>3085.9107480653474</v>
      </c>
      <c r="V26" s="37">
        <f t="shared" si="14"/>
        <v>3010.8539982803086</v>
      </c>
      <c r="W26" s="37">
        <f t="shared" si="14"/>
        <v>2883.4637145313827</v>
      </c>
      <c r="X26" s="37">
        <f t="shared" ref="X26" si="15">SUM(X27,X33)</f>
        <v>2907.0600171969027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5095.1515047291477</v>
      </c>
      <c r="D27" s="29">
        <f t="shared" si="16"/>
        <v>7015.0744625967309</v>
      </c>
      <c r="E27" s="29">
        <f t="shared" si="16"/>
        <v>6776.159071367154</v>
      </c>
      <c r="F27" s="29">
        <f t="shared" si="16"/>
        <v>7324.9883061049004</v>
      </c>
      <c r="G27" s="29">
        <f t="shared" si="16"/>
        <v>8885.0520206362853</v>
      </c>
      <c r="H27" s="29">
        <f t="shared" si="16"/>
        <v>9479.8270851246743</v>
      </c>
      <c r="I27" s="29">
        <f t="shared" si="16"/>
        <v>8494.1390369733435</v>
      </c>
      <c r="J27" s="29">
        <f t="shared" si="16"/>
        <v>5947.8791057609633</v>
      </c>
      <c r="K27" s="29">
        <f t="shared" si="16"/>
        <v>9759.7235597592407</v>
      </c>
      <c r="L27" s="29">
        <f t="shared" si="16"/>
        <v>8900.1252794496995</v>
      </c>
      <c r="M27" s="29">
        <f t="shared" si="16"/>
        <v>9486.4803955288062</v>
      </c>
      <c r="N27" s="29">
        <f t="shared" si="16"/>
        <v>9671.6321582115233</v>
      </c>
      <c r="O27" s="29">
        <f t="shared" si="16"/>
        <v>9261.4343078245893</v>
      </c>
      <c r="P27" s="29">
        <f t="shared" si="16"/>
        <v>9798.512811693894</v>
      </c>
      <c r="Q27" s="29">
        <f t="shared" si="16"/>
        <v>8203.41298366294</v>
      </c>
      <c r="R27" s="29">
        <f t="shared" si="16"/>
        <v>9060.2849527085109</v>
      </c>
      <c r="S27" s="29">
        <f t="shared" si="16"/>
        <v>10008.681169389509</v>
      </c>
      <c r="T27" s="29">
        <f t="shared" si="16"/>
        <v>10233.001547721409</v>
      </c>
      <c r="U27" s="29">
        <f t="shared" si="16"/>
        <v>9997.2776440240759</v>
      </c>
      <c r="V27" s="29">
        <f t="shared" si="16"/>
        <v>9757.5580395528796</v>
      </c>
      <c r="W27" s="29">
        <f t="shared" si="16"/>
        <v>8084.0041272570925</v>
      </c>
      <c r="X27" s="29">
        <f t="shared" ref="X27" si="17">SUM(X28:X32)</f>
        <v>8284.4492691315554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4747.9621668099726</v>
      </c>
      <c r="D28" s="10">
        <f>PPRD!D28+RCV_RCY!D28+IMP!D28-EXP!D28+STK_CHG!D28-INTMARB!D28</f>
        <v>6667.7194325021483</v>
      </c>
      <c r="E28" s="10">
        <f>PPRD!E28+RCV_RCY!E28+IMP!E28-EXP!E28+STK_CHG!E28-INTMARB!E28</f>
        <v>6589.2997420464317</v>
      </c>
      <c r="F28" s="10">
        <f>PPRD!F28+RCV_RCY!F28+IMP!F28-EXP!F28+STK_CHG!F28-INTMARB!F28</f>
        <v>7233.9715391229574</v>
      </c>
      <c r="G28" s="10">
        <f>PPRD!G28+RCV_RCY!G28+IMP!G28-EXP!G28+STK_CHG!G28-INTMARB!G28</f>
        <v>8821.7177128116946</v>
      </c>
      <c r="H28" s="10">
        <f>PPRD!H28+RCV_RCY!H28+IMP!H28-EXP!H28+STK_CHG!H28-INTMARB!H28</f>
        <v>9365.5641444539961</v>
      </c>
      <c r="I28" s="10">
        <f>PPRD!I28+RCV_RCY!I28+IMP!I28-EXP!I28+STK_CHG!I28-INTMARB!I28</f>
        <v>8175.0090283748905</v>
      </c>
      <c r="J28" s="10">
        <f>PPRD!J28+RCV_RCY!J28+IMP!J28-EXP!J28+STK_CHG!J28-INTMARB!J28</f>
        <v>4845.2937231298365</v>
      </c>
      <c r="K28" s="10">
        <f>PPRD!K28+RCV_RCY!K28+IMP!K28-EXP!K28+STK_CHG!K28-INTMARB!K28</f>
        <v>9442.2944110060162</v>
      </c>
      <c r="L28" s="10">
        <f>PPRD!L28+RCV_RCY!L28+IMP!L28-EXP!L28+STK_CHG!L28-INTMARB!L28</f>
        <v>8590.127515047292</v>
      </c>
      <c r="M28" s="10">
        <f>PPRD!M28+RCV_RCY!M28+IMP!M28-EXP!M28+STK_CHG!M28-INTMARB!M28</f>
        <v>9180.7179707652631</v>
      </c>
      <c r="N28" s="10">
        <f>PPRD!N28+RCV_RCY!N28+IMP!N28-EXP!N28+STK_CHG!N28-INTMARB!N28</f>
        <v>9203.197162510749</v>
      </c>
      <c r="O28" s="10">
        <f>PPRD!O28+RCV_RCY!O28+IMP!O28-EXP!O28+STK_CHG!O28-INTMARB!O28</f>
        <v>8718.8721410146154</v>
      </c>
      <c r="P28" s="10">
        <f>PPRD!P28+RCV_RCY!P28+IMP!P28-EXP!P28+STK_CHG!P28-INTMARB!P28</f>
        <v>9208.3061049011158</v>
      </c>
      <c r="Q28" s="10">
        <f>PPRD!Q28+RCV_RCY!Q28+IMP!Q28-EXP!Q28+STK_CHG!Q28-INTMARB!Q28</f>
        <v>7660.3052450558898</v>
      </c>
      <c r="R28" s="10">
        <f>PPRD!R28+RCV_RCY!R28+IMP!R28-EXP!R28+STK_CHG!R28-INTMARB!R28</f>
        <v>8501.5950128976783</v>
      </c>
      <c r="S28" s="10">
        <f>PPRD!S28+RCV_RCY!S28+IMP!S28-EXP!S28+STK_CHG!S28-INTMARB!S28</f>
        <v>9424.6603611349947</v>
      </c>
      <c r="T28" s="10">
        <f>PPRD!T28+RCV_RCY!T28+IMP!T28-EXP!T28+STK_CHG!T28-INTMARB!T28</f>
        <v>9926.8237317282892</v>
      </c>
      <c r="U28" s="10">
        <f>PPRD!U28+RCV_RCY!U28+IMP!U28-EXP!U28+STK_CHG!U28-INTMARB!U28</f>
        <v>9793.8030094582973</v>
      </c>
      <c r="V28" s="10">
        <f>PPRD!V28+RCV_RCY!V28+IMP!V28-EXP!V28+STK_CHG!V28-INTMARB!V28</f>
        <v>9551.6365434221843</v>
      </c>
      <c r="W28" s="10">
        <f>PPRD!W28+RCV_RCY!W28+IMP!W28-EXP!W28+STK_CHG!W28-INTMARB!W28</f>
        <v>7932.6245915735162</v>
      </c>
      <c r="X28" s="10">
        <f>PPRD!X28+RCV_RCY!X28+IMP!X28-EXP!X28+STK_CHG!X28-INTMARB!X28</f>
        <v>8040.8809114359419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123.05055889939808</v>
      </c>
      <c r="D29" s="10">
        <f>PPRD!D29+RCV_RCY!D29+IMP!D29-EXP!D29+STK_CHG!D29-INTMARB!D29</f>
        <v>90.268959587274281</v>
      </c>
      <c r="E29" s="10">
        <f>PPRD!E29+RCV_RCY!E29+IMP!E29-EXP!E29+STK_CHG!E29-INTMARB!E29</f>
        <v>97.974806534823728</v>
      </c>
      <c r="F29" s="10">
        <f>PPRD!F29+RCV_RCY!F29+IMP!F29-EXP!F29+STK_CHG!F29-INTMARB!F29</f>
        <v>61.647119518486669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4.0030954428202916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208.0352536543422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188.30421324161651</v>
      </c>
      <c r="D30" s="10">
        <f>PPRD!D30+RCV_RCY!D30+IMP!D30-EXP!D30+STK_CHG!D30-INTMARB!D30</f>
        <v>192.05597592433358</v>
      </c>
      <c r="E30" s="10">
        <f>PPRD!E30+RCV_RCY!E30+IMP!E30-EXP!E30+STK_CHG!E30-INTMARB!E30</f>
        <v>48.56930352536542</v>
      </c>
      <c r="F30" s="10">
        <f>PPRD!F30+RCV_RCY!F30+IMP!F30-EXP!F30+STK_CHG!F30-INTMARB!F30</f>
        <v>8.5124677558039519</v>
      </c>
      <c r="G30" s="10">
        <f>PPRD!G30+RCV_RCY!G30+IMP!G30-EXP!G30+STK_CHG!G30-INTMARB!G30</f>
        <v>16.394325021496126</v>
      </c>
      <c r="H30" s="10">
        <f>PPRD!H30+RCV_RCY!H30+IMP!H30-EXP!H30+STK_CHG!H30-INTMARB!H30</f>
        <v>29.514187446259683</v>
      </c>
      <c r="I30" s="10">
        <f>PPRD!I30+RCV_RCY!I30+IMP!I30-EXP!I30+STK_CHG!I30-INTMARB!I30</f>
        <v>227.10120378331899</v>
      </c>
      <c r="J30" s="10">
        <f>PPRD!J30+RCV_RCY!J30+IMP!J30-EXP!J30+STK_CHG!J30-INTMARB!J30</f>
        <v>955.97024935511604</v>
      </c>
      <c r="K30" s="10">
        <f>PPRD!K30+RCV_RCY!K30+IMP!K30-EXP!K30+STK_CHG!K30-INTMARB!K30</f>
        <v>222.12725709372307</v>
      </c>
      <c r="L30" s="10">
        <f>PPRD!L30+RCV_RCY!L30+IMP!L30-EXP!L30+STK_CHG!L30-INTMARB!L30</f>
        <v>152.02794496990541</v>
      </c>
      <c r="M30" s="10">
        <f>PPRD!M30+RCV_RCY!M30+IMP!M30-EXP!M30+STK_CHG!M30-INTMARB!M30</f>
        <v>146.79277730008599</v>
      </c>
      <c r="N30" s="10">
        <f>PPRD!N30+RCV_RCY!N30+IMP!N30-EXP!N30+STK_CHG!N30-INTMARB!N30</f>
        <v>290.46904557179704</v>
      </c>
      <c r="O30" s="10">
        <f>PPRD!O30+RCV_RCY!O30+IMP!O30-EXP!O30+STK_CHG!O30-INTMARB!O30</f>
        <v>349.59905417024936</v>
      </c>
      <c r="P30" s="10">
        <f>PPRD!P30+RCV_RCY!P30+IMP!P30-EXP!P30+STK_CHG!P30-INTMARB!P30</f>
        <v>397.24359415305241</v>
      </c>
      <c r="Q30" s="10">
        <f>PPRD!Q30+RCV_RCY!Q30+IMP!Q30-EXP!Q30+STK_CHG!Q30-INTMARB!Q30</f>
        <v>502.11556319862427</v>
      </c>
      <c r="R30" s="10">
        <f>PPRD!R30+RCV_RCY!R30+IMP!R30-EXP!R30+STK_CHG!R30-INTMARB!R30</f>
        <v>297.6648323301805</v>
      </c>
      <c r="S30" s="10">
        <f>PPRD!S30+RCV_RCY!S30+IMP!S30-EXP!S30+STK_CHG!S30-INTMARB!S30</f>
        <v>510.03490971625109</v>
      </c>
      <c r="T30" s="10">
        <f>PPRD!T30+RCV_RCY!T30+IMP!T30-EXP!T30+STK_CHG!T30-INTMARB!T30</f>
        <v>251.48830610490108</v>
      </c>
      <c r="U30" s="10">
        <f>PPRD!U30+RCV_RCY!U30+IMP!U30-EXP!U30+STK_CHG!U30-INTMARB!U30</f>
        <v>149.68486672398967</v>
      </c>
      <c r="V30" s="10">
        <f>PPRD!V30+RCV_RCY!V30+IMP!V30-EXP!V30+STK_CHG!V30-INTMARB!V30</f>
        <v>153.83147033533965</v>
      </c>
      <c r="W30" s="10">
        <f>PPRD!W30+RCV_RCY!W30+IMP!W30-EXP!W30+STK_CHG!W30-INTMARB!W30</f>
        <v>95.790111779879652</v>
      </c>
      <c r="X30" s="10">
        <f>PPRD!X30+RCV_RCY!X30+IMP!X30-EXP!X30+STK_CHG!X30-INTMARB!X30</f>
        <v>172.38194325021496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19.996216680997421</v>
      </c>
      <c r="D31" s="10">
        <f>PPRD!D31+RCV_RCY!D31+IMP!D31-EXP!D31+STK_CHG!D31-INTMARB!D31</f>
        <v>35.993121238177118</v>
      </c>
      <c r="E31" s="10">
        <f>PPRD!E31+RCV_RCY!E31+IMP!E31-EXP!E31+STK_CHG!E31-INTMARB!E31</f>
        <v>5.9987962166809963</v>
      </c>
      <c r="F31" s="10">
        <f>PPRD!F31+RCV_RCY!F31+IMP!F31-EXP!F31+STK_CHG!F31-INTMARB!F31</f>
        <v>6.9986242476354246</v>
      </c>
      <c r="G31" s="10">
        <f>PPRD!G31+RCV_RCY!G31+IMP!G31-EXP!G31+STK_CHG!G31-INTMARB!G31</f>
        <v>9.9838349097162489</v>
      </c>
      <c r="H31" s="10">
        <f>PPRD!H31+RCV_RCY!H31+IMP!H31-EXP!H31+STK_CHG!H31-INTMARB!H31</f>
        <v>27.994668959587276</v>
      </c>
      <c r="I31" s="10">
        <f>PPRD!I31+RCV_RCY!I31+IMP!I31-EXP!I31+STK_CHG!I31-INTMARB!I31</f>
        <v>58.988736027515031</v>
      </c>
      <c r="J31" s="10">
        <f>PPRD!J31+RCV_RCY!J31+IMP!J31-EXP!J31+STK_CHG!J31-INTMARB!J31</f>
        <v>110.97884780739469</v>
      </c>
      <c r="K31" s="10">
        <f>PPRD!K31+RCV_RCY!K31+IMP!K31-EXP!K31+STK_CHG!K31-INTMARB!K31</f>
        <v>93.982029234737738</v>
      </c>
      <c r="L31" s="10">
        <f>PPRD!L31+RCV_RCY!L31+IMP!L31-EXP!L31+STK_CHG!L31-INTMARB!L31</f>
        <v>157.96981943250211</v>
      </c>
      <c r="M31" s="10">
        <f>PPRD!M31+RCV_RCY!M31+IMP!M31-EXP!M31+STK_CHG!M31-INTMARB!M31</f>
        <v>158.96964746345654</v>
      </c>
      <c r="N31" s="10">
        <f>PPRD!N31+RCV_RCY!N31+IMP!N31-EXP!N31+STK_CHG!N31-INTMARB!N31</f>
        <v>177.96595012897674</v>
      </c>
      <c r="O31" s="10">
        <f>PPRD!O31+RCV_RCY!O31+IMP!O31-EXP!O31+STK_CHG!O31-INTMARB!O31</f>
        <v>192.96311263972481</v>
      </c>
      <c r="P31" s="10">
        <f>PPRD!P31+RCV_RCY!P31+IMP!P31-EXP!P31+STK_CHG!P31-INTMARB!P31</f>
        <v>192.96311263972484</v>
      </c>
      <c r="Q31" s="10">
        <f>PPRD!Q31+RCV_RCY!Q31+IMP!Q31-EXP!Q31+STK_CHG!Q31-INTMARB!Q31</f>
        <v>40.992175408426476</v>
      </c>
      <c r="R31" s="10">
        <f>PPRD!R31+RCV_RCY!R31+IMP!R31-EXP!R31+STK_CHG!R31-INTMARB!R31</f>
        <v>52.989853826311261</v>
      </c>
      <c r="S31" s="10">
        <f>PPRD!S31+RCV_RCY!S31+IMP!S31-EXP!S31+STK_CHG!S31-INTMARB!S31</f>
        <v>73.9858985382631</v>
      </c>
      <c r="T31" s="10">
        <f>PPRD!T31+RCV_RCY!T31+IMP!T31-EXP!T31+STK_CHG!T31-INTMARB!T31</f>
        <v>54.689509888220108</v>
      </c>
      <c r="U31" s="10">
        <f>PPRD!U31+RCV_RCY!U31+IMP!U31-EXP!U31+STK_CHG!U31-INTMARB!U31</f>
        <v>53.789767841788482</v>
      </c>
      <c r="V31" s="10">
        <f>PPRD!V31+RCV_RCY!V31+IMP!V31-EXP!V31+STK_CHG!V31-INTMARB!V31</f>
        <v>52.09002579535683</v>
      </c>
      <c r="W31" s="10">
        <f>PPRD!W31+RCV_RCY!W31+IMP!W31-EXP!W31+STK_CHG!W31-INTMARB!W31</f>
        <v>55.589423903697323</v>
      </c>
      <c r="X31" s="10">
        <f>PPRD!X31+RCV_RCY!X31+IMP!X31-EXP!X31+STK_CHG!X31-INTMARB!X31</f>
        <v>71.186414445399834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15.838349097162514</v>
      </c>
      <c r="D32" s="10">
        <f>PPRD!D32+RCV_RCY!D32+IMP!D32-EXP!D32+STK_CHG!D32-INTMARB!D32</f>
        <v>29.036973344797936</v>
      </c>
      <c r="E32" s="10">
        <f>PPRD!E32+RCV_RCY!E32+IMP!E32-EXP!E32+STK_CHG!E32-INTMARB!E32</f>
        <v>34.316423043852097</v>
      </c>
      <c r="F32" s="10">
        <f>PPRD!F32+RCV_RCY!F32+IMP!F32-EXP!F32+STK_CHG!F32-INTMARB!F32</f>
        <v>13.858555460017193</v>
      </c>
      <c r="G32" s="10">
        <f>PPRD!G32+RCV_RCY!G32+IMP!G32-EXP!G32+STK_CHG!G32-INTMARB!G32</f>
        <v>36.956147893379189</v>
      </c>
      <c r="H32" s="10">
        <f>PPRD!H32+RCV_RCY!H32+IMP!H32-EXP!H32+STK_CHG!H32-INTMARB!H32</f>
        <v>56.754084264832315</v>
      </c>
      <c r="I32" s="10">
        <f>PPRD!I32+RCV_RCY!I32+IMP!I32-EXP!I32+STK_CHG!I32-INTMARB!I32</f>
        <v>29.036973344797936</v>
      </c>
      <c r="J32" s="10">
        <f>PPRD!J32+RCV_RCY!J32+IMP!J32-EXP!J32+STK_CHG!J32-INTMARB!J32</f>
        <v>35.636285468615647</v>
      </c>
      <c r="K32" s="10">
        <f>PPRD!K32+RCV_RCY!K32+IMP!K32-EXP!K32+STK_CHG!K32-INTMARB!K32</f>
        <v>1.319862424763542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-2933.1979363714522</v>
      </c>
      <c r="D33" s="29">
        <f t="shared" si="18"/>
        <v>-4444.3359415305249</v>
      </c>
      <c r="E33" s="29">
        <f t="shared" si="18"/>
        <v>-4308.953998280309</v>
      </c>
      <c r="F33" s="29">
        <f t="shared" si="18"/>
        <v>-4987.1506448839209</v>
      </c>
      <c r="G33" s="29">
        <f t="shared" si="18"/>
        <v>-6352.9166809974204</v>
      </c>
      <c r="H33" s="29">
        <f t="shared" si="18"/>
        <v>-6790.1182287188321</v>
      </c>
      <c r="I33" s="29">
        <f t="shared" si="18"/>
        <v>-5802.5245055889936</v>
      </c>
      <c r="J33" s="29">
        <f t="shared" si="18"/>
        <v>-3255.6634565778154</v>
      </c>
      <c r="K33" s="29">
        <f t="shared" si="18"/>
        <v>-6802.8064488392083</v>
      </c>
      <c r="L33" s="29">
        <f t="shared" si="18"/>
        <v>-6405.3154772141015</v>
      </c>
      <c r="M33" s="29">
        <f t="shared" si="18"/>
        <v>-6935.0000859845213</v>
      </c>
      <c r="N33" s="29">
        <f t="shared" si="18"/>
        <v>-7207.2630266552014</v>
      </c>
      <c r="O33" s="29">
        <f t="shared" si="18"/>
        <v>-6735.8287188306113</v>
      </c>
      <c r="P33" s="29">
        <f t="shared" si="18"/>
        <v>-7303.2221840068787</v>
      </c>
      <c r="Q33" s="29">
        <f t="shared" si="18"/>
        <v>-5685.6345657781612</v>
      </c>
      <c r="R33" s="29">
        <f t="shared" si="18"/>
        <v>-6460.2166809974187</v>
      </c>
      <c r="S33" s="29">
        <f t="shared" si="18"/>
        <v>-7175.6616509028363</v>
      </c>
      <c r="T33" s="29">
        <f t="shared" si="18"/>
        <v>-7334.6631986242473</v>
      </c>
      <c r="U33" s="29">
        <f t="shared" si="18"/>
        <v>-6911.3668959587285</v>
      </c>
      <c r="V33" s="29">
        <f t="shared" si="18"/>
        <v>-6746.704041272571</v>
      </c>
      <c r="W33" s="29">
        <f t="shared" si="18"/>
        <v>-5200.5404127257098</v>
      </c>
      <c r="X33" s="29">
        <f t="shared" ref="X33" si="19">SUM(X34:X50)</f>
        <v>-5377.3892519346527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-53.264488392089433</v>
      </c>
      <c r="D36" s="10">
        <f>PPRD!D36+RCV_RCY!D36+IMP!D36-EXP!D36+STK_CHG!D36-INTMARB!D36</f>
        <v>-256.33559759243332</v>
      </c>
      <c r="E36" s="10">
        <f>PPRD!E36+RCV_RCY!E36+IMP!E36-EXP!E36+STK_CHG!E36-INTMARB!E36</f>
        <v>-219.71625107480654</v>
      </c>
      <c r="F36" s="10">
        <f>PPRD!F36+RCV_RCY!F36+IMP!F36-EXP!F36+STK_CHG!F36-INTMARB!F36</f>
        <v>-164.23241616509031</v>
      </c>
      <c r="G36" s="10">
        <f>PPRD!G36+RCV_RCY!G36+IMP!G36-EXP!G36+STK_CHG!G36-INTMARB!G36</f>
        <v>-218.60662080825449</v>
      </c>
      <c r="H36" s="10">
        <f>PPRD!H36+RCV_RCY!H36+IMP!H36-EXP!H36+STK_CHG!H36-INTMARB!H36</f>
        <v>-198.63241616509029</v>
      </c>
      <c r="I36" s="10">
        <f>PPRD!I36+RCV_RCY!I36+IMP!I36-EXP!I36+STK_CHG!I36-INTMARB!I36</f>
        <v>-146.47747205503009</v>
      </c>
      <c r="J36" s="10">
        <f>PPRD!J36+RCV_RCY!J36+IMP!J36-EXP!J36+STK_CHG!J36-INTMARB!J36</f>
        <v>-32.152880481513272</v>
      </c>
      <c r="K36" s="10">
        <f>PPRD!K36+RCV_RCY!K36+IMP!K36-EXP!K36+STK_CHG!K36-INTMARB!K36</f>
        <v>-184.04789337919175</v>
      </c>
      <c r="L36" s="10">
        <f>PPRD!L36+RCV_RCY!L36+IMP!L36-EXP!L36+STK_CHG!L36-INTMARB!L36</f>
        <v>-69.849527085124677</v>
      </c>
      <c r="M36" s="10">
        <f>PPRD!M36+RCV_RCY!M36+IMP!M36-EXP!M36+STK_CHG!M36-INTMARB!M36</f>
        <v>-76.501891659501254</v>
      </c>
      <c r="N36" s="10">
        <f>PPRD!N36+RCV_RCY!N36+IMP!N36-EXP!N36+STK_CHG!N36-INTMARB!N36</f>
        <v>-56.54479793637136</v>
      </c>
      <c r="O36" s="10">
        <f>PPRD!O36+RCV_RCY!O36+IMP!O36-EXP!O36+STK_CHG!O36-INTMARB!O36</f>
        <v>-32.152966466036048</v>
      </c>
      <c r="P36" s="10">
        <f>PPRD!P36+RCV_RCY!P36+IMP!P36-EXP!P36+STK_CHG!P36-INTMARB!P36</f>
        <v>-80.93680137575231</v>
      </c>
      <c r="Q36" s="10">
        <f>PPRD!Q36+RCV_RCY!Q36+IMP!Q36-EXP!Q36+STK_CHG!Q36-INTMARB!Q36</f>
        <v>-49.892433361994783</v>
      </c>
      <c r="R36" s="10">
        <f>PPRD!R36+RCV_RCY!R36+IMP!R36-EXP!R36+STK_CHG!R36-INTMARB!R36</f>
        <v>-112.55012897678421</v>
      </c>
      <c r="S36" s="10">
        <f>PPRD!S36+RCV_RCY!S36+IMP!S36-EXP!S36+STK_CHG!S36-INTMARB!S36</f>
        <v>-146.42450558899398</v>
      </c>
      <c r="T36" s="10">
        <f>PPRD!T36+RCV_RCY!T36+IMP!T36-EXP!T36+STK_CHG!T36-INTMARB!T36</f>
        <v>-173.01943250214961</v>
      </c>
      <c r="U36" s="10">
        <f>PPRD!U36+RCV_RCY!U36+IMP!U36-EXP!U36+STK_CHG!U36-INTMARB!U36</f>
        <v>-168.60670679277729</v>
      </c>
      <c r="V36" s="10">
        <f>PPRD!V36+RCV_RCY!V36+IMP!V36-EXP!V36+STK_CHG!V36-INTMARB!V36</f>
        <v>-230.45468615649187</v>
      </c>
      <c r="W36" s="10">
        <f>PPRD!W36+RCV_RCY!W36+IMP!W36-EXP!W36+STK_CHG!W36-INTMARB!W36</f>
        <v>-184.72175408426483</v>
      </c>
      <c r="X36" s="10">
        <f>PPRD!X36+RCV_RCY!X36+IMP!X36-EXP!X36+STK_CHG!X36-INTMARB!X36</f>
        <v>-183.51865864144457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-1242.8775580395525</v>
      </c>
      <c r="D37" s="10">
        <f>PPRD!D37+RCV_RCY!D37+IMP!D37-EXP!D37+STK_CHG!D37-INTMARB!D37</f>
        <v>-1621.8293207222698</v>
      </c>
      <c r="E37" s="10">
        <f>PPRD!E37+RCV_RCY!E37+IMP!E37-EXP!E37+STK_CHG!E37-INTMARB!E37</f>
        <v>-1470.6685296646599</v>
      </c>
      <c r="F37" s="10">
        <f>PPRD!F37+RCV_RCY!F37+IMP!F37-EXP!F37+STK_CHG!F37-INTMARB!F37</f>
        <v>-1651.2217540842646</v>
      </c>
      <c r="G37" s="10">
        <f>PPRD!G37+RCV_RCY!G37+IMP!G37-EXP!G37+STK_CHG!G37-INTMARB!G37</f>
        <v>-2158.2401547721411</v>
      </c>
      <c r="H37" s="10">
        <f>PPRD!H37+RCV_RCY!H37+IMP!H37-EXP!H37+STK_CHG!H37-INTMARB!H37</f>
        <v>-2335.6441960447119</v>
      </c>
      <c r="I37" s="10">
        <f>PPRD!I37+RCV_RCY!I37+IMP!I37-EXP!I37+STK_CHG!I37-INTMARB!I37</f>
        <v>-1977.6870163370597</v>
      </c>
      <c r="J37" s="10">
        <f>PPRD!J37+RCV_RCY!J37+IMP!J37-EXP!J37+STK_CHG!J37-INTMARB!J37</f>
        <v>-1294.4468615649182</v>
      </c>
      <c r="K37" s="10">
        <f>PPRD!K37+RCV_RCY!K37+IMP!K37-EXP!K37+STK_CHG!K37-INTMARB!K37</f>
        <v>-2505.4499570077378</v>
      </c>
      <c r="L37" s="10">
        <f>PPRD!L37+RCV_RCY!L37+IMP!L37-EXP!L37+STK_CHG!L37-INTMARB!L37</f>
        <v>-2481.9145313843514</v>
      </c>
      <c r="M37" s="10">
        <f>PPRD!M37+RCV_RCY!M37+IMP!M37-EXP!M37+STK_CHG!M37-INTMARB!M37</f>
        <v>-2653.0811693895098</v>
      </c>
      <c r="N37" s="10">
        <f>PPRD!N37+RCV_RCY!N37+IMP!N37-EXP!N37+STK_CHG!N37-INTMARB!N37</f>
        <v>-2702.291487532244</v>
      </c>
      <c r="O37" s="10">
        <f>PPRD!O37+RCV_RCY!O37+IMP!O37-EXP!O37+STK_CHG!O37-INTMARB!O37</f>
        <v>-2528.9853826311269</v>
      </c>
      <c r="P37" s="10">
        <f>PPRD!P37+RCV_RCY!P37+IMP!P37-EXP!P37+STK_CHG!P37-INTMARB!P37</f>
        <v>-2573.9165950128977</v>
      </c>
      <c r="Q37" s="10">
        <f>PPRD!Q37+RCV_RCY!Q37+IMP!Q37-EXP!Q37+STK_CHG!Q37-INTMARB!Q37</f>
        <v>-2105.3482373172833</v>
      </c>
      <c r="R37" s="10">
        <f>PPRD!R37+RCV_RCY!R37+IMP!R37-EXP!R37+STK_CHG!R37-INTMARB!R37</f>
        <v>-2370.931556319862</v>
      </c>
      <c r="S37" s="10">
        <f>PPRD!S37+RCV_RCY!S37+IMP!S37-EXP!S37+STK_CHG!S37-INTMARB!S37</f>
        <v>-2588.6700773860707</v>
      </c>
      <c r="T37" s="10">
        <f>PPRD!T37+RCV_RCY!T37+IMP!T37-EXP!T37+STK_CHG!T37-INTMARB!T37</f>
        <v>-2715.070163370593</v>
      </c>
      <c r="U37" s="10">
        <f>PPRD!U37+RCV_RCY!U37+IMP!U37-EXP!U37+STK_CHG!U37-INTMARB!U37</f>
        <v>-2493.901461736888</v>
      </c>
      <c r="V37" s="10">
        <f>PPRD!V37+RCV_RCY!V37+IMP!V37-EXP!V37+STK_CHG!V37-INTMARB!V37</f>
        <v>-2386.5559759243338</v>
      </c>
      <c r="W37" s="10">
        <f>PPRD!W37+RCV_RCY!W37+IMP!W37-EXP!W37+STK_CHG!W37-INTMARB!W37</f>
        <v>-2036.401203783319</v>
      </c>
      <c r="X37" s="10">
        <f>PPRD!X37+RCV_RCY!X37+IMP!X37-EXP!X37+STK_CHG!X37-INTMARB!X37</f>
        <v>-2313.2771281169385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1.0496990541702489</v>
      </c>
      <c r="F38" s="10">
        <f>PPRD!F38+RCV_RCY!F38+IMP!F38-EXP!F38+STK_CHG!F38-INTMARB!F38</f>
        <v>1.0496990541702489</v>
      </c>
      <c r="G38" s="10">
        <f>PPRD!G38+RCV_RCY!G38+IMP!G38-EXP!G38+STK_CHG!G38-INTMARB!G38</f>
        <v>1.0496990541702489</v>
      </c>
      <c r="H38" s="10">
        <f>PPRD!H38+RCV_RCY!H38+IMP!H38-EXP!H38+STK_CHG!H38-INTMARB!H38</f>
        <v>1.0496990541702489</v>
      </c>
      <c r="I38" s="10">
        <f>PPRD!I38+RCV_RCY!I38+IMP!I38-EXP!I38+STK_CHG!I38-INTMARB!I38</f>
        <v>1.0496990541702489</v>
      </c>
      <c r="J38" s="10">
        <f>PPRD!J38+RCV_RCY!J38+IMP!J38-EXP!J38+STK_CHG!J38-INTMARB!J38</f>
        <v>0</v>
      </c>
      <c r="K38" s="10">
        <f>PPRD!K38+RCV_RCY!K38+IMP!K38-EXP!K38+STK_CHG!K38-INTMARB!K38</f>
        <v>1.0698194325021499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0.42794496990541703</v>
      </c>
      <c r="U38" s="10">
        <f>PPRD!U38+RCV_RCY!U38+IMP!U38-EXP!U38+STK_CHG!U38-INTMARB!U38</f>
        <v>0.53490971625107475</v>
      </c>
      <c r="V38" s="10">
        <f>PPRD!V38+RCV_RCY!V38+IMP!V38-EXP!V38+STK_CHG!V38-INTMARB!V38</f>
        <v>0.42794496990541703</v>
      </c>
      <c r="W38" s="10">
        <f>PPRD!W38+RCV_RCY!W38+IMP!W38-EXP!W38+STK_CHG!W38-INTMARB!W38</f>
        <v>0.42794496990541703</v>
      </c>
      <c r="X38" s="10">
        <f>PPRD!X38+RCV_RCY!X38+IMP!X38-EXP!X38+STK_CHG!X38-INTMARB!X38</f>
        <v>0.42794496990541703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22.941616509028375</v>
      </c>
      <c r="E39" s="10">
        <f>PPRD!E39+RCV_RCY!E39+IMP!E39-EXP!E39+STK_CHG!E39-INTMARB!E39</f>
        <v>15.642046431642299</v>
      </c>
      <c r="F39" s="10">
        <f>PPRD!F39+RCV_RCY!F39+IMP!F39-EXP!F39+STK_CHG!F39-INTMARB!F39</f>
        <v>10.428030954428202</v>
      </c>
      <c r="G39" s="10">
        <f>PPRD!G39+RCV_RCY!G39+IMP!G39-EXP!G39+STK_CHG!G39-INTMARB!G39</f>
        <v>23.98443680137575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1.0698194325021499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-415.82115219260527</v>
      </c>
      <c r="D40" s="10">
        <f>PPRD!D40+RCV_RCY!D40+IMP!D40-EXP!D40+STK_CHG!D40-INTMARB!D40</f>
        <v>-462.25279449699053</v>
      </c>
      <c r="E40" s="10">
        <f>PPRD!E40+RCV_RCY!E40+IMP!E40-EXP!E40+STK_CHG!E40-INTMARB!E40</f>
        <v>-491.14359415305245</v>
      </c>
      <c r="F40" s="10">
        <f>PPRD!F40+RCV_RCY!F40+IMP!F40-EXP!F40+STK_CHG!F40-INTMARB!F40</f>
        <v>-410.66208082545143</v>
      </c>
      <c r="G40" s="10">
        <f>PPRD!G40+RCV_RCY!G40+IMP!G40-EXP!G40+STK_CHG!G40-INTMARB!G40</f>
        <v>-554.08426483233018</v>
      </c>
      <c r="H40" s="10">
        <f>PPRD!H40+RCV_RCY!H40+IMP!H40-EXP!H40+STK_CHG!H40-INTMARB!H40</f>
        <v>-538.60705073086842</v>
      </c>
      <c r="I40" s="10">
        <f>PPRD!I40+RCV_RCY!I40+IMP!I40-EXP!I40+STK_CHG!I40-INTMARB!I40</f>
        <v>-504.55717970765261</v>
      </c>
      <c r="J40" s="10">
        <f>PPRD!J40+RCV_RCY!J40+IMP!J40-EXP!J40+STK_CHG!J40-INTMARB!J40</f>
        <v>-87.623043852106591</v>
      </c>
      <c r="K40" s="10">
        <f>PPRD!K40+RCV_RCY!K40+IMP!K40-EXP!K40+STK_CHG!K40-INTMARB!K40</f>
        <v>-416.46698194325018</v>
      </c>
      <c r="L40" s="10">
        <f>PPRD!L40+RCV_RCY!L40+IMP!L40-EXP!L40+STK_CHG!L40-INTMARB!L40</f>
        <v>-190.70885640584694</v>
      </c>
      <c r="M40" s="10">
        <f>PPRD!M40+RCV_RCY!M40+IMP!M40-EXP!M40+STK_CHG!M40-INTMARB!M40</f>
        <v>-193.80146173688735</v>
      </c>
      <c r="N40" s="10">
        <f>PPRD!N40+RCV_RCY!N40+IMP!N40-EXP!N40+STK_CHG!N40-INTMARB!N40</f>
        <v>-223.69647463456582</v>
      </c>
      <c r="O40" s="10">
        <f>PPRD!O40+RCV_RCY!O40+IMP!O40-EXP!O40+STK_CHG!O40-INTMARB!O40</f>
        <v>-193.80154772141006</v>
      </c>
      <c r="P40" s="10">
        <f>PPRD!P40+RCV_RCY!P40+IMP!P40-EXP!P40+STK_CHG!P40-INTMARB!P40</f>
        <v>-214.4185726569217</v>
      </c>
      <c r="Q40" s="10">
        <f>PPRD!Q40+RCV_RCY!Q40+IMP!Q40-EXP!Q40+STK_CHG!Q40-INTMARB!Q40</f>
        <v>-132.98073946689595</v>
      </c>
      <c r="R40" s="10">
        <f>PPRD!R40+RCV_RCY!R40+IMP!R40-EXP!R40+STK_CHG!R40-INTMARB!R40</f>
        <v>-91.916509028374875</v>
      </c>
      <c r="S40" s="10">
        <f>PPRD!S40+RCV_RCY!S40+IMP!S40-EXP!S40+STK_CHG!S40-INTMARB!S40</f>
        <v>-135.16766981943255</v>
      </c>
      <c r="T40" s="10">
        <f>PPRD!T40+RCV_RCY!T40+IMP!T40-EXP!T40+STK_CHG!T40-INTMARB!T40</f>
        <v>-178.46259673258808</v>
      </c>
      <c r="U40" s="10">
        <f>PPRD!U40+RCV_RCY!U40+IMP!U40-EXP!U40+STK_CHG!U40-INTMARB!U40</f>
        <v>-214.9114359415305</v>
      </c>
      <c r="V40" s="10">
        <f>PPRD!V40+RCV_RCY!V40+IMP!V40-EXP!V40+STK_CHG!V40-INTMARB!V40</f>
        <v>-229.6936371453138</v>
      </c>
      <c r="W40" s="10">
        <f>PPRD!W40+RCV_RCY!W40+IMP!W40-EXP!W40+STK_CHG!W40-INTMARB!W40</f>
        <v>-97.170163370593329</v>
      </c>
      <c r="X40" s="10">
        <f>PPRD!X40+RCV_RCY!X40+IMP!X40-EXP!X40+STK_CHG!X40-INTMARB!X40</f>
        <v>-151.13061049011179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0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-97.624677558039551</v>
      </c>
      <c r="E42" s="10">
        <f>PPRD!E42+RCV_RCY!E42+IMP!E42-EXP!E42+STK_CHG!E42-INTMARB!E42</f>
        <v>-148.01160791057609</v>
      </c>
      <c r="F42" s="10">
        <f>PPRD!F42+RCV_RCY!F42+IMP!F42-EXP!F42+STK_CHG!F42-INTMARB!F42</f>
        <v>-128.0668099742046</v>
      </c>
      <c r="G42" s="10">
        <f>PPRD!G42+RCV_RCY!G42+IMP!G42-EXP!G42+STK_CHG!G42-INTMARB!G42</f>
        <v>-94.475494411006011</v>
      </c>
      <c r="H42" s="10">
        <f>PPRD!H42+RCV_RCY!H42+IMP!H42-EXP!H42+STK_CHG!H42-INTMARB!H42</f>
        <v>-82.928546861564911</v>
      </c>
      <c r="I42" s="10">
        <f>PPRD!I42+RCV_RCY!I42+IMP!I42-EXP!I42+STK_CHG!I42-INTMARB!I42</f>
        <v>-57.734995700773865</v>
      </c>
      <c r="J42" s="10">
        <f>PPRD!J42+RCV_RCY!J42+IMP!J42-EXP!J42+STK_CHG!J42-INTMARB!J42</f>
        <v>-49.441100601891662</v>
      </c>
      <c r="K42" s="10">
        <f>PPRD!K42+RCV_RCY!K42+IMP!K42-EXP!K42+STK_CHG!K42-INTMARB!K42</f>
        <v>-45.141874462596732</v>
      </c>
      <c r="L42" s="10">
        <f>PPRD!L42+RCV_RCY!L42+IMP!L42-EXP!L42+STK_CHG!L42-INTMARB!L42</f>
        <v>-48.366294067067933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-0.75236457437661219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-777.57661220980219</v>
      </c>
      <c r="D43" s="10">
        <f>PPRD!D43+RCV_RCY!D43+IMP!D43-EXP!D43+STK_CHG!D43-INTMARB!D43</f>
        <v>-1448.8878761822875</v>
      </c>
      <c r="E43" s="10">
        <f>PPRD!E43+RCV_RCY!E43+IMP!E43-EXP!E43+STK_CHG!E43-INTMARB!E43</f>
        <v>-1372.254170249355</v>
      </c>
      <c r="F43" s="10">
        <f>PPRD!F43+RCV_RCY!F43+IMP!F43-EXP!F43+STK_CHG!F43-INTMARB!F43</f>
        <v>-1699.224677558039</v>
      </c>
      <c r="G43" s="10">
        <f>PPRD!G43+RCV_RCY!G43+IMP!G43-EXP!G43+STK_CHG!G43-INTMARB!G43</f>
        <v>-2097.7200343938098</v>
      </c>
      <c r="H43" s="10">
        <f>PPRD!H43+RCV_RCY!H43+IMP!H43-EXP!H43+STK_CHG!H43-INTMARB!H43</f>
        <v>-2237.7042132416168</v>
      </c>
      <c r="I43" s="10">
        <f>PPRD!I43+RCV_RCY!I43+IMP!I43-EXP!I43+STK_CHG!I43-INTMARB!I43</f>
        <v>-1602.1552880481511</v>
      </c>
      <c r="J43" s="10">
        <f>PPRD!J43+RCV_RCY!J43+IMP!J43-EXP!J43+STK_CHG!J43-INTMARB!J43</f>
        <v>-816.7950988822015</v>
      </c>
      <c r="K43" s="10">
        <f>PPRD!K43+RCV_RCY!K43+IMP!K43-EXP!K43+STK_CHG!K43-INTMARB!K43</f>
        <v>-2144.858727429063</v>
      </c>
      <c r="L43" s="10">
        <f>PPRD!L43+RCV_RCY!L43+IMP!L43-EXP!L43+STK_CHG!L43-INTMARB!L43</f>
        <v>-2328.9978503869297</v>
      </c>
      <c r="M43" s="10">
        <f>PPRD!M43+RCV_RCY!M43+IMP!M43-EXP!M43+STK_CHG!M43-INTMARB!M43</f>
        <v>-2584.1177128116933</v>
      </c>
      <c r="N43" s="10">
        <f>PPRD!N43+RCV_RCY!N43+IMP!N43-EXP!N43+STK_CHG!N43-INTMARB!N43</f>
        <v>-2693.1608770421331</v>
      </c>
      <c r="O43" s="10">
        <f>PPRD!O43+RCV_RCY!O43+IMP!O43-EXP!O43+STK_CHG!O43-INTMARB!O43</f>
        <v>-2574.8593293207223</v>
      </c>
      <c r="P43" s="10">
        <f>PPRD!P43+RCV_RCY!P43+IMP!P43-EXP!P43+STK_CHG!P43-INTMARB!P43</f>
        <v>-2795.003181427343</v>
      </c>
      <c r="Q43" s="10">
        <f>PPRD!Q43+RCV_RCY!Q43+IMP!Q43-EXP!Q43+STK_CHG!Q43-INTMARB!Q43</f>
        <v>-2049.1888220120377</v>
      </c>
      <c r="R43" s="10">
        <f>PPRD!R43+RCV_RCY!R43+IMP!R43-EXP!R43+STK_CHG!R43-INTMARB!R43</f>
        <v>-2451.74600171969</v>
      </c>
      <c r="S43" s="10">
        <f>PPRD!S43+RCV_RCY!S43+IMP!S43-EXP!S43+STK_CHG!S43-INTMARB!S43</f>
        <v>-2550.0205503009452</v>
      </c>
      <c r="T43" s="10">
        <f>PPRD!T43+RCV_RCY!T43+IMP!T43-EXP!T43+STK_CHG!T43-INTMARB!T43</f>
        <v>-2596.1890799656071</v>
      </c>
      <c r="U43" s="10">
        <f>PPRD!U43+RCV_RCY!U43+IMP!U43-EXP!U43+STK_CHG!U43-INTMARB!U43</f>
        <v>-2377.8352536543421</v>
      </c>
      <c r="V43" s="10">
        <f>PPRD!V43+RCV_RCY!V43+IMP!V43-EXP!V43+STK_CHG!V43-INTMARB!V43</f>
        <v>-2184.0500429922608</v>
      </c>
      <c r="W43" s="10">
        <f>PPRD!W43+RCV_RCY!W43+IMP!W43-EXP!W43+STK_CHG!W43-INTMARB!W43</f>
        <v>-1640.3328460877044</v>
      </c>
      <c r="X43" s="10">
        <f>PPRD!X43+RCV_RCY!X43+IMP!X43-EXP!X43+STK_CHG!X43-INTMARB!X43</f>
        <v>-1466.7168529664659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-428.75270851246762</v>
      </c>
      <c r="D44" s="10">
        <f>PPRD!D44+RCV_RCY!D44+IMP!D44-EXP!D44+STK_CHG!D44-INTMARB!D44</f>
        <v>-582.49251934651761</v>
      </c>
      <c r="E44" s="10">
        <f>PPRD!E44+RCV_RCY!E44+IMP!E44-EXP!E44+STK_CHG!E44-INTMARB!E44</f>
        <v>-605.41031814273447</v>
      </c>
      <c r="F44" s="10">
        <f>PPRD!F44+RCV_RCY!F44+IMP!F44-EXP!F44+STK_CHG!F44-INTMARB!F44</f>
        <v>-933.89793637145306</v>
      </c>
      <c r="G44" s="10">
        <f>PPRD!G44+RCV_RCY!G44+IMP!G44-EXP!G44+STK_CHG!G44-INTMARB!G44</f>
        <v>-1242.3325881341357</v>
      </c>
      <c r="H44" s="10">
        <f>PPRD!H44+RCV_RCY!H44+IMP!H44-EXP!H44+STK_CHG!H44-INTMARB!H44</f>
        <v>-1369.3350816852967</v>
      </c>
      <c r="I44" s="10">
        <f>PPRD!I44+RCV_RCY!I44+IMP!I44-EXP!I44+STK_CHG!I44-INTMARB!I44</f>
        <v>-1506.8415305245053</v>
      </c>
      <c r="J44" s="10">
        <f>PPRD!J44+RCV_RCY!J44+IMP!J44-EXP!J44+STK_CHG!J44-INTMARB!J44</f>
        <v>-1043.8869303525362</v>
      </c>
      <c r="K44" s="10">
        <f>PPRD!K44+RCV_RCY!K44+IMP!K44-EXP!K44+STK_CHG!K44-INTMARB!K44</f>
        <v>-1527.0794496990547</v>
      </c>
      <c r="L44" s="10">
        <f>PPRD!L44+RCV_RCY!L44+IMP!L44-EXP!L44+STK_CHG!L44-INTMARB!L44</f>
        <v>-1244.8184866723993</v>
      </c>
      <c r="M44" s="10">
        <f>PPRD!M44+RCV_RCY!M44+IMP!M44-EXP!M44+STK_CHG!M44-INTMARB!M44</f>
        <v>-1385.8895958727426</v>
      </c>
      <c r="N44" s="10">
        <f>PPRD!N44+RCV_RCY!N44+IMP!N44-EXP!N44+STK_CHG!N44-INTMARB!N44</f>
        <v>-1483.7284608770419</v>
      </c>
      <c r="O44" s="10">
        <f>PPRD!O44+RCV_RCY!O44+IMP!O44-EXP!O44+STK_CHG!O44-INTMARB!O44</f>
        <v>-1350.4021496130695</v>
      </c>
      <c r="P44" s="10">
        <f>PPRD!P44+RCV_RCY!P44+IMP!P44-EXP!P44+STK_CHG!P44-INTMARB!P44</f>
        <v>-1588.2161650902835</v>
      </c>
      <c r="Q44" s="10">
        <f>PPRD!Q44+RCV_RCY!Q44+IMP!Q44-EXP!Q44+STK_CHG!Q44-INTMARB!Q44</f>
        <v>-1278.5291487532245</v>
      </c>
      <c r="R44" s="10">
        <f>PPRD!R44+RCV_RCY!R44+IMP!R44-EXP!R44+STK_CHG!R44-INTMARB!R44</f>
        <v>-1350.8717110920036</v>
      </c>
      <c r="S44" s="10">
        <f>PPRD!S44+RCV_RCY!S44+IMP!S44-EXP!S44+STK_CHG!S44-INTMARB!S44</f>
        <v>-1654.5333619948408</v>
      </c>
      <c r="T44" s="10">
        <f>PPRD!T44+RCV_RCY!T44+IMP!T44-EXP!T44+STK_CHG!T44-INTMARB!T44</f>
        <v>-1528.945743766122</v>
      </c>
      <c r="U44" s="10">
        <f>PPRD!U44+RCV_RCY!U44+IMP!U44-EXP!U44+STK_CHG!U44-INTMARB!U44</f>
        <v>-1533.3214961306965</v>
      </c>
      <c r="V44" s="10">
        <f>PPRD!V44+RCV_RCY!V44+IMP!V44-EXP!V44+STK_CHG!V44-INTMARB!V44</f>
        <v>-1431.420808254514</v>
      </c>
      <c r="W44" s="10">
        <f>PPRD!W44+RCV_RCY!W44+IMP!W44-EXP!W44+STK_CHG!W44-INTMARB!W44</f>
        <v>-989.12347377472042</v>
      </c>
      <c r="X44" s="10">
        <f>PPRD!X44+RCV_RCY!X44+IMP!X44-EXP!X44+STK_CHG!X44-INTMARB!X44</f>
        <v>-1042.0459157351677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-5.0038693035253612</v>
      </c>
      <c r="D46" s="10">
        <f>PPRD!D46+RCV_RCY!D46+IMP!D46-EXP!D46+STK_CHG!D46-INTMARB!D46</f>
        <v>9.0068787618228736</v>
      </c>
      <c r="E46" s="10">
        <f>PPRD!E46+RCV_RCY!E46+IMP!E46-EXP!E46+STK_CHG!E46-INTMARB!E46</f>
        <v>8.0061049011178014</v>
      </c>
      <c r="F46" s="10">
        <f>PPRD!F46+RCV_RCY!F46+IMP!F46-EXP!F46+STK_CHG!F46-INTMARB!F46</f>
        <v>6.0046431642304325</v>
      </c>
      <c r="G46" s="10">
        <f>PPRD!G46+RCV_RCY!G46+IMP!G46-EXP!G46+STK_CHG!G46-INTMARB!G46</f>
        <v>8.006104901117796</v>
      </c>
      <c r="H46" s="10">
        <f>PPRD!H46+RCV_RCY!H46+IMP!H46-EXP!H46+STK_CHG!H46-INTMARB!H46</f>
        <v>8.0061049011177978</v>
      </c>
      <c r="I46" s="10">
        <f>PPRD!I46+RCV_RCY!I46+IMP!I46-EXP!I46+STK_CHG!I46-INTMARB!I46</f>
        <v>3.0023215821152087</v>
      </c>
      <c r="J46" s="10">
        <f>PPRD!J46+RCV_RCY!J46+IMP!J46-EXP!J46+STK_CHG!J46-INTMARB!J46</f>
        <v>-2.0014617368873608</v>
      </c>
      <c r="K46" s="10">
        <f>PPRD!K46+RCV_RCY!K46+IMP!K46-EXP!K46+STK_CHG!K46-INTMARB!K46</f>
        <v>-5.0157351676698223</v>
      </c>
      <c r="L46" s="10">
        <f>PPRD!L46+RCV_RCY!L46+IMP!L46-EXP!L46+STK_CHG!L46-INTMARB!L46</f>
        <v>-12.037747205503008</v>
      </c>
      <c r="M46" s="10">
        <f>PPRD!M46+RCV_RCY!M46+IMP!M46-EXP!M46+STK_CHG!M46-INTMARB!M46</f>
        <v>-16.050472914875336</v>
      </c>
      <c r="N46" s="10">
        <f>PPRD!N46+RCV_RCY!N46+IMP!N46-EXP!N46+STK_CHG!N46-INTMARB!N46</f>
        <v>-19.05993121238177</v>
      </c>
      <c r="O46" s="10">
        <f>PPRD!O46+RCV_RCY!O46+IMP!O46-EXP!O46+STK_CHG!O46-INTMARB!O46</f>
        <v>-23.072570937231291</v>
      </c>
      <c r="P46" s="10">
        <f>PPRD!P46+RCV_RCY!P46+IMP!P46-EXP!P46+STK_CHG!P46-INTMARB!P46</f>
        <v>-21.066208082545131</v>
      </c>
      <c r="Q46" s="10">
        <f>PPRD!Q46+RCV_RCY!Q46+IMP!Q46-EXP!Q46+STK_CHG!Q46-INTMARB!Q46</f>
        <v>-26.081943250214962</v>
      </c>
      <c r="R46" s="10">
        <f>PPRD!R46+RCV_RCY!R46+IMP!R46-EXP!R46+STK_CHG!R46-INTMARB!R46</f>
        <v>-27.085124677558021</v>
      </c>
      <c r="S46" s="10">
        <f>PPRD!S46+RCV_RCY!S46+IMP!S46-EXP!S46+STK_CHG!S46-INTMARB!S46</f>
        <v>-38.119776440240749</v>
      </c>
      <c r="T46" s="10">
        <f>PPRD!T46+RCV_RCY!T46+IMP!T46-EXP!T46+STK_CHG!T46-INTMARB!T46</f>
        <v>-44.439724849527089</v>
      </c>
      <c r="U46" s="10">
        <f>PPRD!U46+RCV_RCY!U46+IMP!U46-EXP!U46+STK_CHG!U46-INTMARB!U46</f>
        <v>-46.947635425623375</v>
      </c>
      <c r="V46" s="10">
        <f>PPRD!V46+RCV_RCY!V46+IMP!V46-EXP!V46+STK_CHG!V46-INTMARB!V46</f>
        <v>-60.490111779879626</v>
      </c>
      <c r="W46" s="10">
        <f>PPRD!W46+RCV_RCY!W46+IMP!W46-EXP!W46+STK_CHG!W46-INTMARB!W46</f>
        <v>-61.192261392949263</v>
      </c>
      <c r="X46" s="10">
        <f>PPRD!X46+RCV_RCY!X46+IMP!X46-EXP!X46+STK_CHG!X46-INTMARB!X46</f>
        <v>-76.741100601891688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-7.9907996560619052</v>
      </c>
      <c r="D47" s="10">
        <f>PPRD!D47+RCV_RCY!D47+IMP!D47-EXP!D47+STK_CHG!D47-INTMARB!D47</f>
        <v>-3.995442820292344</v>
      </c>
      <c r="E47" s="10">
        <f>PPRD!E47+RCV_RCY!E47+IMP!E47-EXP!E47+STK_CHG!E47-INTMARB!E47</f>
        <v>-14.982717110920031</v>
      </c>
      <c r="F47" s="10">
        <f>PPRD!F47+RCV_RCY!F47+IMP!F47-EXP!F47+STK_CHG!F47-INTMARB!F47</f>
        <v>-2.9965606190885619</v>
      </c>
      <c r="G47" s="10">
        <f>PPRD!G47+RCV_RCY!G47+IMP!G47-EXP!G47+STK_CHG!G47-INTMARB!G47</f>
        <v>-9.9885640584694837</v>
      </c>
      <c r="H47" s="10">
        <f>PPRD!H47+RCV_RCY!H47+IMP!H47-EXP!H47+STK_CHG!H47-INTMARB!H47</f>
        <v>-33.960963026655193</v>
      </c>
      <c r="I47" s="10">
        <f>PPRD!I47+RCV_RCY!I47+IMP!I47-EXP!I47+STK_CHG!I47-INTMARB!I47</f>
        <v>-22.973688736027526</v>
      </c>
      <c r="J47" s="10">
        <f>PPRD!J47+RCV_RCY!J47+IMP!J47-EXP!J47+STK_CHG!J47-INTMARB!J47</f>
        <v>49.94264832330181</v>
      </c>
      <c r="K47" s="10">
        <f>PPRD!K47+RCV_RCY!K47+IMP!K47-EXP!K47+STK_CHG!K47-INTMARB!K47</f>
        <v>14.903955288048138</v>
      </c>
      <c r="L47" s="10">
        <f>PPRD!L47+RCV_RCY!L47+IMP!L47-EXP!L47+STK_CHG!L47-INTMARB!L47</f>
        <v>-33.533963886500416</v>
      </c>
      <c r="M47" s="10">
        <f>PPRD!M47+RCV_RCY!M47+IMP!M47-EXP!M47+STK_CHG!M47-INTMARB!M47</f>
        <v>-29.807996560619088</v>
      </c>
      <c r="N47" s="10">
        <f>PPRD!N47+RCV_RCY!N47+IMP!N47-EXP!N47+STK_CHG!N47-INTMARB!N47</f>
        <v>-32.602493551160784</v>
      </c>
      <c r="O47" s="10">
        <f>PPRD!O47+RCV_RCY!O47+IMP!O47-EXP!O47+STK_CHG!O47-INTMARB!O47</f>
        <v>-34.465520206362847</v>
      </c>
      <c r="P47" s="10">
        <f>PPRD!P47+RCV_RCY!P47+IMP!P47-EXP!P47+STK_CHG!P47-INTMARB!P47</f>
        <v>-35.396990541702479</v>
      </c>
      <c r="Q47" s="10">
        <f>PPRD!Q47+RCV_RCY!Q47+IMP!Q47-EXP!Q47+STK_CHG!Q47-INTMARB!Q47</f>
        <v>-13.041014617368866</v>
      </c>
      <c r="R47" s="10">
        <f>PPRD!R47+RCV_RCY!R47+IMP!R47-EXP!R47+STK_CHG!R47-INTMARB!R47</f>
        <v>-43.650988822012032</v>
      </c>
      <c r="S47" s="10">
        <f>PPRD!S47+RCV_RCY!S47+IMP!S47-EXP!S47+STK_CHG!S47-INTMARB!S47</f>
        <v>-56.993379191745476</v>
      </c>
      <c r="T47" s="10">
        <f>PPRD!T47+RCV_RCY!T47+IMP!T47-EXP!T47+STK_CHG!T47-INTMARB!T47</f>
        <v>-77.369647463456531</v>
      </c>
      <c r="U47" s="10">
        <f>PPRD!U47+RCV_RCY!U47+IMP!U47-EXP!U47+STK_CHG!U47-INTMARB!U47</f>
        <v>-65.873946689595869</v>
      </c>
      <c r="V47" s="10">
        <f>PPRD!V47+RCV_RCY!V47+IMP!V47-EXP!V47+STK_CHG!V47-INTMARB!V47</f>
        <v>-223.22536543422183</v>
      </c>
      <c r="W47" s="10">
        <f>PPRD!W47+RCV_RCY!W47+IMP!W47-EXP!W47+STK_CHG!W47-INTMARB!W47</f>
        <v>-188.77996560619084</v>
      </c>
      <c r="X47" s="10">
        <f>PPRD!X47+RCV_RCY!X47+IMP!X47-EXP!X47+STK_CHG!X47-INTMARB!X47</f>
        <v>-142.01117798796216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0</v>
      </c>
      <c r="G48" s="10">
        <f>PPRD!G48+RCV_RCY!G48+IMP!G48-EXP!G48+STK_CHG!G48-INTMARB!G48</f>
        <v>0</v>
      </c>
      <c r="H48" s="10">
        <f>PPRD!H48+RCV_RCY!H48+IMP!H48-EXP!H48+STK_CHG!H48-INTMARB!H48</f>
        <v>1.4598452278589775</v>
      </c>
      <c r="I48" s="10">
        <f>PPRD!I48+RCV_RCY!I48+IMP!I48-EXP!I48+STK_CHG!I48-INTMARB!I48</f>
        <v>8.0290627687016336</v>
      </c>
      <c r="J48" s="10">
        <f>PPRD!J48+RCV_RCY!J48+IMP!J48-EXP!J48+STK_CHG!J48-INTMARB!J48</f>
        <v>18.715993121238171</v>
      </c>
      <c r="K48" s="10">
        <f>PPRD!K48+RCV_RCY!K48+IMP!K48-EXP!K48+STK_CHG!K48-INTMARB!K48</f>
        <v>5.4588134135855597</v>
      </c>
      <c r="L48" s="10">
        <f>PPRD!L48+RCV_RCY!L48+IMP!L48-EXP!L48+STK_CHG!L48-INTMARB!L48</f>
        <v>16.376440240756661</v>
      </c>
      <c r="M48" s="10">
        <f>PPRD!M48+RCV_RCY!M48+IMP!M48-EXP!M48+STK_CHG!M48-INTMARB!M48</f>
        <v>2.339466895958727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0</v>
      </c>
      <c r="U48" s="10">
        <f>PPRD!U48+RCV_RCY!U48+IMP!U48-EXP!U48+STK_CHG!U48-INTMARB!U48</f>
        <v>0</v>
      </c>
      <c r="V48" s="10">
        <f>PPRD!V48+RCV_RCY!V48+IMP!V48-EXP!V48+STK_CHG!V48-INTMARB!V48</f>
        <v>0</v>
      </c>
      <c r="W48" s="10">
        <f>PPRD!W48+RCV_RCY!W48+IMP!W48-EXP!W48+STK_CHG!W48-INTMARB!W48</f>
        <v>0</v>
      </c>
      <c r="X48" s="10">
        <f>PPRD!X48+RCV_RCY!X48+IMP!X48-EXP!X48+STK_CHG!X48-INTMARB!X48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1.9107480653482369</v>
      </c>
      <c r="E49" s="10">
        <f>PPRD!E49+RCV_RCY!E49+IMP!E49-EXP!E49+STK_CHG!E49-INTMARB!E49</f>
        <v>1.9107480653482369</v>
      </c>
      <c r="F49" s="10">
        <f>PPRD!F49+RCV_RCY!F49+IMP!F49-EXP!F49+STK_CHG!F49-INTMARB!F49</f>
        <v>1.9107480653482369</v>
      </c>
      <c r="G49" s="10">
        <f>PPRD!G49+RCV_RCY!G49+IMP!G49-EXP!G49+STK_CHG!G49-INTMARB!G49</f>
        <v>2.8662080825451421</v>
      </c>
      <c r="H49" s="10">
        <f>PPRD!H49+RCV_RCY!H49+IMP!H49-EXP!H49+STK_CHG!H49-INTMARB!H49</f>
        <v>1.9108340498710228</v>
      </c>
      <c r="I49" s="10">
        <f>PPRD!I49+RCV_RCY!I49+IMP!I49-EXP!I49+STK_CHG!I49-INTMARB!I49</f>
        <v>1.9108340498710228</v>
      </c>
      <c r="J49" s="10">
        <f>PPRD!J49+RCV_RCY!J49+IMP!J49-EXP!J49+STK_CHG!J49-INTMARB!J49</f>
        <v>2.8662080825451421</v>
      </c>
      <c r="K49" s="10">
        <f>PPRD!K49+RCV_RCY!K49+IMP!K49-EXP!K49+STK_CHG!K49-INTMARB!K49</f>
        <v>1.9108340498710228</v>
      </c>
      <c r="L49" s="10">
        <f>PPRD!L49+RCV_RCY!L49+IMP!L49-EXP!L49+STK_CHG!L49-INTMARB!L49</f>
        <v>1.9107480653482369</v>
      </c>
      <c r="M49" s="10">
        <f>PPRD!M49+RCV_RCY!M49+IMP!M49-EXP!M49+STK_CHG!M49-INTMARB!M49</f>
        <v>2.866122098022359</v>
      </c>
      <c r="N49" s="10">
        <f>PPRD!N49+RCV_RCY!N49+IMP!N49-EXP!N49+STK_CHG!N49-INTMARB!N49</f>
        <v>3.8214961306964703</v>
      </c>
      <c r="O49" s="10">
        <f>PPRD!O49+RCV_RCY!O49+IMP!O49-EXP!O49+STK_CHG!O49-INTMARB!O49</f>
        <v>3.8214961306964632</v>
      </c>
      <c r="P49" s="10">
        <f>PPRD!P49+RCV_RCY!P49+IMP!P49-EXP!P49+STK_CHG!P49-INTMARB!P49</f>
        <v>3.8215821152192682</v>
      </c>
      <c r="Q49" s="10">
        <f>PPRD!Q49+RCV_RCY!Q49+IMP!Q49-EXP!Q49+STK_CHG!Q49-INTMARB!Q49</f>
        <v>3.8215821152192611</v>
      </c>
      <c r="R49" s="10">
        <f>PPRD!R49+RCV_RCY!R49+IMP!R49-EXP!R49+STK_CHG!R49-INTMARB!R49</f>
        <v>3.8214961306964819</v>
      </c>
      <c r="S49" s="10">
        <f>PPRD!S49+RCV_RCY!S49+IMP!S49-EXP!S49+STK_CHG!S49-INTMARB!S49</f>
        <v>4.7768701633705888</v>
      </c>
      <c r="T49" s="10">
        <f>PPRD!T49+RCV_RCY!T49+IMP!T49-EXP!T49+STK_CHG!T49-INTMARB!T49</f>
        <v>6.0158211521926095</v>
      </c>
      <c r="U49" s="10">
        <f>PPRD!U49+RCV_RCY!U49+IMP!U49-EXP!U49+STK_CHG!U49-INTMARB!U49</f>
        <v>3.3422184006878823</v>
      </c>
      <c r="V49" s="10">
        <f>PPRD!V49+RCV_RCY!V49+IMP!V49-EXP!V49+STK_CHG!V49-INTMARB!V49</f>
        <v>2.2917454858125472</v>
      </c>
      <c r="W49" s="10">
        <f>PPRD!W49+RCV_RCY!W49+IMP!W49-EXP!W49+STK_CHG!W49-INTMARB!W49</f>
        <v>3.4376612209802238</v>
      </c>
      <c r="X49" s="10">
        <f>PPRD!X49+RCV_RCY!X49+IMP!X49-EXP!X49+STK_CHG!X49-INTMARB!X49</f>
        <v>5.5384350816853001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-1.9107480653482369</v>
      </c>
      <c r="D50" s="10">
        <f>PPRD!D50+RCV_RCY!D50+IMP!D50-EXP!D50+STK_CHG!D50-INTMARB!D50</f>
        <v>-4.7769561478933795</v>
      </c>
      <c r="E50" s="10">
        <f>PPRD!E50+RCV_RCY!E50+IMP!E50-EXP!E50+STK_CHG!E50-INTMARB!E50</f>
        <v>-13.375408426483229</v>
      </c>
      <c r="F50" s="10">
        <f>PPRD!F50+RCV_RCY!F50+IMP!F50-EXP!F50+STK_CHG!F50-INTMARB!F50</f>
        <v>-16.241530524505588</v>
      </c>
      <c r="G50" s="10">
        <f>PPRD!G50+RCV_RCY!G50+IMP!G50-EXP!G50+STK_CHG!G50-INTMARB!G50</f>
        <v>-13.375408426483229</v>
      </c>
      <c r="H50" s="10">
        <f>PPRD!H50+RCV_RCY!H50+IMP!H50-EXP!H50+STK_CHG!H50-INTMARB!H50</f>
        <v>-5.7322441960447126</v>
      </c>
      <c r="I50" s="10">
        <f>PPRD!I50+RCV_RCY!I50+IMP!I50-EXP!I50+STK_CHG!I50-INTMARB!I50</f>
        <v>1.9107480653482369</v>
      </c>
      <c r="J50" s="10">
        <f>PPRD!J50+RCV_RCY!J50+IMP!J50-EXP!J50+STK_CHG!J50-INTMARB!J50</f>
        <v>-1.9107480653482369</v>
      </c>
      <c r="K50" s="10">
        <f>PPRD!K50+RCV_RCY!K50+IMP!K50-EXP!K50+STK_CHG!K50-INTMARB!K50</f>
        <v>1.9107480653482372</v>
      </c>
      <c r="L50" s="10">
        <f>PPRD!L50+RCV_RCY!L50+IMP!L50-EXP!L50+STK_CHG!L50-INTMARB!L50</f>
        <v>-13.375408426483229</v>
      </c>
      <c r="M50" s="10">
        <f>PPRD!M50+RCV_RCY!M50+IMP!M50-EXP!M50+STK_CHG!M50-INTMARB!M50</f>
        <v>-0.95537403267411869</v>
      </c>
      <c r="N50" s="10">
        <f>PPRD!N50+RCV_RCY!N50+IMP!N50-EXP!N50+STK_CHG!N50-INTMARB!N50</f>
        <v>0</v>
      </c>
      <c r="O50" s="10">
        <f>PPRD!O50+RCV_RCY!O50+IMP!O50-EXP!O50+STK_CHG!O50-INTMARB!O50</f>
        <v>-1.9107480653482369</v>
      </c>
      <c r="P50" s="10">
        <f>PPRD!P50+RCV_RCY!P50+IMP!P50-EXP!P50+STK_CHG!P50-INTMARB!P50</f>
        <v>1.9107480653482369</v>
      </c>
      <c r="Q50" s="10">
        <f>PPRD!Q50+RCV_RCY!Q50+IMP!Q50-EXP!Q50+STK_CHG!Q50-INTMARB!Q50</f>
        <v>-34.393809114359406</v>
      </c>
      <c r="R50" s="10">
        <f>PPRD!R50+RCV_RCY!R50+IMP!R50-EXP!R50+STK_CHG!R50-INTMARB!R50</f>
        <v>-15.286156491831468</v>
      </c>
      <c r="S50" s="10">
        <f>PPRD!S50+RCV_RCY!S50+IMP!S50-EXP!S50+STK_CHG!S50-INTMARB!S50</f>
        <v>-10.509200343938094</v>
      </c>
      <c r="T50" s="10">
        <f>PPRD!T50+RCV_RCY!T50+IMP!T50-EXP!T50+STK_CHG!T50-INTMARB!T50</f>
        <v>-27.610576096302665</v>
      </c>
      <c r="U50" s="10">
        <f>PPRD!U50+RCV_RCY!U50+IMP!U50-EXP!U50+STK_CHG!U50-INTMARB!U50</f>
        <v>-13.84608770421324</v>
      </c>
      <c r="V50" s="10">
        <f>PPRD!V50+RCV_RCY!V50+IMP!V50-EXP!V50+STK_CHG!V50-INTMARB!V50</f>
        <v>-3.5331040412725701</v>
      </c>
      <c r="W50" s="10">
        <f>PPRD!W50+RCV_RCY!W50+IMP!W50-EXP!W50+STK_CHG!W50-INTMARB!W50</f>
        <v>-6.6843508168529651</v>
      </c>
      <c r="X50" s="10">
        <f>PPRD!X50+RCV_RCY!X50+IMP!X50-EXP!X50+STK_CHG!X50-INTMARB!X50</f>
        <v>-7.1618228718830599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2063.7145313843512</v>
      </c>
      <c r="D51" s="37">
        <f>PPRD!D51+RCV_RCY!D51+IMP!D51-EXP!D51+STK_CHG!D51-INTMARB!D51</f>
        <v>2146.1092003439376</v>
      </c>
      <c r="E51" s="37">
        <f>PPRD!E51+RCV_RCY!E51+IMP!E51-EXP!E51+STK_CHG!E51-INTMARB!E51</f>
        <v>2170.0988822012037</v>
      </c>
      <c r="F51" s="37">
        <f>PPRD!F51+RCV_RCY!F51+IMP!F51-EXP!F51+STK_CHG!F51-INTMARB!F51</f>
        <v>2354.0842648323301</v>
      </c>
      <c r="G51" s="37">
        <f>PPRD!G51+RCV_RCY!G51+IMP!G51-EXP!G51+STK_CHG!G51-INTMARB!G51</f>
        <v>2347.6784178847806</v>
      </c>
      <c r="H51" s="37">
        <f>PPRD!H51+RCV_RCY!H51+IMP!H51-EXP!H51+STK_CHG!H51-INTMARB!H51</f>
        <v>2476.4617368873601</v>
      </c>
      <c r="I51" s="37">
        <f>PPRD!I51+RCV_RCY!I51+IMP!I51-EXP!I51+STK_CHG!I51-INTMARB!I51</f>
        <v>2454.0627687016336</v>
      </c>
      <c r="J51" s="37">
        <f>PPRD!J51+RCV_RCY!J51+IMP!J51-EXP!J51+STK_CHG!J51-INTMARB!J51</f>
        <v>2891.6165090283744</v>
      </c>
      <c r="K51" s="37">
        <f>PPRD!K51+RCV_RCY!K51+IMP!K51-EXP!K51+STK_CHG!K51-INTMARB!K51</f>
        <v>2595.6362854686154</v>
      </c>
      <c r="L51" s="37">
        <f>PPRD!L51+RCV_RCY!L51+IMP!L51-EXP!L51+STK_CHG!L51-INTMARB!L51</f>
        <v>2181.2983662940669</v>
      </c>
      <c r="M51" s="37">
        <f>PPRD!M51+RCV_RCY!M51+IMP!M51-EXP!M51+STK_CHG!M51-INTMARB!M51</f>
        <v>2491.7884780739464</v>
      </c>
      <c r="N51" s="37">
        <f>PPRD!N51+RCV_RCY!N51+IMP!N51-EXP!N51+STK_CHG!N51-INTMARB!N51</f>
        <v>2718.0352536543428</v>
      </c>
      <c r="O51" s="37">
        <f>PPRD!O51+RCV_RCY!O51+IMP!O51-EXP!O51+STK_CHG!O51-INTMARB!O51</f>
        <v>2654.0412725709375</v>
      </c>
      <c r="P51" s="37">
        <f>PPRD!P51+RCV_RCY!P51+IMP!P51-EXP!P51+STK_CHG!P51-INTMARB!P51</f>
        <v>2164.50988822012</v>
      </c>
      <c r="Q51" s="37">
        <f>PPRD!Q51+RCV_RCY!Q51+IMP!Q51-EXP!Q51+STK_CHG!Q51-INTMARB!Q51</f>
        <v>2064.5098882201205</v>
      </c>
      <c r="R51" s="37">
        <f>PPRD!R51+RCV_RCY!R51+IMP!R51-EXP!R51+STK_CHG!R51-INTMARB!R51</f>
        <v>2067.4763542562346</v>
      </c>
      <c r="S51" s="37">
        <f>PPRD!S51+RCV_RCY!S51+IMP!S51-EXP!S51+STK_CHG!S51-INTMARB!S51</f>
        <v>1841.5950128976779</v>
      </c>
      <c r="T51" s="37">
        <f>PPRD!T51+RCV_RCY!T51+IMP!T51-EXP!T51+STK_CHG!T51-INTMARB!T51</f>
        <v>1921.4743766122097</v>
      </c>
      <c r="U51" s="37">
        <f>PPRD!U51+RCV_RCY!U51+IMP!U51-EXP!U51+STK_CHG!U51-INTMARB!U51</f>
        <v>1775.687618228719</v>
      </c>
      <c r="V51" s="37">
        <f>PPRD!V51+RCV_RCY!V51+IMP!V51-EXP!V51+STK_CHG!V51-INTMARB!V51</f>
        <v>1864.399656061908</v>
      </c>
      <c r="W51" s="37">
        <f>PPRD!W51+RCV_RCY!W51+IMP!W51-EXP!W51+STK_CHG!W51-INTMARB!W51</f>
        <v>1971.754084264832</v>
      </c>
      <c r="X51" s="37">
        <f>PPRD!X51+RCV_RCY!X51+IMP!X51-EXP!X51+STK_CHG!X51-INTMARB!X51</f>
        <v>1876.2793637145312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674.57248495270846</v>
      </c>
      <c r="D52" s="37">
        <f t="shared" si="20"/>
        <v>730.28564058469465</v>
      </c>
      <c r="E52" s="37">
        <f t="shared" si="20"/>
        <v>769.95322441960445</v>
      </c>
      <c r="F52" s="37">
        <f t="shared" si="20"/>
        <v>794.04325021496118</v>
      </c>
      <c r="G52" s="37">
        <f t="shared" si="20"/>
        <v>843.48314703353401</v>
      </c>
      <c r="H52" s="37">
        <f t="shared" si="20"/>
        <v>881.12158211521921</v>
      </c>
      <c r="I52" s="37">
        <f t="shared" si="20"/>
        <v>930.74901117798777</v>
      </c>
      <c r="J52" s="37">
        <f t="shared" si="20"/>
        <v>964.01057609630266</v>
      </c>
      <c r="K52" s="37">
        <f t="shared" si="20"/>
        <v>1021.0996560619088</v>
      </c>
      <c r="L52" s="37">
        <f t="shared" si="20"/>
        <v>1051.9967325881339</v>
      </c>
      <c r="M52" s="37">
        <f t="shared" si="20"/>
        <v>1064.9468615649189</v>
      </c>
      <c r="N52" s="37">
        <f t="shared" si="20"/>
        <v>1056.6017196904554</v>
      </c>
      <c r="O52" s="37">
        <f t="shared" si="20"/>
        <v>1161.340412725709</v>
      </c>
      <c r="P52" s="37">
        <f t="shared" si="20"/>
        <v>1212.2718830610484</v>
      </c>
      <c r="Q52" s="37">
        <f t="shared" si="20"/>
        <v>1277.0276010318144</v>
      </c>
      <c r="R52" s="37">
        <f t="shared" si="20"/>
        <v>1418.9357695614788</v>
      </c>
      <c r="S52" s="37">
        <f t="shared" si="20"/>
        <v>1464.3498710232159</v>
      </c>
      <c r="T52" s="37">
        <f t="shared" si="20"/>
        <v>1573.3955288048153</v>
      </c>
      <c r="U52" s="37">
        <f t="shared" si="20"/>
        <v>1588.402579535684</v>
      </c>
      <c r="V52" s="37">
        <f t="shared" si="20"/>
        <v>1589.1214961306969</v>
      </c>
      <c r="W52" s="37">
        <f t="shared" si="20"/>
        <v>1655.6406706792777</v>
      </c>
      <c r="X52" s="37">
        <f t="shared" ref="X52" si="21">SUM(X53:X70)</f>
        <v>1874.345829750644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29.2347377472055</v>
      </c>
      <c r="D53" s="10">
        <f>PPRD!D53+RCV_RCY!D53+IMP!D53-EXP!D53+STK_CHG!D53-INTMARB!D53</f>
        <v>28.030954428202921</v>
      </c>
      <c r="E53" s="10">
        <f>PPRD!E53+RCV_RCY!E53+IMP!E53-EXP!E53+STK_CHG!E53-INTMARB!E53</f>
        <v>30.438521066208079</v>
      </c>
      <c r="F53" s="10">
        <f>PPRD!F53+RCV_RCY!F53+IMP!F53-EXP!F53+STK_CHG!F53-INTMARB!F53</f>
        <v>27.944969905417022</v>
      </c>
      <c r="G53" s="10">
        <f>PPRD!G53+RCV_RCY!G53+IMP!G53-EXP!G53+STK_CHG!G53-INTMARB!G53</f>
        <v>36.19948409286328</v>
      </c>
      <c r="H53" s="10">
        <f>PPRD!H53+RCV_RCY!H53+IMP!H53-EXP!H53+STK_CHG!H53-INTMARB!H53</f>
        <v>38.779019776440236</v>
      </c>
      <c r="I53" s="10">
        <f>PPRD!I53+RCV_RCY!I53+IMP!I53-EXP!I53+STK_CHG!I53-INTMARB!I53</f>
        <v>34.135855546001707</v>
      </c>
      <c r="J53" s="10">
        <f>PPRD!J53+RCV_RCY!J53+IMP!J53-EXP!J53+STK_CHG!J53-INTMARB!J53</f>
        <v>36.19948409286328</v>
      </c>
      <c r="K53" s="10">
        <f>PPRD!K53+RCV_RCY!K53+IMP!K53-EXP!K53+STK_CHG!K53-INTMARB!K53</f>
        <v>34.565778159931213</v>
      </c>
      <c r="L53" s="10">
        <f>PPRD!L53+RCV_RCY!L53+IMP!L53-EXP!L53+STK_CHG!L53-INTMARB!L53</f>
        <v>36.457437661220979</v>
      </c>
      <c r="M53" s="10">
        <f>PPRD!M53+RCV_RCY!M53+IMP!M53-EXP!M53+STK_CHG!M53-INTMARB!M53</f>
        <v>46.431642304385207</v>
      </c>
      <c r="N53" s="10">
        <f>PPRD!N53+RCV_RCY!N53+IMP!N53-EXP!N53+STK_CHG!N53-INTMARB!N53</f>
        <v>41.272570937231293</v>
      </c>
      <c r="O53" s="10">
        <f>PPRD!O53+RCV_RCY!O53+IMP!O53-EXP!O53+STK_CHG!O53-INTMARB!O53</f>
        <v>36.371453138435079</v>
      </c>
      <c r="P53" s="10">
        <f>PPRD!P53+RCV_RCY!P53+IMP!P53-EXP!P53+STK_CHG!P53-INTMARB!P53</f>
        <v>44.797936371453133</v>
      </c>
      <c r="Q53" s="10">
        <f>PPRD!Q53+RCV_RCY!Q53+IMP!Q53-EXP!Q53+STK_CHG!Q53-INTMARB!Q53</f>
        <v>34.307824591573507</v>
      </c>
      <c r="R53" s="10">
        <f>PPRD!R53+RCV_RCY!R53+IMP!R53-EXP!R53+STK_CHG!R53-INTMARB!R53</f>
        <v>30.008598452278591</v>
      </c>
      <c r="S53" s="10">
        <f>PPRD!S53+RCV_RCY!S53+IMP!S53-EXP!S53+STK_CHG!S53-INTMARB!S53</f>
        <v>39.036973344797943</v>
      </c>
      <c r="T53" s="10">
        <f>PPRD!T53+RCV_RCY!T53+IMP!T53-EXP!T53+STK_CHG!T53-INTMARB!T53</f>
        <v>51.797076526225283</v>
      </c>
      <c r="U53" s="10">
        <f>PPRD!U53+RCV_RCY!U53+IMP!U53-EXP!U53+STK_CHG!U53-INTMARB!U53</f>
        <v>37.05932932072227</v>
      </c>
      <c r="V53" s="10">
        <f>PPRD!V53+RCV_RCY!V53+IMP!V53-EXP!V53+STK_CHG!V53-INTMARB!V53</f>
        <v>29.699054170249351</v>
      </c>
      <c r="W53" s="10">
        <f>PPRD!W53+RCV_RCY!W53+IMP!W53-EXP!W53+STK_CHG!W53-INTMARB!W53</f>
        <v>25.846947549441101</v>
      </c>
      <c r="X53" s="10">
        <f>PPRD!X53+RCV_RCY!X53+IMP!X53-EXP!X53+STK_CHG!X53-INTMARB!X53</f>
        <v>32.992261392949267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8.5984522785898534E-2</v>
      </c>
      <c r="H55" s="10">
        <f>PPRD!H55+RCV_RCY!H55+IMP!H55-EXP!H55+STK_CHG!H55-INTMARB!H55</f>
        <v>0.1719690455717971</v>
      </c>
      <c r="I55" s="10">
        <f>PPRD!I55+RCV_RCY!I55+IMP!I55-EXP!I55+STK_CHG!I55-INTMARB!I55</f>
        <v>1.20378331900258</v>
      </c>
      <c r="J55" s="10">
        <f>PPRD!J55+RCV_RCY!J55+IMP!J55-EXP!J55+STK_CHG!J55-INTMARB!J55</f>
        <v>9.1143594153052447</v>
      </c>
      <c r="K55" s="10">
        <f>PPRD!K55+RCV_RCY!K55+IMP!K55-EXP!K55+STK_CHG!K55-INTMARB!K55</f>
        <v>11.26397248495271</v>
      </c>
      <c r="L55" s="10">
        <f>PPRD!L55+RCV_RCY!L55+IMP!L55-EXP!L55+STK_CHG!L55-INTMARB!L55</f>
        <v>13.585554600171969</v>
      </c>
      <c r="M55" s="10">
        <f>PPRD!M55+RCV_RCY!M55+IMP!M55-EXP!M55+STK_CHG!M55-INTMARB!M55</f>
        <v>19.260533104041269</v>
      </c>
      <c r="N55" s="10">
        <f>PPRD!N55+RCV_RCY!N55+IMP!N55-EXP!N55+STK_CHG!N55-INTMARB!N55</f>
        <v>40.842648323301802</v>
      </c>
      <c r="O55" s="10">
        <f>PPRD!O55+RCV_RCY!O55+IMP!O55-EXP!O55+STK_CHG!O55-INTMARB!O55</f>
        <v>46.431642304385207</v>
      </c>
      <c r="P55" s="10">
        <f>PPRD!P55+RCV_RCY!P55+IMP!P55-EXP!P55+STK_CHG!P55-INTMARB!P55</f>
        <v>51.848667239896812</v>
      </c>
      <c r="Q55" s="10">
        <f>PPRD!Q55+RCV_RCY!Q55+IMP!Q55-EXP!Q55+STK_CHG!Q55-INTMARB!Q55</f>
        <v>54.944110060189161</v>
      </c>
      <c r="R55" s="10">
        <f>PPRD!R55+RCV_RCY!R55+IMP!R55-EXP!R55+STK_CHG!R55-INTMARB!R55</f>
        <v>69.64746345657781</v>
      </c>
      <c r="S55" s="10">
        <f>PPRD!S55+RCV_RCY!S55+IMP!S55-EXP!S55+STK_CHG!S55-INTMARB!S55</f>
        <v>97.678417884780728</v>
      </c>
      <c r="T55" s="10">
        <f>PPRD!T55+RCV_RCY!T55+IMP!T55-EXP!T55+STK_CHG!T55-INTMARB!T55</f>
        <v>117.2656921754084</v>
      </c>
      <c r="U55" s="10">
        <f>PPRD!U55+RCV_RCY!U55+IMP!U55-EXP!U55+STK_CHG!U55-INTMARB!U55</f>
        <v>98.366294067067926</v>
      </c>
      <c r="V55" s="10">
        <f>PPRD!V55+RCV_RCY!V55+IMP!V55-EXP!V55+STK_CHG!V55-INTMARB!V55</f>
        <v>128.92519346517631</v>
      </c>
      <c r="W55" s="10">
        <f>PPRD!W55+RCV_RCY!W55+IMP!W55-EXP!W55+STK_CHG!W55-INTMARB!W55</f>
        <v>133.42218400687881</v>
      </c>
      <c r="X55" s="10">
        <f>PPRD!X55+RCV_RCY!X55+IMP!X55-EXP!X55+STK_CHG!X55-INTMARB!X55</f>
        <v>117.085124677558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0</v>
      </c>
      <c r="N56" s="10">
        <f>PPRD!N56+RCV_RCY!N56+IMP!N56-EXP!N56+STK_CHG!N56-INTMARB!N56</f>
        <v>0</v>
      </c>
      <c r="O56" s="10">
        <f>PPRD!O56+RCV_RCY!O56+IMP!O56-EXP!O56+STK_CHG!O56-INTMARB!O56</f>
        <v>0.1719690455717971</v>
      </c>
      <c r="P56" s="10">
        <f>PPRD!P56+RCV_RCY!P56+IMP!P56-EXP!P56+STK_CHG!P56-INTMARB!P56</f>
        <v>3.8693035253654342</v>
      </c>
      <c r="Q56" s="10">
        <f>PPRD!Q56+RCV_RCY!Q56+IMP!Q56-EXP!Q56+STK_CHG!Q56-INTMARB!Q56</f>
        <v>6.2768701633705932</v>
      </c>
      <c r="R56" s="10">
        <f>PPRD!R56+RCV_RCY!R56+IMP!R56-EXP!R56+STK_CHG!R56-INTMARB!R56</f>
        <v>6.2768701633705932</v>
      </c>
      <c r="S56" s="10">
        <f>PPRD!S56+RCV_RCY!S56+IMP!S56-EXP!S56+STK_CHG!S56-INTMARB!S56</f>
        <v>5.674978503869303</v>
      </c>
      <c r="T56" s="10">
        <f>PPRD!T56+RCV_RCY!T56+IMP!T56-EXP!T56+STK_CHG!T56-INTMARB!T56</f>
        <v>5.8469475494410998</v>
      </c>
      <c r="U56" s="10">
        <f>PPRD!U56+RCV_RCY!U56+IMP!U56-EXP!U56+STK_CHG!U56-INTMARB!U56</f>
        <v>7.4462596732588127</v>
      </c>
      <c r="V56" s="10">
        <f>PPRD!V56+RCV_RCY!V56+IMP!V56-EXP!V56+STK_CHG!V56-INTMARB!V56</f>
        <v>7.8331900257953562</v>
      </c>
      <c r="W56" s="10">
        <f>PPRD!W56+RCV_RCY!W56+IMP!W56-EXP!W56+STK_CHG!W56-INTMARB!W56</f>
        <v>11.074806534823731</v>
      </c>
      <c r="X56" s="10">
        <f>PPRD!X56+RCV_RCY!X56+IMP!X56-EXP!X56+STK_CHG!X56-INTMARB!X56</f>
        <v>16.405846947549438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0</v>
      </c>
      <c r="K57" s="10">
        <f>PPRD!K57+RCV_RCY!K57+IMP!K57-EXP!K57+STK_CHG!K57-INTMARB!K57</f>
        <v>0</v>
      </c>
      <c r="L57" s="10">
        <f>PPRD!L57+RCV_RCY!L57+IMP!L57-EXP!L57+STK_CHG!L57-INTMARB!L57</f>
        <v>0</v>
      </c>
      <c r="M57" s="10">
        <f>PPRD!M57+RCV_RCY!M57+IMP!M57-EXP!M57+STK_CHG!M57-INTMARB!M57</f>
        <v>0</v>
      </c>
      <c r="N57" s="10">
        <f>PPRD!N57+RCV_RCY!N57+IMP!N57-EXP!N57+STK_CHG!N57-INTMARB!N57</f>
        <v>0</v>
      </c>
      <c r="O57" s="10">
        <f>PPRD!O57+RCV_RCY!O57+IMP!O57-EXP!O57+STK_CHG!O57-INTMARB!O57</f>
        <v>0</v>
      </c>
      <c r="P57" s="10">
        <f>PPRD!P57+RCV_RCY!P57+IMP!P57-EXP!P57+STK_CHG!P57-INTMARB!P57</f>
        <v>0</v>
      </c>
      <c r="Q57" s="10">
        <f>PPRD!Q57+RCV_RCY!Q57+IMP!Q57-EXP!Q57+STK_CHG!Q57-INTMARB!Q57</f>
        <v>0</v>
      </c>
      <c r="R57" s="10">
        <f>PPRD!R57+RCV_RCY!R57+IMP!R57-EXP!R57+STK_CHG!R57-INTMARB!R57</f>
        <v>0</v>
      </c>
      <c r="S57" s="10">
        <f>PPRD!S57+RCV_RCY!S57+IMP!S57-EXP!S57+STK_CHG!S57-INTMARB!S57</f>
        <v>0</v>
      </c>
      <c r="T57" s="10">
        <f>PPRD!T57+RCV_RCY!T57+IMP!T57-EXP!T57+STK_CHG!T57-INTMARB!T57</f>
        <v>0</v>
      </c>
      <c r="U57" s="10">
        <f>PPRD!U57+RCV_RCY!U57+IMP!U57-EXP!U57+STK_CHG!U57-INTMARB!U57</f>
        <v>0</v>
      </c>
      <c r="V57" s="10">
        <f>PPRD!V57+RCV_RCY!V57+IMP!V57-EXP!V57+STK_CHG!V57-INTMARB!V57</f>
        <v>0</v>
      </c>
      <c r="W57" s="10">
        <f>PPRD!W57+RCV_RCY!W57+IMP!W57-EXP!W57+STK_CHG!W57-INTMARB!W57</f>
        <v>0</v>
      </c>
      <c r="X57" s="10">
        <f>PPRD!X57+RCV_RCY!X57+IMP!X57-EXP!X57+STK_CHG!X57-INTMARB!X57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9.482201203783319</v>
      </c>
      <c r="F58" s="10">
        <f>PPRD!F58+RCV_RCY!F58+IMP!F58-EXP!F58+STK_CHG!F58-INTMARB!F58</f>
        <v>2.9616509028374889</v>
      </c>
      <c r="G58" s="10">
        <f>PPRD!G58+RCV_RCY!G58+IMP!G58-EXP!G58+STK_CHG!G58-INTMARB!G58</f>
        <v>2.9139294926913162</v>
      </c>
      <c r="H58" s="10">
        <f>PPRD!H58+RCV_RCY!H58+IMP!H58-EXP!H58+STK_CHG!H58-INTMARB!H58</f>
        <v>2.8900257953568351</v>
      </c>
      <c r="I58" s="10">
        <f>PPRD!I58+RCV_RCY!I58+IMP!I58-EXP!I58+STK_CHG!I58-INTMARB!I58</f>
        <v>1.671883061049011</v>
      </c>
      <c r="J58" s="10">
        <f>PPRD!J58+RCV_RCY!J58+IMP!J58-EXP!J58+STK_CHG!J58-INTMARB!J58</f>
        <v>1.5525365434221841</v>
      </c>
      <c r="K58" s="10">
        <f>PPRD!K58+RCV_RCY!K58+IMP!K58-EXP!K58+STK_CHG!K58-INTMARB!K58</f>
        <v>0.64488392089423896</v>
      </c>
      <c r="L58" s="10">
        <f>PPRD!L58+RCV_RCY!L58+IMP!L58-EXP!L58+STK_CHG!L58-INTMARB!L58</f>
        <v>5.1112639724849522</v>
      </c>
      <c r="M58" s="10">
        <f>PPRD!M58+RCV_RCY!M58+IMP!M58-EXP!M58+STK_CHG!M58-INTMARB!M58</f>
        <v>4.5380911435941522</v>
      </c>
      <c r="N58" s="10">
        <f>PPRD!N58+RCV_RCY!N58+IMP!N58-EXP!N58+STK_CHG!N58-INTMARB!N58</f>
        <v>3.224419604471195</v>
      </c>
      <c r="O58" s="10">
        <f>PPRD!O58+RCV_RCY!O58+IMP!O58-EXP!O58+STK_CHG!O58-INTMARB!O58</f>
        <v>3.7737747205503012</v>
      </c>
      <c r="P58" s="10">
        <f>PPRD!P58+RCV_RCY!P58+IMP!P58-EXP!P58+STK_CHG!P58-INTMARB!P58</f>
        <v>1.671883061049011</v>
      </c>
      <c r="Q58" s="10">
        <f>PPRD!Q58+RCV_RCY!Q58+IMP!Q58-EXP!Q58+STK_CHG!Q58-INTMARB!Q58</f>
        <v>1.863026655202064</v>
      </c>
      <c r="R58" s="10">
        <f>PPRD!R58+RCV_RCY!R58+IMP!R58-EXP!R58+STK_CHG!R58-INTMARB!R58</f>
        <v>1.5525365434221841</v>
      </c>
      <c r="S58" s="10">
        <f>PPRD!S58+RCV_RCY!S58+IMP!S58-EXP!S58+STK_CHG!S58-INTMARB!S58</f>
        <v>1.958555460017197</v>
      </c>
      <c r="T58" s="10">
        <f>PPRD!T58+RCV_RCY!T58+IMP!T58-EXP!T58+STK_CHG!T58-INTMARB!T58</f>
        <v>0.74041272570937233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645.33774720550298</v>
      </c>
      <c r="D59" s="10">
        <f>PPRD!D59+RCV_RCY!D59+IMP!D59-EXP!D59+STK_CHG!D59-INTMARB!D59</f>
        <v>702.25468615649174</v>
      </c>
      <c r="E59" s="10">
        <f>PPRD!E59+RCV_RCY!E59+IMP!E59-EXP!E59+STK_CHG!E59-INTMARB!E59</f>
        <v>728.55167669819434</v>
      </c>
      <c r="F59" s="10">
        <f>PPRD!F59+RCV_RCY!F59+IMP!F59-EXP!F59+STK_CHG!F59-INTMARB!F59</f>
        <v>761.27360275150465</v>
      </c>
      <c r="G59" s="10">
        <f>PPRD!G59+RCV_RCY!G59+IMP!G59-EXP!G59+STK_CHG!G59-INTMARB!G59</f>
        <v>802.42665520206378</v>
      </c>
      <c r="H59" s="10">
        <f>PPRD!H59+RCV_RCY!H59+IMP!H59-EXP!H59+STK_CHG!H59-INTMARB!H59</f>
        <v>834.14539982803092</v>
      </c>
      <c r="I59" s="10">
        <f>PPRD!I59+RCV_RCY!I59+IMP!I59-EXP!I59+STK_CHG!I59-INTMARB!I59</f>
        <v>872.45631986242461</v>
      </c>
      <c r="J59" s="10">
        <f>PPRD!J59+RCV_RCY!J59+IMP!J59-EXP!J59+STK_CHG!J59-INTMARB!J59</f>
        <v>861.54092863284609</v>
      </c>
      <c r="K59" s="10">
        <f>PPRD!K59+RCV_RCY!K59+IMP!K59-EXP!K59+STK_CHG!K59-INTMARB!K59</f>
        <v>908.73697334479789</v>
      </c>
      <c r="L59" s="10">
        <f>PPRD!L59+RCV_RCY!L59+IMP!L59-EXP!L59+STK_CHG!L59-INTMARB!L59</f>
        <v>939.90644883920868</v>
      </c>
      <c r="M59" s="10">
        <f>PPRD!M59+RCV_RCY!M59+IMP!M59-EXP!M59+STK_CHG!M59-INTMARB!M59</f>
        <v>939.21375752364622</v>
      </c>
      <c r="N59" s="10">
        <f>PPRD!N59+RCV_RCY!N59+IMP!N59-EXP!N59+STK_CHG!N59-INTMARB!N59</f>
        <v>914.44539982803099</v>
      </c>
      <c r="O59" s="10">
        <f>PPRD!O59+RCV_RCY!O59+IMP!O59-EXP!O59+STK_CHG!O59-INTMARB!O59</f>
        <v>1002.5078245915734</v>
      </c>
      <c r="P59" s="10">
        <f>PPRD!P59+RCV_RCY!P59+IMP!P59-EXP!P59+STK_CHG!P59-INTMARB!P59</f>
        <v>1025.8669819432496</v>
      </c>
      <c r="Q59" s="10">
        <f>PPRD!Q59+RCV_RCY!Q59+IMP!Q59-EXP!Q59+STK_CHG!Q59-INTMARB!Q59</f>
        <v>1084.0736887360274</v>
      </c>
      <c r="R59" s="10">
        <f>PPRD!R59+RCV_RCY!R59+IMP!R59-EXP!R59+STK_CHG!R59-INTMARB!R59</f>
        <v>1203.5444539982805</v>
      </c>
      <c r="S59" s="10">
        <f>PPRD!S59+RCV_RCY!S59+IMP!S59-EXP!S59+STK_CHG!S59-INTMARB!S59</f>
        <v>1208.8468615649183</v>
      </c>
      <c r="T59" s="10">
        <f>PPRD!T59+RCV_RCY!T59+IMP!T59-EXP!T59+STK_CHG!T59-INTMARB!T59</f>
        <v>1262.9932072227</v>
      </c>
      <c r="U59" s="10">
        <f>PPRD!U59+RCV_RCY!U59+IMP!U59-EXP!U59+STK_CHG!U59-INTMARB!U59</f>
        <v>1284.9669819432506</v>
      </c>
      <c r="V59" s="10">
        <f>PPRD!V59+RCV_RCY!V59+IMP!V59-EXP!V59+STK_CHG!V59-INTMARB!V59</f>
        <v>1262.6110920034396</v>
      </c>
      <c r="W59" s="10">
        <f>PPRD!W59+RCV_RCY!W59+IMP!W59-EXP!W59+STK_CHG!W59-INTMARB!W59</f>
        <v>1283.6294926913154</v>
      </c>
      <c r="X59" s="10">
        <f>PPRD!X59+RCV_RCY!X59+IMP!X59-EXP!X59+STK_CHG!X59-INTMARB!X59</f>
        <v>1419.2700773860702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-0.65081685296646596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1.4712811693895103</v>
      </c>
      <c r="L60" s="10">
        <f>PPRD!L60+RCV_RCY!L60+IMP!L60-EXP!L60+STK_CHG!L60-INTMARB!L60</f>
        <v>0.73559759243336231</v>
      </c>
      <c r="M60" s="10">
        <f>PPRD!M60+RCV_RCY!M60+IMP!M60-EXP!M60+STK_CHG!M60-INTMARB!M60</f>
        <v>0.73559759243336231</v>
      </c>
      <c r="N60" s="10">
        <f>PPRD!N60+RCV_RCY!N60+IMP!N60-EXP!N60+STK_CHG!N60-INTMARB!N60</f>
        <v>0.73559759243336231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-8.598452278552049E-5</v>
      </c>
      <c r="R60" s="10">
        <f>PPRD!R60+RCV_RCY!R60+IMP!R60-EXP!R60+STK_CHG!R60-INTMARB!R60</f>
        <v>0.73568357695614761</v>
      </c>
      <c r="S60" s="10">
        <f>PPRD!S60+RCV_RCY!S60+IMP!S60-EXP!S60+STK_CHG!S60-INTMARB!S60</f>
        <v>0.73568357695614761</v>
      </c>
      <c r="T60" s="10">
        <f>PPRD!T60+RCV_RCY!T60+IMP!T60-EXP!T60+STK_CHG!T60-INTMARB!T60</f>
        <v>1.4712811693895091</v>
      </c>
      <c r="U60" s="10">
        <f>PPRD!U60+RCV_RCY!U60+IMP!U60-EXP!U60+STK_CHG!U60-INTMARB!U60</f>
        <v>1.5448839208942389</v>
      </c>
      <c r="V60" s="10">
        <f>PPRD!V60+RCV_RCY!V60+IMP!V60-EXP!V60+STK_CHG!V60-INTMARB!V60</f>
        <v>2.2068787618228711</v>
      </c>
      <c r="W60" s="10">
        <f>PPRD!W60+RCV_RCY!W60+IMP!W60-EXP!W60+STK_CHG!W60-INTMARB!W60</f>
        <v>2.2069647463456579</v>
      </c>
      <c r="X60" s="10">
        <f>PPRD!X60+RCV_RCY!X60+IMP!X60-EXP!X60+STK_CHG!X60-INTMARB!X60</f>
        <v>3.6781599312123809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1.4808254514187451</v>
      </c>
      <c r="F61" s="10">
        <f>PPRD!F61+RCV_RCY!F61+IMP!F61-EXP!F61+STK_CHG!F61-INTMARB!F61</f>
        <v>1.863026655202064</v>
      </c>
      <c r="G61" s="10">
        <f>PPRD!G61+RCV_RCY!G61+IMP!G61-EXP!G61+STK_CHG!G61-INTMARB!G61</f>
        <v>1.6241616509028369</v>
      </c>
      <c r="H61" s="10">
        <f>PPRD!H61+RCV_RCY!H61+IMP!H61-EXP!H61+STK_CHG!H61-INTMARB!H61</f>
        <v>1.8391229578675841</v>
      </c>
      <c r="I61" s="10">
        <f>PPRD!I61+RCV_RCY!I61+IMP!I61-EXP!I61+STK_CHG!I61-INTMARB!I61</f>
        <v>1.982459157351677</v>
      </c>
      <c r="J61" s="10">
        <f>PPRD!J61+RCV_RCY!J61+IMP!J61-EXP!J61+STK_CHG!J61-INTMARB!J61</f>
        <v>2.4601031814273431</v>
      </c>
      <c r="K61" s="10">
        <f>PPRD!K61+RCV_RCY!K61+IMP!K61-EXP!K61+STK_CHG!K61-INTMARB!K61</f>
        <v>2.9855546001719691</v>
      </c>
      <c r="L61" s="10">
        <f>PPRD!L61+RCV_RCY!L61+IMP!L61-EXP!L61+STK_CHG!L61-INTMARB!L61</f>
        <v>4.6575236457437663</v>
      </c>
      <c r="M61" s="10">
        <f>PPRD!M61+RCV_RCY!M61+IMP!M61-EXP!M61+STK_CHG!M61-INTMARB!M61</f>
        <v>9.9837489251934652</v>
      </c>
      <c r="N61" s="10">
        <f>PPRD!N61+RCV_RCY!N61+IMP!N61-EXP!N61+STK_CHG!N61-INTMARB!N61</f>
        <v>11.0585554600172</v>
      </c>
      <c r="O61" s="10">
        <f>PPRD!O61+RCV_RCY!O61+IMP!O61-EXP!O61+STK_CHG!O61-INTMARB!O61</f>
        <v>11.560103181427341</v>
      </c>
      <c r="P61" s="10">
        <f>PPRD!P61+RCV_RCY!P61+IMP!P61-EXP!P61+STK_CHG!P61-INTMARB!P61</f>
        <v>15.501117798796219</v>
      </c>
      <c r="Q61" s="10">
        <f>PPRD!Q61+RCV_RCY!Q61+IMP!Q61-EXP!Q61+STK_CHG!Q61-INTMARB!Q61</f>
        <v>20.922871883061049</v>
      </c>
      <c r="R61" s="10">
        <f>PPRD!R61+RCV_RCY!R61+IMP!R61-EXP!R61+STK_CHG!R61-INTMARB!R61</f>
        <v>23.430782459157349</v>
      </c>
      <c r="S61" s="10">
        <f>PPRD!S61+RCV_RCY!S61+IMP!S61-EXP!S61+STK_CHG!S61-INTMARB!S61</f>
        <v>32.029234737747203</v>
      </c>
      <c r="T61" s="10">
        <f>PPRD!T61+RCV_RCY!T61+IMP!T61-EXP!T61+STK_CHG!T61-INTMARB!T61</f>
        <v>32.244196044711948</v>
      </c>
      <c r="U61" s="10">
        <f>PPRD!U61+RCV_RCY!U61+IMP!U61-EXP!U61+STK_CHG!U61-INTMARB!U61</f>
        <v>37.11668099742046</v>
      </c>
      <c r="V61" s="10">
        <f>PPRD!V61+RCV_RCY!V61+IMP!V61-EXP!V61+STK_CHG!V61-INTMARB!V61</f>
        <v>38.979621668099739</v>
      </c>
      <c r="W61" s="10">
        <f>PPRD!W61+RCV_RCY!W61+IMP!W61-EXP!W61+STK_CHG!W61-INTMARB!W61</f>
        <v>38.62141014617368</v>
      </c>
      <c r="X61" s="10">
        <f>PPRD!X61+RCV_RCY!X61+IMP!X61-EXP!X61+STK_CHG!X61-INTMARB!X61</f>
        <v>40.173860705073082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11.010834049871024</v>
      </c>
      <c r="Q62" s="10">
        <f>PPRD!Q62+RCV_RCY!Q62+IMP!Q62-EXP!Q62+STK_CHG!Q62-INTMARB!Q62</f>
        <v>11.392949269131549</v>
      </c>
      <c r="R62" s="10">
        <f>PPRD!R62+RCV_RCY!R62+IMP!R62-EXP!R62+STK_CHG!R62-INTMARB!R62</f>
        <v>15.739982803095437</v>
      </c>
      <c r="S62" s="10">
        <f>PPRD!S62+RCV_RCY!S62+IMP!S62-EXP!S62+STK_CHG!S62-INTMARB!S62</f>
        <v>21.567755803955283</v>
      </c>
      <c r="T62" s="10">
        <f>PPRD!T62+RCV_RCY!T62+IMP!T62-EXP!T62+STK_CHG!T62-INTMARB!T62</f>
        <v>29.330266552020628</v>
      </c>
      <c r="U62" s="10">
        <f>PPRD!U62+RCV_RCY!U62+IMP!U62-EXP!U62+STK_CHG!U62-INTMARB!U62</f>
        <v>19.633104041272567</v>
      </c>
      <c r="V62" s="10">
        <f>PPRD!V62+RCV_RCY!V62+IMP!V62-EXP!V62+STK_CHG!V62-INTMARB!V62</f>
        <v>18.032846087704208</v>
      </c>
      <c r="W62" s="10">
        <f>PPRD!W62+RCV_RCY!W62+IMP!W62-EXP!W62+STK_CHG!W62-INTMARB!W62</f>
        <v>27.825537403267408</v>
      </c>
      <c r="X62" s="10">
        <f>PPRD!X62+RCV_RCY!X62+IMP!X62-EXP!X62+STK_CHG!X62-INTMARB!X62</f>
        <v>54.552364574376611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4.4408920985006262E-16</v>
      </c>
      <c r="H63" s="10">
        <f>PPRD!H63+RCV_RCY!H63+IMP!H63-EXP!H63+STK_CHG!H63-INTMARB!H63</f>
        <v>0.64488392089423918</v>
      </c>
      <c r="I63" s="10">
        <f>PPRD!I63+RCV_RCY!I63+IMP!I63-EXP!I63+STK_CHG!I63-INTMARB!I63</f>
        <v>5.1590713671539117</v>
      </c>
      <c r="J63" s="10">
        <f>PPRD!J63+RCV_RCY!J63+IMP!J63-EXP!J63+STK_CHG!J63-INTMARB!J63</f>
        <v>11.607910576096302</v>
      </c>
      <c r="K63" s="10">
        <f>PPRD!K63+RCV_RCY!K63+IMP!K63-EXP!K63+STK_CHG!K63-INTMARB!K63</f>
        <v>16.767067927773002</v>
      </c>
      <c r="L63" s="10">
        <f>PPRD!L63+RCV_RCY!L63+IMP!L63-EXP!L63+STK_CHG!L63-INTMARB!L63</f>
        <v>15.477128116938953</v>
      </c>
      <c r="M63" s="10">
        <f>PPRD!M63+RCV_RCY!M63+IMP!M63-EXP!M63+STK_CHG!M63-INTMARB!M63</f>
        <v>10.963026655202068</v>
      </c>
      <c r="N63" s="10">
        <f>PPRD!N63+RCV_RCY!N63+IMP!N63-EXP!N63+STK_CHG!N63-INTMARB!N63</f>
        <v>14.832330180567492</v>
      </c>
      <c r="O63" s="10">
        <f>PPRD!O63+RCV_RCY!O63+IMP!O63-EXP!O63+STK_CHG!O63-INTMARB!O63</f>
        <v>12.252880481513321</v>
      </c>
      <c r="P63" s="10">
        <f>PPRD!P63+RCV_RCY!P63+IMP!P63-EXP!P63+STK_CHG!P63-INTMARB!P63</f>
        <v>10.318142734307823</v>
      </c>
      <c r="Q63" s="10">
        <f>PPRD!Q63+RCV_RCY!Q63+IMP!Q63-EXP!Q63+STK_CHG!Q63-INTMARB!Q63</f>
        <v>7.0936371453138429</v>
      </c>
      <c r="R63" s="10">
        <f>PPRD!R63+RCV_RCY!R63+IMP!R63-EXP!R63+STK_CHG!R63-INTMARB!R63</f>
        <v>14.187446259673251</v>
      </c>
      <c r="S63" s="10">
        <f>PPRD!S63+RCV_RCY!S63+IMP!S63-EXP!S63+STK_CHG!S63-INTMARB!S63</f>
        <v>7.7386070507308693</v>
      </c>
      <c r="T63" s="10">
        <f>PPRD!T63+RCV_RCY!T63+IMP!T63-EXP!T63+STK_CHG!T63-INTMARB!T63</f>
        <v>8.9639724849527092</v>
      </c>
      <c r="U63" s="10">
        <f>PPRD!U63+RCV_RCY!U63+IMP!U63-EXP!U63+STK_CHG!U63-INTMARB!U63</f>
        <v>13.284608770421325</v>
      </c>
      <c r="V63" s="10">
        <f>PPRD!V63+RCV_RCY!V63+IMP!V63-EXP!V63+STK_CHG!V63-INTMARB!V63</f>
        <v>15.219260533104039</v>
      </c>
      <c r="W63" s="10">
        <f>PPRD!W63+RCV_RCY!W63+IMP!W63-EXP!W63+STK_CHG!W63-INTMARB!W63</f>
        <v>22.248495270851244</v>
      </c>
      <c r="X63" s="10">
        <f>PPRD!X63+RCV_RCY!X63+IMP!X63-EXP!X63+STK_CHG!X63-INTMARB!X63</f>
        <v>20.120378331900255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-1.2897678417884779</v>
      </c>
      <c r="L64" s="10">
        <f>PPRD!L64+RCV_RCY!L64+IMP!L64-EXP!L64+STK_CHG!L64-INTMARB!L64</f>
        <v>-1.9346517626827171</v>
      </c>
      <c r="M64" s="10">
        <f>PPRD!M64+RCV_RCY!M64+IMP!M64-EXP!M64+STK_CHG!M64-INTMARB!M64</f>
        <v>-0.64488392089423896</v>
      </c>
      <c r="N64" s="10">
        <f>PPRD!N64+RCV_RCY!N64+IMP!N64-EXP!N64+STK_CHG!N64-INTMARB!N64</f>
        <v>-5.1590713671539117</v>
      </c>
      <c r="O64" s="10">
        <f>PPRD!O64+RCV_RCY!O64+IMP!O64-EXP!O64+STK_CHG!O64-INTMARB!O64</f>
        <v>-3.8693035253654342</v>
      </c>
      <c r="P64" s="10">
        <f>PPRD!P64+RCV_RCY!P64+IMP!P64-EXP!P64+STK_CHG!P64-INTMARB!P64</f>
        <v>-3.8693035253654342</v>
      </c>
      <c r="Q64" s="10">
        <f>PPRD!Q64+RCV_RCY!Q64+IMP!Q64-EXP!Q64+STK_CHG!Q64-INTMARB!Q64</f>
        <v>-1.2897678417884779</v>
      </c>
      <c r="R64" s="10">
        <f>PPRD!R64+RCV_RCY!R64+IMP!R64-EXP!R64+STK_CHG!R64-INTMARB!R64</f>
        <v>-4.5141874462596725</v>
      </c>
      <c r="S64" s="10">
        <f>PPRD!S64+RCV_RCY!S64+IMP!S64-EXP!S64+STK_CHG!S64-INTMARB!S64</f>
        <v>-1.2897678417884779</v>
      </c>
      <c r="T64" s="10">
        <f>PPRD!T64+RCV_RCY!T64+IMP!T64-EXP!T64+STK_CHG!T64-INTMARB!T64</f>
        <v>-0.7093723129836631</v>
      </c>
      <c r="U64" s="10">
        <f>PPRD!U64+RCV_RCY!U64+IMP!U64-EXP!U64+STK_CHG!U64-INTMARB!U64</f>
        <v>-5.2880481513327595</v>
      </c>
      <c r="V64" s="10">
        <f>PPRD!V64+RCV_RCY!V64+IMP!V64-EXP!V64+STK_CHG!V64-INTMARB!V64</f>
        <v>-5.4815133276010313</v>
      </c>
      <c r="W64" s="10">
        <f>PPRD!W64+RCV_RCY!W64+IMP!W64-EXP!W64+STK_CHG!W64-INTMARB!W64</f>
        <v>-6.513327601031814</v>
      </c>
      <c r="X64" s="10">
        <f>PPRD!X64+RCV_RCY!X64+IMP!X64-EXP!X64+STK_CHG!X64-INTMARB!X64</f>
        <v>-3.6113499570077394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0.88374892519346482</v>
      </c>
      <c r="H65" s="10">
        <f>PPRD!H65+RCV_RCY!H65+IMP!H65-EXP!H65+STK_CHG!H65-INTMARB!H65</f>
        <v>2.6511607910576087</v>
      </c>
      <c r="I65" s="10">
        <f>PPRD!I65+RCV_RCY!I65+IMP!I65-EXP!I65+STK_CHG!I65-INTMARB!I65</f>
        <v>14.139638865004299</v>
      </c>
      <c r="J65" s="10">
        <f>PPRD!J65+RCV_RCY!J65+IMP!J65-EXP!J65+STK_CHG!J65-INTMARB!J65</f>
        <v>41.535253654342213</v>
      </c>
      <c r="K65" s="10">
        <f>PPRD!K65+RCV_RCY!K65+IMP!K65-EXP!K65+STK_CHG!K65-INTMARB!K65</f>
        <v>51.256319862424753</v>
      </c>
      <c r="L65" s="10">
        <f>PPRD!L65+RCV_RCY!L65+IMP!L65-EXP!L65+STK_CHG!L65-INTMARB!L65</f>
        <v>38.000429922613939</v>
      </c>
      <c r="M65" s="10">
        <f>PPRD!M65+RCV_RCY!M65+IMP!M65-EXP!M65+STK_CHG!M65-INTMARB!M65</f>
        <v>35.349097162510738</v>
      </c>
      <c r="N65" s="10">
        <f>PPRD!N65+RCV_RCY!N65+IMP!N65-EXP!N65+STK_CHG!N65-INTMARB!N65</f>
        <v>38.000429922613932</v>
      </c>
      <c r="O65" s="10">
        <f>PPRD!O65+RCV_RCY!O65+IMP!O65-EXP!O65+STK_CHG!O65-INTMARB!O65</f>
        <v>53.907480653482367</v>
      </c>
      <c r="P65" s="10">
        <f>PPRD!P65+RCV_RCY!P65+IMP!P65-EXP!P65+STK_CHG!P65-INTMARB!P65</f>
        <v>53.907480653482388</v>
      </c>
      <c r="Q65" s="10">
        <f>PPRD!Q65+RCV_RCY!Q65+IMP!Q65-EXP!Q65+STK_CHG!Q65-INTMARB!Q65</f>
        <v>59.209974204643132</v>
      </c>
      <c r="R65" s="10">
        <f>PPRD!R65+RCV_RCY!R65+IMP!R65-EXP!R65+STK_CHG!R65-INTMARB!R65</f>
        <v>59.209802235597564</v>
      </c>
      <c r="S65" s="10">
        <f>PPRD!S65+RCV_RCY!S65+IMP!S65-EXP!S65+STK_CHG!S65-INTMARB!S65</f>
        <v>47.721410146173696</v>
      </c>
      <c r="T65" s="10">
        <f>PPRD!T65+RCV_RCY!T65+IMP!T65-EXP!T65+STK_CHG!T65-INTMARB!T65</f>
        <v>53.200601891659453</v>
      </c>
      <c r="U65" s="10">
        <f>PPRD!U65+RCV_RCY!U65+IMP!U65-EXP!U65+STK_CHG!U65-INTMARB!U65</f>
        <v>80.861306964746291</v>
      </c>
      <c r="V65" s="10">
        <f>PPRD!V65+RCV_RCY!V65+IMP!V65-EXP!V65+STK_CHG!V65-INTMARB!V65</f>
        <v>79.00550300945828</v>
      </c>
      <c r="W65" s="10">
        <f>PPRD!W65+RCV_RCY!W65+IMP!W65-EXP!W65+STK_CHG!W65-INTMARB!W65</f>
        <v>92.526483233018055</v>
      </c>
      <c r="X65" s="10">
        <f>PPRD!X65+RCV_RCY!X65+IMP!X65-EXP!X65+STK_CHG!X65-INTMARB!X65</f>
        <v>102.68942390369722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-5.3024075666380046</v>
      </c>
      <c r="L66" s="10">
        <f>PPRD!L66+RCV_RCY!L66+IMP!L66-EXP!L66+STK_CHG!L66-INTMARB!L66</f>
        <v>0</v>
      </c>
      <c r="M66" s="10">
        <f>PPRD!M66+RCV_RCY!M66+IMP!M66-EXP!M66+STK_CHG!M66-INTMARB!M66</f>
        <v>-0.88374892519346515</v>
      </c>
      <c r="N66" s="10">
        <f>PPRD!N66+RCV_RCY!N66+IMP!N66-EXP!N66+STK_CHG!N66-INTMARB!N66</f>
        <v>-2.6511607910576092</v>
      </c>
      <c r="O66" s="10">
        <f>PPRD!O66+RCV_RCY!O66+IMP!O66-EXP!O66+STK_CHG!O66-INTMARB!O66</f>
        <v>-1.767411865864144</v>
      </c>
      <c r="P66" s="10">
        <f>PPRD!P66+RCV_RCY!P66+IMP!P66-EXP!P66+STK_CHG!P66-INTMARB!P66</f>
        <v>-2.6511607910576092</v>
      </c>
      <c r="Q66" s="10">
        <f>PPRD!Q66+RCV_RCY!Q66+IMP!Q66-EXP!Q66+STK_CHG!Q66-INTMARB!Q66</f>
        <v>-1.7674978503869301</v>
      </c>
      <c r="R66" s="10">
        <f>PPRD!R66+RCV_RCY!R66+IMP!R66-EXP!R66+STK_CHG!R66-INTMARB!R66</f>
        <v>-0.88366294067067908</v>
      </c>
      <c r="S66" s="10">
        <f>PPRD!S66+RCV_RCY!S66+IMP!S66-EXP!S66+STK_CHG!S66-INTMARB!S66</f>
        <v>2.6511607910576092</v>
      </c>
      <c r="T66" s="10">
        <f>PPRD!T66+RCV_RCY!T66+IMP!T66-EXP!T66+STK_CHG!T66-INTMARB!T66</f>
        <v>10.251246775580389</v>
      </c>
      <c r="U66" s="10">
        <f>PPRD!U66+RCV_RCY!U66+IMP!U66-EXP!U66+STK_CHG!U66-INTMARB!U66</f>
        <v>-11.04660361134995</v>
      </c>
      <c r="V66" s="10">
        <f>PPRD!V66+RCV_RCY!V66+IMP!V66-EXP!V66+STK_CHG!V66-INTMARB!V66</f>
        <v>-13.60945829750645</v>
      </c>
      <c r="W66" s="10">
        <f>PPRD!W66+RCV_RCY!W66+IMP!W66-EXP!W66+STK_CHG!W66-INTMARB!W66</f>
        <v>-5.3907136715391193</v>
      </c>
      <c r="X66" s="10">
        <f>PPRD!X66+RCV_RCY!X66+IMP!X66-EXP!X66+STK_CHG!X66-INTMARB!X66</f>
        <v>7.6000000000000032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0</v>
      </c>
      <c r="U70" s="10">
        <f>PPRD!U70+RCV_RCY!U70+IMP!U70-EXP!U70+STK_CHG!U70-INTMARB!U70</f>
        <v>24.457781599312121</v>
      </c>
      <c r="V70" s="10">
        <f>PPRD!V70+RCV_RCY!V70+IMP!V70-EXP!V70+STK_CHG!V70-INTMARB!V70</f>
        <v>25.699828030954428</v>
      </c>
      <c r="W70" s="10">
        <f>PPRD!W70+RCV_RCY!W70+IMP!W70-EXP!W70+STK_CHG!W70-INTMARB!W70</f>
        <v>30.142390369733441</v>
      </c>
      <c r="X70" s="10">
        <f>PPRD!X70+RCV_RCY!X70+IMP!X70-EXP!X70+STK_CHG!X70-INTMARB!X70</f>
        <v>63.389681857265693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14.88013757523645</v>
      </c>
      <c r="Q71" s="37">
        <f t="shared" si="22"/>
        <v>18.05674978503869</v>
      </c>
      <c r="R71" s="37">
        <f t="shared" si="22"/>
        <v>22.523215821152185</v>
      </c>
      <c r="S71" s="37">
        <f t="shared" si="22"/>
        <v>49.273860705073083</v>
      </c>
      <c r="T71" s="37">
        <f t="shared" si="22"/>
        <v>33.653310404127254</v>
      </c>
      <c r="U71" s="37">
        <f t="shared" si="22"/>
        <v>35.755288048151328</v>
      </c>
      <c r="V71" s="37">
        <f t="shared" si="22"/>
        <v>35.994067067927773</v>
      </c>
      <c r="W71" s="37">
        <f t="shared" si="22"/>
        <v>58.588907996560607</v>
      </c>
      <c r="X71" s="37">
        <f t="shared" ref="X71" si="23">SUM(X72:X73)</f>
        <v>90.71367153912297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3.702149613069647</v>
      </c>
      <c r="Q72" s="10">
        <f>PPRD!Q72+RCV_RCY!Q72+IMP!Q72-EXP!Q72+STK_CHG!Q72-INTMARB!Q72</f>
        <v>6.1622527944969896</v>
      </c>
      <c r="R72" s="10">
        <f>PPRD!R72+RCV_RCY!R72+IMP!R72-EXP!R72+STK_CHG!R72-INTMARB!R72</f>
        <v>6.9265692175408429</v>
      </c>
      <c r="S72" s="10">
        <f>PPRD!S72+RCV_RCY!S72+IMP!S72-EXP!S72+STK_CHG!S72-INTMARB!S72</f>
        <v>11.6079105760963</v>
      </c>
      <c r="T72" s="10">
        <f>PPRD!T72+RCV_RCY!T72+IMP!T72-EXP!T72+STK_CHG!T72-INTMARB!T72</f>
        <v>4.3469475494410998</v>
      </c>
      <c r="U72" s="10">
        <f>PPRD!U72+RCV_RCY!U72+IMP!U72-EXP!U72+STK_CHG!U72-INTMARB!U72</f>
        <v>15.07119518486672</v>
      </c>
      <c r="V72" s="10">
        <f>PPRD!V72+RCV_RCY!V72+IMP!V72-EXP!V72+STK_CHG!V72-INTMARB!V72</f>
        <v>17.961220980223558</v>
      </c>
      <c r="W72" s="10">
        <f>PPRD!W72+RCV_RCY!W72+IMP!W72-EXP!W72+STK_CHG!W72-INTMARB!W72</f>
        <v>23.836887360275153</v>
      </c>
      <c r="X72" s="10">
        <f>PPRD!X72+RCV_RCY!X72+IMP!X72-EXP!X72+STK_CHG!X72-INTMARB!X72</f>
        <v>31.264918314703358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11.177987962166803</v>
      </c>
      <c r="Q73" s="10">
        <f>PPRD!Q73+RCV_RCY!Q73+IMP!Q73-EXP!Q73+STK_CHG!Q73-INTMARB!Q73</f>
        <v>11.894496990541702</v>
      </c>
      <c r="R73" s="10">
        <f>PPRD!R73+RCV_RCY!R73+IMP!R73-EXP!R73+STK_CHG!R73-INTMARB!R73</f>
        <v>15.596646603611344</v>
      </c>
      <c r="S73" s="10">
        <f>PPRD!S73+RCV_RCY!S73+IMP!S73-EXP!S73+STK_CHG!S73-INTMARB!S73</f>
        <v>37.665950128976782</v>
      </c>
      <c r="T73" s="10">
        <f>PPRD!T73+RCV_RCY!T73+IMP!T73-EXP!T73+STK_CHG!T73-INTMARB!T73</f>
        <v>29.306362854686157</v>
      </c>
      <c r="U73" s="10">
        <f>PPRD!U73+RCV_RCY!U73+IMP!U73-EXP!U73+STK_CHG!U73-INTMARB!U73</f>
        <v>20.684092863284608</v>
      </c>
      <c r="V73" s="10">
        <f>PPRD!V73+RCV_RCY!V73+IMP!V73-EXP!V73+STK_CHG!V73-INTMARB!V73</f>
        <v>18.032846087704211</v>
      </c>
      <c r="W73" s="10">
        <f>PPRD!W73+RCV_RCY!W73+IMP!W73-EXP!W73+STK_CHG!W73-INTMARB!W73</f>
        <v>34.752020636285458</v>
      </c>
      <c r="X73" s="10">
        <f>PPRD!X73+RCV_RCY!X73+IMP!X73-EXP!X73+STK_CHG!X73-INTMARB!X73</f>
        <v>59.448753224419605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2326.6981943250212</v>
      </c>
      <c r="D74" s="37">
        <f>PPRD!D74+RCV_RCY!D74+IMP!D74-EXP!D74+STK_CHG!D74-INTMARB!D74</f>
        <v>3089.3665520206359</v>
      </c>
      <c r="E74" s="37">
        <f>PPRD!E74+RCV_RCY!E74+IMP!E74-EXP!E74+STK_CHG!E74-INTMARB!E74</f>
        <v>3813.141272570937</v>
      </c>
      <c r="F74" s="37">
        <f>PPRD!F74+RCV_RCY!F74+IMP!F74-EXP!F74+STK_CHG!F74-INTMARB!F74</f>
        <v>4149.713413585554</v>
      </c>
      <c r="G74" s="37">
        <f>PPRD!G74+RCV_RCY!G74+IMP!G74-EXP!G74+STK_CHG!G74-INTMARB!G74</f>
        <v>4037.4176268271708</v>
      </c>
      <c r="H74" s="37">
        <f>PPRD!H74+RCV_RCY!H74+IMP!H74-EXP!H74+STK_CHG!H74-INTMARB!H74</f>
        <v>2804.7577815993118</v>
      </c>
      <c r="I74" s="37">
        <f>PPRD!I74+RCV_RCY!I74+IMP!I74-EXP!I74+STK_CHG!I74-INTMARB!I74</f>
        <v>2374.3622527944972</v>
      </c>
      <c r="J74" s="37">
        <f>PPRD!J74+RCV_RCY!J74+IMP!J74-EXP!J74+STK_CHG!J74-INTMARB!J74</f>
        <v>2674.5342218400679</v>
      </c>
      <c r="K74" s="37">
        <f>PPRD!K74+RCV_RCY!K74+IMP!K74-EXP!K74+STK_CHG!K74-INTMARB!K74</f>
        <v>2686.686758383491</v>
      </c>
      <c r="L74" s="37">
        <f>PPRD!L74+RCV_RCY!L74+IMP!L74-EXP!L74+STK_CHG!L74-INTMARB!L74</f>
        <v>2938.6786758383491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146.08288907996561</v>
      </c>
      <c r="D75" s="37">
        <f>PPRD!D75+RCV_RCY!D75+IMP!D75-EXP!D75+STK_CHG!D75-INTMARB!D75</f>
        <v>120.106018916595</v>
      </c>
      <c r="E75" s="37">
        <f>PPRD!E75+RCV_RCY!E75+IMP!E75-EXP!E75+STK_CHG!E75-INTMARB!E75</f>
        <v>185.76474634565781</v>
      </c>
      <c r="F75" s="37">
        <f>PPRD!F75+RCV_RCY!F75+IMP!F75-EXP!F75+STK_CHG!F75-INTMARB!F75</f>
        <v>207.25614789337919</v>
      </c>
      <c r="G75" s="37">
        <f>PPRD!G75+RCV_RCY!G75+IMP!G75-EXP!G75+STK_CHG!G75-INTMARB!G75</f>
        <v>184.556233877902</v>
      </c>
      <c r="H75" s="37">
        <f>PPRD!H75+RCV_RCY!H75+IMP!H75-EXP!H75+STK_CHG!H75-INTMARB!H75</f>
        <v>201.5142734307824</v>
      </c>
      <c r="I75" s="37">
        <f>PPRD!I75+RCV_RCY!I75+IMP!I75-EXP!I75+STK_CHG!I75-INTMARB!I75</f>
        <v>207.54273430782459</v>
      </c>
      <c r="J75" s="37">
        <f>PPRD!J75+RCV_RCY!J75+IMP!J75-EXP!J75+STK_CHG!J75-INTMARB!J75</f>
        <v>250.67351676698189</v>
      </c>
      <c r="K75" s="37">
        <f>PPRD!K75+RCV_RCY!K75+IMP!K75-EXP!K75+STK_CHG!K75-INTMARB!K75</f>
        <v>240.8426483233018</v>
      </c>
      <c r="L75" s="37">
        <f>PPRD!L75+RCV_RCY!L75+IMP!L75-EXP!L75+STK_CHG!L75-INTMARB!L75</f>
        <v>261.13499570077391</v>
      </c>
      <c r="M75" s="37">
        <f>PPRD!M75+RCV_RCY!M75+IMP!M75-EXP!M75+STK_CHG!M75-INTMARB!M75</f>
        <v>252.36457437661221</v>
      </c>
      <c r="N75" s="37">
        <f>PPRD!N75+RCV_RCY!N75+IMP!N75-EXP!N75+STK_CHG!N75-INTMARB!N75</f>
        <v>288.41599312123822</v>
      </c>
      <c r="O75" s="37">
        <f>PPRD!O75+RCV_RCY!O75+IMP!O75-EXP!O75+STK_CHG!O75-INTMARB!O75</f>
        <v>274.94505588993979</v>
      </c>
      <c r="P75" s="37">
        <f>PPRD!P75+RCV_RCY!P75+IMP!P75-EXP!P75+STK_CHG!P75-INTMARB!P75</f>
        <v>264.38804815133273</v>
      </c>
      <c r="Q75" s="37">
        <f>PPRD!Q75+RCV_RCY!Q75+IMP!Q75-EXP!Q75+STK_CHG!Q75-INTMARB!Q75</f>
        <v>300.50636285468607</v>
      </c>
      <c r="R75" s="37">
        <f>PPRD!R75+RCV_RCY!R75+IMP!R75-EXP!R75+STK_CHG!R75-INTMARB!R75</f>
        <v>274.86388650042989</v>
      </c>
      <c r="S75" s="37">
        <f>PPRD!S75+RCV_RCY!S75+IMP!S75-EXP!S75+STK_CHG!S75-INTMARB!S75</f>
        <v>272.04548581255369</v>
      </c>
      <c r="T75" s="37">
        <f>PPRD!T75+RCV_RCY!T75+IMP!T75-EXP!T75+STK_CHG!T75-INTMARB!T75</f>
        <v>324.02889079965598</v>
      </c>
      <c r="U75" s="37">
        <f>PPRD!U75+RCV_RCY!U75+IMP!U75-EXP!U75+STK_CHG!U75-INTMARB!U75</f>
        <v>309.07231298366293</v>
      </c>
      <c r="V75" s="37">
        <f>PPRD!V75+RCV_RCY!V75+IMP!V75-EXP!V75+STK_CHG!V75-INTMARB!V75</f>
        <v>301.89165950128972</v>
      </c>
      <c r="W75" s="37">
        <f>PPRD!W75+RCV_RCY!W75+IMP!W75-EXP!W75+STK_CHG!W75-INTMARB!W75</f>
        <v>230.42708512467749</v>
      </c>
      <c r="X75" s="37">
        <f>PPRD!X75+RCV_RCY!X75+IMP!X75-EXP!X75+STK_CHG!X75-INTMARB!X75</f>
        <v>240.01625107480649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-114.87532244196041</v>
      </c>
      <c r="D76" s="40">
        <f>PPRD!D76+RCV_RCY!D76+IMP!D76-EXP!D76+STK_CHG!D76-INTMARB!D76</f>
        <v>-340.84264832330172</v>
      </c>
      <c r="E76" s="40">
        <f>PPRD!E76+RCV_RCY!E76+IMP!E76-EXP!E76+STK_CHG!E76-INTMARB!E76</f>
        <v>-557.69561478933792</v>
      </c>
      <c r="F76" s="40">
        <f>PPRD!F76+RCV_RCY!F76+IMP!F76-EXP!F76+STK_CHG!F76-INTMARB!F76</f>
        <v>-647.46345657781546</v>
      </c>
      <c r="G76" s="40">
        <f>PPRD!G76+RCV_RCY!G76+IMP!G76-EXP!G76+STK_CHG!G76-INTMARB!G76</f>
        <v>-618.65864144453997</v>
      </c>
      <c r="H76" s="40">
        <f>PPRD!H76+RCV_RCY!H76+IMP!H76-EXP!H76+STK_CHG!H76-INTMARB!H76</f>
        <v>-255.03009458297515</v>
      </c>
      <c r="I76" s="40">
        <f>PPRD!I76+RCV_RCY!I76+IMP!I76-EXP!I76+STK_CHG!I76-INTMARB!I76</f>
        <v>-36.801375752364606</v>
      </c>
      <c r="J76" s="40">
        <f>PPRD!J76+RCV_RCY!J76+IMP!J76-EXP!J76+STK_CHG!J76-INTMARB!J76</f>
        <v>-117.97076526225277</v>
      </c>
      <c r="K76" s="40">
        <f>PPRD!K76+RCV_RCY!K76+IMP!K76-EXP!K76+STK_CHG!K76-INTMARB!K76</f>
        <v>-82.287188306104895</v>
      </c>
      <c r="L76" s="40">
        <f>PPRD!L76+RCV_RCY!L76+IMP!L76-EXP!L76+STK_CHG!L76-INTMARB!L76</f>
        <v>-252.10662080825449</v>
      </c>
      <c r="M76" s="40">
        <f>PPRD!M76+RCV_RCY!M76+IMP!M76-EXP!M76+STK_CHG!M76-INTMARB!M76</f>
        <v>515.04729148753222</v>
      </c>
      <c r="N76" s="40">
        <f>PPRD!N76+RCV_RCY!N76+IMP!N76-EXP!N76+STK_CHG!N76-INTMARB!N76</f>
        <v>579.44969905417031</v>
      </c>
      <c r="O76" s="40">
        <f>PPRD!O76+RCV_RCY!O76+IMP!O76-EXP!O76+STK_CHG!O76-INTMARB!O76</f>
        <v>569.1315563198624</v>
      </c>
      <c r="P76" s="40">
        <f>PPRD!P76+RCV_RCY!P76+IMP!P76-EXP!P76+STK_CHG!P76-INTMARB!P76</f>
        <v>597.24849527085121</v>
      </c>
      <c r="Q76" s="40">
        <f>PPRD!Q76+RCV_RCY!Q76+IMP!Q76-EXP!Q76+STK_CHG!Q76-INTMARB!Q76</f>
        <v>655.46001719690457</v>
      </c>
      <c r="R76" s="40">
        <f>PPRD!R76+RCV_RCY!R76+IMP!R76-EXP!R76+STK_CHG!R76-INTMARB!R76</f>
        <v>619.77644024075653</v>
      </c>
      <c r="S76" s="40">
        <f>PPRD!S76+RCV_RCY!S76+IMP!S76-EXP!S76+STK_CHG!S76-INTMARB!S76</f>
        <v>711.52192605331038</v>
      </c>
      <c r="T76" s="40">
        <f>PPRD!T76+RCV_RCY!T76+IMP!T76-EXP!T76+STK_CHG!T76-INTMARB!T76</f>
        <v>746.1049011177987</v>
      </c>
      <c r="U76" s="40">
        <f>PPRD!U76+RCV_RCY!U76+IMP!U76-EXP!U76+STK_CHG!U76-INTMARB!U76</f>
        <v>828.24591573516727</v>
      </c>
      <c r="V76" s="40">
        <f>PPRD!V76+RCV_RCY!V76+IMP!V76-EXP!V76+STK_CHG!V76-INTMARB!V76</f>
        <v>803.40498710232123</v>
      </c>
      <c r="W76" s="40">
        <f>PPRD!W76+RCV_RCY!W76+IMP!W76-EXP!W76+STK_CHG!W76-INTMARB!W76</f>
        <v>680.00859845227797</v>
      </c>
      <c r="X76" s="40">
        <f>PPRD!X76+RCV_RCY!X76+IMP!X76-EXP!X76+STK_CHG!X76-INTMARB!X76</f>
        <v>777.61822871883055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23.731728288907984</v>
      </c>
      <c r="D2" s="31">
        <f t="shared" si="0"/>
        <v>31.17420464316422</v>
      </c>
      <c r="E2" s="31">
        <f t="shared" si="0"/>
        <v>28.023817712811699</v>
      </c>
      <c r="F2" s="31">
        <f t="shared" si="0"/>
        <v>32.096130696474631</v>
      </c>
      <c r="G2" s="31">
        <f t="shared" si="0"/>
        <v>34.291573516766974</v>
      </c>
      <c r="H2" s="31">
        <f t="shared" si="0"/>
        <v>46.431642304385207</v>
      </c>
      <c r="I2" s="31">
        <f t="shared" si="0"/>
        <v>52.622527944969896</v>
      </c>
      <c r="J2" s="31">
        <f t="shared" si="0"/>
        <v>65.974978503869281</v>
      </c>
      <c r="K2" s="31">
        <f t="shared" si="0"/>
        <v>76.283576956147868</v>
      </c>
      <c r="L2" s="31">
        <f t="shared" si="0"/>
        <v>36.080051590713666</v>
      </c>
      <c r="M2" s="31">
        <f t="shared" si="0"/>
        <v>48.450386930352536</v>
      </c>
      <c r="N2" s="31">
        <f t="shared" si="0"/>
        <v>55.666380051590707</v>
      </c>
      <c r="O2" s="31">
        <f t="shared" si="0"/>
        <v>62.882373172828885</v>
      </c>
      <c r="P2" s="31">
        <f t="shared" si="0"/>
        <v>70.098366294067077</v>
      </c>
      <c r="Q2" s="31">
        <f t="shared" si="0"/>
        <v>77.314445399828031</v>
      </c>
      <c r="R2" s="31">
        <f t="shared" si="0"/>
        <v>81.588822012037838</v>
      </c>
      <c r="S2" s="31">
        <f t="shared" si="0"/>
        <v>95.958727429062776</v>
      </c>
      <c r="T2" s="31">
        <f t="shared" si="0"/>
        <v>105.85889939810833</v>
      </c>
      <c r="U2" s="31">
        <f t="shared" si="0"/>
        <v>126.01109200343942</v>
      </c>
      <c r="V2" s="31">
        <f t="shared" si="0"/>
        <v>123.32338779019781</v>
      </c>
      <c r="W2" s="31">
        <f t="shared" si="0"/>
        <v>54.167153912295802</v>
      </c>
      <c r="X2" s="31">
        <f t="shared" ref="X2" si="1">SUM(X3,X17,X22,X25,X26,X51,X52,X71,X74,X75,X76)</f>
        <v>61.816766981943253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23.731728288907984</v>
      </c>
      <c r="D26" s="37">
        <f t="shared" si="14"/>
        <v>31.17420464316422</v>
      </c>
      <c r="E26" s="37">
        <f t="shared" si="14"/>
        <v>28.023817712811699</v>
      </c>
      <c r="F26" s="37">
        <f t="shared" si="14"/>
        <v>32.096130696474631</v>
      </c>
      <c r="G26" s="37">
        <f t="shared" si="14"/>
        <v>34.291573516766974</v>
      </c>
      <c r="H26" s="37">
        <f t="shared" si="14"/>
        <v>46.431642304385207</v>
      </c>
      <c r="I26" s="37">
        <f t="shared" si="14"/>
        <v>52.622527944969896</v>
      </c>
      <c r="J26" s="37">
        <f t="shared" si="14"/>
        <v>65.974978503869281</v>
      </c>
      <c r="K26" s="37">
        <f t="shared" si="14"/>
        <v>76.283576956147868</v>
      </c>
      <c r="L26" s="37">
        <f t="shared" si="14"/>
        <v>36.080051590713666</v>
      </c>
      <c r="M26" s="37">
        <f t="shared" si="14"/>
        <v>48.450386930352536</v>
      </c>
      <c r="N26" s="37">
        <f t="shared" si="14"/>
        <v>55.666380051590707</v>
      </c>
      <c r="O26" s="37">
        <f t="shared" si="14"/>
        <v>62.882373172828885</v>
      </c>
      <c r="P26" s="37">
        <f t="shared" si="14"/>
        <v>70.098366294067077</v>
      </c>
      <c r="Q26" s="37">
        <f t="shared" si="14"/>
        <v>77.314445399828031</v>
      </c>
      <c r="R26" s="37">
        <f t="shared" si="14"/>
        <v>81.588822012037838</v>
      </c>
      <c r="S26" s="37">
        <f t="shared" si="14"/>
        <v>95.958727429062776</v>
      </c>
      <c r="T26" s="37">
        <f t="shared" si="14"/>
        <v>105.85889939810833</v>
      </c>
      <c r="U26" s="37">
        <f t="shared" si="14"/>
        <v>126.01109200343942</v>
      </c>
      <c r="V26" s="37">
        <f t="shared" si="14"/>
        <v>123.32338779019781</v>
      </c>
      <c r="W26" s="37">
        <f t="shared" si="14"/>
        <v>54.167153912295802</v>
      </c>
      <c r="X26" s="37">
        <f t="shared" ref="X26" si="15">SUM(X27,X33)</f>
        <v>61.816766981943253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23.731728288907984</v>
      </c>
      <c r="D33" s="29">
        <f t="shared" si="18"/>
        <v>31.17420464316422</v>
      </c>
      <c r="E33" s="29">
        <f t="shared" si="18"/>
        <v>28.023817712811699</v>
      </c>
      <c r="F33" s="29">
        <f t="shared" si="18"/>
        <v>32.096130696474631</v>
      </c>
      <c r="G33" s="29">
        <f t="shared" si="18"/>
        <v>34.291573516766974</v>
      </c>
      <c r="H33" s="29">
        <f t="shared" si="18"/>
        <v>46.431642304385207</v>
      </c>
      <c r="I33" s="29">
        <f t="shared" si="18"/>
        <v>52.622527944969896</v>
      </c>
      <c r="J33" s="29">
        <f t="shared" si="18"/>
        <v>65.974978503869281</v>
      </c>
      <c r="K33" s="29">
        <f t="shared" si="18"/>
        <v>76.283576956147868</v>
      </c>
      <c r="L33" s="29">
        <f t="shared" si="18"/>
        <v>36.080051590713666</v>
      </c>
      <c r="M33" s="29">
        <f t="shared" si="18"/>
        <v>48.450386930352536</v>
      </c>
      <c r="N33" s="29">
        <f t="shared" si="18"/>
        <v>55.666380051590707</v>
      </c>
      <c r="O33" s="29">
        <f t="shared" si="18"/>
        <v>62.882373172828885</v>
      </c>
      <c r="P33" s="29">
        <f t="shared" si="18"/>
        <v>70.098366294067077</v>
      </c>
      <c r="Q33" s="29">
        <f t="shared" si="18"/>
        <v>77.314445399828031</v>
      </c>
      <c r="R33" s="29">
        <f t="shared" si="18"/>
        <v>81.588822012037838</v>
      </c>
      <c r="S33" s="29">
        <f t="shared" si="18"/>
        <v>95.958727429062776</v>
      </c>
      <c r="T33" s="29">
        <f t="shared" si="18"/>
        <v>105.85889939810833</v>
      </c>
      <c r="U33" s="29">
        <f t="shared" si="18"/>
        <v>126.01109200343942</v>
      </c>
      <c r="V33" s="29">
        <f t="shared" si="18"/>
        <v>123.32338779019781</v>
      </c>
      <c r="W33" s="29">
        <f t="shared" si="18"/>
        <v>54.167153912295802</v>
      </c>
      <c r="X33" s="29">
        <f t="shared" ref="X33" si="19">SUM(X34:X50)</f>
        <v>61.816766981943253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20.8560619088564</v>
      </c>
      <c r="E39" s="10">
        <f>INTAVI_PA_IN!E39+INTAVI_PA_EX!E39+INTAVI_FR_IN!E39+INTAVI_FR_EX!E39</f>
        <v>15.642046431642303</v>
      </c>
      <c r="F39" s="10">
        <f>INTAVI_PA_IN!F39+INTAVI_PA_EX!F39+INTAVI_FR_IN!F39+INTAVI_FR_EX!F39</f>
        <v>10.428030954428202</v>
      </c>
      <c r="G39" s="10">
        <f>INTAVI_PA_IN!G39+INTAVI_PA_EX!G39+INTAVI_FR_IN!G39+INTAVI_FR_EX!G39</f>
        <v>22.941616509028368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23.731728288907984</v>
      </c>
      <c r="D40" s="10">
        <f>INTAVI_PA_IN!D40+INTAVI_PA_EX!D40+INTAVI_FR_IN!D40+INTAVI_FR_EX!D40</f>
        <v>10.31814273430782</v>
      </c>
      <c r="E40" s="10">
        <f>INTAVI_PA_IN!E40+INTAVI_PA_EX!E40+INTAVI_FR_IN!E40+INTAVI_FR_EX!E40</f>
        <v>12.381771281169394</v>
      </c>
      <c r="F40" s="10">
        <f>INTAVI_PA_IN!F40+INTAVI_PA_EX!F40+INTAVI_FR_IN!F40+INTAVI_FR_EX!F40</f>
        <v>21.668099742046433</v>
      </c>
      <c r="G40" s="10">
        <f>INTAVI_PA_IN!G40+INTAVI_PA_EX!G40+INTAVI_FR_IN!G40+INTAVI_FR_EX!G40</f>
        <v>11.34995700773861</v>
      </c>
      <c r="H40" s="10">
        <f>INTAVI_PA_IN!H40+INTAVI_PA_EX!H40+INTAVI_FR_IN!H40+INTAVI_FR_EX!H40</f>
        <v>46.431642304385207</v>
      </c>
      <c r="I40" s="10">
        <f>INTAVI_PA_IN!I40+INTAVI_PA_EX!I40+INTAVI_FR_IN!I40+INTAVI_FR_EX!I40</f>
        <v>52.622527944969896</v>
      </c>
      <c r="J40" s="10">
        <f>INTAVI_PA_IN!J40+INTAVI_PA_EX!J40+INTAVI_FR_IN!J40+INTAVI_FR_EX!J40</f>
        <v>65.974978503869281</v>
      </c>
      <c r="K40" s="10">
        <f>INTAVI_PA_IN!K40+INTAVI_PA_EX!K40+INTAVI_FR_IN!K40+INTAVI_FR_EX!K40</f>
        <v>76.283576956147868</v>
      </c>
      <c r="L40" s="10">
        <f>INTAVI_PA_IN!L40+INTAVI_PA_EX!L40+INTAVI_FR_IN!L40+INTAVI_FR_EX!L40</f>
        <v>36.080051590713666</v>
      </c>
      <c r="M40" s="10">
        <f>INTAVI_PA_IN!M40+INTAVI_PA_EX!M40+INTAVI_FR_IN!M40+INTAVI_FR_EX!M40</f>
        <v>48.450386930352536</v>
      </c>
      <c r="N40" s="10">
        <f>INTAVI_PA_IN!N40+INTAVI_PA_EX!N40+INTAVI_FR_IN!N40+INTAVI_FR_EX!N40</f>
        <v>55.666380051590707</v>
      </c>
      <c r="O40" s="10">
        <f>INTAVI_PA_IN!O40+INTAVI_PA_EX!O40+INTAVI_FR_IN!O40+INTAVI_FR_EX!O40</f>
        <v>62.882373172828885</v>
      </c>
      <c r="P40" s="10">
        <f>INTAVI_PA_IN!P40+INTAVI_PA_EX!P40+INTAVI_FR_IN!P40+INTAVI_FR_EX!P40</f>
        <v>70.098366294067077</v>
      </c>
      <c r="Q40" s="10">
        <f>INTAVI_PA_IN!Q40+INTAVI_PA_EX!Q40+INTAVI_FR_IN!Q40+INTAVI_FR_EX!Q40</f>
        <v>77.314445399828031</v>
      </c>
      <c r="R40" s="10">
        <f>INTAVI_PA_IN!R40+INTAVI_PA_EX!R40+INTAVI_FR_IN!R40+INTAVI_FR_EX!R40</f>
        <v>81.588822012037838</v>
      </c>
      <c r="S40" s="10">
        <f>INTAVI_PA_IN!S40+INTAVI_PA_EX!S40+INTAVI_FR_IN!S40+INTAVI_FR_EX!S40</f>
        <v>95.958727429062776</v>
      </c>
      <c r="T40" s="10">
        <f>INTAVI_PA_IN!T40+INTAVI_PA_EX!T40+INTAVI_FR_IN!T40+INTAVI_FR_EX!T40</f>
        <v>105.85889939810833</v>
      </c>
      <c r="U40" s="10">
        <f>INTAVI_PA_IN!U40+INTAVI_PA_EX!U40+INTAVI_FR_IN!U40+INTAVI_FR_EX!U40</f>
        <v>126.01109200343942</v>
      </c>
      <c r="V40" s="10">
        <f>INTAVI_PA_IN!V40+INTAVI_PA_EX!V40+INTAVI_FR_IN!V40+INTAVI_FR_EX!V40</f>
        <v>123.32338779019781</v>
      </c>
      <c r="W40" s="10">
        <f>INTAVI_PA_IN!W40+INTAVI_PA_EX!W40+INTAVI_FR_IN!W40+INTAVI_FR_EX!W40</f>
        <v>54.167153912295802</v>
      </c>
      <c r="X40" s="10">
        <f>INTAVI_PA_IN!X40+INTAVI_PA_EX!X40+INTAVI_FR_IN!X40+INTAVI_FR_EX!X40</f>
        <v>61.816766981943253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19.671816625228153</v>
      </c>
      <c r="D2" s="31">
        <f t="shared" si="0"/>
        <v>25.960141221667151</v>
      </c>
      <c r="E2" s="31">
        <f t="shared" si="0"/>
        <v>23.301578836150114</v>
      </c>
      <c r="F2" s="31">
        <f t="shared" si="0"/>
        <v>26.938512220991939</v>
      </c>
      <c r="G2" s="31">
        <f t="shared" si="0"/>
        <v>28.7747192318317</v>
      </c>
      <c r="H2" s="31">
        <f t="shared" si="0"/>
        <v>39.926307284379007</v>
      </c>
      <c r="I2" s="31">
        <f t="shared" si="0"/>
        <v>45.551802829385664</v>
      </c>
      <c r="J2" s="31">
        <f t="shared" si="0"/>
        <v>57.168096227259639</v>
      </c>
      <c r="K2" s="31">
        <f t="shared" si="0"/>
        <v>66.246949339198636</v>
      </c>
      <c r="L2" s="31">
        <f t="shared" si="0"/>
        <v>30.714105983866329</v>
      </c>
      <c r="M2" s="31">
        <f t="shared" si="0"/>
        <v>41.861378795058172</v>
      </c>
      <c r="N2" s="31">
        <f t="shared" si="0"/>
        <v>48.420496970898249</v>
      </c>
      <c r="O2" s="31">
        <f t="shared" si="0"/>
        <v>55.096266398418045</v>
      </c>
      <c r="P2" s="31">
        <f t="shared" si="0"/>
        <v>61.628399796375732</v>
      </c>
      <c r="Q2" s="31">
        <f t="shared" si="0"/>
        <v>68.204352535709432</v>
      </c>
      <c r="R2" s="31">
        <f t="shared" si="0"/>
        <v>72.383761412884397</v>
      </c>
      <c r="S2" s="31">
        <f t="shared" si="0"/>
        <v>86.200609178156355</v>
      </c>
      <c r="T2" s="31">
        <f t="shared" si="0"/>
        <v>95.294121433995343</v>
      </c>
      <c r="U2" s="31">
        <f t="shared" si="0"/>
        <v>113.96432345638297</v>
      </c>
      <c r="V2" s="31">
        <f t="shared" si="0"/>
        <v>111.32958058237725</v>
      </c>
      <c r="W2" s="31">
        <f t="shared" ref="W2:X2" si="1">SUM(W3,W17,W22,W25,W26,W51,W52,W71,W74,W75,W76)</f>
        <v>45.720962390437315</v>
      </c>
      <c r="X2" s="31">
        <f t="shared" si="1"/>
        <v>53.278198815157374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19.671816625228153</v>
      </c>
      <c r="D26" s="37">
        <f t="shared" si="14"/>
        <v>25.960141221667151</v>
      </c>
      <c r="E26" s="37">
        <f t="shared" si="14"/>
        <v>23.301578836150114</v>
      </c>
      <c r="F26" s="37">
        <f t="shared" si="14"/>
        <v>26.938512220991939</v>
      </c>
      <c r="G26" s="37">
        <f t="shared" si="14"/>
        <v>28.7747192318317</v>
      </c>
      <c r="H26" s="37">
        <f t="shared" si="14"/>
        <v>39.926307284379007</v>
      </c>
      <c r="I26" s="37">
        <f t="shared" si="14"/>
        <v>45.551802829385664</v>
      </c>
      <c r="J26" s="37">
        <f t="shared" si="14"/>
        <v>57.168096227259639</v>
      </c>
      <c r="K26" s="37">
        <f t="shared" si="14"/>
        <v>66.246949339198636</v>
      </c>
      <c r="L26" s="37">
        <f t="shared" si="14"/>
        <v>30.714105983866329</v>
      </c>
      <c r="M26" s="37">
        <f t="shared" si="14"/>
        <v>41.861378795058172</v>
      </c>
      <c r="N26" s="37">
        <f t="shared" si="14"/>
        <v>48.420496970898249</v>
      </c>
      <c r="O26" s="37">
        <f t="shared" si="14"/>
        <v>55.096266398418045</v>
      </c>
      <c r="P26" s="37">
        <f t="shared" si="14"/>
        <v>61.628399796375732</v>
      </c>
      <c r="Q26" s="37">
        <f t="shared" si="14"/>
        <v>68.204352535709432</v>
      </c>
      <c r="R26" s="37">
        <f t="shared" si="14"/>
        <v>72.383761412884397</v>
      </c>
      <c r="S26" s="37">
        <f t="shared" si="14"/>
        <v>86.200609178156355</v>
      </c>
      <c r="T26" s="37">
        <f t="shared" si="14"/>
        <v>95.294121433995343</v>
      </c>
      <c r="U26" s="37">
        <f t="shared" si="14"/>
        <v>113.96432345638297</v>
      </c>
      <c r="V26" s="37">
        <f t="shared" si="14"/>
        <v>111.32958058237725</v>
      </c>
      <c r="W26" s="37">
        <f t="shared" ref="W26:X26" si="15">SUM(W27,W33)</f>
        <v>45.720962390437315</v>
      </c>
      <c r="X26" s="37">
        <f t="shared" si="15"/>
        <v>53.278198815157374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19.671816625228153</v>
      </c>
      <c r="D33" s="29">
        <f t="shared" si="18"/>
        <v>25.960141221667151</v>
      </c>
      <c r="E33" s="29">
        <f t="shared" si="18"/>
        <v>23.301578836150114</v>
      </c>
      <c r="F33" s="29">
        <f t="shared" si="18"/>
        <v>26.938512220991939</v>
      </c>
      <c r="G33" s="29">
        <f t="shared" si="18"/>
        <v>28.7747192318317</v>
      </c>
      <c r="H33" s="29">
        <f t="shared" si="18"/>
        <v>39.926307284379007</v>
      </c>
      <c r="I33" s="29">
        <f t="shared" si="18"/>
        <v>45.551802829385664</v>
      </c>
      <c r="J33" s="29">
        <f t="shared" si="18"/>
        <v>57.168096227259639</v>
      </c>
      <c r="K33" s="29">
        <f t="shared" si="18"/>
        <v>66.246949339198636</v>
      </c>
      <c r="L33" s="29">
        <f t="shared" si="18"/>
        <v>30.714105983866329</v>
      </c>
      <c r="M33" s="29">
        <f t="shared" si="18"/>
        <v>41.861378795058172</v>
      </c>
      <c r="N33" s="29">
        <f t="shared" si="18"/>
        <v>48.420496970898249</v>
      </c>
      <c r="O33" s="29">
        <f t="shared" si="18"/>
        <v>55.096266398418045</v>
      </c>
      <c r="P33" s="29">
        <f t="shared" si="18"/>
        <v>61.628399796375732</v>
      </c>
      <c r="Q33" s="29">
        <f t="shared" si="18"/>
        <v>68.204352535709432</v>
      </c>
      <c r="R33" s="29">
        <f t="shared" si="18"/>
        <v>72.383761412884397</v>
      </c>
      <c r="S33" s="29">
        <f t="shared" si="18"/>
        <v>86.200609178156355</v>
      </c>
      <c r="T33" s="29">
        <f t="shared" si="18"/>
        <v>95.294121433995343</v>
      </c>
      <c r="U33" s="29">
        <f t="shared" si="18"/>
        <v>113.96432345638297</v>
      </c>
      <c r="V33" s="29">
        <f t="shared" si="18"/>
        <v>111.32958058237725</v>
      </c>
      <c r="W33" s="29">
        <f t="shared" ref="W33:X33" si="19">SUM(W34:W50)</f>
        <v>45.720962390437315</v>
      </c>
      <c r="X33" s="29">
        <f t="shared" si="19"/>
        <v>53.278198815157374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17.367766673735087</v>
      </c>
      <c r="E39" s="10">
        <v>13.006235689258062</v>
      </c>
      <c r="F39" s="10">
        <v>8.7523210184834355</v>
      </c>
      <c r="G39" s="10">
        <v>19.250751892410808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19.671816625228153</v>
      </c>
      <c r="D40" s="10">
        <v>8.5923745479320655</v>
      </c>
      <c r="E40" s="10">
        <v>10.295343146892053</v>
      </c>
      <c r="F40" s="10">
        <v>18.186191202508503</v>
      </c>
      <c r="G40" s="10">
        <v>9.5239673394208921</v>
      </c>
      <c r="H40" s="10">
        <v>39.926307284379007</v>
      </c>
      <c r="I40" s="10">
        <v>45.551802829385664</v>
      </c>
      <c r="J40" s="10">
        <v>57.168096227259639</v>
      </c>
      <c r="K40" s="10">
        <v>66.246949339198636</v>
      </c>
      <c r="L40" s="10">
        <v>30.714105983866329</v>
      </c>
      <c r="M40" s="10">
        <v>41.861378795058172</v>
      </c>
      <c r="N40" s="10">
        <v>48.420496970898249</v>
      </c>
      <c r="O40" s="10">
        <v>55.096266398418045</v>
      </c>
      <c r="P40" s="10">
        <v>61.628399796375732</v>
      </c>
      <c r="Q40" s="10">
        <v>68.204352535709432</v>
      </c>
      <c r="R40" s="10">
        <v>72.383761412884397</v>
      </c>
      <c r="S40" s="10">
        <v>86.200609178156355</v>
      </c>
      <c r="T40" s="10">
        <v>95.294121433995343</v>
      </c>
      <c r="U40" s="10">
        <v>113.96432345638297</v>
      </c>
      <c r="V40" s="10">
        <v>111.32958058237725</v>
      </c>
      <c r="W40" s="10">
        <v>45.720962390437315</v>
      </c>
      <c r="X40" s="10">
        <v>53.278198815157374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3.5653244044290711</v>
      </c>
      <c r="D2" s="31">
        <f t="shared" si="0"/>
        <v>4.7081384288278798</v>
      </c>
      <c r="E2" s="31">
        <f t="shared" si="0"/>
        <v>4.2271143098919364</v>
      </c>
      <c r="F2" s="31">
        <f t="shared" si="0"/>
        <v>4.884923316586927</v>
      </c>
      <c r="G2" s="31">
        <f t="shared" si="0"/>
        <v>5.2186840228941298</v>
      </c>
      <c r="H2" s="31">
        <f t="shared" si="0"/>
        <v>6.1361128244466485</v>
      </c>
      <c r="I2" s="31">
        <f t="shared" si="0"/>
        <v>6.5290989343238168</v>
      </c>
      <c r="J2" s="31">
        <f t="shared" si="0"/>
        <v>8.1179925198011613</v>
      </c>
      <c r="K2" s="31">
        <f t="shared" si="0"/>
        <v>9.3474458898179833</v>
      </c>
      <c r="L2" s="31">
        <f t="shared" si="0"/>
        <v>5.0587560665613438</v>
      </c>
      <c r="M2" s="31">
        <f t="shared" si="0"/>
        <v>6.1771301413322819</v>
      </c>
      <c r="N2" s="31">
        <f t="shared" si="0"/>
        <v>6.8109785022567877</v>
      </c>
      <c r="O2" s="31">
        <f t="shared" si="0"/>
        <v>6.9282752098069285</v>
      </c>
      <c r="P2" s="31">
        <f t="shared" si="0"/>
        <v>7.5416517410345829</v>
      </c>
      <c r="Q2" s="31">
        <f t="shared" si="0"/>
        <v>8.293207690452947</v>
      </c>
      <c r="R2" s="31">
        <f t="shared" si="0"/>
        <v>8.3549094334089382</v>
      </c>
      <c r="S2" s="31">
        <f t="shared" si="0"/>
        <v>8.9262828443968623</v>
      </c>
      <c r="T2" s="31">
        <f t="shared" si="0"/>
        <v>9.5604599027919797</v>
      </c>
      <c r="U2" s="31">
        <f t="shared" si="0"/>
        <v>10.911876629094584</v>
      </c>
      <c r="V2" s="31">
        <f t="shared" si="0"/>
        <v>10.874525032683065</v>
      </c>
      <c r="W2" s="31">
        <f t="shared" ref="W2:X2" si="1">SUM(W3,W17,W22,W25,W26,W51,W52,W71,W74,W75,W76)</f>
        <v>6.5437575684770337</v>
      </c>
      <c r="X2" s="31">
        <f t="shared" si="1"/>
        <v>6.738779327210823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3.5653244044290711</v>
      </c>
      <c r="D26" s="37">
        <f t="shared" si="14"/>
        <v>4.7081384288278798</v>
      </c>
      <c r="E26" s="37">
        <f t="shared" si="14"/>
        <v>4.2271143098919364</v>
      </c>
      <c r="F26" s="37">
        <f t="shared" si="14"/>
        <v>4.884923316586927</v>
      </c>
      <c r="G26" s="37">
        <f t="shared" si="14"/>
        <v>5.2186840228941298</v>
      </c>
      <c r="H26" s="37">
        <f t="shared" si="14"/>
        <v>6.1361128244466485</v>
      </c>
      <c r="I26" s="37">
        <f t="shared" si="14"/>
        <v>6.5290989343238168</v>
      </c>
      <c r="J26" s="37">
        <f t="shared" si="14"/>
        <v>8.1179925198011613</v>
      </c>
      <c r="K26" s="37">
        <f t="shared" si="14"/>
        <v>9.3474458898179833</v>
      </c>
      <c r="L26" s="37">
        <f t="shared" si="14"/>
        <v>5.0587560665613438</v>
      </c>
      <c r="M26" s="37">
        <f t="shared" si="14"/>
        <v>6.1771301413322819</v>
      </c>
      <c r="N26" s="37">
        <f t="shared" si="14"/>
        <v>6.8109785022567877</v>
      </c>
      <c r="O26" s="37">
        <f t="shared" si="14"/>
        <v>6.9282752098069285</v>
      </c>
      <c r="P26" s="37">
        <f t="shared" si="14"/>
        <v>7.5416517410345829</v>
      </c>
      <c r="Q26" s="37">
        <f t="shared" si="14"/>
        <v>8.293207690452947</v>
      </c>
      <c r="R26" s="37">
        <f t="shared" si="14"/>
        <v>8.3549094334089382</v>
      </c>
      <c r="S26" s="37">
        <f t="shared" si="14"/>
        <v>8.9262828443968623</v>
      </c>
      <c r="T26" s="37">
        <f t="shared" si="14"/>
        <v>9.5604599027919797</v>
      </c>
      <c r="U26" s="37">
        <f t="shared" si="14"/>
        <v>10.911876629094584</v>
      </c>
      <c r="V26" s="37">
        <f t="shared" si="14"/>
        <v>10.874525032683065</v>
      </c>
      <c r="W26" s="37">
        <f t="shared" ref="W26:X26" si="15">SUM(W27,W33)</f>
        <v>6.5437575684770337</v>
      </c>
      <c r="X26" s="37">
        <f t="shared" si="15"/>
        <v>6.738779327210823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3.5653244044290711</v>
      </c>
      <c r="D33" s="29">
        <f t="shared" si="18"/>
        <v>4.7081384288278798</v>
      </c>
      <c r="E33" s="29">
        <f t="shared" si="18"/>
        <v>4.2271143098919364</v>
      </c>
      <c r="F33" s="29">
        <f t="shared" si="18"/>
        <v>4.884923316586927</v>
      </c>
      <c r="G33" s="29">
        <f t="shared" si="18"/>
        <v>5.2186840228941298</v>
      </c>
      <c r="H33" s="29">
        <f t="shared" si="18"/>
        <v>6.1361128244466485</v>
      </c>
      <c r="I33" s="29">
        <f t="shared" si="18"/>
        <v>6.5290989343238168</v>
      </c>
      <c r="J33" s="29">
        <f t="shared" si="18"/>
        <v>8.1179925198011613</v>
      </c>
      <c r="K33" s="29">
        <f t="shared" si="18"/>
        <v>9.3474458898179833</v>
      </c>
      <c r="L33" s="29">
        <f t="shared" si="18"/>
        <v>5.0587560665613438</v>
      </c>
      <c r="M33" s="29">
        <f t="shared" si="18"/>
        <v>6.1771301413322819</v>
      </c>
      <c r="N33" s="29">
        <f t="shared" si="18"/>
        <v>6.8109785022567877</v>
      </c>
      <c r="O33" s="29">
        <f t="shared" si="18"/>
        <v>6.9282752098069285</v>
      </c>
      <c r="P33" s="29">
        <f t="shared" si="18"/>
        <v>7.5416517410345829</v>
      </c>
      <c r="Q33" s="29">
        <f t="shared" si="18"/>
        <v>8.293207690452947</v>
      </c>
      <c r="R33" s="29">
        <f t="shared" si="18"/>
        <v>8.3549094334089382</v>
      </c>
      <c r="S33" s="29">
        <f t="shared" si="18"/>
        <v>8.9262828443968623</v>
      </c>
      <c r="T33" s="29">
        <f t="shared" si="18"/>
        <v>9.5604599027919797</v>
      </c>
      <c r="U33" s="29">
        <f t="shared" si="18"/>
        <v>10.911876629094584</v>
      </c>
      <c r="V33" s="29">
        <f t="shared" si="18"/>
        <v>10.874525032683065</v>
      </c>
      <c r="W33" s="29">
        <f t="shared" ref="W33:X33" si="19">SUM(W34:W50)</f>
        <v>6.5437575684770337</v>
      </c>
      <c r="X33" s="29">
        <f t="shared" si="19"/>
        <v>6.738779327210823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3.1498229921523166</v>
      </c>
      <c r="E39" s="10">
        <v>2.359447202547309</v>
      </c>
      <c r="F39" s="10">
        <v>1.587111295037557</v>
      </c>
      <c r="G39" s="10">
        <v>3.4913838957110146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3.5653244044290711</v>
      </c>
      <c r="D40" s="10">
        <v>1.5583154366755634</v>
      </c>
      <c r="E40" s="10">
        <v>1.8676671073446276</v>
      </c>
      <c r="F40" s="10">
        <v>3.2978120215493698</v>
      </c>
      <c r="G40" s="10">
        <v>1.727300127183115</v>
      </c>
      <c r="H40" s="10">
        <v>6.1361128244466485</v>
      </c>
      <c r="I40" s="10">
        <v>6.5290989343238168</v>
      </c>
      <c r="J40" s="10">
        <v>8.1179925198011613</v>
      </c>
      <c r="K40" s="10">
        <v>9.3474458898179833</v>
      </c>
      <c r="L40" s="10">
        <v>5.0587560665613438</v>
      </c>
      <c r="M40" s="10">
        <v>6.1771301413322819</v>
      </c>
      <c r="N40" s="10">
        <v>6.8109785022567877</v>
      </c>
      <c r="O40" s="10">
        <v>6.9282752098069285</v>
      </c>
      <c r="P40" s="10">
        <v>7.5416517410345829</v>
      </c>
      <c r="Q40" s="10">
        <v>8.293207690452947</v>
      </c>
      <c r="R40" s="10">
        <v>8.3549094334089382</v>
      </c>
      <c r="S40" s="10">
        <v>8.9262828443968623</v>
      </c>
      <c r="T40" s="10">
        <v>9.5604599027919797</v>
      </c>
      <c r="U40" s="10">
        <v>10.911876629094584</v>
      </c>
      <c r="V40" s="10">
        <v>10.874525032683065</v>
      </c>
      <c r="W40" s="10">
        <v>6.5437575684770337</v>
      </c>
      <c r="X40" s="10">
        <v>6.738779327210823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0.48557037334387243</v>
      </c>
      <c r="D2" s="31">
        <f t="shared" si="0"/>
        <v>0.49687474702027995</v>
      </c>
      <c r="E2" s="31">
        <f t="shared" si="0"/>
        <v>0.48609788513813168</v>
      </c>
      <c r="F2" s="31">
        <f t="shared" si="0"/>
        <v>0.2635920506319484</v>
      </c>
      <c r="G2" s="31">
        <f t="shared" si="0"/>
        <v>0.28680504541642843</v>
      </c>
      <c r="H2" s="31">
        <f t="shared" si="0"/>
        <v>0.35325155721049251</v>
      </c>
      <c r="I2" s="31">
        <f t="shared" si="0"/>
        <v>0.50383362976456869</v>
      </c>
      <c r="J2" s="31">
        <f t="shared" si="0"/>
        <v>0.62119521704724689</v>
      </c>
      <c r="K2" s="31">
        <f t="shared" si="0"/>
        <v>0.64441961903556144</v>
      </c>
      <c r="L2" s="31">
        <f t="shared" si="0"/>
        <v>0.30169931147697604</v>
      </c>
      <c r="M2" s="31">
        <f t="shared" si="0"/>
        <v>0.40126747476951791</v>
      </c>
      <c r="N2" s="31">
        <f t="shared" si="0"/>
        <v>0.41446240974119342</v>
      </c>
      <c r="O2" s="31">
        <f t="shared" si="0"/>
        <v>0.41557891041736666</v>
      </c>
      <c r="P2" s="31">
        <f t="shared" si="0"/>
        <v>0.72960709219290343</v>
      </c>
      <c r="Q2" s="31">
        <f t="shared" si="0"/>
        <v>0.72668674294700875</v>
      </c>
      <c r="R2" s="31">
        <f t="shared" si="0"/>
        <v>0.76877954999945786</v>
      </c>
      <c r="S2" s="31">
        <f t="shared" si="0"/>
        <v>0.77869258849289347</v>
      </c>
      <c r="T2" s="31">
        <f t="shared" si="0"/>
        <v>0.9765662256657206</v>
      </c>
      <c r="U2" s="31">
        <f t="shared" si="0"/>
        <v>1.0891082015005968</v>
      </c>
      <c r="V2" s="31">
        <f t="shared" si="0"/>
        <v>1.0664363122178926</v>
      </c>
      <c r="W2" s="31">
        <f t="shared" ref="W2:X2" si="1">SUM(W3,W17,W22,W25,W26,W51,W52,W71,W74,W75,W76)</f>
        <v>1.6989085070590204</v>
      </c>
      <c r="X2" s="31">
        <f t="shared" si="1"/>
        <v>1.6907233562384063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0.48557037334387243</v>
      </c>
      <c r="D26" s="37">
        <f t="shared" si="14"/>
        <v>0.49687474702027995</v>
      </c>
      <c r="E26" s="37">
        <f t="shared" si="14"/>
        <v>0.48609788513813168</v>
      </c>
      <c r="F26" s="37">
        <f t="shared" si="14"/>
        <v>0.2635920506319484</v>
      </c>
      <c r="G26" s="37">
        <f t="shared" si="14"/>
        <v>0.28680504541642843</v>
      </c>
      <c r="H26" s="37">
        <f t="shared" si="14"/>
        <v>0.35325155721049251</v>
      </c>
      <c r="I26" s="37">
        <f t="shared" si="14"/>
        <v>0.50383362976456869</v>
      </c>
      <c r="J26" s="37">
        <f t="shared" si="14"/>
        <v>0.62119521704724689</v>
      </c>
      <c r="K26" s="37">
        <f t="shared" si="14"/>
        <v>0.64441961903556144</v>
      </c>
      <c r="L26" s="37">
        <f t="shared" si="14"/>
        <v>0.30169931147697604</v>
      </c>
      <c r="M26" s="37">
        <f t="shared" si="14"/>
        <v>0.40126747476951791</v>
      </c>
      <c r="N26" s="37">
        <f t="shared" si="14"/>
        <v>0.41446240974119342</v>
      </c>
      <c r="O26" s="37">
        <f t="shared" si="14"/>
        <v>0.41557891041736666</v>
      </c>
      <c r="P26" s="37">
        <f t="shared" si="14"/>
        <v>0.72960709219290343</v>
      </c>
      <c r="Q26" s="37">
        <f t="shared" si="14"/>
        <v>0.72668674294700875</v>
      </c>
      <c r="R26" s="37">
        <f t="shared" si="14"/>
        <v>0.76877954999945786</v>
      </c>
      <c r="S26" s="37">
        <f t="shared" si="14"/>
        <v>0.77869258849289347</v>
      </c>
      <c r="T26" s="37">
        <f t="shared" si="14"/>
        <v>0.9765662256657206</v>
      </c>
      <c r="U26" s="37">
        <f t="shared" si="14"/>
        <v>1.0891082015005968</v>
      </c>
      <c r="V26" s="37">
        <f t="shared" si="14"/>
        <v>1.0664363122178926</v>
      </c>
      <c r="W26" s="37">
        <f t="shared" ref="W26:X26" si="15">SUM(W27,W33)</f>
        <v>1.6989085070590204</v>
      </c>
      <c r="X26" s="37">
        <f t="shared" si="15"/>
        <v>1.6907233562384063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0.48557037334387243</v>
      </c>
      <c r="D33" s="29">
        <f t="shared" si="18"/>
        <v>0.49687474702027995</v>
      </c>
      <c r="E33" s="29">
        <f t="shared" si="18"/>
        <v>0.48609788513813168</v>
      </c>
      <c r="F33" s="29">
        <f t="shared" si="18"/>
        <v>0.2635920506319484</v>
      </c>
      <c r="G33" s="29">
        <f t="shared" si="18"/>
        <v>0.28680504541642843</v>
      </c>
      <c r="H33" s="29">
        <f t="shared" si="18"/>
        <v>0.35325155721049251</v>
      </c>
      <c r="I33" s="29">
        <f t="shared" si="18"/>
        <v>0.50383362976456869</v>
      </c>
      <c r="J33" s="29">
        <f t="shared" si="18"/>
        <v>0.62119521704724689</v>
      </c>
      <c r="K33" s="29">
        <f t="shared" si="18"/>
        <v>0.64441961903556144</v>
      </c>
      <c r="L33" s="29">
        <f t="shared" si="18"/>
        <v>0.30169931147697604</v>
      </c>
      <c r="M33" s="29">
        <f t="shared" si="18"/>
        <v>0.40126747476951791</v>
      </c>
      <c r="N33" s="29">
        <f t="shared" si="18"/>
        <v>0.41446240974119342</v>
      </c>
      <c r="O33" s="29">
        <f t="shared" si="18"/>
        <v>0.41557891041736666</v>
      </c>
      <c r="P33" s="29">
        <f t="shared" si="18"/>
        <v>0.72960709219290343</v>
      </c>
      <c r="Q33" s="29">
        <f t="shared" si="18"/>
        <v>0.72668674294700875</v>
      </c>
      <c r="R33" s="29">
        <f t="shared" si="18"/>
        <v>0.76877954999945786</v>
      </c>
      <c r="S33" s="29">
        <f t="shared" si="18"/>
        <v>0.77869258849289347</v>
      </c>
      <c r="T33" s="29">
        <f t="shared" si="18"/>
        <v>0.9765662256657206</v>
      </c>
      <c r="U33" s="29">
        <f t="shared" si="18"/>
        <v>1.0891082015005968</v>
      </c>
      <c r="V33" s="29">
        <f t="shared" si="18"/>
        <v>1.0664363122178926</v>
      </c>
      <c r="W33" s="29">
        <f t="shared" ref="W33:X33" si="19">SUM(W34:W50)</f>
        <v>1.6989085070590204</v>
      </c>
      <c r="X33" s="29">
        <f t="shared" si="19"/>
        <v>1.6907233562384063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0.33241747795720117</v>
      </c>
      <c r="E39" s="10">
        <v>0.27132511949567983</v>
      </c>
      <c r="F39" s="10">
        <v>8.5641041573683505E-2</v>
      </c>
      <c r="G39" s="10">
        <v>0.19187720743059411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0.48557037334387243</v>
      </c>
      <c r="D40" s="10">
        <v>0.16445726906307878</v>
      </c>
      <c r="E40" s="10">
        <v>0.21477276564245185</v>
      </c>
      <c r="F40" s="10">
        <v>0.17795100905826489</v>
      </c>
      <c r="G40" s="10">
        <v>9.4927837985834304E-2</v>
      </c>
      <c r="H40" s="10">
        <v>0.35325155721049251</v>
      </c>
      <c r="I40" s="10">
        <v>0.50383362976456869</v>
      </c>
      <c r="J40" s="10">
        <v>0.62119521704724689</v>
      </c>
      <c r="K40" s="10">
        <v>0.64441961903556144</v>
      </c>
      <c r="L40" s="10">
        <v>0.30169931147697604</v>
      </c>
      <c r="M40" s="10">
        <v>0.40126747476951791</v>
      </c>
      <c r="N40" s="10">
        <v>0.41446240974119342</v>
      </c>
      <c r="O40" s="10">
        <v>0.41557891041736666</v>
      </c>
      <c r="P40" s="10">
        <v>0.72960709219290343</v>
      </c>
      <c r="Q40" s="10">
        <v>0.72668674294700875</v>
      </c>
      <c r="R40" s="10">
        <v>0.76877954999945786</v>
      </c>
      <c r="S40" s="10">
        <v>0.77869258849289347</v>
      </c>
      <c r="T40" s="10">
        <v>0.9765662256657206</v>
      </c>
      <c r="U40" s="10">
        <v>1.0891082015005968</v>
      </c>
      <c r="V40" s="10">
        <v>1.0664363122178926</v>
      </c>
      <c r="W40" s="10">
        <v>1.6989085070590204</v>
      </c>
      <c r="X40" s="10">
        <v>1.6907233562384063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9.0168859068884156E-3</v>
      </c>
      <c r="D2" s="31">
        <f t="shared" si="0"/>
        <v>9.0502456489093448E-3</v>
      </c>
      <c r="E2" s="31">
        <f t="shared" si="0"/>
        <v>9.026681631513496E-3</v>
      </c>
      <c r="F2" s="31">
        <f t="shared" si="0"/>
        <v>9.1031082638184553E-3</v>
      </c>
      <c r="G2" s="31">
        <f t="shared" si="0"/>
        <v>1.1365216624721029E-2</v>
      </c>
      <c r="H2" s="31">
        <f t="shared" si="0"/>
        <v>1.5970638349062972E-2</v>
      </c>
      <c r="I2" s="31">
        <f t="shared" si="0"/>
        <v>3.779255149584302E-2</v>
      </c>
      <c r="J2" s="31">
        <f t="shared" si="0"/>
        <v>6.7694539761238848E-2</v>
      </c>
      <c r="K2" s="31">
        <f t="shared" si="0"/>
        <v>4.4762108095697833E-2</v>
      </c>
      <c r="L2" s="31">
        <f t="shared" si="0"/>
        <v>5.4902288090160839E-3</v>
      </c>
      <c r="M2" s="31">
        <f t="shared" si="0"/>
        <v>1.0610519192557321E-2</v>
      </c>
      <c r="N2" s="31">
        <f t="shared" si="0"/>
        <v>2.0442168694476456E-2</v>
      </c>
      <c r="O2" s="31">
        <f t="shared" si="0"/>
        <v>0.44225265418654763</v>
      </c>
      <c r="P2" s="31">
        <f t="shared" si="0"/>
        <v>0.19870766446384711</v>
      </c>
      <c r="Q2" s="31">
        <f t="shared" si="0"/>
        <v>9.0198430718639921E-2</v>
      </c>
      <c r="R2" s="31">
        <f t="shared" si="0"/>
        <v>8.1371615745037484E-2</v>
      </c>
      <c r="S2" s="31">
        <f t="shared" si="0"/>
        <v>5.3142818016661819E-2</v>
      </c>
      <c r="T2" s="31">
        <f t="shared" si="0"/>
        <v>2.7751835655296028E-2</v>
      </c>
      <c r="U2" s="31">
        <f t="shared" si="0"/>
        <v>4.5783716461270774E-2</v>
      </c>
      <c r="V2" s="31">
        <f t="shared" si="0"/>
        <v>5.2845862919613955E-2</v>
      </c>
      <c r="W2" s="31">
        <f t="shared" ref="W2:X2" si="1">SUM(W3,W17,W22,W25,W26,W51,W52,W71,W74,W75,W76)</f>
        <v>0.20352544632242908</v>
      </c>
      <c r="X2" s="31">
        <f t="shared" si="1"/>
        <v>0.10906548333664889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9.0168859068884156E-3</v>
      </c>
      <c r="D26" s="37">
        <f t="shared" si="14"/>
        <v>9.0502456489093448E-3</v>
      </c>
      <c r="E26" s="37">
        <f t="shared" si="14"/>
        <v>9.026681631513496E-3</v>
      </c>
      <c r="F26" s="37">
        <f t="shared" si="14"/>
        <v>9.1031082638184553E-3</v>
      </c>
      <c r="G26" s="37">
        <f t="shared" si="14"/>
        <v>1.1365216624721029E-2</v>
      </c>
      <c r="H26" s="37">
        <f t="shared" si="14"/>
        <v>1.5970638349062972E-2</v>
      </c>
      <c r="I26" s="37">
        <f t="shared" si="14"/>
        <v>3.779255149584302E-2</v>
      </c>
      <c r="J26" s="37">
        <f t="shared" si="14"/>
        <v>6.7694539761238848E-2</v>
      </c>
      <c r="K26" s="37">
        <f t="shared" si="14"/>
        <v>4.4762108095697833E-2</v>
      </c>
      <c r="L26" s="37">
        <f t="shared" si="14"/>
        <v>5.4902288090160839E-3</v>
      </c>
      <c r="M26" s="37">
        <f t="shared" si="14"/>
        <v>1.0610519192557321E-2</v>
      </c>
      <c r="N26" s="37">
        <f t="shared" si="14"/>
        <v>2.0442168694476456E-2</v>
      </c>
      <c r="O26" s="37">
        <f t="shared" si="14"/>
        <v>0.44225265418654763</v>
      </c>
      <c r="P26" s="37">
        <f t="shared" si="14"/>
        <v>0.19870766446384711</v>
      </c>
      <c r="Q26" s="37">
        <f t="shared" si="14"/>
        <v>9.0198430718639921E-2</v>
      </c>
      <c r="R26" s="37">
        <f t="shared" si="14"/>
        <v>8.1371615745037484E-2</v>
      </c>
      <c r="S26" s="37">
        <f t="shared" si="14"/>
        <v>5.3142818016661819E-2</v>
      </c>
      <c r="T26" s="37">
        <f t="shared" si="14"/>
        <v>2.7751835655296028E-2</v>
      </c>
      <c r="U26" s="37">
        <f t="shared" si="14"/>
        <v>4.5783716461270774E-2</v>
      </c>
      <c r="V26" s="37">
        <f t="shared" si="14"/>
        <v>5.2845862919613955E-2</v>
      </c>
      <c r="W26" s="37">
        <f t="shared" ref="W26:X26" si="15">SUM(W27,W33)</f>
        <v>0.20352544632242908</v>
      </c>
      <c r="X26" s="37">
        <f t="shared" si="15"/>
        <v>0.10906548333664889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9.0168859068884156E-3</v>
      </c>
      <c r="D33" s="29">
        <f t="shared" si="18"/>
        <v>9.0502456489093448E-3</v>
      </c>
      <c r="E33" s="29">
        <f t="shared" si="18"/>
        <v>9.026681631513496E-3</v>
      </c>
      <c r="F33" s="29">
        <f t="shared" si="18"/>
        <v>9.1031082638184553E-3</v>
      </c>
      <c r="G33" s="29">
        <f t="shared" si="18"/>
        <v>1.1365216624721029E-2</v>
      </c>
      <c r="H33" s="29">
        <f t="shared" si="18"/>
        <v>1.5970638349062972E-2</v>
      </c>
      <c r="I33" s="29">
        <f t="shared" si="18"/>
        <v>3.779255149584302E-2</v>
      </c>
      <c r="J33" s="29">
        <f t="shared" si="18"/>
        <v>6.7694539761238848E-2</v>
      </c>
      <c r="K33" s="29">
        <f t="shared" si="18"/>
        <v>4.4762108095697833E-2</v>
      </c>
      <c r="L33" s="29">
        <f t="shared" si="18"/>
        <v>5.4902288090160839E-3</v>
      </c>
      <c r="M33" s="29">
        <f t="shared" si="18"/>
        <v>1.0610519192557321E-2</v>
      </c>
      <c r="N33" s="29">
        <f t="shared" si="18"/>
        <v>2.0442168694476456E-2</v>
      </c>
      <c r="O33" s="29">
        <f t="shared" si="18"/>
        <v>0.44225265418654763</v>
      </c>
      <c r="P33" s="29">
        <f t="shared" si="18"/>
        <v>0.19870766446384711</v>
      </c>
      <c r="Q33" s="29">
        <f t="shared" si="18"/>
        <v>9.0198430718639921E-2</v>
      </c>
      <c r="R33" s="29">
        <f t="shared" si="18"/>
        <v>8.1371615745037484E-2</v>
      </c>
      <c r="S33" s="29">
        <f t="shared" si="18"/>
        <v>5.3142818016661819E-2</v>
      </c>
      <c r="T33" s="29">
        <f t="shared" si="18"/>
        <v>2.7751835655296028E-2</v>
      </c>
      <c r="U33" s="29">
        <f t="shared" si="18"/>
        <v>4.5783716461270774E-2</v>
      </c>
      <c r="V33" s="29">
        <f t="shared" si="18"/>
        <v>5.2845862919613955E-2</v>
      </c>
      <c r="W33" s="29">
        <f t="shared" ref="W33:X33" si="19">SUM(W34:W50)</f>
        <v>0.20352544632242908</v>
      </c>
      <c r="X33" s="29">
        <f t="shared" si="19"/>
        <v>0.10906548333664889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6.0547650117963991E-3</v>
      </c>
      <c r="E39" s="10">
        <v>5.0384203412526512E-3</v>
      </c>
      <c r="F39" s="10">
        <v>2.957599333524543E-3</v>
      </c>
      <c r="G39" s="10">
        <v>7.6035134759533758E-3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9.0168859068884156E-3</v>
      </c>
      <c r="D40" s="10">
        <v>2.9954806371129462E-3</v>
      </c>
      <c r="E40" s="10">
        <v>3.9882612902608439E-3</v>
      </c>
      <c r="F40" s="10">
        <v>6.1455089302939114E-3</v>
      </c>
      <c r="G40" s="10">
        <v>3.7617031487676526E-3</v>
      </c>
      <c r="H40" s="10">
        <v>1.5970638349062972E-2</v>
      </c>
      <c r="I40" s="10">
        <v>3.779255149584302E-2</v>
      </c>
      <c r="J40" s="10">
        <v>6.7694539761238848E-2</v>
      </c>
      <c r="K40" s="10">
        <v>4.4762108095697833E-2</v>
      </c>
      <c r="L40" s="10">
        <v>5.4902288090160839E-3</v>
      </c>
      <c r="M40" s="10">
        <v>1.0610519192557321E-2</v>
      </c>
      <c r="N40" s="10">
        <v>2.0442168694476456E-2</v>
      </c>
      <c r="O40" s="10">
        <v>0.44225265418654763</v>
      </c>
      <c r="P40" s="10">
        <v>0.19870766446384711</v>
      </c>
      <c r="Q40" s="10">
        <v>9.0198430718639921E-2</v>
      </c>
      <c r="R40" s="10">
        <v>8.1371615745037484E-2</v>
      </c>
      <c r="S40" s="10">
        <v>5.3142818016661819E-2</v>
      </c>
      <c r="T40" s="10">
        <v>2.7751835655296028E-2</v>
      </c>
      <c r="U40" s="10">
        <v>4.5783716461270774E-2</v>
      </c>
      <c r="V40" s="10">
        <v>5.2845862919613955E-2</v>
      </c>
      <c r="W40" s="10">
        <v>0.20352544632242908</v>
      </c>
      <c r="X40" s="10">
        <v>0.10906548333664889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7326.1925193465177</v>
      </c>
      <c r="D2" s="31">
        <f t="shared" si="0"/>
        <v>8367.8411865864109</v>
      </c>
      <c r="E2" s="31">
        <f t="shared" si="0"/>
        <v>8955.6251074806532</v>
      </c>
      <c r="F2" s="31">
        <f t="shared" si="0"/>
        <v>9337.6314703353382</v>
      </c>
      <c r="G2" s="31">
        <f t="shared" si="0"/>
        <v>9461.3079965606175</v>
      </c>
      <c r="H2" s="31">
        <f t="shared" si="0"/>
        <v>8936.4151332760048</v>
      </c>
      <c r="I2" s="31">
        <f t="shared" si="0"/>
        <v>8819.8287188306094</v>
      </c>
      <c r="J2" s="31">
        <f t="shared" si="0"/>
        <v>9537.8686156491822</v>
      </c>
      <c r="K2" s="31">
        <f t="shared" si="0"/>
        <v>9553.4974204643131</v>
      </c>
      <c r="L2" s="31">
        <f t="shared" si="0"/>
        <v>8806.7918314703347</v>
      </c>
      <c r="M2" s="31">
        <f t="shared" si="0"/>
        <v>7033.1411006018934</v>
      </c>
      <c r="N2" s="31">
        <f t="shared" si="0"/>
        <v>7290.5261392949287</v>
      </c>
      <c r="O2" s="31">
        <f t="shared" si="0"/>
        <v>7355.707394668957</v>
      </c>
      <c r="P2" s="31">
        <f t="shared" si="0"/>
        <v>6946.5112639724821</v>
      </c>
      <c r="Q2" s="31">
        <f t="shared" si="0"/>
        <v>6982.7372312983643</v>
      </c>
      <c r="R2" s="31">
        <f t="shared" si="0"/>
        <v>7102.7635425623394</v>
      </c>
      <c r="S2" s="31">
        <f t="shared" si="0"/>
        <v>7260.1356835769566</v>
      </c>
      <c r="T2" s="31">
        <f t="shared" si="0"/>
        <v>7587.9300085984523</v>
      </c>
      <c r="U2" s="31">
        <f t="shared" si="0"/>
        <v>7707.0134135855551</v>
      </c>
      <c r="V2" s="31">
        <f t="shared" si="0"/>
        <v>7678.847291487531</v>
      </c>
      <c r="W2" s="31">
        <f t="shared" si="0"/>
        <v>7578.4814273430748</v>
      </c>
      <c r="X2" s="31">
        <f t="shared" ref="X2" si="1">SUM(X3,X17,X22,X25,X26,X51,X52,X71,X74,X75,X76)</f>
        <v>7886.2261392949249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80.580825451418747</v>
      </c>
      <c r="D3" s="34">
        <f t="shared" si="2"/>
        <v>72.334909716251076</v>
      </c>
      <c r="E3" s="34">
        <f t="shared" si="2"/>
        <v>123.98426483233017</v>
      </c>
      <c r="F3" s="34">
        <f t="shared" si="2"/>
        <v>159.58693035253657</v>
      </c>
      <c r="G3" s="34">
        <f t="shared" si="2"/>
        <v>154.56018916595008</v>
      </c>
      <c r="H3" s="34">
        <f t="shared" si="2"/>
        <v>167.77489251934651</v>
      </c>
      <c r="I3" s="34">
        <f t="shared" si="2"/>
        <v>232.99974204643161</v>
      </c>
      <c r="J3" s="34">
        <f t="shared" si="2"/>
        <v>222.38486672398969</v>
      </c>
      <c r="K3" s="34">
        <f t="shared" si="2"/>
        <v>189.4478073946689</v>
      </c>
      <c r="L3" s="34">
        <f t="shared" si="2"/>
        <v>144.76036113499569</v>
      </c>
      <c r="M3" s="34">
        <f t="shared" si="2"/>
        <v>182.00060189165947</v>
      </c>
      <c r="N3" s="34">
        <f t="shared" si="2"/>
        <v>210.40988822012039</v>
      </c>
      <c r="O3" s="34">
        <f t="shared" si="2"/>
        <v>200.16766981943249</v>
      </c>
      <c r="P3" s="34">
        <f t="shared" si="2"/>
        <v>227.06663800515895</v>
      </c>
      <c r="Q3" s="34">
        <f t="shared" si="2"/>
        <v>195.93353396388648</v>
      </c>
      <c r="R3" s="34">
        <f t="shared" si="2"/>
        <v>160.29286328460876</v>
      </c>
      <c r="S3" s="34">
        <f t="shared" si="2"/>
        <v>159.33465176268271</v>
      </c>
      <c r="T3" s="34">
        <f t="shared" si="2"/>
        <v>163.20911435941525</v>
      </c>
      <c r="U3" s="34">
        <f t="shared" si="2"/>
        <v>172.91220980223557</v>
      </c>
      <c r="V3" s="34">
        <f t="shared" si="2"/>
        <v>169.36689595872735</v>
      </c>
      <c r="W3" s="34">
        <f t="shared" si="2"/>
        <v>134.59122957867584</v>
      </c>
      <c r="X3" s="34">
        <f t="shared" ref="X3" si="3">SUM(X4,X8,X11)</f>
        <v>160.11220980223564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6.5997420464316416</v>
      </c>
      <c r="D4" s="29">
        <f t="shared" si="4"/>
        <v>1.799914015477214</v>
      </c>
      <c r="E4" s="29">
        <f t="shared" si="4"/>
        <v>4.7998280309544281</v>
      </c>
      <c r="F4" s="29">
        <f t="shared" si="4"/>
        <v>29.39905417024935</v>
      </c>
      <c r="G4" s="29">
        <f t="shared" si="4"/>
        <v>18.599398108340495</v>
      </c>
      <c r="H4" s="29">
        <f t="shared" si="4"/>
        <v>1.2</v>
      </c>
      <c r="I4" s="29">
        <f t="shared" si="4"/>
        <v>4.1998280309544276</v>
      </c>
      <c r="J4" s="29">
        <f t="shared" si="4"/>
        <v>0.6</v>
      </c>
      <c r="K4" s="29">
        <f t="shared" si="4"/>
        <v>19.199398108340493</v>
      </c>
      <c r="L4" s="29">
        <f t="shared" si="4"/>
        <v>60.598022355975928</v>
      </c>
      <c r="M4" s="29">
        <f t="shared" si="4"/>
        <v>86.397248495270816</v>
      </c>
      <c r="N4" s="29">
        <f t="shared" si="4"/>
        <v>181.19423903697336</v>
      </c>
      <c r="O4" s="29">
        <f t="shared" si="4"/>
        <v>178.19432502149613</v>
      </c>
      <c r="P4" s="29">
        <f t="shared" si="4"/>
        <v>211.7932932072226</v>
      </c>
      <c r="Q4" s="29">
        <f t="shared" si="4"/>
        <v>184.19415305245053</v>
      </c>
      <c r="R4" s="29">
        <f t="shared" si="4"/>
        <v>151.19518486672396</v>
      </c>
      <c r="S4" s="29">
        <f t="shared" si="4"/>
        <v>147.59527085124677</v>
      </c>
      <c r="T4" s="29">
        <f t="shared" si="4"/>
        <v>149.75528804815127</v>
      </c>
      <c r="U4" s="29">
        <f t="shared" si="4"/>
        <v>159.17489251934649</v>
      </c>
      <c r="V4" s="29">
        <f t="shared" si="4"/>
        <v>156.83499570077379</v>
      </c>
      <c r="W4" s="29">
        <f t="shared" si="4"/>
        <v>121.67609630266553</v>
      </c>
      <c r="X4" s="29">
        <f t="shared" ref="X4" si="5">SUM(X5:X7)</f>
        <v>148.07532244196048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2.3999140154772141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16.799484092863281</v>
      </c>
      <c r="G5" s="10">
        <f>PPRD!G5+RCV_RCY!G5+IMP!G5-EXP!G5+STK_CHG!G5-INTMARB!G5-INTAVI!G5</f>
        <v>2.3999140154772141</v>
      </c>
      <c r="H5" s="10">
        <f>PPRD!H5+RCV_RCY!H5+IMP!H5-EXP!H5+STK_CHG!H5-INTMARB!H5-INTAVI!H5</f>
        <v>0</v>
      </c>
      <c r="I5" s="10">
        <f>PPRD!I5+RCV_RCY!I5+IMP!I5-EXP!I5+STK_CHG!I5-INTMARB!I5-INTAVI!I5</f>
        <v>0</v>
      </c>
      <c r="J5" s="10">
        <f>PPRD!J5+RCV_RCY!J5+IMP!J5-EXP!J5+STK_CHG!J5-INTMARB!J5-INTAVI!J5</f>
        <v>0</v>
      </c>
      <c r="K5" s="10">
        <f>PPRD!K5+RCV_RCY!K5+IMP!K5-EXP!K5+STK_CHG!K5-INTMARB!K5-INTAVI!K5</f>
        <v>1.799914015477214</v>
      </c>
      <c r="L5" s="10">
        <f>PPRD!L5+RCV_RCY!L5+IMP!L5-EXP!L5+STK_CHG!L5-INTMARB!L5-INTAVI!L5</f>
        <v>9.5996560619088562</v>
      </c>
      <c r="M5" s="10">
        <f>PPRD!M5+RCV_RCY!M5+IMP!M5-EXP!M5+STK_CHG!M5-INTMARB!M5-INTAVI!M5</f>
        <v>0</v>
      </c>
      <c r="N5" s="10">
        <f>PPRD!N5+RCV_RCY!N5+IMP!N5-EXP!N5+STK_CHG!N5-INTMARB!N5-INTAVI!N5</f>
        <v>2.3999140154772141</v>
      </c>
      <c r="O5" s="10">
        <f>PPRD!O5+RCV_RCY!O5+IMP!O5-EXP!O5+STK_CHG!O5-INTMARB!O5-INTAVI!O5</f>
        <v>0.6</v>
      </c>
      <c r="P5" s="10">
        <f>PPRD!P5+RCV_RCY!P5+IMP!P5-EXP!P5+STK_CHG!P5-INTMARB!P5-INTAVI!P5</f>
        <v>1.2</v>
      </c>
      <c r="Q5" s="10">
        <f>PPRD!Q5+RCV_RCY!Q5+IMP!Q5-EXP!Q5+STK_CHG!Q5-INTMARB!Q5-INTAVI!Q5</f>
        <v>0.6</v>
      </c>
      <c r="R5" s="10">
        <f>PPRD!R5+RCV_RCY!R5+IMP!R5-EXP!R5+STK_CHG!R5-INTMARB!R5-INTAVI!R5</f>
        <v>0</v>
      </c>
      <c r="S5" s="10">
        <f>PPRD!S5+RCV_RCY!S5+IMP!S5-EXP!S5+STK_CHG!S5-INTMARB!S5-INTAVI!S5</f>
        <v>0.6</v>
      </c>
      <c r="T5" s="10">
        <f>PPRD!T5+RCV_RCY!T5+IMP!T5-EXP!T5+STK_CHG!T5-INTMARB!T5-INTAVI!T5</f>
        <v>0.12003439380911431</v>
      </c>
      <c r="U5" s="10">
        <f>PPRD!U5+RCV_RCY!U5+IMP!U5-EXP!U5+STK_CHG!U5-INTMARB!U5-INTAVI!U5</f>
        <v>0</v>
      </c>
      <c r="V5" s="10">
        <f>PPRD!V5+RCV_RCY!V5+IMP!V5-EXP!V5+STK_CHG!V5-INTMARB!V5-INTAVI!V5</f>
        <v>0</v>
      </c>
      <c r="W5" s="10">
        <f>PPRD!W5+RCV_RCY!W5+IMP!W5-EXP!W5+STK_CHG!W5-INTMARB!W5-INTAVI!W5</f>
        <v>0</v>
      </c>
      <c r="X5" s="10">
        <f>PPRD!X5+RCV_RCY!X5+IMP!X5-EXP!X5+STK_CHG!X5-INTMARB!X5-INTAVI!X5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0</v>
      </c>
      <c r="D6" s="10">
        <f>PPRD!D6+RCV_RCY!D6+IMP!D6-EXP!D6+STK_CHG!D6-INTMARB!D6-INTAVI!D6</f>
        <v>0</v>
      </c>
      <c r="E6" s="10">
        <f>PPRD!E6+RCV_RCY!E6+IMP!E6-EXP!E6+STK_CHG!E6-INTMARB!E6-INTAVI!E6</f>
        <v>0</v>
      </c>
      <c r="F6" s="10">
        <f>PPRD!F6+RCV_RCY!F6+IMP!F6-EXP!F6+STK_CHG!F6-INTMARB!F6-INTAVI!F6</f>
        <v>0</v>
      </c>
      <c r="G6" s="10">
        <f>PPRD!G6+RCV_RCY!G6+IMP!G6-EXP!G6+STK_CHG!G6-INTMARB!G6-INTAVI!G6</f>
        <v>0</v>
      </c>
      <c r="H6" s="10">
        <f>PPRD!H6+RCV_RCY!H6+IMP!H6-EXP!H6+STK_CHG!H6-INTMARB!H6-INTAVI!H6</f>
        <v>0</v>
      </c>
      <c r="I6" s="10">
        <f>PPRD!I6+RCV_RCY!I6+IMP!I6-EXP!I6+STK_CHG!I6-INTMARB!I6-INTAVI!I6</f>
        <v>0</v>
      </c>
      <c r="J6" s="10">
        <f>PPRD!J6+RCV_RCY!J6+IMP!J6-EXP!J6+STK_CHG!J6-INTMARB!J6-INTAVI!J6</f>
        <v>0</v>
      </c>
      <c r="K6" s="10">
        <f>PPRD!K6+RCV_RCY!K6+IMP!K6-EXP!K6+STK_CHG!K6-INTMARB!K6-INTAVI!K6</f>
        <v>0</v>
      </c>
      <c r="L6" s="10">
        <f>PPRD!L6+RCV_RCY!L6+IMP!L6-EXP!L6+STK_CHG!L6-INTMARB!L6-INTAVI!L6</f>
        <v>0</v>
      </c>
      <c r="M6" s="10">
        <f>PPRD!M6+RCV_RCY!M6+IMP!M6-EXP!M6+STK_CHG!M6-INTMARB!M6-INTAVI!M6</f>
        <v>0</v>
      </c>
      <c r="N6" s="10">
        <f>PPRD!N6+RCV_RCY!N6+IMP!N6-EXP!N6+STK_CHG!N6-INTMARB!N6-INTAVI!N6</f>
        <v>0</v>
      </c>
      <c r="O6" s="10">
        <f>PPRD!O6+RCV_RCY!O6+IMP!O6-EXP!O6+STK_CHG!O6-INTMARB!O6-INTAVI!O6</f>
        <v>0</v>
      </c>
      <c r="P6" s="10">
        <f>PPRD!P6+RCV_RCY!P6+IMP!P6-EXP!P6+STK_CHG!P6-INTMARB!P6-INTAVI!P6</f>
        <v>0</v>
      </c>
      <c r="Q6" s="10">
        <f>PPRD!Q6+RCV_RCY!Q6+IMP!Q6-EXP!Q6+STK_CHG!Q6-INTMARB!Q6-INTAVI!Q6</f>
        <v>1.2</v>
      </c>
      <c r="R6" s="10">
        <f>PPRD!R6+RCV_RCY!R6+IMP!R6-EXP!R6+STK_CHG!R6-INTMARB!R6-INTAVI!R6</f>
        <v>0</v>
      </c>
      <c r="S6" s="10">
        <f>PPRD!S6+RCV_RCY!S6+IMP!S6-EXP!S6+STK_CHG!S6-INTMARB!S6-INTAVI!S6</f>
        <v>0</v>
      </c>
      <c r="T6" s="10">
        <f>PPRD!T6+RCV_RCY!T6+IMP!T6-EXP!T6+STK_CHG!T6-INTMARB!T6-INTAVI!T6</f>
        <v>0</v>
      </c>
      <c r="U6" s="10">
        <f>PPRD!U6+RCV_RCY!U6+IMP!U6-EXP!U6+STK_CHG!U6-INTMARB!U6-INTAVI!U6</f>
        <v>0</v>
      </c>
      <c r="V6" s="10">
        <f>PPRD!V6+RCV_RCY!V6+IMP!V6-EXP!V6+STK_CHG!V6-INTMARB!V6-INTAVI!V6</f>
        <v>0</v>
      </c>
      <c r="W6" s="10">
        <f>PPRD!W6+RCV_RCY!W6+IMP!W6-EXP!W6+STK_CHG!W6-INTMARB!W6-INTAVI!W6</f>
        <v>0</v>
      </c>
      <c r="X6" s="10">
        <f>PPRD!X6+RCV_RCY!X6+IMP!X6-EXP!X6+STK_CHG!X6-INTMARB!X6-INTAVI!X6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4.1998280309544276</v>
      </c>
      <c r="D7" s="10">
        <f>PPRD!D7+RCV_RCY!D7+IMP!D7-EXP!D7+STK_CHG!D7-INTMARB!D7-INTAVI!D7</f>
        <v>1.799914015477214</v>
      </c>
      <c r="E7" s="10">
        <f>PPRD!E7+RCV_RCY!E7+IMP!E7-EXP!E7+STK_CHG!E7-INTMARB!E7-INTAVI!E7</f>
        <v>4.7998280309544281</v>
      </c>
      <c r="F7" s="10">
        <f>PPRD!F7+RCV_RCY!F7+IMP!F7-EXP!F7+STK_CHG!F7-INTMARB!F7-INTAVI!F7</f>
        <v>12.599570077386071</v>
      </c>
      <c r="G7" s="10">
        <f>PPRD!G7+RCV_RCY!G7+IMP!G7-EXP!G7+STK_CHG!G7-INTMARB!G7-INTAVI!G7</f>
        <v>16.19948409286328</v>
      </c>
      <c r="H7" s="10">
        <f>PPRD!H7+RCV_RCY!H7+IMP!H7-EXP!H7+STK_CHG!H7-INTMARB!H7-INTAVI!H7</f>
        <v>1.2</v>
      </c>
      <c r="I7" s="10">
        <f>PPRD!I7+RCV_RCY!I7+IMP!I7-EXP!I7+STK_CHG!I7-INTMARB!I7-INTAVI!I7</f>
        <v>4.1998280309544276</v>
      </c>
      <c r="J7" s="10">
        <f>PPRD!J7+RCV_RCY!J7+IMP!J7-EXP!J7+STK_CHG!J7-INTMARB!J7-INTAVI!J7</f>
        <v>0.6</v>
      </c>
      <c r="K7" s="10">
        <f>PPRD!K7+RCV_RCY!K7+IMP!K7-EXP!K7+STK_CHG!K7-INTMARB!K7-INTAVI!K7</f>
        <v>17.399484092863279</v>
      </c>
      <c r="L7" s="10">
        <f>PPRD!L7+RCV_RCY!L7+IMP!L7-EXP!L7+STK_CHG!L7-INTMARB!L7-INTAVI!L7</f>
        <v>50.998366294067068</v>
      </c>
      <c r="M7" s="10">
        <f>PPRD!M7+RCV_RCY!M7+IMP!M7-EXP!M7+STK_CHG!M7-INTMARB!M7-INTAVI!M7</f>
        <v>86.397248495270816</v>
      </c>
      <c r="N7" s="10">
        <f>PPRD!N7+RCV_RCY!N7+IMP!N7-EXP!N7+STK_CHG!N7-INTMARB!N7-INTAVI!N7</f>
        <v>178.79432502149615</v>
      </c>
      <c r="O7" s="10">
        <f>PPRD!O7+RCV_RCY!O7+IMP!O7-EXP!O7+STK_CHG!O7-INTMARB!O7-INTAVI!O7</f>
        <v>177.59432502149613</v>
      </c>
      <c r="P7" s="10">
        <f>PPRD!P7+RCV_RCY!P7+IMP!P7-EXP!P7+STK_CHG!P7-INTMARB!P7-INTAVI!P7</f>
        <v>210.59329320722262</v>
      </c>
      <c r="Q7" s="10">
        <f>PPRD!Q7+RCV_RCY!Q7+IMP!Q7-EXP!Q7+STK_CHG!Q7-INTMARB!Q7-INTAVI!Q7</f>
        <v>182.39415305245052</v>
      </c>
      <c r="R7" s="10">
        <f>PPRD!R7+RCV_RCY!R7+IMP!R7-EXP!R7+STK_CHG!R7-INTMARB!R7-INTAVI!R7</f>
        <v>151.19518486672396</v>
      </c>
      <c r="S7" s="10">
        <f>PPRD!S7+RCV_RCY!S7+IMP!S7-EXP!S7+STK_CHG!S7-INTMARB!S7-INTAVI!S7</f>
        <v>146.99527085124677</v>
      </c>
      <c r="T7" s="10">
        <f>PPRD!T7+RCV_RCY!T7+IMP!T7-EXP!T7+STK_CHG!T7-INTMARB!T7-INTAVI!T7</f>
        <v>149.63525365434216</v>
      </c>
      <c r="U7" s="10">
        <f>PPRD!U7+RCV_RCY!U7+IMP!U7-EXP!U7+STK_CHG!U7-INTMARB!U7-INTAVI!U7</f>
        <v>159.17489251934649</v>
      </c>
      <c r="V7" s="10">
        <f>PPRD!V7+RCV_RCY!V7+IMP!V7-EXP!V7+STK_CHG!V7-INTMARB!V7-INTAVI!V7</f>
        <v>156.83499570077379</v>
      </c>
      <c r="W7" s="10">
        <f>PPRD!W7+RCV_RCY!W7+IMP!W7-EXP!W7+STK_CHG!W7-INTMARB!W7-INTAVI!W7</f>
        <v>121.67609630266553</v>
      </c>
      <c r="X7" s="10">
        <f>PPRD!X7+RCV_RCY!X7+IMP!X7-EXP!X7+STK_CHG!X7-INTMARB!X7-INTAVI!X7</f>
        <v>148.07532244196048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64.883490971625108</v>
      </c>
      <c r="D8" s="29">
        <f t="shared" si="6"/>
        <v>61.437317282889083</v>
      </c>
      <c r="E8" s="29">
        <f t="shared" si="6"/>
        <v>110.08684436801374</v>
      </c>
      <c r="F8" s="29">
        <f t="shared" si="6"/>
        <v>120.3904557179708</v>
      </c>
      <c r="G8" s="29">
        <f t="shared" si="6"/>
        <v>126.16337059329317</v>
      </c>
      <c r="H8" s="29">
        <f t="shared" si="6"/>
        <v>153.97815993121239</v>
      </c>
      <c r="I8" s="29">
        <f t="shared" si="6"/>
        <v>212.00429922613927</v>
      </c>
      <c r="J8" s="29">
        <f t="shared" si="6"/>
        <v>204.98925193465178</v>
      </c>
      <c r="K8" s="29">
        <f t="shared" si="6"/>
        <v>158.3515047291487</v>
      </c>
      <c r="L8" s="29">
        <f t="shared" si="6"/>
        <v>76.46431642304384</v>
      </c>
      <c r="M8" s="29">
        <f t="shared" si="6"/>
        <v>84.406276870163367</v>
      </c>
      <c r="N8" s="29">
        <f t="shared" si="6"/>
        <v>16.618916595012902</v>
      </c>
      <c r="O8" s="29">
        <f t="shared" si="6"/>
        <v>8.6767841788478055</v>
      </c>
      <c r="P8" s="29">
        <f t="shared" si="6"/>
        <v>1.9767841788478071</v>
      </c>
      <c r="Q8" s="29">
        <f t="shared" si="6"/>
        <v>0.54230438521066204</v>
      </c>
      <c r="R8" s="29">
        <f t="shared" si="6"/>
        <v>0</v>
      </c>
      <c r="S8" s="29">
        <f t="shared" si="6"/>
        <v>0.54230438521066204</v>
      </c>
      <c r="T8" s="29">
        <f t="shared" si="6"/>
        <v>1.626913155631986</v>
      </c>
      <c r="U8" s="29">
        <f t="shared" si="6"/>
        <v>0.65073086844368</v>
      </c>
      <c r="V8" s="29">
        <f t="shared" si="6"/>
        <v>0.70498710232158202</v>
      </c>
      <c r="W8" s="29">
        <f t="shared" si="6"/>
        <v>0.108426483233018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64.533619948409282</v>
      </c>
      <c r="D9" s="10">
        <f>PPRD!D9+RCV_RCY!D9+IMP!D9-EXP!D9+STK_CHG!D9-INTMARB!D9-INTAVI!D9</f>
        <v>60.737575236457438</v>
      </c>
      <c r="E9" s="10">
        <f>PPRD!E9+RCV_RCY!E9+IMP!E9-EXP!E9+STK_CHG!E9-INTMARB!E9-INTAVI!E9</f>
        <v>110.08684436801374</v>
      </c>
      <c r="F9" s="10">
        <f>PPRD!F9+RCV_RCY!F9+IMP!F9-EXP!F9+STK_CHG!F9-INTMARB!F9-INTAVI!F9</f>
        <v>120.3904557179708</v>
      </c>
      <c r="G9" s="10">
        <f>PPRD!G9+RCV_RCY!G9+IMP!G9-EXP!G9+STK_CHG!G9-INTMARB!G9-INTAVI!G9</f>
        <v>125.81349957007734</v>
      </c>
      <c r="H9" s="10">
        <f>PPRD!H9+RCV_RCY!H9+IMP!H9-EXP!H9+STK_CHG!H9-INTMARB!H9-INTAVI!H9</f>
        <v>152.92846087704214</v>
      </c>
      <c r="I9" s="10">
        <f>PPRD!I9+RCV_RCY!I9+IMP!I9-EXP!I9+STK_CHG!I9-INTMARB!I9-INTAVI!I9</f>
        <v>210.95460017196902</v>
      </c>
      <c r="J9" s="10">
        <f>PPRD!J9+RCV_RCY!J9+IMP!J9-EXP!J9+STK_CHG!J9-INTMARB!J9-INTAVI!J9</f>
        <v>204.98925193465178</v>
      </c>
      <c r="K9" s="10">
        <f>PPRD!K9+RCV_RCY!K9+IMP!K9-EXP!K9+STK_CHG!K9-INTMARB!K9-INTAVI!K9</f>
        <v>158.3515047291487</v>
      </c>
      <c r="L9" s="10">
        <f>PPRD!L9+RCV_RCY!L9+IMP!L9-EXP!L9+STK_CHG!L9-INTMARB!L9-INTAVI!L9</f>
        <v>76.46431642304384</v>
      </c>
      <c r="M9" s="10">
        <f>PPRD!M9+RCV_RCY!M9+IMP!M9-EXP!M9+STK_CHG!M9-INTMARB!M9-INTAVI!M9</f>
        <v>84.056405846947541</v>
      </c>
      <c r="N9" s="10">
        <f>PPRD!N9+RCV_RCY!N9+IMP!N9-EXP!N9+STK_CHG!N9-INTMARB!N9-INTAVI!N9</f>
        <v>16.268959587274296</v>
      </c>
      <c r="O9" s="10">
        <f>PPRD!O9+RCV_RCY!O9+IMP!O9-EXP!O9+STK_CHG!O9-INTMARB!O9-INTAVI!O9</f>
        <v>8.6767841788478055</v>
      </c>
      <c r="P9" s="10">
        <f>PPRD!P9+RCV_RCY!P9+IMP!P9-EXP!P9+STK_CHG!P9-INTMARB!P9-INTAVI!P9</f>
        <v>1.626913155631986</v>
      </c>
      <c r="Q9" s="10">
        <f>PPRD!Q9+RCV_RCY!Q9+IMP!Q9-EXP!Q9+STK_CHG!Q9-INTMARB!Q9-INTAVI!Q9</f>
        <v>0.54230438521066204</v>
      </c>
      <c r="R9" s="10">
        <f>PPRD!R9+RCV_RCY!R9+IMP!R9-EXP!R9+STK_CHG!R9-INTMARB!R9-INTAVI!R9</f>
        <v>0</v>
      </c>
      <c r="S9" s="10">
        <f>PPRD!S9+RCV_RCY!S9+IMP!S9-EXP!S9+STK_CHG!S9-INTMARB!S9-INTAVI!S9</f>
        <v>0.54230438521066204</v>
      </c>
      <c r="T9" s="10">
        <f>PPRD!T9+RCV_RCY!T9+IMP!T9-EXP!T9+STK_CHG!T9-INTMARB!T9-INTAVI!T9</f>
        <v>1.626913155631986</v>
      </c>
      <c r="U9" s="10">
        <f>PPRD!U9+RCV_RCY!U9+IMP!U9-EXP!U9+STK_CHG!U9-INTMARB!U9-INTAVI!U9</f>
        <v>0.65073086844368</v>
      </c>
      <c r="V9" s="10">
        <f>PPRD!V9+RCV_RCY!V9+IMP!V9-EXP!V9+STK_CHG!V9-INTMARB!V9-INTAVI!V9</f>
        <v>0.70498710232158202</v>
      </c>
      <c r="W9" s="10">
        <f>PPRD!W9+RCV_RCY!W9+IMP!W9-EXP!W9+STK_CHG!W9-INTMARB!W9-INTAVI!W9</f>
        <v>0.108426483233018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0.34987102321582109</v>
      </c>
      <c r="D10" s="10">
        <f>PPRD!D10+RCV_RCY!D10+IMP!D10-EXP!D10+STK_CHG!D10-INTMARB!D10-INTAVI!D10</f>
        <v>0.69974204643164217</v>
      </c>
      <c r="E10" s="10">
        <f>PPRD!E10+RCV_RCY!E10+IMP!E10-EXP!E10+STK_CHG!E10-INTMARB!E10-INTAVI!E10</f>
        <v>0</v>
      </c>
      <c r="F10" s="10">
        <f>PPRD!F10+RCV_RCY!F10+IMP!F10-EXP!F10+STK_CHG!F10-INTMARB!F10-INTAVI!F10</f>
        <v>0</v>
      </c>
      <c r="G10" s="10">
        <f>PPRD!G10+RCV_RCY!G10+IMP!G10-EXP!G10+STK_CHG!G10-INTMARB!G10-INTAVI!G10</f>
        <v>0.34987102321582109</v>
      </c>
      <c r="H10" s="10">
        <f>PPRD!H10+RCV_RCY!H10+IMP!H10-EXP!H10+STK_CHG!H10-INTMARB!H10-INTAVI!H10</f>
        <v>1.0496990541702489</v>
      </c>
      <c r="I10" s="10">
        <f>PPRD!I10+RCV_RCY!I10+IMP!I10-EXP!I10+STK_CHG!I10-INTMARB!I10-INTAVI!I10</f>
        <v>1.0496990541702489</v>
      </c>
      <c r="J10" s="10">
        <f>PPRD!J10+RCV_RCY!J10+IMP!J10-EXP!J10+STK_CHG!J10-INTMARB!J10-INTAVI!J10</f>
        <v>0</v>
      </c>
      <c r="K10" s="10">
        <f>PPRD!K10+RCV_RCY!K10+IMP!K10-EXP!K10+STK_CHG!K10-INTMARB!K10-INTAVI!K10</f>
        <v>0</v>
      </c>
      <c r="L10" s="10">
        <f>PPRD!L10+RCV_RCY!L10+IMP!L10-EXP!L10+STK_CHG!L10-INTMARB!L10-INTAVI!L10</f>
        <v>0</v>
      </c>
      <c r="M10" s="10">
        <f>PPRD!M10+RCV_RCY!M10+IMP!M10-EXP!M10+STK_CHG!M10-INTMARB!M10-INTAVI!M10</f>
        <v>0.34987102321582109</v>
      </c>
      <c r="N10" s="10">
        <f>PPRD!N10+RCV_RCY!N10+IMP!N10-EXP!N10+STK_CHG!N10-INTMARB!N10-INTAVI!N10</f>
        <v>0.34995700773860705</v>
      </c>
      <c r="O10" s="10">
        <f>PPRD!O10+RCV_RCY!O10+IMP!O10-EXP!O10+STK_CHG!O10-INTMARB!O10-INTAVI!O10</f>
        <v>0</v>
      </c>
      <c r="P10" s="10">
        <f>PPRD!P10+RCV_RCY!P10+IMP!P10-EXP!P10+STK_CHG!P10-INTMARB!P10-INTAVI!P10</f>
        <v>0.34987102321582109</v>
      </c>
      <c r="Q10" s="10">
        <f>PPRD!Q10+RCV_RCY!Q10+IMP!Q10-EXP!Q10+STK_CHG!Q10-INTMARB!Q10-INTAVI!Q10</f>
        <v>0</v>
      </c>
      <c r="R10" s="10">
        <f>PPRD!R10+RCV_RCY!R10+IMP!R10-EXP!R10+STK_CHG!R10-INTMARB!R10-INTAVI!R10</f>
        <v>0</v>
      </c>
      <c r="S10" s="10">
        <f>PPRD!S10+RCV_RCY!S10+IMP!S10-EXP!S10+STK_CHG!S10-INTMARB!S10-INTAVI!S10</f>
        <v>0</v>
      </c>
      <c r="T10" s="10">
        <f>PPRD!T10+RCV_RCY!T10+IMP!T10-EXP!T10+STK_CHG!T10-INTMARB!T10-INTAVI!T10</f>
        <v>0</v>
      </c>
      <c r="U10" s="10">
        <f>PPRD!U10+RCV_RCY!U10+IMP!U10-EXP!U10+STK_CHG!U10-INTMARB!U10-INTAVI!U10</f>
        <v>0</v>
      </c>
      <c r="V10" s="10">
        <f>PPRD!V10+RCV_RCY!V10+IMP!V10-EXP!V10+STK_CHG!V10-INTMARB!V10-INTAVI!V10</f>
        <v>0</v>
      </c>
      <c r="W10" s="10">
        <f>PPRD!W10+RCV_RCY!W10+IMP!W10-EXP!W10+STK_CHG!W10-INTMARB!W10-INTAVI!W10</f>
        <v>0</v>
      </c>
      <c r="X10" s="10">
        <f>PPRD!X10+RCV_RCY!X10+IMP!X10-EXP!X10+STK_CHG!X10-INTMARB!X10-INTAVI!X10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9.0975924333619922</v>
      </c>
      <c r="D11" s="29">
        <f t="shared" si="8"/>
        <v>9.0976784178847794</v>
      </c>
      <c r="E11" s="29">
        <f t="shared" si="8"/>
        <v>9.097592433361994</v>
      </c>
      <c r="F11" s="29">
        <f t="shared" si="8"/>
        <v>9.7974204643164224</v>
      </c>
      <c r="G11" s="29">
        <f t="shared" si="8"/>
        <v>9.7974204643164207</v>
      </c>
      <c r="H11" s="29">
        <f t="shared" si="8"/>
        <v>12.596732588134135</v>
      </c>
      <c r="I11" s="29">
        <f t="shared" si="8"/>
        <v>16.795614789337915</v>
      </c>
      <c r="J11" s="29">
        <f t="shared" si="8"/>
        <v>16.795614789337922</v>
      </c>
      <c r="K11" s="29">
        <f t="shared" si="8"/>
        <v>11.896904557179708</v>
      </c>
      <c r="L11" s="29">
        <f t="shared" si="8"/>
        <v>7.6980223559759233</v>
      </c>
      <c r="M11" s="29">
        <f t="shared" si="8"/>
        <v>11.197076526225279</v>
      </c>
      <c r="N11" s="29">
        <f t="shared" si="8"/>
        <v>12.596732588134129</v>
      </c>
      <c r="O11" s="29">
        <f t="shared" si="8"/>
        <v>13.296560619088559</v>
      </c>
      <c r="P11" s="29">
        <f t="shared" si="8"/>
        <v>13.296560619088559</v>
      </c>
      <c r="Q11" s="29">
        <f t="shared" si="8"/>
        <v>11.197076526225281</v>
      </c>
      <c r="R11" s="29">
        <f t="shared" si="8"/>
        <v>9.0976784178847794</v>
      </c>
      <c r="S11" s="29">
        <f t="shared" si="8"/>
        <v>11.197076526225279</v>
      </c>
      <c r="T11" s="29">
        <f t="shared" si="8"/>
        <v>11.826913155631985</v>
      </c>
      <c r="U11" s="29">
        <f t="shared" si="8"/>
        <v>13.086586414445401</v>
      </c>
      <c r="V11" s="29">
        <f t="shared" si="8"/>
        <v>11.826913155631987</v>
      </c>
      <c r="W11" s="29">
        <f t="shared" si="8"/>
        <v>12.806706792777302</v>
      </c>
      <c r="X11" s="29">
        <f t="shared" ref="X11" si="9">SUM(X12:X16)</f>
        <v>12.03688736027515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0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9.0975924333619922</v>
      </c>
      <c r="D13" s="10">
        <f>PPRD!D13+RCV_RCY!D13+IMP!D13-EXP!D13+STK_CHG!D13-INTMARB!D13-INTAVI!D13</f>
        <v>9.0976784178847794</v>
      </c>
      <c r="E13" s="10">
        <f>PPRD!E13+RCV_RCY!E13+IMP!E13-EXP!E13+STK_CHG!E13-INTMARB!E13-INTAVI!E13</f>
        <v>9.097592433361994</v>
      </c>
      <c r="F13" s="10">
        <f>PPRD!F13+RCV_RCY!F13+IMP!F13-EXP!F13+STK_CHG!F13-INTMARB!F13-INTAVI!F13</f>
        <v>9.7974204643164224</v>
      </c>
      <c r="G13" s="10">
        <f>PPRD!G13+RCV_RCY!G13+IMP!G13-EXP!G13+STK_CHG!G13-INTMARB!G13-INTAVI!G13</f>
        <v>9.7974204643164207</v>
      </c>
      <c r="H13" s="10">
        <f>PPRD!H13+RCV_RCY!H13+IMP!H13-EXP!H13+STK_CHG!H13-INTMARB!H13-INTAVI!H13</f>
        <v>12.596732588134135</v>
      </c>
      <c r="I13" s="10">
        <f>PPRD!I13+RCV_RCY!I13+IMP!I13-EXP!I13+STK_CHG!I13-INTMARB!I13-INTAVI!I13</f>
        <v>16.795614789337915</v>
      </c>
      <c r="J13" s="10">
        <f>PPRD!J13+RCV_RCY!J13+IMP!J13-EXP!J13+STK_CHG!J13-INTMARB!J13-INTAVI!J13</f>
        <v>16.795614789337922</v>
      </c>
      <c r="K13" s="10">
        <f>PPRD!K13+RCV_RCY!K13+IMP!K13-EXP!K13+STK_CHG!K13-INTMARB!K13-INTAVI!K13</f>
        <v>11.896904557179708</v>
      </c>
      <c r="L13" s="10">
        <f>PPRD!L13+RCV_RCY!L13+IMP!L13-EXP!L13+STK_CHG!L13-INTMARB!L13-INTAVI!L13</f>
        <v>7.6980223559759233</v>
      </c>
      <c r="M13" s="10">
        <f>PPRD!M13+RCV_RCY!M13+IMP!M13-EXP!M13+STK_CHG!M13-INTMARB!M13-INTAVI!M13</f>
        <v>11.197076526225279</v>
      </c>
      <c r="N13" s="10">
        <f>PPRD!N13+RCV_RCY!N13+IMP!N13-EXP!N13+STK_CHG!N13-INTMARB!N13-INTAVI!N13</f>
        <v>12.596732588134129</v>
      </c>
      <c r="O13" s="10">
        <f>PPRD!O13+RCV_RCY!O13+IMP!O13-EXP!O13+STK_CHG!O13-INTMARB!O13-INTAVI!O13</f>
        <v>13.296560619088559</v>
      </c>
      <c r="P13" s="10">
        <f>PPRD!P13+RCV_RCY!P13+IMP!P13-EXP!P13+STK_CHG!P13-INTMARB!P13-INTAVI!P13</f>
        <v>13.296560619088559</v>
      </c>
      <c r="Q13" s="10">
        <f>PPRD!Q13+RCV_RCY!Q13+IMP!Q13-EXP!Q13+STK_CHG!Q13-INTMARB!Q13-INTAVI!Q13</f>
        <v>11.197076526225281</v>
      </c>
      <c r="R13" s="10">
        <f>PPRD!R13+RCV_RCY!R13+IMP!R13-EXP!R13+STK_CHG!R13-INTMARB!R13-INTAVI!R13</f>
        <v>9.0976784178847794</v>
      </c>
      <c r="S13" s="10">
        <f>PPRD!S13+RCV_RCY!S13+IMP!S13-EXP!S13+STK_CHG!S13-INTMARB!S13-INTAVI!S13</f>
        <v>11.197076526225279</v>
      </c>
      <c r="T13" s="10">
        <f>PPRD!T13+RCV_RCY!T13+IMP!T13-EXP!T13+STK_CHG!T13-INTMARB!T13-INTAVI!T13</f>
        <v>11.826913155631985</v>
      </c>
      <c r="U13" s="10">
        <f>PPRD!U13+RCV_RCY!U13+IMP!U13-EXP!U13+STK_CHG!U13-INTMARB!U13-INTAVI!U13</f>
        <v>13.086586414445401</v>
      </c>
      <c r="V13" s="10">
        <f>PPRD!V13+RCV_RCY!V13+IMP!V13-EXP!V13+STK_CHG!V13-INTMARB!V13-INTAVI!V13</f>
        <v>11.826913155631987</v>
      </c>
      <c r="W13" s="10">
        <f>PPRD!W13+RCV_RCY!W13+IMP!W13-EXP!W13+STK_CHG!W13-INTMARB!W13-INTAVI!W13</f>
        <v>12.806706792777302</v>
      </c>
      <c r="X13" s="10">
        <f>PPRD!X13+RCV_RCY!X13+IMP!X13-EXP!X13+STK_CHG!X13-INTMARB!X13-INTAVI!X13</f>
        <v>12.03688736027515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0</v>
      </c>
      <c r="D16" s="10">
        <f>PPRD!D16+RCV_RCY!D16+IMP!D16-EXP!D16+STK_CHG!D16-INTMARB!D16-INTAVI!D16</f>
        <v>0</v>
      </c>
      <c r="E16" s="10">
        <f>PPRD!E16+RCV_RCY!E16+IMP!E16-EXP!E16+STK_CHG!E16-INTMARB!E16-INTAVI!E16</f>
        <v>0</v>
      </c>
      <c r="F16" s="10">
        <f>PPRD!F16+RCV_RCY!F16+IMP!F16-EXP!F16+STK_CHG!F16-INTMARB!F16-INTAVI!F16</f>
        <v>0</v>
      </c>
      <c r="G16" s="10">
        <f>PPRD!G16+RCV_RCY!G16+IMP!G16-EXP!G16+STK_CHG!G16-INTMARB!G16-INTAVI!G16</f>
        <v>0</v>
      </c>
      <c r="H16" s="10">
        <f>PPRD!H16+RCV_RCY!H16+IMP!H16-EXP!H16+STK_CHG!H16-INTMARB!H16-INTAVI!H16</f>
        <v>0</v>
      </c>
      <c r="I16" s="10">
        <f>PPRD!I16+RCV_RCY!I16+IMP!I16-EXP!I16+STK_CHG!I16-INTMARB!I16-INTAVI!I16</f>
        <v>0</v>
      </c>
      <c r="J16" s="10">
        <f>PPRD!J16+RCV_RCY!J16+IMP!J16-EXP!J16+STK_CHG!J16-INTMARB!J16-INTAVI!J16</f>
        <v>0</v>
      </c>
      <c r="K16" s="10">
        <f>PPRD!K16+RCV_RCY!K16+IMP!K16-EXP!K16+STK_CHG!K16-INTMARB!K16-INTAVI!K16</f>
        <v>0</v>
      </c>
      <c r="L16" s="10">
        <f>PPRD!L16+RCV_RCY!L16+IMP!L16-EXP!L16+STK_CHG!L16-INTMARB!L16-INTAVI!L16</f>
        <v>0</v>
      </c>
      <c r="M16" s="10">
        <f>PPRD!M16+RCV_RCY!M16+IMP!M16-EXP!M16+STK_CHG!M16-INTMARB!M16-INTAVI!M16</f>
        <v>0</v>
      </c>
      <c r="N16" s="10">
        <f>PPRD!N16+RCV_RCY!N16+IMP!N16-EXP!N16+STK_CHG!N16-INTMARB!N16-INTAVI!N16</f>
        <v>0</v>
      </c>
      <c r="O16" s="10">
        <f>PPRD!O16+RCV_RCY!O16+IMP!O16-EXP!O16+STK_CHG!O16-INTMARB!O16-INTAVI!O16</f>
        <v>0</v>
      </c>
      <c r="P16" s="10">
        <f>PPRD!P16+RCV_RCY!P16+IMP!P16-EXP!P16+STK_CHG!P16-INTMARB!P16-INTAVI!P16</f>
        <v>0</v>
      </c>
      <c r="Q16" s="10">
        <f>PPRD!Q16+RCV_RCY!Q16+IMP!Q16-EXP!Q16+STK_CHG!Q16-INTMARB!Q16-INTAVI!Q16</f>
        <v>0</v>
      </c>
      <c r="R16" s="10">
        <f>PPRD!R16+RCV_RCY!R16+IMP!R16-EXP!R16+STK_CHG!R16-INTMARB!R16-INTAVI!R16</f>
        <v>0</v>
      </c>
      <c r="S16" s="10">
        <f>PPRD!S16+RCV_RCY!S16+IMP!S16-EXP!S16+STK_CHG!S16-INTMARB!S16-INTAVI!S16</f>
        <v>0</v>
      </c>
      <c r="T16" s="10">
        <f>PPRD!T16+RCV_RCY!T16+IMP!T16-EXP!T16+STK_CHG!T16-INTMARB!T16-INTAVI!T16</f>
        <v>0</v>
      </c>
      <c r="U16" s="10">
        <f>PPRD!U16+RCV_RCY!U16+IMP!U16-EXP!U16+STK_CHG!U16-INTMARB!U16-INTAVI!U16</f>
        <v>0</v>
      </c>
      <c r="V16" s="10">
        <f>PPRD!V16+RCV_RCY!V16+IMP!V16-EXP!V16+STK_CHG!V16-INTMARB!V16-INTAVI!V16</f>
        <v>0</v>
      </c>
      <c r="W16" s="10">
        <f>PPRD!W16+RCV_RCY!W16+IMP!W16-EXP!W16+STK_CHG!W16-INTMARB!W16-INTAVI!W16</f>
        <v>0</v>
      </c>
      <c r="X16" s="10">
        <f>PPRD!X16+RCV_RCY!X16+IMP!X16-EXP!X16+STK_CHG!X16-INTMARB!X16-INTAVI!X16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11.197076526225274</v>
      </c>
      <c r="D22" s="37">
        <f t="shared" si="12"/>
        <v>10.91719690455718</v>
      </c>
      <c r="E22" s="37">
        <f t="shared" si="12"/>
        <v>11.197076526225278</v>
      </c>
      <c r="F22" s="37">
        <f t="shared" si="12"/>
        <v>14.669389509888216</v>
      </c>
      <c r="G22" s="37">
        <f t="shared" si="12"/>
        <v>14.42725709372313</v>
      </c>
      <c r="H22" s="37">
        <f t="shared" si="12"/>
        <v>16.537747205503006</v>
      </c>
      <c r="I22" s="37">
        <f t="shared" si="12"/>
        <v>17.921582115219262</v>
      </c>
      <c r="J22" s="37">
        <f t="shared" si="12"/>
        <v>26.379019776440245</v>
      </c>
      <c r="K22" s="37">
        <f t="shared" si="12"/>
        <v>21.437919174548586</v>
      </c>
      <c r="L22" s="37">
        <f t="shared" si="12"/>
        <v>22.299570077386068</v>
      </c>
      <c r="M22" s="37">
        <f t="shared" si="12"/>
        <v>23.963370593293206</v>
      </c>
      <c r="N22" s="37">
        <f t="shared" si="12"/>
        <v>28.910834049871013</v>
      </c>
      <c r="O22" s="37">
        <f t="shared" si="12"/>
        <v>33.358211521926052</v>
      </c>
      <c r="P22" s="37">
        <f t="shared" si="12"/>
        <v>40.953912295786743</v>
      </c>
      <c r="Q22" s="37">
        <f t="shared" si="12"/>
        <v>30.77910576096302</v>
      </c>
      <c r="R22" s="37">
        <f t="shared" si="12"/>
        <v>20.415563198624245</v>
      </c>
      <c r="S22" s="37">
        <f t="shared" si="12"/>
        <v>24.954084264832325</v>
      </c>
      <c r="T22" s="37">
        <f t="shared" si="12"/>
        <v>33.584436801375759</v>
      </c>
      <c r="U22" s="37">
        <f t="shared" si="12"/>
        <v>37.037833190025793</v>
      </c>
      <c r="V22" s="37">
        <f t="shared" si="12"/>
        <v>27.137919174548578</v>
      </c>
      <c r="W22" s="37">
        <f t="shared" si="12"/>
        <v>18.174290627687018</v>
      </c>
      <c r="X22" s="37">
        <f t="shared" ref="X22" si="13">SUM(X23:X24)</f>
        <v>21.897334479793635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11.197076526225274</v>
      </c>
      <c r="D23" s="10">
        <f>PPRD!D23+RCV_RCY!D23+IMP!D23-EXP!D23+STK_CHG!D23-INTMARB!D23-INTAVI!D23</f>
        <v>10.91719690455718</v>
      </c>
      <c r="E23" s="10">
        <f>PPRD!E23+RCV_RCY!E23+IMP!E23-EXP!E23+STK_CHG!E23-INTMARB!E23-INTAVI!E23</f>
        <v>11.197076526225278</v>
      </c>
      <c r="F23" s="10">
        <f>PPRD!F23+RCV_RCY!F23+IMP!F23-EXP!F23+STK_CHG!F23-INTMARB!F23-INTAVI!F23</f>
        <v>13.716423043852103</v>
      </c>
      <c r="G23" s="10">
        <f>PPRD!G23+RCV_RCY!G23+IMP!G23-EXP!G23+STK_CHG!G23-INTMARB!G23-INTAVI!G23</f>
        <v>13.156577815993121</v>
      </c>
      <c r="H23" s="10">
        <f>PPRD!H23+RCV_RCY!H23+IMP!H23-EXP!H23+STK_CHG!H23-INTMARB!H23-INTAVI!H23</f>
        <v>13.996388650042988</v>
      </c>
      <c r="I23" s="10">
        <f>PPRD!I23+RCV_RCY!I23+IMP!I23-EXP!I23+STK_CHG!I23-INTMARB!I23-INTAVI!I23</f>
        <v>13.156577815993124</v>
      </c>
      <c r="J23" s="10">
        <f>PPRD!J23+RCV_RCY!J23+IMP!J23-EXP!J23+STK_CHG!J23-INTMARB!J23-INTAVI!J23</f>
        <v>18.755030094582978</v>
      </c>
      <c r="K23" s="10">
        <f>PPRD!K23+RCV_RCY!K23+IMP!K23-EXP!K23+STK_CHG!K23-INTMARB!K23-INTAVI!K23</f>
        <v>10.637231298366295</v>
      </c>
      <c r="L23" s="10">
        <f>PPRD!L23+RCV_RCY!L23+IMP!L23-EXP!L23+STK_CHG!L23-INTMARB!L23-INTAVI!L23</f>
        <v>8.9576096302665551</v>
      </c>
      <c r="M23" s="10">
        <f>PPRD!M23+RCV_RCY!M23+IMP!M23-EXP!M23+STK_CHG!M23-INTMARB!M23-INTAVI!M23</f>
        <v>8.3977644024075673</v>
      </c>
      <c r="N23" s="10">
        <f>PPRD!N23+RCV_RCY!N23+IMP!N23-EXP!N23+STK_CHG!N23-INTMARB!N23-INTAVI!N23</f>
        <v>11.75692175408426</v>
      </c>
      <c r="O23" s="10">
        <f>PPRD!O23+RCV_RCY!O23+IMP!O23-EXP!O23+STK_CHG!O23-INTMARB!O23-INTAVI!O23</f>
        <v>11.757007738607046</v>
      </c>
      <c r="P23" s="10">
        <f>PPRD!P23+RCV_RCY!P23+IMP!P23-EXP!P23+STK_CHG!P23-INTMARB!P23-INTAVI!P23</f>
        <v>19.035081685296639</v>
      </c>
      <c r="Q23" s="10">
        <f>PPRD!Q23+RCV_RCY!Q23+IMP!Q23-EXP!Q23+STK_CHG!Q23-INTMARB!Q23-INTAVI!Q23</f>
        <v>12.036887360275143</v>
      </c>
      <c r="R23" s="10">
        <f>PPRD!R23+RCV_RCY!R23+IMP!R23-EXP!R23+STK_CHG!R23-INTMARB!R23-INTAVI!R23</f>
        <v>6.4383490971625097</v>
      </c>
      <c r="S23" s="10">
        <f>PPRD!S23+RCV_RCY!S23+IMP!S23-EXP!S23+STK_CHG!S23-INTMARB!S23-INTAVI!S23</f>
        <v>8.1177987962166807</v>
      </c>
      <c r="T23" s="10">
        <f>PPRD!T23+RCV_RCY!T23+IMP!T23-EXP!T23+STK_CHG!T23-INTMARB!T23-INTAVI!T23</f>
        <v>14.556233877901978</v>
      </c>
      <c r="U23" s="10">
        <f>PPRD!U23+RCV_RCY!U23+IMP!U23-EXP!U23+STK_CHG!U23-INTMARB!U23-INTAVI!U23</f>
        <v>14.388306104901119</v>
      </c>
      <c r="V23" s="10">
        <f>PPRD!V23+RCV_RCY!V23+IMP!V23-EXP!V23+STK_CHG!V23-INTMARB!V23-INTAVI!V23</f>
        <v>8.6497850386930342</v>
      </c>
      <c r="W23" s="10">
        <f>PPRD!W23+RCV_RCY!W23+IMP!W23-EXP!W23+STK_CHG!W23-INTMARB!W23-INTAVI!W23</f>
        <v>5.6264832330180559</v>
      </c>
      <c r="X23" s="10">
        <f>PPRD!X23+RCV_RCY!X23+IMP!X23-EXP!X23+STK_CHG!X23-INTMARB!X23-INTAVI!X23</f>
        <v>6.5223559759243326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0.95296646603611346</v>
      </c>
      <c r="G24" s="10">
        <f>PPRD!G24+RCV_RCY!G24+IMP!G24-EXP!G24+STK_CHG!G24-INTMARB!G24-INTAVI!G24</f>
        <v>1.2706792777300091</v>
      </c>
      <c r="H24" s="10">
        <f>PPRD!H24+RCV_RCY!H24+IMP!H24-EXP!H24+STK_CHG!H24-INTMARB!H24-INTAVI!H24</f>
        <v>2.5413585554600173</v>
      </c>
      <c r="I24" s="10">
        <f>PPRD!I24+RCV_RCY!I24+IMP!I24-EXP!I24+STK_CHG!I24-INTMARB!I24-INTAVI!I24</f>
        <v>4.7650042992261392</v>
      </c>
      <c r="J24" s="10">
        <f>PPRD!J24+RCV_RCY!J24+IMP!J24-EXP!J24+STK_CHG!J24-INTMARB!J24-INTAVI!J24</f>
        <v>7.6239896818572657</v>
      </c>
      <c r="K24" s="10">
        <f>PPRD!K24+RCV_RCY!K24+IMP!K24-EXP!K24+STK_CHG!K24-INTMARB!K24-INTAVI!K24</f>
        <v>10.800687876182291</v>
      </c>
      <c r="L24" s="10">
        <f>PPRD!L24+RCV_RCY!L24+IMP!L24-EXP!L24+STK_CHG!L24-INTMARB!L24-INTAVI!L24</f>
        <v>13.341960447119513</v>
      </c>
      <c r="M24" s="10">
        <f>PPRD!M24+RCV_RCY!M24+IMP!M24-EXP!M24+STK_CHG!M24-INTMARB!M24-INTAVI!M24</f>
        <v>15.565606190885639</v>
      </c>
      <c r="N24" s="10">
        <f>PPRD!N24+RCV_RCY!N24+IMP!N24-EXP!N24+STK_CHG!N24-INTMARB!N24-INTAVI!N24</f>
        <v>17.153912295786753</v>
      </c>
      <c r="O24" s="10">
        <f>PPRD!O24+RCV_RCY!O24+IMP!O24-EXP!O24+STK_CHG!O24-INTMARB!O24-INTAVI!O24</f>
        <v>21.601203783319004</v>
      </c>
      <c r="P24" s="10">
        <f>PPRD!P24+RCV_RCY!P24+IMP!P24-EXP!P24+STK_CHG!P24-INTMARB!P24-INTAVI!P24</f>
        <v>21.918830610490105</v>
      </c>
      <c r="Q24" s="10">
        <f>PPRD!Q24+RCV_RCY!Q24+IMP!Q24-EXP!Q24+STK_CHG!Q24-INTMARB!Q24-INTAVI!Q24</f>
        <v>18.742218400687875</v>
      </c>
      <c r="R24" s="10">
        <f>PPRD!R24+RCV_RCY!R24+IMP!R24-EXP!R24+STK_CHG!R24-INTMARB!R24-INTAVI!R24</f>
        <v>13.977214101461735</v>
      </c>
      <c r="S24" s="10">
        <f>PPRD!S24+RCV_RCY!S24+IMP!S24-EXP!S24+STK_CHG!S24-INTMARB!S24-INTAVI!S24</f>
        <v>16.836285468615646</v>
      </c>
      <c r="T24" s="10">
        <f>PPRD!T24+RCV_RCY!T24+IMP!T24-EXP!T24+STK_CHG!T24-INTMARB!T24-INTAVI!T24</f>
        <v>19.028202923473778</v>
      </c>
      <c r="U24" s="10">
        <f>PPRD!U24+RCV_RCY!U24+IMP!U24-EXP!U24+STK_CHG!U24-INTMARB!U24-INTAVI!U24</f>
        <v>22.649527085124674</v>
      </c>
      <c r="V24" s="10">
        <f>PPRD!V24+RCV_RCY!V24+IMP!V24-EXP!V24+STK_CHG!V24-INTMARB!V24-INTAVI!V24</f>
        <v>18.488134135855546</v>
      </c>
      <c r="W24" s="10">
        <f>PPRD!W24+RCV_RCY!W24+IMP!W24-EXP!W24+STK_CHG!W24-INTMARB!W24-INTAVI!W24</f>
        <v>12.547807394668961</v>
      </c>
      <c r="X24" s="10">
        <f>PPRD!X24+RCV_RCY!X24+IMP!X24-EXP!X24+STK_CHG!X24-INTMARB!X24-INTAVI!X24</f>
        <v>15.374978503869301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2138.2218400687875</v>
      </c>
      <c r="D26" s="37">
        <f t="shared" si="14"/>
        <v>2539.5643164230423</v>
      </c>
      <c r="E26" s="37">
        <f t="shared" si="14"/>
        <v>2439.1812553740338</v>
      </c>
      <c r="F26" s="37">
        <f t="shared" si="14"/>
        <v>2305.7415305245049</v>
      </c>
      <c r="G26" s="37">
        <f t="shared" si="14"/>
        <v>2497.8437661220969</v>
      </c>
      <c r="H26" s="37">
        <f t="shared" si="14"/>
        <v>2643.2772141014566</v>
      </c>
      <c r="I26" s="37">
        <f t="shared" si="14"/>
        <v>2638.9920034393799</v>
      </c>
      <c r="J26" s="37">
        <f t="shared" si="14"/>
        <v>2626.2406706792785</v>
      </c>
      <c r="K26" s="37">
        <f t="shared" si="14"/>
        <v>2880.6335339638845</v>
      </c>
      <c r="L26" s="37">
        <f t="shared" si="14"/>
        <v>2458.729750644884</v>
      </c>
      <c r="M26" s="37">
        <f t="shared" si="14"/>
        <v>2503.0299226139323</v>
      </c>
      <c r="N26" s="37">
        <f t="shared" si="14"/>
        <v>2408.7027515047312</v>
      </c>
      <c r="O26" s="37">
        <f t="shared" si="14"/>
        <v>2462.72321582115</v>
      </c>
      <c r="P26" s="37">
        <f t="shared" si="14"/>
        <v>2425.1922613929482</v>
      </c>
      <c r="Q26" s="37">
        <f t="shared" si="14"/>
        <v>2440.4639724849521</v>
      </c>
      <c r="R26" s="37">
        <f t="shared" si="14"/>
        <v>2518.4794496990544</v>
      </c>
      <c r="S26" s="37">
        <f t="shared" si="14"/>
        <v>2737.06079105761</v>
      </c>
      <c r="T26" s="37">
        <f t="shared" si="14"/>
        <v>2792.4794496990535</v>
      </c>
      <c r="U26" s="37">
        <f t="shared" si="14"/>
        <v>2959.8996560619089</v>
      </c>
      <c r="V26" s="37">
        <f t="shared" si="14"/>
        <v>2887.530610490111</v>
      </c>
      <c r="W26" s="37">
        <f t="shared" si="14"/>
        <v>2829.2965606190864</v>
      </c>
      <c r="X26" s="37">
        <f t="shared" ref="X26" si="15">SUM(X27,X33)</f>
        <v>2845.2432502149595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5095.1515047291477</v>
      </c>
      <c r="D27" s="29">
        <f t="shared" si="16"/>
        <v>7015.0744625967309</v>
      </c>
      <c r="E27" s="29">
        <f t="shared" si="16"/>
        <v>6776.159071367154</v>
      </c>
      <c r="F27" s="29">
        <f t="shared" si="16"/>
        <v>7324.9883061049004</v>
      </c>
      <c r="G27" s="29">
        <f t="shared" si="16"/>
        <v>8885.0520206362853</v>
      </c>
      <c r="H27" s="29">
        <f t="shared" si="16"/>
        <v>9479.8270851246743</v>
      </c>
      <c r="I27" s="29">
        <f t="shared" si="16"/>
        <v>8494.1390369733435</v>
      </c>
      <c r="J27" s="29">
        <f t="shared" si="16"/>
        <v>5947.8791057609633</v>
      </c>
      <c r="K27" s="29">
        <f t="shared" si="16"/>
        <v>9759.7235597592407</v>
      </c>
      <c r="L27" s="29">
        <f t="shared" si="16"/>
        <v>8900.1252794496995</v>
      </c>
      <c r="M27" s="29">
        <f t="shared" si="16"/>
        <v>9486.4803955288062</v>
      </c>
      <c r="N27" s="29">
        <f t="shared" si="16"/>
        <v>9671.6321582115233</v>
      </c>
      <c r="O27" s="29">
        <f t="shared" si="16"/>
        <v>9261.4343078245893</v>
      </c>
      <c r="P27" s="29">
        <f t="shared" si="16"/>
        <v>9798.512811693894</v>
      </c>
      <c r="Q27" s="29">
        <f t="shared" si="16"/>
        <v>8203.41298366294</v>
      </c>
      <c r="R27" s="29">
        <f t="shared" si="16"/>
        <v>9060.2849527085109</v>
      </c>
      <c r="S27" s="29">
        <f t="shared" si="16"/>
        <v>10008.681169389509</v>
      </c>
      <c r="T27" s="29">
        <f t="shared" si="16"/>
        <v>10233.001547721409</v>
      </c>
      <c r="U27" s="29">
        <f t="shared" si="16"/>
        <v>9997.2776440240759</v>
      </c>
      <c r="V27" s="29">
        <f t="shared" si="16"/>
        <v>9757.5580395528796</v>
      </c>
      <c r="W27" s="29">
        <f t="shared" si="16"/>
        <v>8084.0041272570925</v>
      </c>
      <c r="X27" s="29">
        <f t="shared" ref="X27" si="17">SUM(X28:X32)</f>
        <v>8284.4492691315554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4747.9621668099726</v>
      </c>
      <c r="D28" s="10">
        <f>PPRD!D28+RCV_RCY!D28+IMP!D28-EXP!D28+STK_CHG!D28-INTMARB!D28-INTAVI!D28</f>
        <v>6667.7194325021483</v>
      </c>
      <c r="E28" s="10">
        <f>PPRD!E28+RCV_RCY!E28+IMP!E28-EXP!E28+STK_CHG!E28-INTMARB!E28-INTAVI!E28</f>
        <v>6589.2997420464317</v>
      </c>
      <c r="F28" s="10">
        <f>PPRD!F28+RCV_RCY!F28+IMP!F28-EXP!F28+STK_CHG!F28-INTMARB!F28-INTAVI!F28</f>
        <v>7233.9715391229574</v>
      </c>
      <c r="G28" s="10">
        <f>PPRD!G28+RCV_RCY!G28+IMP!G28-EXP!G28+STK_CHG!G28-INTMARB!G28-INTAVI!G28</f>
        <v>8821.7177128116946</v>
      </c>
      <c r="H28" s="10">
        <f>PPRD!H28+RCV_RCY!H28+IMP!H28-EXP!H28+STK_CHG!H28-INTMARB!H28-INTAVI!H28</f>
        <v>9365.5641444539961</v>
      </c>
      <c r="I28" s="10">
        <f>PPRD!I28+RCV_RCY!I28+IMP!I28-EXP!I28+STK_CHG!I28-INTMARB!I28-INTAVI!I28</f>
        <v>8175.0090283748905</v>
      </c>
      <c r="J28" s="10">
        <f>PPRD!J28+RCV_RCY!J28+IMP!J28-EXP!J28+STK_CHG!J28-INTMARB!J28-INTAVI!J28</f>
        <v>4845.2937231298365</v>
      </c>
      <c r="K28" s="10">
        <f>PPRD!K28+RCV_RCY!K28+IMP!K28-EXP!K28+STK_CHG!K28-INTMARB!K28-INTAVI!K28</f>
        <v>9442.2944110060162</v>
      </c>
      <c r="L28" s="10">
        <f>PPRD!L28+RCV_RCY!L28+IMP!L28-EXP!L28+STK_CHG!L28-INTMARB!L28-INTAVI!L28</f>
        <v>8590.127515047292</v>
      </c>
      <c r="M28" s="10">
        <f>PPRD!M28+RCV_RCY!M28+IMP!M28-EXP!M28+STK_CHG!M28-INTMARB!M28-INTAVI!M28</f>
        <v>9180.7179707652631</v>
      </c>
      <c r="N28" s="10">
        <f>PPRD!N28+RCV_RCY!N28+IMP!N28-EXP!N28+STK_CHG!N28-INTMARB!N28-INTAVI!N28</f>
        <v>9203.197162510749</v>
      </c>
      <c r="O28" s="10">
        <f>PPRD!O28+RCV_RCY!O28+IMP!O28-EXP!O28+STK_CHG!O28-INTMARB!O28-INTAVI!O28</f>
        <v>8718.8721410146154</v>
      </c>
      <c r="P28" s="10">
        <f>PPRD!P28+RCV_RCY!P28+IMP!P28-EXP!P28+STK_CHG!P28-INTMARB!P28-INTAVI!P28</f>
        <v>9208.3061049011158</v>
      </c>
      <c r="Q28" s="10">
        <f>PPRD!Q28+RCV_RCY!Q28+IMP!Q28-EXP!Q28+STK_CHG!Q28-INTMARB!Q28-INTAVI!Q28</f>
        <v>7660.3052450558898</v>
      </c>
      <c r="R28" s="10">
        <f>PPRD!R28+RCV_RCY!R28+IMP!R28-EXP!R28+STK_CHG!R28-INTMARB!R28-INTAVI!R28</f>
        <v>8501.5950128976783</v>
      </c>
      <c r="S28" s="10">
        <f>PPRD!S28+RCV_RCY!S28+IMP!S28-EXP!S28+STK_CHG!S28-INTMARB!S28-INTAVI!S28</f>
        <v>9424.6603611349947</v>
      </c>
      <c r="T28" s="10">
        <f>PPRD!T28+RCV_RCY!T28+IMP!T28-EXP!T28+STK_CHG!T28-INTMARB!T28-INTAVI!T28</f>
        <v>9926.8237317282892</v>
      </c>
      <c r="U28" s="10">
        <f>PPRD!U28+RCV_RCY!U28+IMP!U28-EXP!U28+STK_CHG!U28-INTMARB!U28-INTAVI!U28</f>
        <v>9793.8030094582973</v>
      </c>
      <c r="V28" s="10">
        <f>PPRD!V28+RCV_RCY!V28+IMP!V28-EXP!V28+STK_CHG!V28-INTMARB!V28-INTAVI!V28</f>
        <v>9551.6365434221843</v>
      </c>
      <c r="W28" s="10">
        <f>PPRD!W28+RCV_RCY!W28+IMP!W28-EXP!W28+STK_CHG!W28-INTMARB!W28-INTAVI!W28</f>
        <v>7932.6245915735162</v>
      </c>
      <c r="X28" s="10">
        <f>PPRD!X28+RCV_RCY!X28+IMP!X28-EXP!X28+STK_CHG!X28-INTMARB!X28-INTAVI!X28</f>
        <v>8040.8809114359419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123.05055889939808</v>
      </c>
      <c r="D29" s="10">
        <f>PPRD!D29+RCV_RCY!D29+IMP!D29-EXP!D29+STK_CHG!D29-INTMARB!D29-INTAVI!D29</f>
        <v>90.268959587274281</v>
      </c>
      <c r="E29" s="10">
        <f>PPRD!E29+RCV_RCY!E29+IMP!E29-EXP!E29+STK_CHG!E29-INTMARB!E29-INTAVI!E29</f>
        <v>97.974806534823728</v>
      </c>
      <c r="F29" s="10">
        <f>PPRD!F29+RCV_RCY!F29+IMP!F29-EXP!F29+STK_CHG!F29-INTMARB!F29-INTAVI!F29</f>
        <v>61.647119518486669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4.0030954428202916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208.0352536543422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188.30421324161651</v>
      </c>
      <c r="D30" s="10">
        <f>PPRD!D30+RCV_RCY!D30+IMP!D30-EXP!D30+STK_CHG!D30-INTMARB!D30-INTAVI!D30</f>
        <v>192.05597592433358</v>
      </c>
      <c r="E30" s="10">
        <f>PPRD!E30+RCV_RCY!E30+IMP!E30-EXP!E30+STK_CHG!E30-INTMARB!E30-INTAVI!E30</f>
        <v>48.56930352536542</v>
      </c>
      <c r="F30" s="10">
        <f>PPRD!F30+RCV_RCY!F30+IMP!F30-EXP!F30+STK_CHG!F30-INTMARB!F30-INTAVI!F30</f>
        <v>8.5124677558039519</v>
      </c>
      <c r="G30" s="10">
        <f>PPRD!G30+RCV_RCY!G30+IMP!G30-EXP!G30+STK_CHG!G30-INTMARB!G30-INTAVI!G30</f>
        <v>16.394325021496126</v>
      </c>
      <c r="H30" s="10">
        <f>PPRD!H30+RCV_RCY!H30+IMP!H30-EXP!H30+STK_CHG!H30-INTMARB!H30-INTAVI!H30</f>
        <v>29.514187446259683</v>
      </c>
      <c r="I30" s="10">
        <f>PPRD!I30+RCV_RCY!I30+IMP!I30-EXP!I30+STK_CHG!I30-INTMARB!I30-INTAVI!I30</f>
        <v>227.10120378331899</v>
      </c>
      <c r="J30" s="10">
        <f>PPRD!J30+RCV_RCY!J30+IMP!J30-EXP!J30+STK_CHG!J30-INTMARB!J30-INTAVI!J30</f>
        <v>955.97024935511604</v>
      </c>
      <c r="K30" s="10">
        <f>PPRD!K30+RCV_RCY!K30+IMP!K30-EXP!K30+STK_CHG!K30-INTMARB!K30-INTAVI!K30</f>
        <v>222.12725709372307</v>
      </c>
      <c r="L30" s="10">
        <f>PPRD!L30+RCV_RCY!L30+IMP!L30-EXP!L30+STK_CHG!L30-INTMARB!L30-INTAVI!L30</f>
        <v>152.02794496990541</v>
      </c>
      <c r="M30" s="10">
        <f>PPRD!M30+RCV_RCY!M30+IMP!M30-EXP!M30+STK_CHG!M30-INTMARB!M30-INTAVI!M30</f>
        <v>146.79277730008599</v>
      </c>
      <c r="N30" s="10">
        <f>PPRD!N30+RCV_RCY!N30+IMP!N30-EXP!N30+STK_CHG!N30-INTMARB!N30-INTAVI!N30</f>
        <v>290.46904557179704</v>
      </c>
      <c r="O30" s="10">
        <f>PPRD!O30+RCV_RCY!O30+IMP!O30-EXP!O30+STK_CHG!O30-INTMARB!O30-INTAVI!O30</f>
        <v>349.59905417024936</v>
      </c>
      <c r="P30" s="10">
        <f>PPRD!P30+RCV_RCY!P30+IMP!P30-EXP!P30+STK_CHG!P30-INTMARB!P30-INTAVI!P30</f>
        <v>397.24359415305241</v>
      </c>
      <c r="Q30" s="10">
        <f>PPRD!Q30+RCV_RCY!Q30+IMP!Q30-EXP!Q30+STK_CHG!Q30-INTMARB!Q30-INTAVI!Q30</f>
        <v>502.11556319862427</v>
      </c>
      <c r="R30" s="10">
        <f>PPRD!R30+RCV_RCY!R30+IMP!R30-EXP!R30+STK_CHG!R30-INTMARB!R30-INTAVI!R30</f>
        <v>297.6648323301805</v>
      </c>
      <c r="S30" s="10">
        <f>PPRD!S30+RCV_RCY!S30+IMP!S30-EXP!S30+STK_CHG!S30-INTMARB!S30-INTAVI!S30</f>
        <v>510.03490971625109</v>
      </c>
      <c r="T30" s="10">
        <f>PPRD!T30+RCV_RCY!T30+IMP!T30-EXP!T30+STK_CHG!T30-INTMARB!T30-INTAVI!T30</f>
        <v>251.48830610490108</v>
      </c>
      <c r="U30" s="10">
        <f>PPRD!U30+RCV_RCY!U30+IMP!U30-EXP!U30+STK_CHG!U30-INTMARB!U30-INTAVI!U30</f>
        <v>149.68486672398967</v>
      </c>
      <c r="V30" s="10">
        <f>PPRD!V30+RCV_RCY!V30+IMP!V30-EXP!V30+STK_CHG!V30-INTMARB!V30-INTAVI!V30</f>
        <v>153.83147033533965</v>
      </c>
      <c r="W30" s="10">
        <f>PPRD!W30+RCV_RCY!W30+IMP!W30-EXP!W30+STK_CHG!W30-INTMARB!W30-INTAVI!W30</f>
        <v>95.790111779879652</v>
      </c>
      <c r="X30" s="10">
        <f>PPRD!X30+RCV_RCY!X30+IMP!X30-EXP!X30+STK_CHG!X30-INTMARB!X30-INTAVI!X30</f>
        <v>172.38194325021496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19.996216680997421</v>
      </c>
      <c r="D31" s="10">
        <f>PPRD!D31+RCV_RCY!D31+IMP!D31-EXP!D31+STK_CHG!D31-INTMARB!D31-INTAVI!D31</f>
        <v>35.993121238177118</v>
      </c>
      <c r="E31" s="10">
        <f>PPRD!E31+RCV_RCY!E31+IMP!E31-EXP!E31+STK_CHG!E31-INTMARB!E31-INTAVI!E31</f>
        <v>5.9987962166809963</v>
      </c>
      <c r="F31" s="10">
        <f>PPRD!F31+RCV_RCY!F31+IMP!F31-EXP!F31+STK_CHG!F31-INTMARB!F31-INTAVI!F31</f>
        <v>6.9986242476354246</v>
      </c>
      <c r="G31" s="10">
        <f>PPRD!G31+RCV_RCY!G31+IMP!G31-EXP!G31+STK_CHG!G31-INTMARB!G31-INTAVI!G31</f>
        <v>9.9838349097162489</v>
      </c>
      <c r="H31" s="10">
        <f>PPRD!H31+RCV_RCY!H31+IMP!H31-EXP!H31+STK_CHG!H31-INTMARB!H31-INTAVI!H31</f>
        <v>27.994668959587276</v>
      </c>
      <c r="I31" s="10">
        <f>PPRD!I31+RCV_RCY!I31+IMP!I31-EXP!I31+STK_CHG!I31-INTMARB!I31-INTAVI!I31</f>
        <v>58.988736027515031</v>
      </c>
      <c r="J31" s="10">
        <f>PPRD!J31+RCV_RCY!J31+IMP!J31-EXP!J31+STK_CHG!J31-INTMARB!J31-INTAVI!J31</f>
        <v>110.97884780739469</v>
      </c>
      <c r="K31" s="10">
        <f>PPRD!K31+RCV_RCY!K31+IMP!K31-EXP!K31+STK_CHG!K31-INTMARB!K31-INTAVI!K31</f>
        <v>93.982029234737738</v>
      </c>
      <c r="L31" s="10">
        <f>PPRD!L31+RCV_RCY!L31+IMP!L31-EXP!L31+STK_CHG!L31-INTMARB!L31-INTAVI!L31</f>
        <v>157.96981943250211</v>
      </c>
      <c r="M31" s="10">
        <f>PPRD!M31+RCV_RCY!M31+IMP!M31-EXP!M31+STK_CHG!M31-INTMARB!M31-INTAVI!M31</f>
        <v>158.96964746345654</v>
      </c>
      <c r="N31" s="10">
        <f>PPRD!N31+RCV_RCY!N31+IMP!N31-EXP!N31+STK_CHG!N31-INTMARB!N31-INTAVI!N31</f>
        <v>177.96595012897674</v>
      </c>
      <c r="O31" s="10">
        <f>PPRD!O31+RCV_RCY!O31+IMP!O31-EXP!O31+STK_CHG!O31-INTMARB!O31-INTAVI!O31</f>
        <v>192.96311263972481</v>
      </c>
      <c r="P31" s="10">
        <f>PPRD!P31+RCV_RCY!P31+IMP!P31-EXP!P31+STK_CHG!P31-INTMARB!P31-INTAVI!P31</f>
        <v>192.96311263972484</v>
      </c>
      <c r="Q31" s="10">
        <f>PPRD!Q31+RCV_RCY!Q31+IMP!Q31-EXP!Q31+STK_CHG!Q31-INTMARB!Q31-INTAVI!Q31</f>
        <v>40.992175408426476</v>
      </c>
      <c r="R31" s="10">
        <f>PPRD!R31+RCV_RCY!R31+IMP!R31-EXP!R31+STK_CHG!R31-INTMARB!R31-INTAVI!R31</f>
        <v>52.989853826311261</v>
      </c>
      <c r="S31" s="10">
        <f>PPRD!S31+RCV_RCY!S31+IMP!S31-EXP!S31+STK_CHG!S31-INTMARB!S31-INTAVI!S31</f>
        <v>73.9858985382631</v>
      </c>
      <c r="T31" s="10">
        <f>PPRD!T31+RCV_RCY!T31+IMP!T31-EXP!T31+STK_CHG!T31-INTMARB!T31-INTAVI!T31</f>
        <v>54.689509888220108</v>
      </c>
      <c r="U31" s="10">
        <f>PPRD!U31+RCV_RCY!U31+IMP!U31-EXP!U31+STK_CHG!U31-INTMARB!U31-INTAVI!U31</f>
        <v>53.789767841788482</v>
      </c>
      <c r="V31" s="10">
        <f>PPRD!V31+RCV_RCY!V31+IMP!V31-EXP!V31+STK_CHG!V31-INTMARB!V31-INTAVI!V31</f>
        <v>52.09002579535683</v>
      </c>
      <c r="W31" s="10">
        <f>PPRD!W31+RCV_RCY!W31+IMP!W31-EXP!W31+STK_CHG!W31-INTMARB!W31-INTAVI!W31</f>
        <v>55.589423903697323</v>
      </c>
      <c r="X31" s="10">
        <f>PPRD!X31+RCV_RCY!X31+IMP!X31-EXP!X31+STK_CHG!X31-INTMARB!X31-INTAVI!X31</f>
        <v>71.186414445399834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15.838349097162514</v>
      </c>
      <c r="D32" s="10">
        <f>PPRD!D32+RCV_RCY!D32+IMP!D32-EXP!D32+STK_CHG!D32-INTMARB!D32-INTAVI!D32</f>
        <v>29.036973344797936</v>
      </c>
      <c r="E32" s="10">
        <f>PPRD!E32+RCV_RCY!E32+IMP!E32-EXP!E32+STK_CHG!E32-INTMARB!E32-INTAVI!E32</f>
        <v>34.316423043852097</v>
      </c>
      <c r="F32" s="10">
        <f>PPRD!F32+RCV_RCY!F32+IMP!F32-EXP!F32+STK_CHG!F32-INTMARB!F32-INTAVI!F32</f>
        <v>13.858555460017193</v>
      </c>
      <c r="G32" s="10">
        <f>PPRD!G32+RCV_RCY!G32+IMP!G32-EXP!G32+STK_CHG!G32-INTMARB!G32-INTAVI!G32</f>
        <v>36.956147893379189</v>
      </c>
      <c r="H32" s="10">
        <f>PPRD!H32+RCV_RCY!H32+IMP!H32-EXP!H32+STK_CHG!H32-INTMARB!H32-INTAVI!H32</f>
        <v>56.754084264832315</v>
      </c>
      <c r="I32" s="10">
        <f>PPRD!I32+RCV_RCY!I32+IMP!I32-EXP!I32+STK_CHG!I32-INTMARB!I32-INTAVI!I32</f>
        <v>29.036973344797936</v>
      </c>
      <c r="J32" s="10">
        <f>PPRD!J32+RCV_RCY!J32+IMP!J32-EXP!J32+STK_CHG!J32-INTMARB!J32-INTAVI!J32</f>
        <v>35.636285468615647</v>
      </c>
      <c r="K32" s="10">
        <f>PPRD!K32+RCV_RCY!K32+IMP!K32-EXP!K32+STK_CHG!K32-INTMARB!K32-INTAVI!K32</f>
        <v>1.319862424763542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-2956.9296646603602</v>
      </c>
      <c r="D33" s="29">
        <f t="shared" si="18"/>
        <v>-4475.5101461736886</v>
      </c>
      <c r="E33" s="29">
        <f t="shared" si="18"/>
        <v>-4336.9778159931202</v>
      </c>
      <c r="F33" s="29">
        <f t="shared" si="18"/>
        <v>-5019.2467755803955</v>
      </c>
      <c r="G33" s="29">
        <f t="shared" si="18"/>
        <v>-6387.2082545141884</v>
      </c>
      <c r="H33" s="29">
        <f t="shared" si="18"/>
        <v>-6836.5498710232177</v>
      </c>
      <c r="I33" s="29">
        <f t="shared" si="18"/>
        <v>-5855.1470335339636</v>
      </c>
      <c r="J33" s="29">
        <f t="shared" si="18"/>
        <v>-3321.6384350816847</v>
      </c>
      <c r="K33" s="29">
        <f t="shared" si="18"/>
        <v>-6879.0900257953563</v>
      </c>
      <c r="L33" s="29">
        <f t="shared" si="18"/>
        <v>-6441.3955288048155</v>
      </c>
      <c r="M33" s="29">
        <f t="shared" si="18"/>
        <v>-6983.4504729148739</v>
      </c>
      <c r="N33" s="29">
        <f t="shared" si="18"/>
        <v>-7262.9294067067922</v>
      </c>
      <c r="O33" s="29">
        <f t="shared" si="18"/>
        <v>-6798.7110920034393</v>
      </c>
      <c r="P33" s="29">
        <f t="shared" si="18"/>
        <v>-7373.3205503009458</v>
      </c>
      <c r="Q33" s="29">
        <f t="shared" si="18"/>
        <v>-5762.9490111779878</v>
      </c>
      <c r="R33" s="29">
        <f t="shared" si="18"/>
        <v>-6541.8055030094565</v>
      </c>
      <c r="S33" s="29">
        <f t="shared" si="18"/>
        <v>-7271.6203783318988</v>
      </c>
      <c r="T33" s="29">
        <f t="shared" si="18"/>
        <v>-7440.5220980223557</v>
      </c>
      <c r="U33" s="29">
        <f t="shared" si="18"/>
        <v>-7037.377987962167</v>
      </c>
      <c r="V33" s="29">
        <f t="shared" si="18"/>
        <v>-6870.0274290627685</v>
      </c>
      <c r="W33" s="29">
        <f t="shared" si="18"/>
        <v>-5254.707566638006</v>
      </c>
      <c r="X33" s="29">
        <f t="shared" ref="X33" si="19">SUM(X34:X50)</f>
        <v>-5439.2060189165959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-53.264488392089433</v>
      </c>
      <c r="D36" s="10">
        <f>PPRD!D36+RCV_RCY!D36+IMP!D36-EXP!D36+STK_CHG!D36-INTMARB!D36-INTAVI!D36</f>
        <v>-256.33559759243332</v>
      </c>
      <c r="E36" s="10">
        <f>PPRD!E36+RCV_RCY!E36+IMP!E36-EXP!E36+STK_CHG!E36-INTMARB!E36-INTAVI!E36</f>
        <v>-219.71625107480654</v>
      </c>
      <c r="F36" s="10">
        <f>PPRD!F36+RCV_RCY!F36+IMP!F36-EXP!F36+STK_CHG!F36-INTMARB!F36-INTAVI!F36</f>
        <v>-164.23241616509031</v>
      </c>
      <c r="G36" s="10">
        <f>PPRD!G36+RCV_RCY!G36+IMP!G36-EXP!G36+STK_CHG!G36-INTMARB!G36-INTAVI!G36</f>
        <v>-218.60662080825449</v>
      </c>
      <c r="H36" s="10">
        <f>PPRD!H36+RCV_RCY!H36+IMP!H36-EXP!H36+STK_CHG!H36-INTMARB!H36-INTAVI!H36</f>
        <v>-198.63241616509029</v>
      </c>
      <c r="I36" s="10">
        <f>PPRD!I36+RCV_RCY!I36+IMP!I36-EXP!I36+STK_CHG!I36-INTMARB!I36-INTAVI!I36</f>
        <v>-146.47747205503009</v>
      </c>
      <c r="J36" s="10">
        <f>PPRD!J36+RCV_RCY!J36+IMP!J36-EXP!J36+STK_CHG!J36-INTMARB!J36-INTAVI!J36</f>
        <v>-32.152880481513272</v>
      </c>
      <c r="K36" s="10">
        <f>PPRD!K36+RCV_RCY!K36+IMP!K36-EXP!K36+STK_CHG!K36-INTMARB!K36-INTAVI!K36</f>
        <v>-184.04789337919175</v>
      </c>
      <c r="L36" s="10">
        <f>PPRD!L36+RCV_RCY!L36+IMP!L36-EXP!L36+STK_CHG!L36-INTMARB!L36-INTAVI!L36</f>
        <v>-69.849527085124677</v>
      </c>
      <c r="M36" s="10">
        <f>PPRD!M36+RCV_RCY!M36+IMP!M36-EXP!M36+STK_CHG!M36-INTMARB!M36-INTAVI!M36</f>
        <v>-76.501891659501254</v>
      </c>
      <c r="N36" s="10">
        <f>PPRD!N36+RCV_RCY!N36+IMP!N36-EXP!N36+STK_CHG!N36-INTMARB!N36-INTAVI!N36</f>
        <v>-56.54479793637136</v>
      </c>
      <c r="O36" s="10">
        <f>PPRD!O36+RCV_RCY!O36+IMP!O36-EXP!O36+STK_CHG!O36-INTMARB!O36-INTAVI!O36</f>
        <v>-32.152966466036048</v>
      </c>
      <c r="P36" s="10">
        <f>PPRD!P36+RCV_RCY!P36+IMP!P36-EXP!P36+STK_CHG!P36-INTMARB!P36-INTAVI!P36</f>
        <v>-80.93680137575231</v>
      </c>
      <c r="Q36" s="10">
        <f>PPRD!Q36+RCV_RCY!Q36+IMP!Q36-EXP!Q36+STK_CHG!Q36-INTMARB!Q36-INTAVI!Q36</f>
        <v>-49.892433361994783</v>
      </c>
      <c r="R36" s="10">
        <f>PPRD!R36+RCV_RCY!R36+IMP!R36-EXP!R36+STK_CHG!R36-INTMARB!R36-INTAVI!R36</f>
        <v>-112.55012897678421</v>
      </c>
      <c r="S36" s="10">
        <f>PPRD!S36+RCV_RCY!S36+IMP!S36-EXP!S36+STK_CHG!S36-INTMARB!S36-INTAVI!S36</f>
        <v>-146.42450558899398</v>
      </c>
      <c r="T36" s="10">
        <f>PPRD!T36+RCV_RCY!T36+IMP!T36-EXP!T36+STK_CHG!T36-INTMARB!T36-INTAVI!T36</f>
        <v>-173.01943250214961</v>
      </c>
      <c r="U36" s="10">
        <f>PPRD!U36+RCV_RCY!U36+IMP!U36-EXP!U36+STK_CHG!U36-INTMARB!U36-INTAVI!U36</f>
        <v>-168.60670679277729</v>
      </c>
      <c r="V36" s="10">
        <f>PPRD!V36+RCV_RCY!V36+IMP!V36-EXP!V36+STK_CHG!V36-INTMARB!V36-INTAVI!V36</f>
        <v>-230.45468615649187</v>
      </c>
      <c r="W36" s="10">
        <f>PPRD!W36+RCV_RCY!W36+IMP!W36-EXP!W36+STK_CHG!W36-INTMARB!W36-INTAVI!W36</f>
        <v>-184.72175408426483</v>
      </c>
      <c r="X36" s="10">
        <f>PPRD!X36+RCV_RCY!X36+IMP!X36-EXP!X36+STK_CHG!X36-INTMARB!X36-INTAVI!X36</f>
        <v>-183.51865864144457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-1242.8775580395525</v>
      </c>
      <c r="D37" s="10">
        <f>PPRD!D37+RCV_RCY!D37+IMP!D37-EXP!D37+STK_CHG!D37-INTMARB!D37-INTAVI!D37</f>
        <v>-1621.8293207222698</v>
      </c>
      <c r="E37" s="10">
        <f>PPRD!E37+RCV_RCY!E37+IMP!E37-EXP!E37+STK_CHG!E37-INTMARB!E37-INTAVI!E37</f>
        <v>-1470.6685296646599</v>
      </c>
      <c r="F37" s="10">
        <f>PPRD!F37+RCV_RCY!F37+IMP!F37-EXP!F37+STK_CHG!F37-INTMARB!F37-INTAVI!F37</f>
        <v>-1651.2217540842646</v>
      </c>
      <c r="G37" s="10">
        <f>PPRD!G37+RCV_RCY!G37+IMP!G37-EXP!G37+STK_CHG!G37-INTMARB!G37-INTAVI!G37</f>
        <v>-2158.2401547721411</v>
      </c>
      <c r="H37" s="10">
        <f>PPRD!H37+RCV_RCY!H37+IMP!H37-EXP!H37+STK_CHG!H37-INTMARB!H37-INTAVI!H37</f>
        <v>-2335.6441960447119</v>
      </c>
      <c r="I37" s="10">
        <f>PPRD!I37+RCV_RCY!I37+IMP!I37-EXP!I37+STK_CHG!I37-INTMARB!I37-INTAVI!I37</f>
        <v>-1977.6870163370597</v>
      </c>
      <c r="J37" s="10">
        <f>PPRD!J37+RCV_RCY!J37+IMP!J37-EXP!J37+STK_CHG!J37-INTMARB!J37-INTAVI!J37</f>
        <v>-1294.4468615649182</v>
      </c>
      <c r="K37" s="10">
        <f>PPRD!K37+RCV_RCY!K37+IMP!K37-EXP!K37+STK_CHG!K37-INTMARB!K37-INTAVI!K37</f>
        <v>-2505.4499570077378</v>
      </c>
      <c r="L37" s="10">
        <f>PPRD!L37+RCV_RCY!L37+IMP!L37-EXP!L37+STK_CHG!L37-INTMARB!L37-INTAVI!L37</f>
        <v>-2481.9145313843514</v>
      </c>
      <c r="M37" s="10">
        <f>PPRD!M37+RCV_RCY!M37+IMP!M37-EXP!M37+STK_CHG!M37-INTMARB!M37-INTAVI!M37</f>
        <v>-2653.0811693895098</v>
      </c>
      <c r="N37" s="10">
        <f>PPRD!N37+RCV_RCY!N37+IMP!N37-EXP!N37+STK_CHG!N37-INTMARB!N37-INTAVI!N37</f>
        <v>-2702.291487532244</v>
      </c>
      <c r="O37" s="10">
        <f>PPRD!O37+RCV_RCY!O37+IMP!O37-EXP!O37+STK_CHG!O37-INTMARB!O37-INTAVI!O37</f>
        <v>-2528.9853826311269</v>
      </c>
      <c r="P37" s="10">
        <f>PPRD!P37+RCV_RCY!P37+IMP!P37-EXP!P37+STK_CHG!P37-INTMARB!P37-INTAVI!P37</f>
        <v>-2573.9165950128977</v>
      </c>
      <c r="Q37" s="10">
        <f>PPRD!Q37+RCV_RCY!Q37+IMP!Q37-EXP!Q37+STK_CHG!Q37-INTMARB!Q37-INTAVI!Q37</f>
        <v>-2105.3482373172833</v>
      </c>
      <c r="R37" s="10">
        <f>PPRD!R37+RCV_RCY!R37+IMP!R37-EXP!R37+STK_CHG!R37-INTMARB!R37-INTAVI!R37</f>
        <v>-2370.931556319862</v>
      </c>
      <c r="S37" s="10">
        <f>PPRD!S37+RCV_RCY!S37+IMP!S37-EXP!S37+STK_CHG!S37-INTMARB!S37-INTAVI!S37</f>
        <v>-2588.6700773860707</v>
      </c>
      <c r="T37" s="10">
        <f>PPRD!T37+RCV_RCY!T37+IMP!T37-EXP!T37+STK_CHG!T37-INTMARB!T37-INTAVI!T37</f>
        <v>-2715.070163370593</v>
      </c>
      <c r="U37" s="10">
        <f>PPRD!U37+RCV_RCY!U37+IMP!U37-EXP!U37+STK_CHG!U37-INTMARB!U37-INTAVI!U37</f>
        <v>-2493.901461736888</v>
      </c>
      <c r="V37" s="10">
        <f>PPRD!V37+RCV_RCY!V37+IMP!V37-EXP!V37+STK_CHG!V37-INTMARB!V37-INTAVI!V37</f>
        <v>-2386.5559759243338</v>
      </c>
      <c r="W37" s="10">
        <f>PPRD!W37+RCV_RCY!W37+IMP!W37-EXP!W37+STK_CHG!W37-INTMARB!W37-INTAVI!W37</f>
        <v>-2036.401203783319</v>
      </c>
      <c r="X37" s="10">
        <f>PPRD!X37+RCV_RCY!X37+IMP!X37-EXP!X37+STK_CHG!X37-INTMARB!X37-INTAVI!X37</f>
        <v>-2313.2771281169385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</v>
      </c>
      <c r="D38" s="10">
        <f>PPRD!D38+RCV_RCY!D38+IMP!D38-EXP!D38+STK_CHG!D38-INTMARB!D38-INTAVI!D38</f>
        <v>0</v>
      </c>
      <c r="E38" s="10">
        <f>PPRD!E38+RCV_RCY!E38+IMP!E38-EXP!E38+STK_CHG!E38-INTMARB!E38-INTAVI!E38</f>
        <v>1.0496990541702489</v>
      </c>
      <c r="F38" s="10">
        <f>PPRD!F38+RCV_RCY!F38+IMP!F38-EXP!F38+STK_CHG!F38-INTMARB!F38-INTAVI!F38</f>
        <v>1.0496990541702489</v>
      </c>
      <c r="G38" s="10">
        <f>PPRD!G38+RCV_RCY!G38+IMP!G38-EXP!G38+STK_CHG!G38-INTMARB!G38-INTAVI!G38</f>
        <v>1.0496990541702489</v>
      </c>
      <c r="H38" s="10">
        <f>PPRD!H38+RCV_RCY!H38+IMP!H38-EXP!H38+STK_CHG!H38-INTMARB!H38-INTAVI!H38</f>
        <v>1.0496990541702489</v>
      </c>
      <c r="I38" s="10">
        <f>PPRD!I38+RCV_RCY!I38+IMP!I38-EXP!I38+STK_CHG!I38-INTMARB!I38-INTAVI!I38</f>
        <v>1.0496990541702489</v>
      </c>
      <c r="J38" s="10">
        <f>PPRD!J38+RCV_RCY!J38+IMP!J38-EXP!J38+STK_CHG!J38-INTMARB!J38-INTAVI!J38</f>
        <v>0</v>
      </c>
      <c r="K38" s="10">
        <f>PPRD!K38+RCV_RCY!K38+IMP!K38-EXP!K38+STK_CHG!K38-INTMARB!K38-INTAVI!K38</f>
        <v>1.0698194325021499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0</v>
      </c>
      <c r="T38" s="10">
        <f>PPRD!T38+RCV_RCY!T38+IMP!T38-EXP!T38+STK_CHG!T38-INTMARB!T38-INTAVI!T38</f>
        <v>0.42794496990541703</v>
      </c>
      <c r="U38" s="10">
        <f>PPRD!U38+RCV_RCY!U38+IMP!U38-EXP!U38+STK_CHG!U38-INTMARB!U38-INTAVI!U38</f>
        <v>0.53490971625107475</v>
      </c>
      <c r="V38" s="10">
        <f>PPRD!V38+RCV_RCY!V38+IMP!V38-EXP!V38+STK_CHG!V38-INTMARB!V38-INTAVI!V38</f>
        <v>0.42794496990541703</v>
      </c>
      <c r="W38" s="10">
        <f>PPRD!W38+RCV_RCY!W38+IMP!W38-EXP!W38+STK_CHG!W38-INTMARB!W38-INTAVI!W38</f>
        <v>0.42794496990541703</v>
      </c>
      <c r="X38" s="10">
        <f>PPRD!X38+RCV_RCY!X38+IMP!X38-EXP!X38+STK_CHG!X38-INTMARB!X38-INTAVI!X38</f>
        <v>0.42794496990541703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2.0855546001719745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1.0428202923473826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1.0698194325021499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-439.55288048151323</v>
      </c>
      <c r="D40" s="10">
        <f>PPRD!D40+RCV_RCY!D40+IMP!D40-EXP!D40+STK_CHG!D40-INTMARB!D40-INTAVI!D40</f>
        <v>-472.57093723129833</v>
      </c>
      <c r="E40" s="10">
        <f>PPRD!E40+RCV_RCY!E40+IMP!E40-EXP!E40+STK_CHG!E40-INTMARB!E40-INTAVI!E40</f>
        <v>-503.52536543422184</v>
      </c>
      <c r="F40" s="10">
        <f>PPRD!F40+RCV_RCY!F40+IMP!F40-EXP!F40+STK_CHG!F40-INTMARB!F40-INTAVI!F40</f>
        <v>-432.33018056749785</v>
      </c>
      <c r="G40" s="10">
        <f>PPRD!G40+RCV_RCY!G40+IMP!G40-EXP!G40+STK_CHG!G40-INTMARB!G40-INTAVI!G40</f>
        <v>-565.43422184006874</v>
      </c>
      <c r="H40" s="10">
        <f>PPRD!H40+RCV_RCY!H40+IMP!H40-EXP!H40+STK_CHG!H40-INTMARB!H40-INTAVI!H40</f>
        <v>-585.03869303525357</v>
      </c>
      <c r="I40" s="10">
        <f>PPRD!I40+RCV_RCY!I40+IMP!I40-EXP!I40+STK_CHG!I40-INTMARB!I40-INTAVI!I40</f>
        <v>-557.17970765262248</v>
      </c>
      <c r="J40" s="10">
        <f>PPRD!J40+RCV_RCY!J40+IMP!J40-EXP!J40+STK_CHG!J40-INTMARB!J40-INTAVI!J40</f>
        <v>-153.59802235597587</v>
      </c>
      <c r="K40" s="10">
        <f>PPRD!K40+RCV_RCY!K40+IMP!K40-EXP!K40+STK_CHG!K40-INTMARB!K40-INTAVI!K40</f>
        <v>-492.75055889939802</v>
      </c>
      <c r="L40" s="10">
        <f>PPRD!L40+RCV_RCY!L40+IMP!L40-EXP!L40+STK_CHG!L40-INTMARB!L40-INTAVI!L40</f>
        <v>-226.78890799656062</v>
      </c>
      <c r="M40" s="10">
        <f>PPRD!M40+RCV_RCY!M40+IMP!M40-EXP!M40+STK_CHG!M40-INTMARB!M40-INTAVI!M40</f>
        <v>-242.25184866723987</v>
      </c>
      <c r="N40" s="10">
        <f>PPRD!N40+RCV_RCY!N40+IMP!N40-EXP!N40+STK_CHG!N40-INTMARB!N40-INTAVI!N40</f>
        <v>-279.36285468615654</v>
      </c>
      <c r="O40" s="10">
        <f>PPRD!O40+RCV_RCY!O40+IMP!O40-EXP!O40+STK_CHG!O40-INTMARB!O40-INTAVI!O40</f>
        <v>-256.68392089423895</v>
      </c>
      <c r="P40" s="10">
        <f>PPRD!P40+RCV_RCY!P40+IMP!P40-EXP!P40+STK_CHG!P40-INTMARB!P40-INTAVI!P40</f>
        <v>-284.51693895098879</v>
      </c>
      <c r="Q40" s="10">
        <f>PPRD!Q40+RCV_RCY!Q40+IMP!Q40-EXP!Q40+STK_CHG!Q40-INTMARB!Q40-INTAVI!Q40</f>
        <v>-210.29518486672399</v>
      </c>
      <c r="R40" s="10">
        <f>PPRD!R40+RCV_RCY!R40+IMP!R40-EXP!R40+STK_CHG!R40-INTMARB!R40-INTAVI!R40</f>
        <v>-173.50533104041273</v>
      </c>
      <c r="S40" s="10">
        <f>PPRD!S40+RCV_RCY!S40+IMP!S40-EXP!S40+STK_CHG!S40-INTMARB!S40-INTAVI!S40</f>
        <v>-231.12639724849532</v>
      </c>
      <c r="T40" s="10">
        <f>PPRD!T40+RCV_RCY!T40+IMP!T40-EXP!T40+STK_CHG!T40-INTMARB!T40-INTAVI!T40</f>
        <v>-284.3214961306964</v>
      </c>
      <c r="U40" s="10">
        <f>PPRD!U40+RCV_RCY!U40+IMP!U40-EXP!U40+STK_CHG!U40-INTMARB!U40-INTAVI!U40</f>
        <v>-340.92252794496994</v>
      </c>
      <c r="V40" s="10">
        <f>PPRD!V40+RCV_RCY!V40+IMP!V40-EXP!V40+STK_CHG!V40-INTMARB!V40-INTAVI!V40</f>
        <v>-353.01702493551159</v>
      </c>
      <c r="W40" s="10">
        <f>PPRD!W40+RCV_RCY!W40+IMP!W40-EXP!W40+STK_CHG!W40-INTMARB!W40-INTAVI!W40</f>
        <v>-151.33731728288913</v>
      </c>
      <c r="X40" s="10">
        <f>PPRD!X40+RCV_RCY!X40+IMP!X40-EXP!X40+STK_CHG!X40-INTMARB!X40-INTAVI!X40</f>
        <v>-212.94737747205505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0</v>
      </c>
      <c r="D41" s="10">
        <f>PPRD!D41+RCV_RCY!D41+IMP!D41-EXP!D41+STK_CHG!D41-INTMARB!D41-INTAVI!D41</f>
        <v>0</v>
      </c>
      <c r="E41" s="10">
        <f>PPRD!E41+RCV_RCY!E41+IMP!E41-EXP!E41+STK_CHG!E41-INTMARB!E41-INTAVI!E41</f>
        <v>0</v>
      </c>
      <c r="F41" s="10">
        <f>PPRD!F41+RCV_RCY!F41+IMP!F41-EXP!F41+STK_CHG!F41-INTMARB!F41-INTAVI!F41</f>
        <v>0</v>
      </c>
      <c r="G41" s="10">
        <f>PPRD!G41+RCV_RCY!G41+IMP!G41-EXP!G41+STK_CHG!G41-INTMARB!G41-INTAVI!G41</f>
        <v>0</v>
      </c>
      <c r="H41" s="10">
        <f>PPRD!H41+RCV_RCY!H41+IMP!H41-EXP!H41+STK_CHG!H41-INTMARB!H41-INTAVI!H41</f>
        <v>0</v>
      </c>
      <c r="I41" s="10">
        <f>PPRD!I41+RCV_RCY!I41+IMP!I41-EXP!I41+STK_CHG!I41-INTMARB!I41-INTAVI!I41</f>
        <v>0</v>
      </c>
      <c r="J41" s="10">
        <f>PPRD!J41+RCV_RCY!J41+IMP!J41-EXP!J41+STK_CHG!J41-INTMARB!J41-INTAVI!J41</f>
        <v>0</v>
      </c>
      <c r="K41" s="10">
        <f>PPRD!K41+RCV_RCY!K41+IMP!K41-EXP!K41+STK_CHG!K41-INTMARB!K41-INTAVI!K41</f>
        <v>0</v>
      </c>
      <c r="L41" s="10">
        <f>PPRD!L41+RCV_RCY!L41+IMP!L41-EXP!L41+STK_CHG!L41-INTMARB!L41-INTAVI!L41</f>
        <v>0</v>
      </c>
      <c r="M41" s="10">
        <f>PPRD!M41+RCV_RCY!M41+IMP!M41-EXP!M41+STK_CHG!M41-INTMARB!M41-INTAVI!M41</f>
        <v>0</v>
      </c>
      <c r="N41" s="10">
        <f>PPRD!N41+RCV_RCY!N41+IMP!N41-EXP!N41+STK_CHG!N41-INTMARB!N41-INTAVI!N41</f>
        <v>0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</v>
      </c>
      <c r="U41" s="10">
        <f>PPRD!U41+RCV_RCY!U41+IMP!U41-EXP!U41+STK_CHG!U41-INTMARB!U41-INTAVI!U41</f>
        <v>0</v>
      </c>
      <c r="V41" s="10">
        <f>PPRD!V41+RCV_RCY!V41+IMP!V41-EXP!V41+STK_CHG!V41-INTMARB!V41-INTAVI!V41</f>
        <v>0</v>
      </c>
      <c r="W41" s="10">
        <f>PPRD!W41+RCV_RCY!W41+IMP!W41-EXP!W41+STK_CHG!W41-INTMARB!W41-INTAVI!W41</f>
        <v>0</v>
      </c>
      <c r="X41" s="10">
        <f>PPRD!X41+RCV_RCY!X41+IMP!X41-EXP!X41+STK_CHG!X41-INTMARB!X41-INTAVI!X41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-97.624677558039551</v>
      </c>
      <c r="E42" s="10">
        <f>PPRD!E42+RCV_RCY!E42+IMP!E42-EXP!E42+STK_CHG!E42-INTMARB!E42-INTAVI!E42</f>
        <v>-148.01160791057609</v>
      </c>
      <c r="F42" s="10">
        <f>PPRD!F42+RCV_RCY!F42+IMP!F42-EXP!F42+STK_CHG!F42-INTMARB!F42-INTAVI!F42</f>
        <v>-128.0668099742046</v>
      </c>
      <c r="G42" s="10">
        <f>PPRD!G42+RCV_RCY!G42+IMP!G42-EXP!G42+STK_CHG!G42-INTMARB!G42-INTAVI!G42</f>
        <v>-94.475494411006011</v>
      </c>
      <c r="H42" s="10">
        <f>PPRD!H42+RCV_RCY!H42+IMP!H42-EXP!H42+STK_CHG!H42-INTMARB!H42-INTAVI!H42</f>
        <v>-82.928546861564911</v>
      </c>
      <c r="I42" s="10">
        <f>PPRD!I42+RCV_RCY!I42+IMP!I42-EXP!I42+STK_CHG!I42-INTMARB!I42-INTAVI!I42</f>
        <v>-57.734995700773865</v>
      </c>
      <c r="J42" s="10">
        <f>PPRD!J42+RCV_RCY!J42+IMP!J42-EXP!J42+STK_CHG!J42-INTMARB!J42-INTAVI!J42</f>
        <v>-49.441100601891662</v>
      </c>
      <c r="K42" s="10">
        <f>PPRD!K42+RCV_RCY!K42+IMP!K42-EXP!K42+STK_CHG!K42-INTMARB!K42-INTAVI!K42</f>
        <v>-45.141874462596732</v>
      </c>
      <c r="L42" s="10">
        <f>PPRD!L42+RCV_RCY!L42+IMP!L42-EXP!L42+STK_CHG!L42-INTMARB!L42-INTAVI!L42</f>
        <v>-48.366294067067933</v>
      </c>
      <c r="M42" s="10">
        <f>PPRD!M42+RCV_RCY!M42+IMP!M42-EXP!M42+STK_CHG!M42-INTMARB!M42-INTAVI!M42</f>
        <v>0</v>
      </c>
      <c r="N42" s="10">
        <f>PPRD!N42+RCV_RCY!N42+IMP!N42-EXP!N42+STK_CHG!N42-INTMARB!N42-INTAVI!N42</f>
        <v>0</v>
      </c>
      <c r="O42" s="10">
        <f>PPRD!O42+RCV_RCY!O42+IMP!O42-EXP!O42+STK_CHG!O42-INTMARB!O42-INTAVI!O42</f>
        <v>0</v>
      </c>
      <c r="P42" s="10">
        <f>PPRD!P42+RCV_RCY!P42+IMP!P42-EXP!P42+STK_CHG!P42-INTMARB!P42-INTAVI!P42</f>
        <v>0</v>
      </c>
      <c r="Q42" s="10">
        <f>PPRD!Q42+RCV_RCY!Q42+IMP!Q42-EXP!Q42+STK_CHG!Q42-INTMARB!Q42-INTAVI!Q42</f>
        <v>0</v>
      </c>
      <c r="R42" s="10">
        <f>PPRD!R42+RCV_RCY!R42+IMP!R42-EXP!R42+STK_CHG!R42-INTMARB!R42-INTAVI!R42</f>
        <v>0</v>
      </c>
      <c r="S42" s="10">
        <f>PPRD!S42+RCV_RCY!S42+IMP!S42-EXP!S42+STK_CHG!S42-INTMARB!S42-INTAVI!S42</f>
        <v>0</v>
      </c>
      <c r="T42" s="10">
        <f>PPRD!T42+RCV_RCY!T42+IMP!T42-EXP!T42+STK_CHG!T42-INTMARB!T42-INTAVI!T42</f>
        <v>0</v>
      </c>
      <c r="U42" s="10">
        <f>PPRD!U42+RCV_RCY!U42+IMP!U42-EXP!U42+STK_CHG!U42-INTMARB!U42-INTAVI!U42</f>
        <v>0</v>
      </c>
      <c r="V42" s="10">
        <f>PPRD!V42+RCV_RCY!V42+IMP!V42-EXP!V42+STK_CHG!V42-INTMARB!V42-INTAVI!V42</f>
        <v>0</v>
      </c>
      <c r="W42" s="10">
        <f>PPRD!W42+RCV_RCY!W42+IMP!W42-EXP!W42+STK_CHG!W42-INTMARB!W42-INTAVI!W42</f>
        <v>0</v>
      </c>
      <c r="X42" s="10">
        <f>PPRD!X42+RCV_RCY!X42+IMP!X42-EXP!X42+STK_CHG!X42-INTMARB!X42-INTAVI!X42</f>
        <v>-0.75236457437661219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-777.57661220980219</v>
      </c>
      <c r="D43" s="10">
        <f>PPRD!D43+RCV_RCY!D43+IMP!D43-EXP!D43+STK_CHG!D43-INTMARB!D43-INTAVI!D43</f>
        <v>-1448.8878761822875</v>
      </c>
      <c r="E43" s="10">
        <f>PPRD!E43+RCV_RCY!E43+IMP!E43-EXP!E43+STK_CHG!E43-INTMARB!E43-INTAVI!E43</f>
        <v>-1372.254170249355</v>
      </c>
      <c r="F43" s="10">
        <f>PPRD!F43+RCV_RCY!F43+IMP!F43-EXP!F43+STK_CHG!F43-INTMARB!F43-INTAVI!F43</f>
        <v>-1699.224677558039</v>
      </c>
      <c r="G43" s="10">
        <f>PPRD!G43+RCV_RCY!G43+IMP!G43-EXP!G43+STK_CHG!G43-INTMARB!G43-INTAVI!G43</f>
        <v>-2097.7200343938098</v>
      </c>
      <c r="H43" s="10">
        <f>PPRD!H43+RCV_RCY!H43+IMP!H43-EXP!H43+STK_CHG!H43-INTMARB!H43-INTAVI!H43</f>
        <v>-2237.7042132416168</v>
      </c>
      <c r="I43" s="10">
        <f>PPRD!I43+RCV_RCY!I43+IMP!I43-EXP!I43+STK_CHG!I43-INTMARB!I43-INTAVI!I43</f>
        <v>-1602.1552880481511</v>
      </c>
      <c r="J43" s="10">
        <f>PPRD!J43+RCV_RCY!J43+IMP!J43-EXP!J43+STK_CHG!J43-INTMARB!J43-INTAVI!J43</f>
        <v>-816.7950988822015</v>
      </c>
      <c r="K43" s="10">
        <f>PPRD!K43+RCV_RCY!K43+IMP!K43-EXP!K43+STK_CHG!K43-INTMARB!K43-INTAVI!K43</f>
        <v>-2144.858727429063</v>
      </c>
      <c r="L43" s="10">
        <f>PPRD!L43+RCV_RCY!L43+IMP!L43-EXP!L43+STK_CHG!L43-INTMARB!L43-INTAVI!L43</f>
        <v>-2328.9978503869297</v>
      </c>
      <c r="M43" s="10">
        <f>PPRD!M43+RCV_RCY!M43+IMP!M43-EXP!M43+STK_CHG!M43-INTMARB!M43-INTAVI!M43</f>
        <v>-2584.1177128116933</v>
      </c>
      <c r="N43" s="10">
        <f>PPRD!N43+RCV_RCY!N43+IMP!N43-EXP!N43+STK_CHG!N43-INTMARB!N43-INTAVI!N43</f>
        <v>-2693.1608770421331</v>
      </c>
      <c r="O43" s="10">
        <f>PPRD!O43+RCV_RCY!O43+IMP!O43-EXP!O43+STK_CHG!O43-INTMARB!O43-INTAVI!O43</f>
        <v>-2574.8593293207223</v>
      </c>
      <c r="P43" s="10">
        <f>PPRD!P43+RCV_RCY!P43+IMP!P43-EXP!P43+STK_CHG!P43-INTMARB!P43-INTAVI!P43</f>
        <v>-2795.003181427343</v>
      </c>
      <c r="Q43" s="10">
        <f>PPRD!Q43+RCV_RCY!Q43+IMP!Q43-EXP!Q43+STK_CHG!Q43-INTMARB!Q43-INTAVI!Q43</f>
        <v>-2049.1888220120377</v>
      </c>
      <c r="R43" s="10">
        <f>PPRD!R43+RCV_RCY!R43+IMP!R43-EXP!R43+STK_CHG!R43-INTMARB!R43-INTAVI!R43</f>
        <v>-2451.74600171969</v>
      </c>
      <c r="S43" s="10">
        <f>PPRD!S43+RCV_RCY!S43+IMP!S43-EXP!S43+STK_CHG!S43-INTMARB!S43-INTAVI!S43</f>
        <v>-2550.0205503009452</v>
      </c>
      <c r="T43" s="10">
        <f>PPRD!T43+RCV_RCY!T43+IMP!T43-EXP!T43+STK_CHG!T43-INTMARB!T43-INTAVI!T43</f>
        <v>-2596.1890799656071</v>
      </c>
      <c r="U43" s="10">
        <f>PPRD!U43+RCV_RCY!U43+IMP!U43-EXP!U43+STK_CHG!U43-INTMARB!U43-INTAVI!U43</f>
        <v>-2377.8352536543421</v>
      </c>
      <c r="V43" s="10">
        <f>PPRD!V43+RCV_RCY!V43+IMP!V43-EXP!V43+STK_CHG!V43-INTMARB!V43-INTAVI!V43</f>
        <v>-2184.0500429922608</v>
      </c>
      <c r="W43" s="10">
        <f>PPRD!W43+RCV_RCY!W43+IMP!W43-EXP!W43+STK_CHG!W43-INTMARB!W43-INTAVI!W43</f>
        <v>-1640.3328460877044</v>
      </c>
      <c r="X43" s="10">
        <f>PPRD!X43+RCV_RCY!X43+IMP!X43-EXP!X43+STK_CHG!X43-INTMARB!X43-INTAVI!X43</f>
        <v>-1466.7168529664659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-428.75270851246762</v>
      </c>
      <c r="D44" s="10">
        <f>PPRD!D44+RCV_RCY!D44+IMP!D44-EXP!D44+STK_CHG!D44-INTMARB!D44-INTAVI!D44</f>
        <v>-582.49251934651761</v>
      </c>
      <c r="E44" s="10">
        <f>PPRD!E44+RCV_RCY!E44+IMP!E44-EXP!E44+STK_CHG!E44-INTMARB!E44-INTAVI!E44</f>
        <v>-605.41031814273447</v>
      </c>
      <c r="F44" s="10">
        <f>PPRD!F44+RCV_RCY!F44+IMP!F44-EXP!F44+STK_CHG!F44-INTMARB!F44-INTAVI!F44</f>
        <v>-933.89793637145306</v>
      </c>
      <c r="G44" s="10">
        <f>PPRD!G44+RCV_RCY!G44+IMP!G44-EXP!G44+STK_CHG!G44-INTMARB!G44-INTAVI!G44</f>
        <v>-1242.3325881341357</v>
      </c>
      <c r="H44" s="10">
        <f>PPRD!H44+RCV_RCY!H44+IMP!H44-EXP!H44+STK_CHG!H44-INTMARB!H44-INTAVI!H44</f>
        <v>-1369.3350816852967</v>
      </c>
      <c r="I44" s="10">
        <f>PPRD!I44+RCV_RCY!I44+IMP!I44-EXP!I44+STK_CHG!I44-INTMARB!I44-INTAVI!I44</f>
        <v>-1506.8415305245053</v>
      </c>
      <c r="J44" s="10">
        <f>PPRD!J44+RCV_RCY!J44+IMP!J44-EXP!J44+STK_CHG!J44-INTMARB!J44-INTAVI!J44</f>
        <v>-1043.8869303525362</v>
      </c>
      <c r="K44" s="10">
        <f>PPRD!K44+RCV_RCY!K44+IMP!K44-EXP!K44+STK_CHG!K44-INTMARB!K44-INTAVI!K44</f>
        <v>-1527.0794496990547</v>
      </c>
      <c r="L44" s="10">
        <f>PPRD!L44+RCV_RCY!L44+IMP!L44-EXP!L44+STK_CHG!L44-INTMARB!L44-INTAVI!L44</f>
        <v>-1244.8184866723993</v>
      </c>
      <c r="M44" s="10">
        <f>PPRD!M44+RCV_RCY!M44+IMP!M44-EXP!M44+STK_CHG!M44-INTMARB!M44-INTAVI!M44</f>
        <v>-1385.8895958727426</v>
      </c>
      <c r="N44" s="10">
        <f>PPRD!N44+RCV_RCY!N44+IMP!N44-EXP!N44+STK_CHG!N44-INTMARB!N44-INTAVI!N44</f>
        <v>-1483.7284608770419</v>
      </c>
      <c r="O44" s="10">
        <f>PPRD!O44+RCV_RCY!O44+IMP!O44-EXP!O44+STK_CHG!O44-INTMARB!O44-INTAVI!O44</f>
        <v>-1350.4021496130695</v>
      </c>
      <c r="P44" s="10">
        <f>PPRD!P44+RCV_RCY!P44+IMP!P44-EXP!P44+STK_CHG!P44-INTMARB!P44-INTAVI!P44</f>
        <v>-1588.2161650902835</v>
      </c>
      <c r="Q44" s="10">
        <f>PPRD!Q44+RCV_RCY!Q44+IMP!Q44-EXP!Q44+STK_CHG!Q44-INTMARB!Q44-INTAVI!Q44</f>
        <v>-1278.5291487532245</v>
      </c>
      <c r="R44" s="10">
        <f>PPRD!R44+RCV_RCY!R44+IMP!R44-EXP!R44+STK_CHG!R44-INTMARB!R44-INTAVI!R44</f>
        <v>-1350.8717110920036</v>
      </c>
      <c r="S44" s="10">
        <f>PPRD!S44+RCV_RCY!S44+IMP!S44-EXP!S44+STK_CHG!S44-INTMARB!S44-INTAVI!S44</f>
        <v>-1654.5333619948408</v>
      </c>
      <c r="T44" s="10">
        <f>PPRD!T44+RCV_RCY!T44+IMP!T44-EXP!T44+STK_CHG!T44-INTMARB!T44-INTAVI!T44</f>
        <v>-1528.945743766122</v>
      </c>
      <c r="U44" s="10">
        <f>PPRD!U44+RCV_RCY!U44+IMP!U44-EXP!U44+STK_CHG!U44-INTMARB!U44-INTAVI!U44</f>
        <v>-1533.3214961306965</v>
      </c>
      <c r="V44" s="10">
        <f>PPRD!V44+RCV_RCY!V44+IMP!V44-EXP!V44+STK_CHG!V44-INTMARB!V44-INTAVI!V44</f>
        <v>-1431.420808254514</v>
      </c>
      <c r="W44" s="10">
        <f>PPRD!W44+RCV_RCY!W44+IMP!W44-EXP!W44+STK_CHG!W44-INTMARB!W44-INTAVI!W44</f>
        <v>-989.12347377472042</v>
      </c>
      <c r="X44" s="10">
        <f>PPRD!X44+RCV_RCY!X44+IMP!X44-EXP!X44+STK_CHG!X44-INTMARB!X44-INTAVI!X44</f>
        <v>-1042.0459157351677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0</v>
      </c>
      <c r="D45" s="10">
        <f>PPRD!D45+RCV_RCY!D45+IMP!D45-EXP!D45+STK_CHG!D45-INTMARB!D45-INTAVI!D45</f>
        <v>0</v>
      </c>
      <c r="E45" s="10">
        <f>PPRD!E45+RCV_RCY!E45+IMP!E45-EXP!E45+STK_CHG!E45-INTMARB!E45-INTAVI!E45</f>
        <v>0</v>
      </c>
      <c r="F45" s="10">
        <f>PPRD!F45+RCV_RCY!F45+IMP!F45-EXP!F45+STK_CHG!F45-INTMARB!F45-INTAVI!F45</f>
        <v>0</v>
      </c>
      <c r="G45" s="10">
        <f>PPRD!G45+RCV_RCY!G45+IMP!G45-EXP!G45+STK_CHG!G45-INTMARB!G45-INTAVI!G45</f>
        <v>0</v>
      </c>
      <c r="H45" s="10">
        <f>PPRD!H45+RCV_RCY!H45+IMP!H45-EXP!H45+STK_CHG!H45-INTMARB!H45-INTAVI!H45</f>
        <v>0</v>
      </c>
      <c r="I45" s="10">
        <f>PPRD!I45+RCV_RCY!I45+IMP!I45-EXP!I45+STK_CHG!I45-INTMARB!I45-INTAVI!I45</f>
        <v>0</v>
      </c>
      <c r="J45" s="10">
        <f>PPRD!J45+RCV_RCY!J45+IMP!J45-EXP!J45+STK_CHG!J45-INTMARB!J45-INTAVI!J45</f>
        <v>0</v>
      </c>
      <c r="K45" s="10">
        <f>PPRD!K45+RCV_RCY!K45+IMP!K45-EXP!K45+STK_CHG!K45-INTMARB!K45-INTAVI!K45</f>
        <v>0</v>
      </c>
      <c r="L45" s="10">
        <f>PPRD!L45+RCV_RCY!L45+IMP!L45-EXP!L45+STK_CHG!L45-INTMARB!L45-INTAVI!L45</f>
        <v>0</v>
      </c>
      <c r="M45" s="10">
        <f>PPRD!M45+RCV_RCY!M45+IMP!M45-EXP!M45+STK_CHG!M45-INTMARB!M45-INTAVI!M45</f>
        <v>0</v>
      </c>
      <c r="N45" s="10">
        <f>PPRD!N45+RCV_RCY!N45+IMP!N45-EXP!N45+STK_CHG!N45-INTMARB!N45-INTAVI!N45</f>
        <v>0</v>
      </c>
      <c r="O45" s="10">
        <f>PPRD!O45+RCV_RCY!O45+IMP!O45-EXP!O45+STK_CHG!O45-INTMARB!O45-INTAVI!O45</f>
        <v>0</v>
      </c>
      <c r="P45" s="10">
        <f>PPRD!P45+RCV_RCY!P45+IMP!P45-EXP!P45+STK_CHG!P45-INTMARB!P45-INTAVI!P45</f>
        <v>0</v>
      </c>
      <c r="Q45" s="10">
        <f>PPRD!Q45+RCV_RCY!Q45+IMP!Q45-EXP!Q45+STK_CHG!Q45-INTMARB!Q45-INTAVI!Q45</f>
        <v>0</v>
      </c>
      <c r="R45" s="10">
        <f>PPRD!R45+RCV_RCY!R45+IMP!R45-EXP!R45+STK_CHG!R45-INTMARB!R45-INTAVI!R45</f>
        <v>0</v>
      </c>
      <c r="S45" s="10">
        <f>PPRD!S45+RCV_RCY!S45+IMP!S45-EXP!S45+STK_CHG!S45-INTMARB!S45-INTAVI!S45</f>
        <v>0</v>
      </c>
      <c r="T45" s="10">
        <f>PPRD!T45+RCV_RCY!T45+IMP!T45-EXP!T45+STK_CHG!T45-INTMARB!T45-INTAVI!T45</f>
        <v>0</v>
      </c>
      <c r="U45" s="10">
        <f>PPRD!U45+RCV_RCY!U45+IMP!U45-EXP!U45+STK_CHG!U45-INTMARB!U45-INTAVI!U45</f>
        <v>0</v>
      </c>
      <c r="V45" s="10">
        <f>PPRD!V45+RCV_RCY!V45+IMP!V45-EXP!V45+STK_CHG!V45-INTMARB!V45-INTAVI!V45</f>
        <v>0</v>
      </c>
      <c r="W45" s="10">
        <f>PPRD!W45+RCV_RCY!W45+IMP!W45-EXP!W45+STK_CHG!W45-INTMARB!W45-INTAVI!W45</f>
        <v>0</v>
      </c>
      <c r="X45" s="10">
        <f>PPRD!X45+RCV_RCY!X45+IMP!X45-EXP!X45+STK_CHG!X45-INTMARB!X45-INTAVI!X45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-5.0038693035253612</v>
      </c>
      <c r="D46" s="10">
        <f>PPRD!D46+RCV_RCY!D46+IMP!D46-EXP!D46+STK_CHG!D46-INTMARB!D46-INTAVI!D46</f>
        <v>9.0068787618228736</v>
      </c>
      <c r="E46" s="10">
        <f>PPRD!E46+RCV_RCY!E46+IMP!E46-EXP!E46+STK_CHG!E46-INTMARB!E46-INTAVI!E46</f>
        <v>8.0061049011178014</v>
      </c>
      <c r="F46" s="10">
        <f>PPRD!F46+RCV_RCY!F46+IMP!F46-EXP!F46+STK_CHG!F46-INTMARB!F46-INTAVI!F46</f>
        <v>6.0046431642304325</v>
      </c>
      <c r="G46" s="10">
        <f>PPRD!G46+RCV_RCY!G46+IMP!G46-EXP!G46+STK_CHG!G46-INTMARB!G46-INTAVI!G46</f>
        <v>8.006104901117796</v>
      </c>
      <c r="H46" s="10">
        <f>PPRD!H46+RCV_RCY!H46+IMP!H46-EXP!H46+STK_CHG!H46-INTMARB!H46-INTAVI!H46</f>
        <v>8.0061049011177978</v>
      </c>
      <c r="I46" s="10">
        <f>PPRD!I46+RCV_RCY!I46+IMP!I46-EXP!I46+STK_CHG!I46-INTMARB!I46-INTAVI!I46</f>
        <v>3.0023215821152087</v>
      </c>
      <c r="J46" s="10">
        <f>PPRD!J46+RCV_RCY!J46+IMP!J46-EXP!J46+STK_CHG!J46-INTMARB!J46-INTAVI!J46</f>
        <v>-2.0014617368873608</v>
      </c>
      <c r="K46" s="10">
        <f>PPRD!K46+RCV_RCY!K46+IMP!K46-EXP!K46+STK_CHG!K46-INTMARB!K46-INTAVI!K46</f>
        <v>-5.0157351676698223</v>
      </c>
      <c r="L46" s="10">
        <f>PPRD!L46+RCV_RCY!L46+IMP!L46-EXP!L46+STK_CHG!L46-INTMARB!L46-INTAVI!L46</f>
        <v>-12.037747205503008</v>
      </c>
      <c r="M46" s="10">
        <f>PPRD!M46+RCV_RCY!M46+IMP!M46-EXP!M46+STK_CHG!M46-INTMARB!M46-INTAVI!M46</f>
        <v>-16.050472914875336</v>
      </c>
      <c r="N46" s="10">
        <f>PPRD!N46+RCV_RCY!N46+IMP!N46-EXP!N46+STK_CHG!N46-INTMARB!N46-INTAVI!N46</f>
        <v>-19.05993121238177</v>
      </c>
      <c r="O46" s="10">
        <f>PPRD!O46+RCV_RCY!O46+IMP!O46-EXP!O46+STK_CHG!O46-INTMARB!O46-INTAVI!O46</f>
        <v>-23.072570937231291</v>
      </c>
      <c r="P46" s="10">
        <f>PPRD!P46+RCV_RCY!P46+IMP!P46-EXP!P46+STK_CHG!P46-INTMARB!P46-INTAVI!P46</f>
        <v>-21.066208082545131</v>
      </c>
      <c r="Q46" s="10">
        <f>PPRD!Q46+RCV_RCY!Q46+IMP!Q46-EXP!Q46+STK_CHG!Q46-INTMARB!Q46-INTAVI!Q46</f>
        <v>-26.081943250214962</v>
      </c>
      <c r="R46" s="10">
        <f>PPRD!R46+RCV_RCY!R46+IMP!R46-EXP!R46+STK_CHG!R46-INTMARB!R46-INTAVI!R46</f>
        <v>-27.085124677558021</v>
      </c>
      <c r="S46" s="10">
        <f>PPRD!S46+RCV_RCY!S46+IMP!S46-EXP!S46+STK_CHG!S46-INTMARB!S46-INTAVI!S46</f>
        <v>-38.119776440240749</v>
      </c>
      <c r="T46" s="10">
        <f>PPRD!T46+RCV_RCY!T46+IMP!T46-EXP!T46+STK_CHG!T46-INTMARB!T46-INTAVI!T46</f>
        <v>-44.439724849527089</v>
      </c>
      <c r="U46" s="10">
        <f>PPRD!U46+RCV_RCY!U46+IMP!U46-EXP!U46+STK_CHG!U46-INTMARB!U46-INTAVI!U46</f>
        <v>-46.947635425623375</v>
      </c>
      <c r="V46" s="10">
        <f>PPRD!V46+RCV_RCY!V46+IMP!V46-EXP!V46+STK_CHG!V46-INTMARB!V46-INTAVI!V46</f>
        <v>-60.490111779879626</v>
      </c>
      <c r="W46" s="10">
        <f>PPRD!W46+RCV_RCY!W46+IMP!W46-EXP!W46+STK_CHG!W46-INTMARB!W46-INTAVI!W46</f>
        <v>-61.192261392949263</v>
      </c>
      <c r="X46" s="10">
        <f>PPRD!X46+RCV_RCY!X46+IMP!X46-EXP!X46+STK_CHG!X46-INTMARB!X46-INTAVI!X46</f>
        <v>-76.741100601891688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-7.9907996560619052</v>
      </c>
      <c r="D47" s="10">
        <f>PPRD!D47+RCV_RCY!D47+IMP!D47-EXP!D47+STK_CHG!D47-INTMARB!D47-INTAVI!D47</f>
        <v>-3.995442820292344</v>
      </c>
      <c r="E47" s="10">
        <f>PPRD!E47+RCV_RCY!E47+IMP!E47-EXP!E47+STK_CHG!E47-INTMARB!E47-INTAVI!E47</f>
        <v>-14.982717110920031</v>
      </c>
      <c r="F47" s="10">
        <f>PPRD!F47+RCV_RCY!F47+IMP!F47-EXP!F47+STK_CHG!F47-INTMARB!F47-INTAVI!F47</f>
        <v>-2.9965606190885619</v>
      </c>
      <c r="G47" s="10">
        <f>PPRD!G47+RCV_RCY!G47+IMP!G47-EXP!G47+STK_CHG!G47-INTMARB!G47-INTAVI!G47</f>
        <v>-9.9885640584694837</v>
      </c>
      <c r="H47" s="10">
        <f>PPRD!H47+RCV_RCY!H47+IMP!H47-EXP!H47+STK_CHG!H47-INTMARB!H47-INTAVI!H47</f>
        <v>-33.960963026655193</v>
      </c>
      <c r="I47" s="10">
        <f>PPRD!I47+RCV_RCY!I47+IMP!I47-EXP!I47+STK_CHG!I47-INTMARB!I47-INTAVI!I47</f>
        <v>-22.973688736027526</v>
      </c>
      <c r="J47" s="10">
        <f>PPRD!J47+RCV_RCY!J47+IMP!J47-EXP!J47+STK_CHG!J47-INTMARB!J47-INTAVI!J47</f>
        <v>49.94264832330181</v>
      </c>
      <c r="K47" s="10">
        <f>PPRD!K47+RCV_RCY!K47+IMP!K47-EXP!K47+STK_CHG!K47-INTMARB!K47-INTAVI!K47</f>
        <v>14.903955288048138</v>
      </c>
      <c r="L47" s="10">
        <f>PPRD!L47+RCV_RCY!L47+IMP!L47-EXP!L47+STK_CHG!L47-INTMARB!L47-INTAVI!L47</f>
        <v>-33.533963886500416</v>
      </c>
      <c r="M47" s="10">
        <f>PPRD!M47+RCV_RCY!M47+IMP!M47-EXP!M47+STK_CHG!M47-INTMARB!M47-INTAVI!M47</f>
        <v>-29.807996560619088</v>
      </c>
      <c r="N47" s="10">
        <f>PPRD!N47+RCV_RCY!N47+IMP!N47-EXP!N47+STK_CHG!N47-INTMARB!N47-INTAVI!N47</f>
        <v>-32.602493551160784</v>
      </c>
      <c r="O47" s="10">
        <f>PPRD!O47+RCV_RCY!O47+IMP!O47-EXP!O47+STK_CHG!O47-INTMARB!O47-INTAVI!O47</f>
        <v>-34.465520206362847</v>
      </c>
      <c r="P47" s="10">
        <f>PPRD!P47+RCV_RCY!P47+IMP!P47-EXP!P47+STK_CHG!P47-INTMARB!P47-INTAVI!P47</f>
        <v>-35.396990541702479</v>
      </c>
      <c r="Q47" s="10">
        <f>PPRD!Q47+RCV_RCY!Q47+IMP!Q47-EXP!Q47+STK_CHG!Q47-INTMARB!Q47-INTAVI!Q47</f>
        <v>-13.041014617368866</v>
      </c>
      <c r="R47" s="10">
        <f>PPRD!R47+RCV_RCY!R47+IMP!R47-EXP!R47+STK_CHG!R47-INTMARB!R47-INTAVI!R47</f>
        <v>-43.650988822012032</v>
      </c>
      <c r="S47" s="10">
        <f>PPRD!S47+RCV_RCY!S47+IMP!S47-EXP!S47+STK_CHG!S47-INTMARB!S47-INTAVI!S47</f>
        <v>-56.993379191745476</v>
      </c>
      <c r="T47" s="10">
        <f>PPRD!T47+RCV_RCY!T47+IMP!T47-EXP!T47+STK_CHG!T47-INTMARB!T47-INTAVI!T47</f>
        <v>-77.369647463456531</v>
      </c>
      <c r="U47" s="10">
        <f>PPRD!U47+RCV_RCY!U47+IMP!U47-EXP!U47+STK_CHG!U47-INTMARB!U47-INTAVI!U47</f>
        <v>-65.873946689595869</v>
      </c>
      <c r="V47" s="10">
        <f>PPRD!V47+RCV_RCY!V47+IMP!V47-EXP!V47+STK_CHG!V47-INTMARB!V47-INTAVI!V47</f>
        <v>-223.22536543422183</v>
      </c>
      <c r="W47" s="10">
        <f>PPRD!W47+RCV_RCY!W47+IMP!W47-EXP!W47+STK_CHG!W47-INTMARB!W47-INTAVI!W47</f>
        <v>-188.77996560619084</v>
      </c>
      <c r="X47" s="10">
        <f>PPRD!X47+RCV_RCY!X47+IMP!X47-EXP!X47+STK_CHG!X47-INTMARB!X47-INTAVI!X47</f>
        <v>-142.01117798796216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0</v>
      </c>
      <c r="D48" s="10">
        <f>PPRD!D48+RCV_RCY!D48+IMP!D48-EXP!D48+STK_CHG!D48-INTMARB!D48-INTAVI!D48</f>
        <v>0</v>
      </c>
      <c r="E48" s="10">
        <f>PPRD!E48+RCV_RCY!E48+IMP!E48-EXP!E48+STK_CHG!E48-INTMARB!E48-INTAVI!E48</f>
        <v>0</v>
      </c>
      <c r="F48" s="10">
        <f>PPRD!F48+RCV_RCY!F48+IMP!F48-EXP!F48+STK_CHG!F48-INTMARB!F48-INTAVI!F48</f>
        <v>0</v>
      </c>
      <c r="G48" s="10">
        <f>PPRD!G48+RCV_RCY!G48+IMP!G48-EXP!G48+STK_CHG!G48-INTMARB!G48-INTAVI!G48</f>
        <v>0</v>
      </c>
      <c r="H48" s="10">
        <f>PPRD!H48+RCV_RCY!H48+IMP!H48-EXP!H48+STK_CHG!H48-INTMARB!H48-INTAVI!H48</f>
        <v>1.4598452278589775</v>
      </c>
      <c r="I48" s="10">
        <f>PPRD!I48+RCV_RCY!I48+IMP!I48-EXP!I48+STK_CHG!I48-INTMARB!I48-INTAVI!I48</f>
        <v>8.0290627687016336</v>
      </c>
      <c r="J48" s="10">
        <f>PPRD!J48+RCV_RCY!J48+IMP!J48-EXP!J48+STK_CHG!J48-INTMARB!J48-INTAVI!J48</f>
        <v>18.715993121238171</v>
      </c>
      <c r="K48" s="10">
        <f>PPRD!K48+RCV_RCY!K48+IMP!K48-EXP!K48+STK_CHG!K48-INTMARB!K48-INTAVI!K48</f>
        <v>5.4588134135855597</v>
      </c>
      <c r="L48" s="10">
        <f>PPRD!L48+RCV_RCY!L48+IMP!L48-EXP!L48+STK_CHG!L48-INTMARB!L48-INTAVI!L48</f>
        <v>16.376440240756661</v>
      </c>
      <c r="M48" s="10">
        <f>PPRD!M48+RCV_RCY!M48+IMP!M48-EXP!M48+STK_CHG!M48-INTMARB!M48-INTAVI!M48</f>
        <v>2.339466895958727</v>
      </c>
      <c r="N48" s="10">
        <f>PPRD!N48+RCV_RCY!N48+IMP!N48-EXP!N48+STK_CHG!N48-INTMARB!N48-INTAVI!N48</f>
        <v>0</v>
      </c>
      <c r="O48" s="10">
        <f>PPRD!O48+RCV_RCY!O48+IMP!O48-EXP!O48+STK_CHG!O48-INTMARB!O48-INTAVI!O48</f>
        <v>0</v>
      </c>
      <c r="P48" s="10">
        <f>PPRD!P48+RCV_RCY!P48+IMP!P48-EXP!P48+STK_CHG!P48-INTMARB!P48-INTAVI!P48</f>
        <v>0</v>
      </c>
      <c r="Q48" s="10">
        <f>PPRD!Q48+RCV_RCY!Q48+IMP!Q48-EXP!Q48+STK_CHG!Q48-INTMARB!Q48-INTAVI!Q48</f>
        <v>0</v>
      </c>
      <c r="R48" s="10">
        <f>PPRD!R48+RCV_RCY!R48+IMP!R48-EXP!R48+STK_CHG!R48-INTMARB!R48-INTAVI!R48</f>
        <v>0</v>
      </c>
      <c r="S48" s="10">
        <f>PPRD!S48+RCV_RCY!S48+IMP!S48-EXP!S48+STK_CHG!S48-INTMARB!S48-INTAVI!S48</f>
        <v>0</v>
      </c>
      <c r="T48" s="10">
        <f>PPRD!T48+RCV_RCY!T48+IMP!T48-EXP!T48+STK_CHG!T48-INTMARB!T48-INTAVI!T48</f>
        <v>0</v>
      </c>
      <c r="U48" s="10">
        <f>PPRD!U48+RCV_RCY!U48+IMP!U48-EXP!U48+STK_CHG!U48-INTMARB!U48-INTAVI!U48</f>
        <v>0</v>
      </c>
      <c r="V48" s="10">
        <f>PPRD!V48+RCV_RCY!V48+IMP!V48-EXP!V48+STK_CHG!V48-INTMARB!V48-INTAVI!V48</f>
        <v>0</v>
      </c>
      <c r="W48" s="10">
        <f>PPRD!W48+RCV_RCY!W48+IMP!W48-EXP!W48+STK_CHG!W48-INTMARB!W48-INTAVI!W48</f>
        <v>0</v>
      </c>
      <c r="X48" s="10">
        <f>PPRD!X48+RCV_RCY!X48+IMP!X48-EXP!X48+STK_CHG!X48-INTMARB!X48-INTAVI!X48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1.9107480653482369</v>
      </c>
      <c r="E49" s="10">
        <f>PPRD!E49+RCV_RCY!E49+IMP!E49-EXP!E49+STK_CHG!E49-INTMARB!E49-INTAVI!E49</f>
        <v>1.9107480653482369</v>
      </c>
      <c r="F49" s="10">
        <f>PPRD!F49+RCV_RCY!F49+IMP!F49-EXP!F49+STK_CHG!F49-INTMARB!F49-INTAVI!F49</f>
        <v>1.9107480653482369</v>
      </c>
      <c r="G49" s="10">
        <f>PPRD!G49+RCV_RCY!G49+IMP!G49-EXP!G49+STK_CHG!G49-INTMARB!G49-INTAVI!G49</f>
        <v>2.8662080825451421</v>
      </c>
      <c r="H49" s="10">
        <f>PPRD!H49+RCV_RCY!H49+IMP!H49-EXP!H49+STK_CHG!H49-INTMARB!H49-INTAVI!H49</f>
        <v>1.9108340498710228</v>
      </c>
      <c r="I49" s="10">
        <f>PPRD!I49+RCV_RCY!I49+IMP!I49-EXP!I49+STK_CHG!I49-INTMARB!I49-INTAVI!I49</f>
        <v>1.9108340498710228</v>
      </c>
      <c r="J49" s="10">
        <f>PPRD!J49+RCV_RCY!J49+IMP!J49-EXP!J49+STK_CHG!J49-INTMARB!J49-INTAVI!J49</f>
        <v>2.8662080825451421</v>
      </c>
      <c r="K49" s="10">
        <f>PPRD!K49+RCV_RCY!K49+IMP!K49-EXP!K49+STK_CHG!K49-INTMARB!K49-INTAVI!K49</f>
        <v>1.9108340498710228</v>
      </c>
      <c r="L49" s="10">
        <f>PPRD!L49+RCV_RCY!L49+IMP!L49-EXP!L49+STK_CHG!L49-INTMARB!L49-INTAVI!L49</f>
        <v>1.9107480653482369</v>
      </c>
      <c r="M49" s="10">
        <f>PPRD!M49+RCV_RCY!M49+IMP!M49-EXP!M49+STK_CHG!M49-INTMARB!M49-INTAVI!M49</f>
        <v>2.866122098022359</v>
      </c>
      <c r="N49" s="10">
        <f>PPRD!N49+RCV_RCY!N49+IMP!N49-EXP!N49+STK_CHG!N49-INTMARB!N49-INTAVI!N49</f>
        <v>3.8214961306964703</v>
      </c>
      <c r="O49" s="10">
        <f>PPRD!O49+RCV_RCY!O49+IMP!O49-EXP!O49+STK_CHG!O49-INTMARB!O49-INTAVI!O49</f>
        <v>3.8214961306964632</v>
      </c>
      <c r="P49" s="10">
        <f>PPRD!P49+RCV_RCY!P49+IMP!P49-EXP!P49+STK_CHG!P49-INTMARB!P49-INTAVI!P49</f>
        <v>3.8215821152192682</v>
      </c>
      <c r="Q49" s="10">
        <f>PPRD!Q49+RCV_RCY!Q49+IMP!Q49-EXP!Q49+STK_CHG!Q49-INTMARB!Q49-INTAVI!Q49</f>
        <v>3.8215821152192611</v>
      </c>
      <c r="R49" s="10">
        <f>PPRD!R49+RCV_RCY!R49+IMP!R49-EXP!R49+STK_CHG!R49-INTMARB!R49-INTAVI!R49</f>
        <v>3.8214961306964819</v>
      </c>
      <c r="S49" s="10">
        <f>PPRD!S49+RCV_RCY!S49+IMP!S49-EXP!S49+STK_CHG!S49-INTMARB!S49-INTAVI!S49</f>
        <v>4.7768701633705888</v>
      </c>
      <c r="T49" s="10">
        <f>PPRD!T49+RCV_RCY!T49+IMP!T49-EXP!T49+STK_CHG!T49-INTMARB!T49-INTAVI!T49</f>
        <v>6.0158211521926095</v>
      </c>
      <c r="U49" s="10">
        <f>PPRD!U49+RCV_RCY!U49+IMP!U49-EXP!U49+STK_CHG!U49-INTMARB!U49-INTAVI!U49</f>
        <v>3.3422184006878823</v>
      </c>
      <c r="V49" s="10">
        <f>PPRD!V49+RCV_RCY!V49+IMP!V49-EXP!V49+STK_CHG!V49-INTMARB!V49-INTAVI!V49</f>
        <v>2.2917454858125472</v>
      </c>
      <c r="W49" s="10">
        <f>PPRD!W49+RCV_RCY!W49+IMP!W49-EXP!W49+STK_CHG!W49-INTMARB!W49-INTAVI!W49</f>
        <v>3.4376612209802238</v>
      </c>
      <c r="X49" s="10">
        <f>PPRD!X49+RCV_RCY!X49+IMP!X49-EXP!X49+STK_CHG!X49-INTMARB!X49-INTAVI!X49</f>
        <v>5.5384350816853001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-1.9107480653482369</v>
      </c>
      <c r="D50" s="10">
        <f>PPRD!D50+RCV_RCY!D50+IMP!D50-EXP!D50+STK_CHG!D50-INTMARB!D50-INTAVI!D50</f>
        <v>-4.7769561478933795</v>
      </c>
      <c r="E50" s="10">
        <f>PPRD!E50+RCV_RCY!E50+IMP!E50-EXP!E50+STK_CHG!E50-INTMARB!E50-INTAVI!E50</f>
        <v>-13.375408426483229</v>
      </c>
      <c r="F50" s="10">
        <f>PPRD!F50+RCV_RCY!F50+IMP!F50-EXP!F50+STK_CHG!F50-INTMARB!F50-INTAVI!F50</f>
        <v>-16.241530524505588</v>
      </c>
      <c r="G50" s="10">
        <f>PPRD!G50+RCV_RCY!G50+IMP!G50-EXP!G50+STK_CHG!G50-INTMARB!G50-INTAVI!G50</f>
        <v>-13.375408426483229</v>
      </c>
      <c r="H50" s="10">
        <f>PPRD!H50+RCV_RCY!H50+IMP!H50-EXP!H50+STK_CHG!H50-INTMARB!H50-INTAVI!H50</f>
        <v>-5.7322441960447126</v>
      </c>
      <c r="I50" s="10">
        <f>PPRD!I50+RCV_RCY!I50+IMP!I50-EXP!I50+STK_CHG!I50-INTMARB!I50-INTAVI!I50</f>
        <v>1.9107480653482369</v>
      </c>
      <c r="J50" s="10">
        <f>PPRD!J50+RCV_RCY!J50+IMP!J50-EXP!J50+STK_CHG!J50-INTMARB!J50-INTAVI!J50</f>
        <v>-1.9107480653482369</v>
      </c>
      <c r="K50" s="10">
        <f>PPRD!K50+RCV_RCY!K50+IMP!K50-EXP!K50+STK_CHG!K50-INTMARB!K50-INTAVI!K50</f>
        <v>1.9107480653482372</v>
      </c>
      <c r="L50" s="10">
        <f>PPRD!L50+RCV_RCY!L50+IMP!L50-EXP!L50+STK_CHG!L50-INTMARB!L50-INTAVI!L50</f>
        <v>-13.375408426483229</v>
      </c>
      <c r="M50" s="10">
        <f>PPRD!M50+RCV_RCY!M50+IMP!M50-EXP!M50+STK_CHG!M50-INTMARB!M50-INTAVI!M50</f>
        <v>-0.95537403267411869</v>
      </c>
      <c r="N50" s="10">
        <f>PPRD!N50+RCV_RCY!N50+IMP!N50-EXP!N50+STK_CHG!N50-INTMARB!N50-INTAVI!N50</f>
        <v>0</v>
      </c>
      <c r="O50" s="10">
        <f>PPRD!O50+RCV_RCY!O50+IMP!O50-EXP!O50+STK_CHG!O50-INTMARB!O50-INTAVI!O50</f>
        <v>-1.9107480653482369</v>
      </c>
      <c r="P50" s="10">
        <f>PPRD!P50+RCV_RCY!P50+IMP!P50-EXP!P50+STK_CHG!P50-INTMARB!P50-INTAVI!P50</f>
        <v>1.9107480653482369</v>
      </c>
      <c r="Q50" s="10">
        <f>PPRD!Q50+RCV_RCY!Q50+IMP!Q50-EXP!Q50+STK_CHG!Q50-INTMARB!Q50-INTAVI!Q50</f>
        <v>-34.393809114359406</v>
      </c>
      <c r="R50" s="10">
        <f>PPRD!R50+RCV_RCY!R50+IMP!R50-EXP!R50+STK_CHG!R50-INTMARB!R50-INTAVI!R50</f>
        <v>-15.286156491831468</v>
      </c>
      <c r="S50" s="10">
        <f>PPRD!S50+RCV_RCY!S50+IMP!S50-EXP!S50+STK_CHG!S50-INTMARB!S50-INTAVI!S50</f>
        <v>-10.509200343938094</v>
      </c>
      <c r="T50" s="10">
        <f>PPRD!T50+RCV_RCY!T50+IMP!T50-EXP!T50+STK_CHG!T50-INTMARB!T50-INTAVI!T50</f>
        <v>-27.610576096302665</v>
      </c>
      <c r="U50" s="10">
        <f>PPRD!U50+RCV_RCY!U50+IMP!U50-EXP!U50+STK_CHG!U50-INTMARB!U50-INTAVI!U50</f>
        <v>-13.84608770421324</v>
      </c>
      <c r="V50" s="10">
        <f>PPRD!V50+RCV_RCY!V50+IMP!V50-EXP!V50+STK_CHG!V50-INTMARB!V50-INTAVI!V50</f>
        <v>-3.5331040412725701</v>
      </c>
      <c r="W50" s="10">
        <f>PPRD!W50+RCV_RCY!W50+IMP!W50-EXP!W50+STK_CHG!W50-INTMARB!W50-INTAVI!W50</f>
        <v>-6.6843508168529651</v>
      </c>
      <c r="X50" s="10">
        <f>PPRD!X50+RCV_RCY!X50+IMP!X50-EXP!X50+STK_CHG!X50-INTMARB!X50-INTAVI!X50</f>
        <v>-7.1618228718830599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2063.7145313843512</v>
      </c>
      <c r="D51" s="37">
        <f>PPRD!D51+RCV_RCY!D51+IMP!D51-EXP!D51+STK_CHG!D51-INTMARB!D51-INTAVI!D51</f>
        <v>2146.1092003439376</v>
      </c>
      <c r="E51" s="37">
        <f>PPRD!E51+RCV_RCY!E51+IMP!E51-EXP!E51+STK_CHG!E51-INTMARB!E51-INTAVI!E51</f>
        <v>2170.0988822012037</v>
      </c>
      <c r="F51" s="37">
        <f>PPRD!F51+RCV_RCY!F51+IMP!F51-EXP!F51+STK_CHG!F51-INTMARB!F51-INTAVI!F51</f>
        <v>2354.0842648323301</v>
      </c>
      <c r="G51" s="37">
        <f>PPRD!G51+RCV_RCY!G51+IMP!G51-EXP!G51+STK_CHG!G51-INTMARB!G51-INTAVI!G51</f>
        <v>2347.6784178847806</v>
      </c>
      <c r="H51" s="37">
        <f>PPRD!H51+RCV_RCY!H51+IMP!H51-EXP!H51+STK_CHG!H51-INTMARB!H51-INTAVI!H51</f>
        <v>2476.4617368873601</v>
      </c>
      <c r="I51" s="37">
        <f>PPRD!I51+RCV_RCY!I51+IMP!I51-EXP!I51+STK_CHG!I51-INTMARB!I51-INTAVI!I51</f>
        <v>2454.0627687016336</v>
      </c>
      <c r="J51" s="37">
        <f>PPRD!J51+RCV_RCY!J51+IMP!J51-EXP!J51+STK_CHG!J51-INTMARB!J51-INTAVI!J51</f>
        <v>2891.6165090283744</v>
      </c>
      <c r="K51" s="37">
        <f>PPRD!K51+RCV_RCY!K51+IMP!K51-EXP!K51+STK_CHG!K51-INTMARB!K51-INTAVI!K51</f>
        <v>2595.6362854686154</v>
      </c>
      <c r="L51" s="37">
        <f>PPRD!L51+RCV_RCY!L51+IMP!L51-EXP!L51+STK_CHG!L51-INTMARB!L51-INTAVI!L51</f>
        <v>2181.2983662940669</v>
      </c>
      <c r="M51" s="37">
        <f>PPRD!M51+RCV_RCY!M51+IMP!M51-EXP!M51+STK_CHG!M51-INTMARB!M51-INTAVI!M51</f>
        <v>2491.7884780739464</v>
      </c>
      <c r="N51" s="37">
        <f>PPRD!N51+RCV_RCY!N51+IMP!N51-EXP!N51+STK_CHG!N51-INTMARB!N51-INTAVI!N51</f>
        <v>2718.0352536543428</v>
      </c>
      <c r="O51" s="37">
        <f>PPRD!O51+RCV_RCY!O51+IMP!O51-EXP!O51+STK_CHG!O51-INTMARB!O51-INTAVI!O51</f>
        <v>2654.0412725709375</v>
      </c>
      <c r="P51" s="37">
        <f>PPRD!P51+RCV_RCY!P51+IMP!P51-EXP!P51+STK_CHG!P51-INTMARB!P51-INTAVI!P51</f>
        <v>2164.50988822012</v>
      </c>
      <c r="Q51" s="37">
        <f>PPRD!Q51+RCV_RCY!Q51+IMP!Q51-EXP!Q51+STK_CHG!Q51-INTMARB!Q51-INTAVI!Q51</f>
        <v>2064.5098882201205</v>
      </c>
      <c r="R51" s="37">
        <f>PPRD!R51+RCV_RCY!R51+IMP!R51-EXP!R51+STK_CHG!R51-INTMARB!R51-INTAVI!R51</f>
        <v>2067.4763542562346</v>
      </c>
      <c r="S51" s="37">
        <f>PPRD!S51+RCV_RCY!S51+IMP!S51-EXP!S51+STK_CHG!S51-INTMARB!S51-INTAVI!S51</f>
        <v>1841.5950128976779</v>
      </c>
      <c r="T51" s="37">
        <f>PPRD!T51+RCV_RCY!T51+IMP!T51-EXP!T51+STK_CHG!T51-INTMARB!T51-INTAVI!T51</f>
        <v>1921.4743766122097</v>
      </c>
      <c r="U51" s="37">
        <f>PPRD!U51+RCV_RCY!U51+IMP!U51-EXP!U51+STK_CHG!U51-INTMARB!U51-INTAVI!U51</f>
        <v>1775.687618228719</v>
      </c>
      <c r="V51" s="37">
        <f>PPRD!V51+RCV_RCY!V51+IMP!V51-EXP!V51+STK_CHG!V51-INTMARB!V51-INTAVI!V51</f>
        <v>1864.399656061908</v>
      </c>
      <c r="W51" s="37">
        <f>PPRD!W51+RCV_RCY!W51+IMP!W51-EXP!W51+STK_CHG!W51-INTMARB!W51-INTAVI!W51</f>
        <v>1971.754084264832</v>
      </c>
      <c r="X51" s="37">
        <f>PPRD!X51+RCV_RCY!X51+IMP!X51-EXP!X51+STK_CHG!X51-INTMARB!X51-INTAVI!X51</f>
        <v>1876.2793637145312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674.57248495270846</v>
      </c>
      <c r="D52" s="37">
        <f t="shared" si="20"/>
        <v>730.28564058469465</v>
      </c>
      <c r="E52" s="37">
        <f t="shared" si="20"/>
        <v>769.95322441960445</v>
      </c>
      <c r="F52" s="37">
        <f t="shared" si="20"/>
        <v>794.04325021496118</v>
      </c>
      <c r="G52" s="37">
        <f t="shared" si="20"/>
        <v>843.48314703353401</v>
      </c>
      <c r="H52" s="37">
        <f t="shared" si="20"/>
        <v>881.12158211521921</v>
      </c>
      <c r="I52" s="37">
        <f t="shared" si="20"/>
        <v>930.74901117798777</v>
      </c>
      <c r="J52" s="37">
        <f t="shared" si="20"/>
        <v>964.01057609630266</v>
      </c>
      <c r="K52" s="37">
        <f t="shared" si="20"/>
        <v>1021.0996560619088</v>
      </c>
      <c r="L52" s="37">
        <f t="shared" si="20"/>
        <v>1051.9967325881339</v>
      </c>
      <c r="M52" s="37">
        <f t="shared" si="20"/>
        <v>1064.9468615649189</v>
      </c>
      <c r="N52" s="37">
        <f t="shared" si="20"/>
        <v>1056.6017196904554</v>
      </c>
      <c r="O52" s="37">
        <f t="shared" si="20"/>
        <v>1161.340412725709</v>
      </c>
      <c r="P52" s="37">
        <f t="shared" si="20"/>
        <v>1212.2718830610484</v>
      </c>
      <c r="Q52" s="37">
        <f t="shared" si="20"/>
        <v>1277.0276010318144</v>
      </c>
      <c r="R52" s="37">
        <f t="shared" si="20"/>
        <v>1418.9357695614788</v>
      </c>
      <c r="S52" s="37">
        <f t="shared" si="20"/>
        <v>1464.3498710232159</v>
      </c>
      <c r="T52" s="37">
        <f t="shared" si="20"/>
        <v>1573.3955288048153</v>
      </c>
      <c r="U52" s="37">
        <f t="shared" si="20"/>
        <v>1588.402579535684</v>
      </c>
      <c r="V52" s="37">
        <f t="shared" si="20"/>
        <v>1589.1214961306969</v>
      </c>
      <c r="W52" s="37">
        <f t="shared" si="20"/>
        <v>1655.6406706792777</v>
      </c>
      <c r="X52" s="37">
        <f t="shared" ref="X52" si="21">SUM(X53:X70)</f>
        <v>1874.345829750644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29.2347377472055</v>
      </c>
      <c r="D53" s="10">
        <f>PPRD!D53+RCV_RCY!D53+IMP!D53-EXP!D53+STK_CHG!D53-INTMARB!D53-INTAVI!D53</f>
        <v>28.030954428202921</v>
      </c>
      <c r="E53" s="10">
        <f>PPRD!E53+RCV_RCY!E53+IMP!E53-EXP!E53+STK_CHG!E53-INTMARB!E53-INTAVI!E53</f>
        <v>30.438521066208079</v>
      </c>
      <c r="F53" s="10">
        <f>PPRD!F53+RCV_RCY!F53+IMP!F53-EXP!F53+STK_CHG!F53-INTMARB!F53-INTAVI!F53</f>
        <v>27.944969905417022</v>
      </c>
      <c r="G53" s="10">
        <f>PPRD!G53+RCV_RCY!G53+IMP!G53-EXP!G53+STK_CHG!G53-INTMARB!G53-INTAVI!G53</f>
        <v>36.19948409286328</v>
      </c>
      <c r="H53" s="10">
        <f>PPRD!H53+RCV_RCY!H53+IMP!H53-EXP!H53+STK_CHG!H53-INTMARB!H53-INTAVI!H53</f>
        <v>38.779019776440236</v>
      </c>
      <c r="I53" s="10">
        <f>PPRD!I53+RCV_RCY!I53+IMP!I53-EXP!I53+STK_CHG!I53-INTMARB!I53-INTAVI!I53</f>
        <v>34.135855546001707</v>
      </c>
      <c r="J53" s="10">
        <f>PPRD!J53+RCV_RCY!J53+IMP!J53-EXP!J53+STK_CHG!J53-INTMARB!J53-INTAVI!J53</f>
        <v>36.19948409286328</v>
      </c>
      <c r="K53" s="10">
        <f>PPRD!K53+RCV_RCY!K53+IMP!K53-EXP!K53+STK_CHG!K53-INTMARB!K53-INTAVI!K53</f>
        <v>34.565778159931213</v>
      </c>
      <c r="L53" s="10">
        <f>PPRD!L53+RCV_RCY!L53+IMP!L53-EXP!L53+STK_CHG!L53-INTMARB!L53-INTAVI!L53</f>
        <v>36.457437661220979</v>
      </c>
      <c r="M53" s="10">
        <f>PPRD!M53+RCV_RCY!M53+IMP!M53-EXP!M53+STK_CHG!M53-INTMARB!M53-INTAVI!M53</f>
        <v>46.431642304385207</v>
      </c>
      <c r="N53" s="10">
        <f>PPRD!N53+RCV_RCY!N53+IMP!N53-EXP!N53+STK_CHG!N53-INTMARB!N53-INTAVI!N53</f>
        <v>41.272570937231293</v>
      </c>
      <c r="O53" s="10">
        <f>PPRD!O53+RCV_RCY!O53+IMP!O53-EXP!O53+STK_CHG!O53-INTMARB!O53-INTAVI!O53</f>
        <v>36.371453138435079</v>
      </c>
      <c r="P53" s="10">
        <f>PPRD!P53+RCV_RCY!P53+IMP!P53-EXP!P53+STK_CHG!P53-INTMARB!P53-INTAVI!P53</f>
        <v>44.797936371453133</v>
      </c>
      <c r="Q53" s="10">
        <f>PPRD!Q53+RCV_RCY!Q53+IMP!Q53-EXP!Q53+STK_CHG!Q53-INTMARB!Q53-INTAVI!Q53</f>
        <v>34.307824591573507</v>
      </c>
      <c r="R53" s="10">
        <f>PPRD!R53+RCV_RCY!R53+IMP!R53-EXP!R53+STK_CHG!R53-INTMARB!R53-INTAVI!R53</f>
        <v>30.008598452278591</v>
      </c>
      <c r="S53" s="10">
        <f>PPRD!S53+RCV_RCY!S53+IMP!S53-EXP!S53+STK_CHG!S53-INTMARB!S53-INTAVI!S53</f>
        <v>39.036973344797943</v>
      </c>
      <c r="T53" s="10">
        <f>PPRD!T53+RCV_RCY!T53+IMP!T53-EXP!T53+STK_CHG!T53-INTMARB!T53-INTAVI!T53</f>
        <v>51.797076526225283</v>
      </c>
      <c r="U53" s="10">
        <f>PPRD!U53+RCV_RCY!U53+IMP!U53-EXP!U53+STK_CHG!U53-INTMARB!U53-INTAVI!U53</f>
        <v>37.05932932072227</v>
      </c>
      <c r="V53" s="10">
        <f>PPRD!V53+RCV_RCY!V53+IMP!V53-EXP!V53+STK_CHG!V53-INTMARB!V53-INTAVI!V53</f>
        <v>29.699054170249351</v>
      </c>
      <c r="W53" s="10">
        <f>PPRD!W53+RCV_RCY!W53+IMP!W53-EXP!W53+STK_CHG!W53-INTMARB!W53-INTAVI!W53</f>
        <v>25.846947549441101</v>
      </c>
      <c r="X53" s="10">
        <f>PPRD!X53+RCV_RCY!X53+IMP!X53-EXP!X53+STK_CHG!X53-INTMARB!X53-INTAVI!X53</f>
        <v>32.992261392949267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</v>
      </c>
      <c r="F55" s="10">
        <f>PPRD!F55+RCV_RCY!F55+IMP!F55-EXP!F55+STK_CHG!F55-INTMARB!F55-INTAVI!F55</f>
        <v>0</v>
      </c>
      <c r="G55" s="10">
        <f>PPRD!G55+RCV_RCY!G55+IMP!G55-EXP!G55+STK_CHG!G55-INTMARB!G55-INTAVI!G55</f>
        <v>8.5984522785898534E-2</v>
      </c>
      <c r="H55" s="10">
        <f>PPRD!H55+RCV_RCY!H55+IMP!H55-EXP!H55+STK_CHG!H55-INTMARB!H55-INTAVI!H55</f>
        <v>0.1719690455717971</v>
      </c>
      <c r="I55" s="10">
        <f>PPRD!I55+RCV_RCY!I55+IMP!I55-EXP!I55+STK_CHG!I55-INTMARB!I55-INTAVI!I55</f>
        <v>1.20378331900258</v>
      </c>
      <c r="J55" s="10">
        <f>PPRD!J55+RCV_RCY!J55+IMP!J55-EXP!J55+STK_CHG!J55-INTMARB!J55-INTAVI!J55</f>
        <v>9.1143594153052447</v>
      </c>
      <c r="K55" s="10">
        <f>PPRD!K55+RCV_RCY!K55+IMP!K55-EXP!K55+STK_CHG!K55-INTMARB!K55-INTAVI!K55</f>
        <v>11.26397248495271</v>
      </c>
      <c r="L55" s="10">
        <f>PPRD!L55+RCV_RCY!L55+IMP!L55-EXP!L55+STK_CHG!L55-INTMARB!L55-INTAVI!L55</f>
        <v>13.585554600171969</v>
      </c>
      <c r="M55" s="10">
        <f>PPRD!M55+RCV_RCY!M55+IMP!M55-EXP!M55+STK_CHG!M55-INTMARB!M55-INTAVI!M55</f>
        <v>19.260533104041269</v>
      </c>
      <c r="N55" s="10">
        <f>PPRD!N55+RCV_RCY!N55+IMP!N55-EXP!N55+STK_CHG!N55-INTMARB!N55-INTAVI!N55</f>
        <v>40.842648323301802</v>
      </c>
      <c r="O55" s="10">
        <f>PPRD!O55+RCV_RCY!O55+IMP!O55-EXP!O55+STK_CHG!O55-INTMARB!O55-INTAVI!O55</f>
        <v>46.431642304385207</v>
      </c>
      <c r="P55" s="10">
        <f>PPRD!P55+RCV_RCY!P55+IMP!P55-EXP!P55+STK_CHG!P55-INTMARB!P55-INTAVI!P55</f>
        <v>51.848667239896812</v>
      </c>
      <c r="Q55" s="10">
        <f>PPRD!Q55+RCV_RCY!Q55+IMP!Q55-EXP!Q55+STK_CHG!Q55-INTMARB!Q55-INTAVI!Q55</f>
        <v>54.944110060189161</v>
      </c>
      <c r="R55" s="10">
        <f>PPRD!R55+RCV_RCY!R55+IMP!R55-EXP!R55+STK_CHG!R55-INTMARB!R55-INTAVI!R55</f>
        <v>69.64746345657781</v>
      </c>
      <c r="S55" s="10">
        <f>PPRD!S55+RCV_RCY!S55+IMP!S55-EXP!S55+STK_CHG!S55-INTMARB!S55-INTAVI!S55</f>
        <v>97.678417884780728</v>
      </c>
      <c r="T55" s="10">
        <f>PPRD!T55+RCV_RCY!T55+IMP!T55-EXP!T55+STK_CHG!T55-INTMARB!T55-INTAVI!T55</f>
        <v>117.2656921754084</v>
      </c>
      <c r="U55" s="10">
        <f>PPRD!U55+RCV_RCY!U55+IMP!U55-EXP!U55+STK_CHG!U55-INTMARB!U55-INTAVI!U55</f>
        <v>98.366294067067926</v>
      </c>
      <c r="V55" s="10">
        <f>PPRD!V55+RCV_RCY!V55+IMP!V55-EXP!V55+STK_CHG!V55-INTMARB!V55-INTAVI!V55</f>
        <v>128.92519346517631</v>
      </c>
      <c r="W55" s="10">
        <f>PPRD!W55+RCV_RCY!W55+IMP!W55-EXP!W55+STK_CHG!W55-INTMARB!W55-INTAVI!W55</f>
        <v>133.42218400687881</v>
      </c>
      <c r="X55" s="10">
        <f>PPRD!X55+RCV_RCY!X55+IMP!X55-EXP!X55+STK_CHG!X55-INTMARB!X55-INTAVI!X55</f>
        <v>117.085124677558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0</v>
      </c>
      <c r="L56" s="10">
        <f>PPRD!L56+RCV_RCY!L56+IMP!L56-EXP!L56+STK_CHG!L56-INTMARB!L56-INTAVI!L56</f>
        <v>0</v>
      </c>
      <c r="M56" s="10">
        <f>PPRD!M56+RCV_RCY!M56+IMP!M56-EXP!M56+STK_CHG!M56-INTMARB!M56-INTAVI!M56</f>
        <v>0</v>
      </c>
      <c r="N56" s="10">
        <f>PPRD!N56+RCV_RCY!N56+IMP!N56-EXP!N56+STK_CHG!N56-INTMARB!N56-INTAVI!N56</f>
        <v>0</v>
      </c>
      <c r="O56" s="10">
        <f>PPRD!O56+RCV_RCY!O56+IMP!O56-EXP!O56+STK_CHG!O56-INTMARB!O56-INTAVI!O56</f>
        <v>0.1719690455717971</v>
      </c>
      <c r="P56" s="10">
        <f>PPRD!P56+RCV_RCY!P56+IMP!P56-EXP!P56+STK_CHG!P56-INTMARB!P56-INTAVI!P56</f>
        <v>3.8693035253654342</v>
      </c>
      <c r="Q56" s="10">
        <f>PPRD!Q56+RCV_RCY!Q56+IMP!Q56-EXP!Q56+STK_CHG!Q56-INTMARB!Q56-INTAVI!Q56</f>
        <v>6.2768701633705932</v>
      </c>
      <c r="R56" s="10">
        <f>PPRD!R56+RCV_RCY!R56+IMP!R56-EXP!R56+STK_CHG!R56-INTMARB!R56-INTAVI!R56</f>
        <v>6.2768701633705932</v>
      </c>
      <c r="S56" s="10">
        <f>PPRD!S56+RCV_RCY!S56+IMP!S56-EXP!S56+STK_CHG!S56-INTMARB!S56-INTAVI!S56</f>
        <v>5.674978503869303</v>
      </c>
      <c r="T56" s="10">
        <f>PPRD!T56+RCV_RCY!T56+IMP!T56-EXP!T56+STK_CHG!T56-INTMARB!T56-INTAVI!T56</f>
        <v>5.8469475494410998</v>
      </c>
      <c r="U56" s="10">
        <f>PPRD!U56+RCV_RCY!U56+IMP!U56-EXP!U56+STK_CHG!U56-INTMARB!U56-INTAVI!U56</f>
        <v>7.4462596732588127</v>
      </c>
      <c r="V56" s="10">
        <f>PPRD!V56+RCV_RCY!V56+IMP!V56-EXP!V56+STK_CHG!V56-INTMARB!V56-INTAVI!V56</f>
        <v>7.8331900257953562</v>
      </c>
      <c r="W56" s="10">
        <f>PPRD!W56+RCV_RCY!W56+IMP!W56-EXP!W56+STK_CHG!W56-INTMARB!W56-INTAVI!W56</f>
        <v>11.074806534823731</v>
      </c>
      <c r="X56" s="10">
        <f>PPRD!X56+RCV_RCY!X56+IMP!X56-EXP!X56+STK_CHG!X56-INTMARB!X56-INTAVI!X56</f>
        <v>16.405846947549438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0</v>
      </c>
      <c r="F57" s="10">
        <f>PPRD!F57+RCV_RCY!F57+IMP!F57-EXP!F57+STK_CHG!F57-INTMARB!F57-INTAVI!F57</f>
        <v>0</v>
      </c>
      <c r="G57" s="10">
        <f>PPRD!G57+RCV_RCY!G57+IMP!G57-EXP!G57+STK_CHG!G57-INTMARB!G57-INTAVI!G57</f>
        <v>0</v>
      </c>
      <c r="H57" s="10">
        <f>PPRD!H57+RCV_RCY!H57+IMP!H57-EXP!H57+STK_CHG!H57-INTMARB!H57-INTAVI!H57</f>
        <v>0</v>
      </c>
      <c r="I57" s="10">
        <f>PPRD!I57+RCV_RCY!I57+IMP!I57-EXP!I57+STK_CHG!I57-INTMARB!I57-INTAVI!I57</f>
        <v>0</v>
      </c>
      <c r="J57" s="10">
        <f>PPRD!J57+RCV_RCY!J57+IMP!J57-EXP!J57+STK_CHG!J57-INTMARB!J57-INTAVI!J57</f>
        <v>0</v>
      </c>
      <c r="K57" s="10">
        <f>PPRD!K57+RCV_RCY!K57+IMP!K57-EXP!K57+STK_CHG!K57-INTMARB!K57-INTAVI!K57</f>
        <v>0</v>
      </c>
      <c r="L57" s="10">
        <f>PPRD!L57+RCV_RCY!L57+IMP!L57-EXP!L57+STK_CHG!L57-INTMARB!L57-INTAVI!L57</f>
        <v>0</v>
      </c>
      <c r="M57" s="10">
        <f>PPRD!M57+RCV_RCY!M57+IMP!M57-EXP!M57+STK_CHG!M57-INTMARB!M57-INTAVI!M57</f>
        <v>0</v>
      </c>
      <c r="N57" s="10">
        <f>PPRD!N57+RCV_RCY!N57+IMP!N57-EXP!N57+STK_CHG!N57-INTMARB!N57-INTAVI!N57</f>
        <v>0</v>
      </c>
      <c r="O57" s="10">
        <f>PPRD!O57+RCV_RCY!O57+IMP!O57-EXP!O57+STK_CHG!O57-INTMARB!O57-INTAVI!O57</f>
        <v>0</v>
      </c>
      <c r="P57" s="10">
        <f>PPRD!P57+RCV_RCY!P57+IMP!P57-EXP!P57+STK_CHG!P57-INTMARB!P57-INTAVI!P57</f>
        <v>0</v>
      </c>
      <c r="Q57" s="10">
        <f>PPRD!Q57+RCV_RCY!Q57+IMP!Q57-EXP!Q57+STK_CHG!Q57-INTMARB!Q57-INTAVI!Q57</f>
        <v>0</v>
      </c>
      <c r="R57" s="10">
        <f>PPRD!R57+RCV_RCY!R57+IMP!R57-EXP!R57+STK_CHG!R57-INTMARB!R57-INTAVI!R57</f>
        <v>0</v>
      </c>
      <c r="S57" s="10">
        <f>PPRD!S57+RCV_RCY!S57+IMP!S57-EXP!S57+STK_CHG!S57-INTMARB!S57-INTAVI!S57</f>
        <v>0</v>
      </c>
      <c r="T57" s="10">
        <f>PPRD!T57+RCV_RCY!T57+IMP!T57-EXP!T57+STK_CHG!T57-INTMARB!T57-INTAVI!T57</f>
        <v>0</v>
      </c>
      <c r="U57" s="10">
        <f>PPRD!U57+RCV_RCY!U57+IMP!U57-EXP!U57+STK_CHG!U57-INTMARB!U57-INTAVI!U57</f>
        <v>0</v>
      </c>
      <c r="V57" s="10">
        <f>PPRD!V57+RCV_RCY!V57+IMP!V57-EXP!V57+STK_CHG!V57-INTMARB!V57-INTAVI!V57</f>
        <v>0</v>
      </c>
      <c r="W57" s="10">
        <f>PPRD!W57+RCV_RCY!W57+IMP!W57-EXP!W57+STK_CHG!W57-INTMARB!W57-INTAVI!W57</f>
        <v>0</v>
      </c>
      <c r="X57" s="10">
        <f>PPRD!X57+RCV_RCY!X57+IMP!X57-EXP!X57+STK_CHG!X57-INTMARB!X57-INTAVI!X57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9.482201203783319</v>
      </c>
      <c r="F58" s="10">
        <f>PPRD!F58+RCV_RCY!F58+IMP!F58-EXP!F58+STK_CHG!F58-INTMARB!F58-INTAVI!F58</f>
        <v>2.9616509028374889</v>
      </c>
      <c r="G58" s="10">
        <f>PPRD!G58+RCV_RCY!G58+IMP!G58-EXP!G58+STK_CHG!G58-INTMARB!G58-INTAVI!G58</f>
        <v>2.9139294926913162</v>
      </c>
      <c r="H58" s="10">
        <f>PPRD!H58+RCV_RCY!H58+IMP!H58-EXP!H58+STK_CHG!H58-INTMARB!H58-INTAVI!H58</f>
        <v>2.8900257953568351</v>
      </c>
      <c r="I58" s="10">
        <f>PPRD!I58+RCV_RCY!I58+IMP!I58-EXP!I58+STK_CHG!I58-INTMARB!I58-INTAVI!I58</f>
        <v>1.671883061049011</v>
      </c>
      <c r="J58" s="10">
        <f>PPRD!J58+RCV_RCY!J58+IMP!J58-EXP!J58+STK_CHG!J58-INTMARB!J58-INTAVI!J58</f>
        <v>1.5525365434221841</v>
      </c>
      <c r="K58" s="10">
        <f>PPRD!K58+RCV_RCY!K58+IMP!K58-EXP!K58+STK_CHG!K58-INTMARB!K58-INTAVI!K58</f>
        <v>0.64488392089423896</v>
      </c>
      <c r="L58" s="10">
        <f>PPRD!L58+RCV_RCY!L58+IMP!L58-EXP!L58+STK_CHG!L58-INTMARB!L58-INTAVI!L58</f>
        <v>5.1112639724849522</v>
      </c>
      <c r="M58" s="10">
        <f>PPRD!M58+RCV_RCY!M58+IMP!M58-EXP!M58+STK_CHG!M58-INTMARB!M58-INTAVI!M58</f>
        <v>4.5380911435941522</v>
      </c>
      <c r="N58" s="10">
        <f>PPRD!N58+RCV_RCY!N58+IMP!N58-EXP!N58+STK_CHG!N58-INTMARB!N58-INTAVI!N58</f>
        <v>3.224419604471195</v>
      </c>
      <c r="O58" s="10">
        <f>PPRD!O58+RCV_RCY!O58+IMP!O58-EXP!O58+STK_CHG!O58-INTMARB!O58-INTAVI!O58</f>
        <v>3.7737747205503012</v>
      </c>
      <c r="P58" s="10">
        <f>PPRD!P58+RCV_RCY!P58+IMP!P58-EXP!P58+STK_CHG!P58-INTMARB!P58-INTAVI!P58</f>
        <v>1.671883061049011</v>
      </c>
      <c r="Q58" s="10">
        <f>PPRD!Q58+RCV_RCY!Q58+IMP!Q58-EXP!Q58+STK_CHG!Q58-INTMARB!Q58-INTAVI!Q58</f>
        <v>1.863026655202064</v>
      </c>
      <c r="R58" s="10">
        <f>PPRD!R58+RCV_RCY!R58+IMP!R58-EXP!R58+STK_CHG!R58-INTMARB!R58-INTAVI!R58</f>
        <v>1.5525365434221841</v>
      </c>
      <c r="S58" s="10">
        <f>PPRD!S58+RCV_RCY!S58+IMP!S58-EXP!S58+STK_CHG!S58-INTMARB!S58-INTAVI!S58</f>
        <v>1.958555460017197</v>
      </c>
      <c r="T58" s="10">
        <f>PPRD!T58+RCV_RCY!T58+IMP!T58-EXP!T58+STK_CHG!T58-INTMARB!T58-INTAVI!T58</f>
        <v>0.74041272570937233</v>
      </c>
      <c r="U58" s="10">
        <f>PPRD!U58+RCV_RCY!U58+IMP!U58-EXP!U58+STK_CHG!U58-INTMARB!U58-INTAVI!U58</f>
        <v>0</v>
      </c>
      <c r="V58" s="10">
        <f>PPRD!V58+RCV_RCY!V58+IMP!V58-EXP!V58+STK_CHG!V58-INTMARB!V58-INTAVI!V58</f>
        <v>0</v>
      </c>
      <c r="W58" s="10">
        <f>PPRD!W58+RCV_RCY!W58+IMP!W58-EXP!W58+STK_CHG!W58-INTMARB!W58-INTAVI!W58</f>
        <v>0</v>
      </c>
      <c r="X58" s="10">
        <f>PPRD!X58+RCV_RCY!X58+IMP!X58-EXP!X58+STK_CHG!X58-INTMARB!X58-INTAVI!X58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645.33774720550298</v>
      </c>
      <c r="D59" s="10">
        <f>PPRD!D59+RCV_RCY!D59+IMP!D59-EXP!D59+STK_CHG!D59-INTMARB!D59-INTAVI!D59</f>
        <v>702.25468615649174</v>
      </c>
      <c r="E59" s="10">
        <f>PPRD!E59+RCV_RCY!E59+IMP!E59-EXP!E59+STK_CHG!E59-INTMARB!E59-INTAVI!E59</f>
        <v>728.55167669819434</v>
      </c>
      <c r="F59" s="10">
        <f>PPRD!F59+RCV_RCY!F59+IMP!F59-EXP!F59+STK_CHG!F59-INTMARB!F59-INTAVI!F59</f>
        <v>761.27360275150465</v>
      </c>
      <c r="G59" s="10">
        <f>PPRD!G59+RCV_RCY!G59+IMP!G59-EXP!G59+STK_CHG!G59-INTMARB!G59-INTAVI!G59</f>
        <v>802.42665520206378</v>
      </c>
      <c r="H59" s="10">
        <f>PPRD!H59+RCV_RCY!H59+IMP!H59-EXP!H59+STK_CHG!H59-INTMARB!H59-INTAVI!H59</f>
        <v>834.14539982803092</v>
      </c>
      <c r="I59" s="10">
        <f>PPRD!I59+RCV_RCY!I59+IMP!I59-EXP!I59+STK_CHG!I59-INTMARB!I59-INTAVI!I59</f>
        <v>872.45631986242461</v>
      </c>
      <c r="J59" s="10">
        <f>PPRD!J59+RCV_RCY!J59+IMP!J59-EXP!J59+STK_CHG!J59-INTMARB!J59-INTAVI!J59</f>
        <v>861.54092863284609</v>
      </c>
      <c r="K59" s="10">
        <f>PPRD!K59+RCV_RCY!K59+IMP!K59-EXP!K59+STK_CHG!K59-INTMARB!K59-INTAVI!K59</f>
        <v>908.73697334479789</v>
      </c>
      <c r="L59" s="10">
        <f>PPRD!L59+RCV_RCY!L59+IMP!L59-EXP!L59+STK_CHG!L59-INTMARB!L59-INTAVI!L59</f>
        <v>939.90644883920868</v>
      </c>
      <c r="M59" s="10">
        <f>PPRD!M59+RCV_RCY!M59+IMP!M59-EXP!M59+STK_CHG!M59-INTMARB!M59-INTAVI!M59</f>
        <v>939.21375752364622</v>
      </c>
      <c r="N59" s="10">
        <f>PPRD!N59+RCV_RCY!N59+IMP!N59-EXP!N59+STK_CHG!N59-INTMARB!N59-INTAVI!N59</f>
        <v>914.44539982803099</v>
      </c>
      <c r="O59" s="10">
        <f>PPRD!O59+RCV_RCY!O59+IMP!O59-EXP!O59+STK_CHG!O59-INTMARB!O59-INTAVI!O59</f>
        <v>1002.5078245915734</v>
      </c>
      <c r="P59" s="10">
        <f>PPRD!P59+RCV_RCY!P59+IMP!P59-EXP!P59+STK_CHG!P59-INTMARB!P59-INTAVI!P59</f>
        <v>1025.8669819432496</v>
      </c>
      <c r="Q59" s="10">
        <f>PPRD!Q59+RCV_RCY!Q59+IMP!Q59-EXP!Q59+STK_CHG!Q59-INTMARB!Q59-INTAVI!Q59</f>
        <v>1084.0736887360274</v>
      </c>
      <c r="R59" s="10">
        <f>PPRD!R59+RCV_RCY!R59+IMP!R59-EXP!R59+STK_CHG!R59-INTMARB!R59-INTAVI!R59</f>
        <v>1203.5444539982805</v>
      </c>
      <c r="S59" s="10">
        <f>PPRD!S59+RCV_RCY!S59+IMP!S59-EXP!S59+STK_CHG!S59-INTMARB!S59-INTAVI!S59</f>
        <v>1208.8468615649183</v>
      </c>
      <c r="T59" s="10">
        <f>PPRD!T59+RCV_RCY!T59+IMP!T59-EXP!T59+STK_CHG!T59-INTMARB!T59-INTAVI!T59</f>
        <v>1262.9932072227</v>
      </c>
      <c r="U59" s="10">
        <f>PPRD!U59+RCV_RCY!U59+IMP!U59-EXP!U59+STK_CHG!U59-INTMARB!U59-INTAVI!U59</f>
        <v>1284.9669819432506</v>
      </c>
      <c r="V59" s="10">
        <f>PPRD!V59+RCV_RCY!V59+IMP!V59-EXP!V59+STK_CHG!V59-INTMARB!V59-INTAVI!V59</f>
        <v>1262.6110920034396</v>
      </c>
      <c r="W59" s="10">
        <f>PPRD!W59+RCV_RCY!W59+IMP!W59-EXP!W59+STK_CHG!W59-INTMARB!W59-INTAVI!W59</f>
        <v>1283.6294926913154</v>
      </c>
      <c r="X59" s="10">
        <f>PPRD!X59+RCV_RCY!X59+IMP!X59-EXP!X59+STK_CHG!X59-INTMARB!X59-INTAVI!X59</f>
        <v>1419.2700773860702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-0.65081685296646596</v>
      </c>
      <c r="H60" s="10">
        <f>PPRD!H60+RCV_RCY!H60+IMP!H60-EXP!H60+STK_CHG!H60-INTMARB!H60-INTAVI!H60</f>
        <v>0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1.4712811693895103</v>
      </c>
      <c r="L60" s="10">
        <f>PPRD!L60+RCV_RCY!L60+IMP!L60-EXP!L60+STK_CHG!L60-INTMARB!L60-INTAVI!L60</f>
        <v>0.73559759243336231</v>
      </c>
      <c r="M60" s="10">
        <f>PPRD!M60+RCV_RCY!M60+IMP!M60-EXP!M60+STK_CHG!M60-INTMARB!M60-INTAVI!M60</f>
        <v>0.73559759243336231</v>
      </c>
      <c r="N60" s="10">
        <f>PPRD!N60+RCV_RCY!N60+IMP!N60-EXP!N60+STK_CHG!N60-INTMARB!N60-INTAVI!N60</f>
        <v>0.73559759243336231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</v>
      </c>
      <c r="Q60" s="10">
        <f>PPRD!Q60+RCV_RCY!Q60+IMP!Q60-EXP!Q60+STK_CHG!Q60-INTMARB!Q60-INTAVI!Q60</f>
        <v>-8.598452278552049E-5</v>
      </c>
      <c r="R60" s="10">
        <f>PPRD!R60+RCV_RCY!R60+IMP!R60-EXP!R60+STK_CHG!R60-INTMARB!R60-INTAVI!R60</f>
        <v>0.73568357695614761</v>
      </c>
      <c r="S60" s="10">
        <f>PPRD!S60+RCV_RCY!S60+IMP!S60-EXP!S60+STK_CHG!S60-INTMARB!S60-INTAVI!S60</f>
        <v>0.73568357695614761</v>
      </c>
      <c r="T60" s="10">
        <f>PPRD!T60+RCV_RCY!T60+IMP!T60-EXP!T60+STK_CHG!T60-INTMARB!T60-INTAVI!T60</f>
        <v>1.4712811693895091</v>
      </c>
      <c r="U60" s="10">
        <f>PPRD!U60+RCV_RCY!U60+IMP!U60-EXP!U60+STK_CHG!U60-INTMARB!U60-INTAVI!U60</f>
        <v>1.5448839208942389</v>
      </c>
      <c r="V60" s="10">
        <f>PPRD!V60+RCV_RCY!V60+IMP!V60-EXP!V60+STK_CHG!V60-INTMARB!V60-INTAVI!V60</f>
        <v>2.2068787618228711</v>
      </c>
      <c r="W60" s="10">
        <f>PPRD!W60+RCV_RCY!W60+IMP!W60-EXP!W60+STK_CHG!W60-INTMARB!W60-INTAVI!W60</f>
        <v>2.2069647463456579</v>
      </c>
      <c r="X60" s="10">
        <f>PPRD!X60+RCV_RCY!X60+IMP!X60-EXP!X60+STK_CHG!X60-INTMARB!X60-INTAVI!X60</f>
        <v>3.6781599312123809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</v>
      </c>
      <c r="D61" s="10">
        <f>PPRD!D61+RCV_RCY!D61+IMP!D61-EXP!D61+STK_CHG!D61-INTMARB!D61-INTAVI!D61</f>
        <v>0</v>
      </c>
      <c r="E61" s="10">
        <f>PPRD!E61+RCV_RCY!E61+IMP!E61-EXP!E61+STK_CHG!E61-INTMARB!E61-INTAVI!E61</f>
        <v>1.4808254514187451</v>
      </c>
      <c r="F61" s="10">
        <f>PPRD!F61+RCV_RCY!F61+IMP!F61-EXP!F61+STK_CHG!F61-INTMARB!F61-INTAVI!F61</f>
        <v>1.863026655202064</v>
      </c>
      <c r="G61" s="10">
        <f>PPRD!G61+RCV_RCY!G61+IMP!G61-EXP!G61+STK_CHG!G61-INTMARB!G61-INTAVI!G61</f>
        <v>1.6241616509028369</v>
      </c>
      <c r="H61" s="10">
        <f>PPRD!H61+RCV_RCY!H61+IMP!H61-EXP!H61+STK_CHG!H61-INTMARB!H61-INTAVI!H61</f>
        <v>1.8391229578675841</v>
      </c>
      <c r="I61" s="10">
        <f>PPRD!I61+RCV_RCY!I61+IMP!I61-EXP!I61+STK_CHG!I61-INTMARB!I61-INTAVI!I61</f>
        <v>1.982459157351677</v>
      </c>
      <c r="J61" s="10">
        <f>PPRD!J61+RCV_RCY!J61+IMP!J61-EXP!J61+STK_CHG!J61-INTMARB!J61-INTAVI!J61</f>
        <v>2.4601031814273431</v>
      </c>
      <c r="K61" s="10">
        <f>PPRD!K61+RCV_RCY!K61+IMP!K61-EXP!K61+STK_CHG!K61-INTMARB!K61-INTAVI!K61</f>
        <v>2.9855546001719691</v>
      </c>
      <c r="L61" s="10">
        <f>PPRD!L61+RCV_RCY!L61+IMP!L61-EXP!L61+STK_CHG!L61-INTMARB!L61-INTAVI!L61</f>
        <v>4.6575236457437663</v>
      </c>
      <c r="M61" s="10">
        <f>PPRD!M61+RCV_RCY!M61+IMP!M61-EXP!M61+STK_CHG!M61-INTMARB!M61-INTAVI!M61</f>
        <v>9.9837489251934652</v>
      </c>
      <c r="N61" s="10">
        <f>PPRD!N61+RCV_RCY!N61+IMP!N61-EXP!N61+STK_CHG!N61-INTMARB!N61-INTAVI!N61</f>
        <v>11.0585554600172</v>
      </c>
      <c r="O61" s="10">
        <f>PPRD!O61+RCV_RCY!O61+IMP!O61-EXP!O61+STK_CHG!O61-INTMARB!O61-INTAVI!O61</f>
        <v>11.560103181427341</v>
      </c>
      <c r="P61" s="10">
        <f>PPRD!P61+RCV_RCY!P61+IMP!P61-EXP!P61+STK_CHG!P61-INTMARB!P61-INTAVI!P61</f>
        <v>15.501117798796219</v>
      </c>
      <c r="Q61" s="10">
        <f>PPRD!Q61+RCV_RCY!Q61+IMP!Q61-EXP!Q61+STK_CHG!Q61-INTMARB!Q61-INTAVI!Q61</f>
        <v>20.922871883061049</v>
      </c>
      <c r="R61" s="10">
        <f>PPRD!R61+RCV_RCY!R61+IMP!R61-EXP!R61+STK_CHG!R61-INTMARB!R61-INTAVI!R61</f>
        <v>23.430782459157349</v>
      </c>
      <c r="S61" s="10">
        <f>PPRD!S61+RCV_RCY!S61+IMP!S61-EXP!S61+STK_CHG!S61-INTMARB!S61-INTAVI!S61</f>
        <v>32.029234737747203</v>
      </c>
      <c r="T61" s="10">
        <f>PPRD!T61+RCV_RCY!T61+IMP!T61-EXP!T61+STK_CHG!T61-INTMARB!T61-INTAVI!T61</f>
        <v>32.244196044711948</v>
      </c>
      <c r="U61" s="10">
        <f>PPRD!U61+RCV_RCY!U61+IMP!U61-EXP!U61+STK_CHG!U61-INTMARB!U61-INTAVI!U61</f>
        <v>37.11668099742046</v>
      </c>
      <c r="V61" s="10">
        <f>PPRD!V61+RCV_RCY!V61+IMP!V61-EXP!V61+STK_CHG!V61-INTMARB!V61-INTAVI!V61</f>
        <v>38.979621668099739</v>
      </c>
      <c r="W61" s="10">
        <f>PPRD!W61+RCV_RCY!W61+IMP!W61-EXP!W61+STK_CHG!W61-INTMARB!W61-INTAVI!W61</f>
        <v>38.62141014617368</v>
      </c>
      <c r="X61" s="10">
        <f>PPRD!X61+RCV_RCY!X61+IMP!X61-EXP!X61+STK_CHG!X61-INTMARB!X61-INTAVI!X61</f>
        <v>40.173860705073082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0</v>
      </c>
      <c r="E62" s="10">
        <f>PPRD!E62+RCV_RCY!E62+IMP!E62-EXP!E62+STK_CHG!E62-INTMARB!E62-INTAVI!E62</f>
        <v>0</v>
      </c>
      <c r="F62" s="10">
        <f>PPRD!F62+RCV_RCY!F62+IMP!F62-EXP!F62+STK_CHG!F62-INTMARB!F62-INTAVI!F62</f>
        <v>0</v>
      </c>
      <c r="G62" s="10">
        <f>PPRD!G62+RCV_RCY!G62+IMP!G62-EXP!G62+STK_CHG!G62-INTMARB!G62-INTAVI!G62</f>
        <v>0</v>
      </c>
      <c r="H62" s="10">
        <f>PPRD!H62+RCV_RCY!H62+IMP!H62-EXP!H62+STK_CHG!H62-INTMARB!H62-INTAVI!H62</f>
        <v>0</v>
      </c>
      <c r="I62" s="10">
        <f>PPRD!I62+RCV_RCY!I62+IMP!I62-EXP!I62+STK_CHG!I62-INTMARB!I62-INTAVI!I62</f>
        <v>0</v>
      </c>
      <c r="J62" s="10">
        <f>PPRD!J62+RCV_RCY!J62+IMP!J62-EXP!J62+STK_CHG!J62-INTMARB!J62-INTAVI!J62</f>
        <v>0</v>
      </c>
      <c r="K62" s="10">
        <f>PPRD!K62+RCV_RCY!K62+IMP!K62-EXP!K62+STK_CHG!K62-INTMARB!K62-INTAVI!K62</f>
        <v>0</v>
      </c>
      <c r="L62" s="10">
        <f>PPRD!L62+RCV_RCY!L62+IMP!L62-EXP!L62+STK_CHG!L62-INTMARB!L62-INTAVI!L62</f>
        <v>0</v>
      </c>
      <c r="M62" s="10">
        <f>PPRD!M62+RCV_RCY!M62+IMP!M62-EXP!M62+STK_CHG!M62-INTMARB!M62-INTAVI!M62</f>
        <v>0</v>
      </c>
      <c r="N62" s="10">
        <f>PPRD!N62+RCV_RCY!N62+IMP!N62-EXP!N62+STK_CHG!N62-INTMARB!N62-INTAVI!N62</f>
        <v>0</v>
      </c>
      <c r="O62" s="10">
        <f>PPRD!O62+RCV_RCY!O62+IMP!O62-EXP!O62+STK_CHG!O62-INTMARB!O62-INTAVI!O62</f>
        <v>0</v>
      </c>
      <c r="P62" s="10">
        <f>PPRD!P62+RCV_RCY!P62+IMP!P62-EXP!P62+STK_CHG!P62-INTMARB!P62-INTAVI!P62</f>
        <v>11.010834049871024</v>
      </c>
      <c r="Q62" s="10">
        <f>PPRD!Q62+RCV_RCY!Q62+IMP!Q62-EXP!Q62+STK_CHG!Q62-INTMARB!Q62-INTAVI!Q62</f>
        <v>11.392949269131549</v>
      </c>
      <c r="R62" s="10">
        <f>PPRD!R62+RCV_RCY!R62+IMP!R62-EXP!R62+STK_CHG!R62-INTMARB!R62-INTAVI!R62</f>
        <v>15.739982803095437</v>
      </c>
      <c r="S62" s="10">
        <f>PPRD!S62+RCV_RCY!S62+IMP!S62-EXP!S62+STK_CHG!S62-INTMARB!S62-INTAVI!S62</f>
        <v>21.567755803955283</v>
      </c>
      <c r="T62" s="10">
        <f>PPRD!T62+RCV_RCY!T62+IMP!T62-EXP!T62+STK_CHG!T62-INTMARB!T62-INTAVI!T62</f>
        <v>29.330266552020628</v>
      </c>
      <c r="U62" s="10">
        <f>PPRD!U62+RCV_RCY!U62+IMP!U62-EXP!U62+STK_CHG!U62-INTMARB!U62-INTAVI!U62</f>
        <v>19.633104041272567</v>
      </c>
      <c r="V62" s="10">
        <f>PPRD!V62+RCV_RCY!V62+IMP!V62-EXP!V62+STK_CHG!V62-INTMARB!V62-INTAVI!V62</f>
        <v>18.032846087704208</v>
      </c>
      <c r="W62" s="10">
        <f>PPRD!W62+RCV_RCY!W62+IMP!W62-EXP!W62+STK_CHG!W62-INTMARB!W62-INTAVI!W62</f>
        <v>27.825537403267408</v>
      </c>
      <c r="X62" s="10">
        <f>PPRD!X62+RCV_RCY!X62+IMP!X62-EXP!X62+STK_CHG!X62-INTMARB!X62-INTAVI!X62</f>
        <v>54.552364574376611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4.4408920985006262E-16</v>
      </c>
      <c r="H63" s="10">
        <f>PPRD!H63+RCV_RCY!H63+IMP!H63-EXP!H63+STK_CHG!H63-INTMARB!H63-INTAVI!H63</f>
        <v>0.64488392089423918</v>
      </c>
      <c r="I63" s="10">
        <f>PPRD!I63+RCV_RCY!I63+IMP!I63-EXP!I63+STK_CHG!I63-INTMARB!I63-INTAVI!I63</f>
        <v>5.1590713671539117</v>
      </c>
      <c r="J63" s="10">
        <f>PPRD!J63+RCV_RCY!J63+IMP!J63-EXP!J63+STK_CHG!J63-INTMARB!J63-INTAVI!J63</f>
        <v>11.607910576096302</v>
      </c>
      <c r="K63" s="10">
        <f>PPRD!K63+RCV_RCY!K63+IMP!K63-EXP!K63+STK_CHG!K63-INTMARB!K63-INTAVI!K63</f>
        <v>16.767067927773002</v>
      </c>
      <c r="L63" s="10">
        <f>PPRD!L63+RCV_RCY!L63+IMP!L63-EXP!L63+STK_CHG!L63-INTMARB!L63-INTAVI!L63</f>
        <v>15.477128116938953</v>
      </c>
      <c r="M63" s="10">
        <f>PPRD!M63+RCV_RCY!M63+IMP!M63-EXP!M63+STK_CHG!M63-INTMARB!M63-INTAVI!M63</f>
        <v>10.963026655202068</v>
      </c>
      <c r="N63" s="10">
        <f>PPRD!N63+RCV_RCY!N63+IMP!N63-EXP!N63+STK_CHG!N63-INTMARB!N63-INTAVI!N63</f>
        <v>14.832330180567492</v>
      </c>
      <c r="O63" s="10">
        <f>PPRD!O63+RCV_RCY!O63+IMP!O63-EXP!O63+STK_CHG!O63-INTMARB!O63-INTAVI!O63</f>
        <v>12.252880481513321</v>
      </c>
      <c r="P63" s="10">
        <f>PPRD!P63+RCV_RCY!P63+IMP!P63-EXP!P63+STK_CHG!P63-INTMARB!P63-INTAVI!P63</f>
        <v>10.318142734307823</v>
      </c>
      <c r="Q63" s="10">
        <f>PPRD!Q63+RCV_RCY!Q63+IMP!Q63-EXP!Q63+STK_CHG!Q63-INTMARB!Q63-INTAVI!Q63</f>
        <v>7.0936371453138429</v>
      </c>
      <c r="R63" s="10">
        <f>PPRD!R63+RCV_RCY!R63+IMP!R63-EXP!R63+STK_CHG!R63-INTMARB!R63-INTAVI!R63</f>
        <v>14.187446259673251</v>
      </c>
      <c r="S63" s="10">
        <f>PPRD!S63+RCV_RCY!S63+IMP!S63-EXP!S63+STK_CHG!S63-INTMARB!S63-INTAVI!S63</f>
        <v>7.7386070507308693</v>
      </c>
      <c r="T63" s="10">
        <f>PPRD!T63+RCV_RCY!T63+IMP!T63-EXP!T63+STK_CHG!T63-INTMARB!T63-INTAVI!T63</f>
        <v>8.9639724849527092</v>
      </c>
      <c r="U63" s="10">
        <f>PPRD!U63+RCV_RCY!U63+IMP!U63-EXP!U63+STK_CHG!U63-INTMARB!U63-INTAVI!U63</f>
        <v>13.284608770421325</v>
      </c>
      <c r="V63" s="10">
        <f>PPRD!V63+RCV_RCY!V63+IMP!V63-EXP!V63+STK_CHG!V63-INTMARB!V63-INTAVI!V63</f>
        <v>15.219260533104039</v>
      </c>
      <c r="W63" s="10">
        <f>PPRD!W63+RCV_RCY!W63+IMP!W63-EXP!W63+STK_CHG!W63-INTMARB!W63-INTAVI!W63</f>
        <v>22.248495270851244</v>
      </c>
      <c r="X63" s="10">
        <f>PPRD!X63+RCV_RCY!X63+IMP!X63-EXP!X63+STK_CHG!X63-INTMARB!X63-INTAVI!X63</f>
        <v>20.120378331900255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-1.2897678417884779</v>
      </c>
      <c r="L64" s="10">
        <f>PPRD!L64+RCV_RCY!L64+IMP!L64-EXP!L64+STK_CHG!L64-INTMARB!L64-INTAVI!L64</f>
        <v>-1.9346517626827171</v>
      </c>
      <c r="M64" s="10">
        <f>PPRD!M64+RCV_RCY!M64+IMP!M64-EXP!M64+STK_CHG!M64-INTMARB!M64-INTAVI!M64</f>
        <v>-0.64488392089423896</v>
      </c>
      <c r="N64" s="10">
        <f>PPRD!N64+RCV_RCY!N64+IMP!N64-EXP!N64+STK_CHG!N64-INTMARB!N64-INTAVI!N64</f>
        <v>-5.1590713671539117</v>
      </c>
      <c r="O64" s="10">
        <f>PPRD!O64+RCV_RCY!O64+IMP!O64-EXP!O64+STK_CHG!O64-INTMARB!O64-INTAVI!O64</f>
        <v>-3.8693035253654342</v>
      </c>
      <c r="P64" s="10">
        <f>PPRD!P64+RCV_RCY!P64+IMP!P64-EXP!P64+STK_CHG!P64-INTMARB!P64-INTAVI!P64</f>
        <v>-3.8693035253654342</v>
      </c>
      <c r="Q64" s="10">
        <f>PPRD!Q64+RCV_RCY!Q64+IMP!Q64-EXP!Q64+STK_CHG!Q64-INTMARB!Q64-INTAVI!Q64</f>
        <v>-1.2897678417884779</v>
      </c>
      <c r="R64" s="10">
        <f>PPRD!R64+RCV_RCY!R64+IMP!R64-EXP!R64+STK_CHG!R64-INTMARB!R64-INTAVI!R64</f>
        <v>-4.5141874462596725</v>
      </c>
      <c r="S64" s="10">
        <f>PPRD!S64+RCV_RCY!S64+IMP!S64-EXP!S64+STK_CHG!S64-INTMARB!S64-INTAVI!S64</f>
        <v>-1.2897678417884779</v>
      </c>
      <c r="T64" s="10">
        <f>PPRD!T64+RCV_RCY!T64+IMP!T64-EXP!T64+STK_CHG!T64-INTMARB!T64-INTAVI!T64</f>
        <v>-0.7093723129836631</v>
      </c>
      <c r="U64" s="10">
        <f>PPRD!U64+RCV_RCY!U64+IMP!U64-EXP!U64+STK_CHG!U64-INTMARB!U64-INTAVI!U64</f>
        <v>-5.2880481513327595</v>
      </c>
      <c r="V64" s="10">
        <f>PPRD!V64+RCV_RCY!V64+IMP!V64-EXP!V64+STK_CHG!V64-INTMARB!V64-INTAVI!V64</f>
        <v>-5.4815133276010313</v>
      </c>
      <c r="W64" s="10">
        <f>PPRD!W64+RCV_RCY!W64+IMP!W64-EXP!W64+STK_CHG!W64-INTMARB!W64-INTAVI!W64</f>
        <v>-6.513327601031814</v>
      </c>
      <c r="X64" s="10">
        <f>PPRD!X64+RCV_RCY!X64+IMP!X64-EXP!X64+STK_CHG!X64-INTMARB!X64-INTAVI!X64</f>
        <v>-3.6113499570077394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0.88374892519346482</v>
      </c>
      <c r="H65" s="10">
        <f>PPRD!H65+RCV_RCY!H65+IMP!H65-EXP!H65+STK_CHG!H65-INTMARB!H65-INTAVI!H65</f>
        <v>2.6511607910576087</v>
      </c>
      <c r="I65" s="10">
        <f>PPRD!I65+RCV_RCY!I65+IMP!I65-EXP!I65+STK_CHG!I65-INTMARB!I65-INTAVI!I65</f>
        <v>14.139638865004299</v>
      </c>
      <c r="J65" s="10">
        <f>PPRD!J65+RCV_RCY!J65+IMP!J65-EXP!J65+STK_CHG!J65-INTMARB!J65-INTAVI!J65</f>
        <v>41.535253654342213</v>
      </c>
      <c r="K65" s="10">
        <f>PPRD!K65+RCV_RCY!K65+IMP!K65-EXP!K65+STK_CHG!K65-INTMARB!K65-INTAVI!K65</f>
        <v>51.256319862424753</v>
      </c>
      <c r="L65" s="10">
        <f>PPRD!L65+RCV_RCY!L65+IMP!L65-EXP!L65+STK_CHG!L65-INTMARB!L65-INTAVI!L65</f>
        <v>38.000429922613939</v>
      </c>
      <c r="M65" s="10">
        <f>PPRD!M65+RCV_RCY!M65+IMP!M65-EXP!M65+STK_CHG!M65-INTMARB!M65-INTAVI!M65</f>
        <v>35.349097162510738</v>
      </c>
      <c r="N65" s="10">
        <f>PPRD!N65+RCV_RCY!N65+IMP!N65-EXP!N65+STK_CHG!N65-INTMARB!N65-INTAVI!N65</f>
        <v>38.000429922613932</v>
      </c>
      <c r="O65" s="10">
        <f>PPRD!O65+RCV_RCY!O65+IMP!O65-EXP!O65+STK_CHG!O65-INTMARB!O65-INTAVI!O65</f>
        <v>53.907480653482367</v>
      </c>
      <c r="P65" s="10">
        <f>PPRD!P65+RCV_RCY!P65+IMP!P65-EXP!P65+STK_CHG!P65-INTMARB!P65-INTAVI!P65</f>
        <v>53.907480653482388</v>
      </c>
      <c r="Q65" s="10">
        <f>PPRD!Q65+RCV_RCY!Q65+IMP!Q65-EXP!Q65+STK_CHG!Q65-INTMARB!Q65-INTAVI!Q65</f>
        <v>59.209974204643132</v>
      </c>
      <c r="R65" s="10">
        <f>PPRD!R65+RCV_RCY!R65+IMP!R65-EXP!R65+STK_CHG!R65-INTMARB!R65-INTAVI!R65</f>
        <v>59.209802235597564</v>
      </c>
      <c r="S65" s="10">
        <f>PPRD!S65+RCV_RCY!S65+IMP!S65-EXP!S65+STK_CHG!S65-INTMARB!S65-INTAVI!S65</f>
        <v>47.721410146173696</v>
      </c>
      <c r="T65" s="10">
        <f>PPRD!T65+RCV_RCY!T65+IMP!T65-EXP!T65+STK_CHG!T65-INTMARB!T65-INTAVI!T65</f>
        <v>53.200601891659453</v>
      </c>
      <c r="U65" s="10">
        <f>PPRD!U65+RCV_RCY!U65+IMP!U65-EXP!U65+STK_CHG!U65-INTMARB!U65-INTAVI!U65</f>
        <v>80.861306964746291</v>
      </c>
      <c r="V65" s="10">
        <f>PPRD!V65+RCV_RCY!V65+IMP!V65-EXP!V65+STK_CHG!V65-INTMARB!V65-INTAVI!V65</f>
        <v>79.00550300945828</v>
      </c>
      <c r="W65" s="10">
        <f>PPRD!W65+RCV_RCY!W65+IMP!W65-EXP!W65+STK_CHG!W65-INTMARB!W65-INTAVI!W65</f>
        <v>92.526483233018055</v>
      </c>
      <c r="X65" s="10">
        <f>PPRD!X65+RCV_RCY!X65+IMP!X65-EXP!X65+STK_CHG!X65-INTMARB!X65-INTAVI!X65</f>
        <v>102.68942390369722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-5.3024075666380046</v>
      </c>
      <c r="L66" s="10">
        <f>PPRD!L66+RCV_RCY!L66+IMP!L66-EXP!L66+STK_CHG!L66-INTMARB!L66-INTAVI!L66</f>
        <v>0</v>
      </c>
      <c r="M66" s="10">
        <f>PPRD!M66+RCV_RCY!M66+IMP!M66-EXP!M66+STK_CHG!M66-INTMARB!M66-INTAVI!M66</f>
        <v>-0.88374892519346515</v>
      </c>
      <c r="N66" s="10">
        <f>PPRD!N66+RCV_RCY!N66+IMP!N66-EXP!N66+STK_CHG!N66-INTMARB!N66-INTAVI!N66</f>
        <v>-2.6511607910576092</v>
      </c>
      <c r="O66" s="10">
        <f>PPRD!O66+RCV_RCY!O66+IMP!O66-EXP!O66+STK_CHG!O66-INTMARB!O66-INTAVI!O66</f>
        <v>-1.767411865864144</v>
      </c>
      <c r="P66" s="10">
        <f>PPRD!P66+RCV_RCY!P66+IMP!P66-EXP!P66+STK_CHG!P66-INTMARB!P66-INTAVI!P66</f>
        <v>-2.6511607910576092</v>
      </c>
      <c r="Q66" s="10">
        <f>PPRD!Q66+RCV_RCY!Q66+IMP!Q66-EXP!Q66+STK_CHG!Q66-INTMARB!Q66-INTAVI!Q66</f>
        <v>-1.7674978503869301</v>
      </c>
      <c r="R66" s="10">
        <f>PPRD!R66+RCV_RCY!R66+IMP!R66-EXP!R66+STK_CHG!R66-INTMARB!R66-INTAVI!R66</f>
        <v>-0.88366294067067908</v>
      </c>
      <c r="S66" s="10">
        <f>PPRD!S66+RCV_RCY!S66+IMP!S66-EXP!S66+STK_CHG!S66-INTMARB!S66-INTAVI!S66</f>
        <v>2.6511607910576092</v>
      </c>
      <c r="T66" s="10">
        <f>PPRD!T66+RCV_RCY!T66+IMP!T66-EXP!T66+STK_CHG!T66-INTMARB!T66-INTAVI!T66</f>
        <v>10.251246775580389</v>
      </c>
      <c r="U66" s="10">
        <f>PPRD!U66+RCV_RCY!U66+IMP!U66-EXP!U66+STK_CHG!U66-INTMARB!U66-INTAVI!U66</f>
        <v>-11.04660361134995</v>
      </c>
      <c r="V66" s="10">
        <f>PPRD!V66+RCV_RCY!V66+IMP!V66-EXP!V66+STK_CHG!V66-INTMARB!V66-INTAVI!V66</f>
        <v>-13.60945829750645</v>
      </c>
      <c r="W66" s="10">
        <f>PPRD!W66+RCV_RCY!W66+IMP!W66-EXP!W66+STK_CHG!W66-INTMARB!W66-INTAVI!W66</f>
        <v>-5.3907136715391193</v>
      </c>
      <c r="X66" s="10">
        <f>PPRD!X66+RCV_RCY!X66+IMP!X66-EXP!X66+STK_CHG!X66-INTMARB!X66-INTAVI!X66</f>
        <v>7.6000000000000032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0</v>
      </c>
      <c r="U70" s="10">
        <f>PPRD!U70+RCV_RCY!U70+IMP!U70-EXP!U70+STK_CHG!U70-INTMARB!U70-INTAVI!U70</f>
        <v>24.457781599312121</v>
      </c>
      <c r="V70" s="10">
        <f>PPRD!V70+RCV_RCY!V70+IMP!V70-EXP!V70+STK_CHG!V70-INTMARB!V70-INTAVI!V70</f>
        <v>25.699828030954428</v>
      </c>
      <c r="W70" s="10">
        <f>PPRD!W70+RCV_RCY!W70+IMP!W70-EXP!W70+STK_CHG!W70-INTMARB!W70-INTAVI!W70</f>
        <v>30.142390369733441</v>
      </c>
      <c r="X70" s="10">
        <f>PPRD!X70+RCV_RCY!X70+IMP!X70-EXP!X70+STK_CHG!X70-INTMARB!X70-INTAVI!X70</f>
        <v>63.389681857265693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14.88013757523645</v>
      </c>
      <c r="Q71" s="37">
        <f t="shared" si="22"/>
        <v>18.05674978503869</v>
      </c>
      <c r="R71" s="37">
        <f t="shared" si="22"/>
        <v>22.523215821152185</v>
      </c>
      <c r="S71" s="37">
        <f t="shared" si="22"/>
        <v>49.273860705073083</v>
      </c>
      <c r="T71" s="37">
        <f t="shared" si="22"/>
        <v>33.653310404127254</v>
      </c>
      <c r="U71" s="37">
        <f t="shared" si="22"/>
        <v>35.755288048151328</v>
      </c>
      <c r="V71" s="37">
        <f t="shared" si="22"/>
        <v>35.994067067927773</v>
      </c>
      <c r="W71" s="37">
        <f t="shared" si="22"/>
        <v>58.588907996560607</v>
      </c>
      <c r="X71" s="37">
        <f t="shared" ref="X71" si="23">SUM(X72:X73)</f>
        <v>90.71367153912297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0</v>
      </c>
      <c r="K72" s="10">
        <f>PPRD!K72+RCV_RCY!K72+IMP!K72-EXP!K72+STK_CHG!K72-INTMARB!K72-INTAVI!K72</f>
        <v>0</v>
      </c>
      <c r="L72" s="10">
        <f>PPRD!L72+RCV_RCY!L72+IMP!L72-EXP!L72+STK_CHG!L72-INTMARB!L72-INTAVI!L72</f>
        <v>0</v>
      </c>
      <c r="M72" s="10">
        <f>PPRD!M72+RCV_RCY!M72+IMP!M72-EXP!M72+STK_CHG!M72-INTMARB!M72-INTAVI!M72</f>
        <v>0</v>
      </c>
      <c r="N72" s="10">
        <f>PPRD!N72+RCV_RCY!N72+IMP!N72-EXP!N72+STK_CHG!N72-INTMARB!N72-INTAVI!N72</f>
        <v>0</v>
      </c>
      <c r="O72" s="10">
        <f>PPRD!O72+RCV_RCY!O72+IMP!O72-EXP!O72+STK_CHG!O72-INTMARB!O72-INTAVI!O72</f>
        <v>0</v>
      </c>
      <c r="P72" s="10">
        <f>PPRD!P72+RCV_RCY!P72+IMP!P72-EXP!P72+STK_CHG!P72-INTMARB!P72-INTAVI!P72</f>
        <v>3.702149613069647</v>
      </c>
      <c r="Q72" s="10">
        <f>PPRD!Q72+RCV_RCY!Q72+IMP!Q72-EXP!Q72+STK_CHG!Q72-INTMARB!Q72-INTAVI!Q72</f>
        <v>6.1622527944969896</v>
      </c>
      <c r="R72" s="10">
        <f>PPRD!R72+RCV_RCY!R72+IMP!R72-EXP!R72+STK_CHG!R72-INTMARB!R72-INTAVI!R72</f>
        <v>6.9265692175408429</v>
      </c>
      <c r="S72" s="10">
        <f>PPRD!S72+RCV_RCY!S72+IMP!S72-EXP!S72+STK_CHG!S72-INTMARB!S72-INTAVI!S72</f>
        <v>11.6079105760963</v>
      </c>
      <c r="T72" s="10">
        <f>PPRD!T72+RCV_RCY!T72+IMP!T72-EXP!T72+STK_CHG!T72-INTMARB!T72-INTAVI!T72</f>
        <v>4.3469475494410998</v>
      </c>
      <c r="U72" s="10">
        <f>PPRD!U72+RCV_RCY!U72+IMP!U72-EXP!U72+STK_CHG!U72-INTMARB!U72-INTAVI!U72</f>
        <v>15.07119518486672</v>
      </c>
      <c r="V72" s="10">
        <f>PPRD!V72+RCV_RCY!V72+IMP!V72-EXP!V72+STK_CHG!V72-INTMARB!V72-INTAVI!V72</f>
        <v>17.961220980223558</v>
      </c>
      <c r="W72" s="10">
        <f>PPRD!W72+RCV_RCY!W72+IMP!W72-EXP!W72+STK_CHG!W72-INTMARB!W72-INTAVI!W72</f>
        <v>23.836887360275153</v>
      </c>
      <c r="X72" s="10">
        <f>PPRD!X72+RCV_RCY!X72+IMP!X72-EXP!X72+STK_CHG!X72-INTMARB!X72-INTAVI!X72</f>
        <v>31.264918314703358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0</v>
      </c>
      <c r="E73" s="10">
        <f>PPRD!E73+RCV_RCY!E73+IMP!E73-EXP!E73+STK_CHG!E73-INTMARB!E73-INTAVI!E73</f>
        <v>0</v>
      </c>
      <c r="F73" s="10">
        <f>PPRD!F73+RCV_RCY!F73+IMP!F73-EXP!F73+STK_CHG!F73-INTMARB!F73-INTAVI!F73</f>
        <v>0</v>
      </c>
      <c r="G73" s="10">
        <f>PPRD!G73+RCV_RCY!G73+IMP!G73-EXP!G73+STK_CHG!G73-INTMARB!G73-INTAVI!G73</f>
        <v>0</v>
      </c>
      <c r="H73" s="10">
        <f>PPRD!H73+RCV_RCY!H73+IMP!H73-EXP!H73+STK_CHG!H73-INTMARB!H73-INTAVI!H73</f>
        <v>0</v>
      </c>
      <c r="I73" s="10">
        <f>PPRD!I73+RCV_RCY!I73+IMP!I73-EXP!I73+STK_CHG!I73-INTMARB!I73-INTAVI!I73</f>
        <v>0</v>
      </c>
      <c r="J73" s="10">
        <f>PPRD!J73+RCV_RCY!J73+IMP!J73-EXP!J73+STK_CHG!J73-INTMARB!J73-INTAVI!J73</f>
        <v>0</v>
      </c>
      <c r="K73" s="10">
        <f>PPRD!K73+RCV_RCY!K73+IMP!K73-EXP!K73+STK_CHG!K73-INTMARB!K73-INTAVI!K73</f>
        <v>0</v>
      </c>
      <c r="L73" s="10">
        <f>PPRD!L73+RCV_RCY!L73+IMP!L73-EXP!L73+STK_CHG!L73-INTMARB!L73-INTAVI!L73</f>
        <v>0</v>
      </c>
      <c r="M73" s="10">
        <f>PPRD!M73+RCV_RCY!M73+IMP!M73-EXP!M73+STK_CHG!M73-INTMARB!M73-INTAVI!M73</f>
        <v>0</v>
      </c>
      <c r="N73" s="10">
        <f>PPRD!N73+RCV_RCY!N73+IMP!N73-EXP!N73+STK_CHG!N73-INTMARB!N73-INTAVI!N73</f>
        <v>0</v>
      </c>
      <c r="O73" s="10">
        <f>PPRD!O73+RCV_RCY!O73+IMP!O73-EXP!O73+STK_CHG!O73-INTMARB!O73-INTAVI!O73</f>
        <v>0</v>
      </c>
      <c r="P73" s="10">
        <f>PPRD!P73+RCV_RCY!P73+IMP!P73-EXP!P73+STK_CHG!P73-INTMARB!P73-INTAVI!P73</f>
        <v>11.177987962166803</v>
      </c>
      <c r="Q73" s="10">
        <f>PPRD!Q73+RCV_RCY!Q73+IMP!Q73-EXP!Q73+STK_CHG!Q73-INTMARB!Q73-INTAVI!Q73</f>
        <v>11.894496990541702</v>
      </c>
      <c r="R73" s="10">
        <f>PPRD!R73+RCV_RCY!R73+IMP!R73-EXP!R73+STK_CHG!R73-INTMARB!R73-INTAVI!R73</f>
        <v>15.596646603611344</v>
      </c>
      <c r="S73" s="10">
        <f>PPRD!S73+RCV_RCY!S73+IMP!S73-EXP!S73+STK_CHG!S73-INTMARB!S73-INTAVI!S73</f>
        <v>37.665950128976782</v>
      </c>
      <c r="T73" s="10">
        <f>PPRD!T73+RCV_RCY!T73+IMP!T73-EXP!T73+STK_CHG!T73-INTMARB!T73-INTAVI!T73</f>
        <v>29.306362854686157</v>
      </c>
      <c r="U73" s="10">
        <f>PPRD!U73+RCV_RCY!U73+IMP!U73-EXP!U73+STK_CHG!U73-INTMARB!U73-INTAVI!U73</f>
        <v>20.684092863284608</v>
      </c>
      <c r="V73" s="10">
        <f>PPRD!V73+RCV_RCY!V73+IMP!V73-EXP!V73+STK_CHG!V73-INTMARB!V73-INTAVI!V73</f>
        <v>18.032846087704211</v>
      </c>
      <c r="W73" s="10">
        <f>PPRD!W73+RCV_RCY!W73+IMP!W73-EXP!W73+STK_CHG!W73-INTMARB!W73-INTAVI!W73</f>
        <v>34.752020636285458</v>
      </c>
      <c r="X73" s="10">
        <f>PPRD!X73+RCV_RCY!X73+IMP!X73-EXP!X73+STK_CHG!X73-INTMARB!X73-INTAVI!X73</f>
        <v>59.448753224419605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2326.6981943250212</v>
      </c>
      <c r="D74" s="37">
        <f>PPRD!D74+RCV_RCY!D74+IMP!D74-EXP!D74+STK_CHG!D74-INTMARB!D74-INTAVI!D74</f>
        <v>3089.3665520206359</v>
      </c>
      <c r="E74" s="37">
        <f>PPRD!E74+RCV_RCY!E74+IMP!E74-EXP!E74+STK_CHG!E74-INTMARB!E74-INTAVI!E74</f>
        <v>3813.141272570937</v>
      </c>
      <c r="F74" s="37">
        <f>PPRD!F74+RCV_RCY!F74+IMP!F74-EXP!F74+STK_CHG!F74-INTMARB!F74-INTAVI!F74</f>
        <v>4149.713413585554</v>
      </c>
      <c r="G74" s="37">
        <f>PPRD!G74+RCV_RCY!G74+IMP!G74-EXP!G74+STK_CHG!G74-INTMARB!G74-INTAVI!G74</f>
        <v>4037.4176268271708</v>
      </c>
      <c r="H74" s="37">
        <f>PPRD!H74+RCV_RCY!H74+IMP!H74-EXP!H74+STK_CHG!H74-INTMARB!H74-INTAVI!H74</f>
        <v>2804.7577815993118</v>
      </c>
      <c r="I74" s="37">
        <f>PPRD!I74+RCV_RCY!I74+IMP!I74-EXP!I74+STK_CHG!I74-INTMARB!I74-INTAVI!I74</f>
        <v>2374.3622527944972</v>
      </c>
      <c r="J74" s="37">
        <f>PPRD!J74+RCV_RCY!J74+IMP!J74-EXP!J74+STK_CHG!J74-INTMARB!J74-INTAVI!J74</f>
        <v>2674.5342218400679</v>
      </c>
      <c r="K74" s="37">
        <f>PPRD!K74+RCV_RCY!K74+IMP!K74-EXP!K74+STK_CHG!K74-INTMARB!K74-INTAVI!K74</f>
        <v>2686.686758383491</v>
      </c>
      <c r="L74" s="37">
        <f>PPRD!L74+RCV_RCY!L74+IMP!L74-EXP!L74+STK_CHG!L74-INTMARB!L74-INTAVI!L74</f>
        <v>2938.6786758383491</v>
      </c>
      <c r="M74" s="37">
        <f>PPRD!M74+RCV_RCY!M74+IMP!M74-EXP!M74+STK_CHG!M74-INTMARB!M74-INTAVI!M74</f>
        <v>0</v>
      </c>
      <c r="N74" s="37">
        <f>PPRD!N74+RCV_RCY!N74+IMP!N74-EXP!N74+STK_CHG!N74-INTMARB!N74-INTAVI!N74</f>
        <v>0</v>
      </c>
      <c r="O74" s="37">
        <f>PPRD!O74+RCV_RCY!O74+IMP!O74-EXP!O74+STK_CHG!O74-INTMARB!O74-INTAVI!O74</f>
        <v>0</v>
      </c>
      <c r="P74" s="37">
        <f>PPRD!P74+RCV_RCY!P74+IMP!P74-EXP!P74+STK_CHG!P74-INTMARB!P74-INTAVI!P74</f>
        <v>0</v>
      </c>
      <c r="Q74" s="37">
        <f>PPRD!Q74+RCV_RCY!Q74+IMP!Q74-EXP!Q74+STK_CHG!Q74-INTMARB!Q74-INTAVI!Q74</f>
        <v>0</v>
      </c>
      <c r="R74" s="37">
        <f>PPRD!R74+RCV_RCY!R74+IMP!R74-EXP!R74+STK_CHG!R74-INTMARB!R74-INTAVI!R74</f>
        <v>0</v>
      </c>
      <c r="S74" s="37">
        <f>PPRD!S74+RCV_RCY!S74+IMP!S74-EXP!S74+STK_CHG!S74-INTMARB!S74-INTAVI!S74</f>
        <v>0</v>
      </c>
      <c r="T74" s="37">
        <f>PPRD!T74+RCV_RCY!T74+IMP!T74-EXP!T74+STK_CHG!T74-INTMARB!T74-INTAVI!T74</f>
        <v>0</v>
      </c>
      <c r="U74" s="37">
        <f>PPRD!U74+RCV_RCY!U74+IMP!U74-EXP!U74+STK_CHG!U74-INTMARB!U74-INTAVI!U74</f>
        <v>0</v>
      </c>
      <c r="V74" s="37">
        <f>PPRD!V74+RCV_RCY!V74+IMP!V74-EXP!V74+STK_CHG!V74-INTMARB!V74-INTAVI!V74</f>
        <v>0</v>
      </c>
      <c r="W74" s="37">
        <f>PPRD!W74+RCV_RCY!W74+IMP!W74-EXP!W74+STK_CHG!W74-INTMARB!W74-INTAVI!W74</f>
        <v>0</v>
      </c>
      <c r="X74" s="37">
        <f>PPRD!X74+RCV_RCY!X74+IMP!X74-EXP!X74+STK_CHG!X74-INTMARB!X74-INTAVI!X74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146.08288907996561</v>
      </c>
      <c r="D75" s="37">
        <f>PPRD!D75+RCV_RCY!D75+IMP!D75-EXP!D75+STK_CHG!D75-INTMARB!D75-INTAVI!D75</f>
        <v>120.106018916595</v>
      </c>
      <c r="E75" s="37">
        <f>PPRD!E75+RCV_RCY!E75+IMP!E75-EXP!E75+STK_CHG!E75-INTMARB!E75-INTAVI!E75</f>
        <v>185.76474634565781</v>
      </c>
      <c r="F75" s="37">
        <f>PPRD!F75+RCV_RCY!F75+IMP!F75-EXP!F75+STK_CHG!F75-INTMARB!F75-INTAVI!F75</f>
        <v>207.25614789337919</v>
      </c>
      <c r="G75" s="37">
        <f>PPRD!G75+RCV_RCY!G75+IMP!G75-EXP!G75+STK_CHG!G75-INTMARB!G75-INTAVI!G75</f>
        <v>184.556233877902</v>
      </c>
      <c r="H75" s="37">
        <f>PPRD!H75+RCV_RCY!H75+IMP!H75-EXP!H75+STK_CHG!H75-INTMARB!H75-INTAVI!H75</f>
        <v>201.5142734307824</v>
      </c>
      <c r="I75" s="37">
        <f>PPRD!I75+RCV_RCY!I75+IMP!I75-EXP!I75+STK_CHG!I75-INTMARB!I75-INTAVI!I75</f>
        <v>207.54273430782459</v>
      </c>
      <c r="J75" s="37">
        <f>PPRD!J75+RCV_RCY!J75+IMP!J75-EXP!J75+STK_CHG!J75-INTMARB!J75-INTAVI!J75</f>
        <v>250.67351676698189</v>
      </c>
      <c r="K75" s="37">
        <f>PPRD!K75+RCV_RCY!K75+IMP!K75-EXP!K75+STK_CHG!K75-INTMARB!K75-INTAVI!K75</f>
        <v>240.8426483233018</v>
      </c>
      <c r="L75" s="37">
        <f>PPRD!L75+RCV_RCY!L75+IMP!L75-EXP!L75+STK_CHG!L75-INTMARB!L75-INTAVI!L75</f>
        <v>261.13499570077391</v>
      </c>
      <c r="M75" s="37">
        <f>PPRD!M75+RCV_RCY!M75+IMP!M75-EXP!M75+STK_CHG!M75-INTMARB!M75-INTAVI!M75</f>
        <v>252.36457437661221</v>
      </c>
      <c r="N75" s="37">
        <f>PPRD!N75+RCV_RCY!N75+IMP!N75-EXP!N75+STK_CHG!N75-INTMARB!N75-INTAVI!N75</f>
        <v>288.41599312123822</v>
      </c>
      <c r="O75" s="37">
        <f>PPRD!O75+RCV_RCY!O75+IMP!O75-EXP!O75+STK_CHG!O75-INTMARB!O75-INTAVI!O75</f>
        <v>274.94505588993979</v>
      </c>
      <c r="P75" s="37">
        <f>PPRD!P75+RCV_RCY!P75+IMP!P75-EXP!P75+STK_CHG!P75-INTMARB!P75-INTAVI!P75</f>
        <v>264.38804815133273</v>
      </c>
      <c r="Q75" s="37">
        <f>PPRD!Q75+RCV_RCY!Q75+IMP!Q75-EXP!Q75+STK_CHG!Q75-INTMARB!Q75-INTAVI!Q75</f>
        <v>300.50636285468607</v>
      </c>
      <c r="R75" s="37">
        <f>PPRD!R75+RCV_RCY!R75+IMP!R75-EXP!R75+STK_CHG!R75-INTMARB!R75-INTAVI!R75</f>
        <v>274.86388650042989</v>
      </c>
      <c r="S75" s="37">
        <f>PPRD!S75+RCV_RCY!S75+IMP!S75-EXP!S75+STK_CHG!S75-INTMARB!S75-INTAVI!S75</f>
        <v>272.04548581255369</v>
      </c>
      <c r="T75" s="37">
        <f>PPRD!T75+RCV_RCY!T75+IMP!T75-EXP!T75+STK_CHG!T75-INTMARB!T75-INTAVI!T75</f>
        <v>324.02889079965598</v>
      </c>
      <c r="U75" s="37">
        <f>PPRD!U75+RCV_RCY!U75+IMP!U75-EXP!U75+STK_CHG!U75-INTMARB!U75-INTAVI!U75</f>
        <v>309.07231298366293</v>
      </c>
      <c r="V75" s="37">
        <f>PPRD!V75+RCV_RCY!V75+IMP!V75-EXP!V75+STK_CHG!V75-INTMARB!V75-INTAVI!V75</f>
        <v>301.89165950128972</v>
      </c>
      <c r="W75" s="37">
        <f>PPRD!W75+RCV_RCY!W75+IMP!W75-EXP!W75+STK_CHG!W75-INTMARB!W75-INTAVI!W75</f>
        <v>230.42708512467749</v>
      </c>
      <c r="X75" s="37">
        <f>PPRD!X75+RCV_RCY!X75+IMP!X75-EXP!X75+STK_CHG!X75-INTMARB!X75-INTAVI!X75</f>
        <v>240.01625107480649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-114.87532244196041</v>
      </c>
      <c r="D76" s="40">
        <f>PPRD!D76+RCV_RCY!D76+IMP!D76-EXP!D76+STK_CHG!D76-INTMARB!D76-INTAVI!D76</f>
        <v>-340.84264832330172</v>
      </c>
      <c r="E76" s="40">
        <f>PPRD!E76+RCV_RCY!E76+IMP!E76-EXP!E76+STK_CHG!E76-INTMARB!E76-INTAVI!E76</f>
        <v>-557.69561478933792</v>
      </c>
      <c r="F76" s="40">
        <f>PPRD!F76+RCV_RCY!F76+IMP!F76-EXP!F76+STK_CHG!F76-INTMARB!F76-INTAVI!F76</f>
        <v>-647.46345657781546</v>
      </c>
      <c r="G76" s="40">
        <f>PPRD!G76+RCV_RCY!G76+IMP!G76-EXP!G76+STK_CHG!G76-INTMARB!G76-INTAVI!G76</f>
        <v>-618.65864144453997</v>
      </c>
      <c r="H76" s="40">
        <f>PPRD!H76+RCV_RCY!H76+IMP!H76-EXP!H76+STK_CHG!H76-INTMARB!H76-INTAVI!H76</f>
        <v>-255.03009458297515</v>
      </c>
      <c r="I76" s="40">
        <f>PPRD!I76+RCV_RCY!I76+IMP!I76-EXP!I76+STK_CHG!I76-INTMARB!I76-INTAVI!I76</f>
        <v>-36.801375752364606</v>
      </c>
      <c r="J76" s="40">
        <f>PPRD!J76+RCV_RCY!J76+IMP!J76-EXP!J76+STK_CHG!J76-INTMARB!J76-INTAVI!J76</f>
        <v>-117.97076526225277</v>
      </c>
      <c r="K76" s="40">
        <f>PPRD!K76+RCV_RCY!K76+IMP!K76-EXP!K76+STK_CHG!K76-INTMARB!K76-INTAVI!K76</f>
        <v>-82.287188306104895</v>
      </c>
      <c r="L76" s="40">
        <f>PPRD!L76+RCV_RCY!L76+IMP!L76-EXP!L76+STK_CHG!L76-INTMARB!L76-INTAVI!L76</f>
        <v>-252.10662080825449</v>
      </c>
      <c r="M76" s="40">
        <f>PPRD!M76+RCV_RCY!M76+IMP!M76-EXP!M76+STK_CHG!M76-INTMARB!M76-INTAVI!M76</f>
        <v>515.04729148753222</v>
      </c>
      <c r="N76" s="40">
        <f>PPRD!N76+RCV_RCY!N76+IMP!N76-EXP!N76+STK_CHG!N76-INTMARB!N76-INTAVI!N76</f>
        <v>579.44969905417031</v>
      </c>
      <c r="O76" s="40">
        <f>PPRD!O76+RCV_RCY!O76+IMP!O76-EXP!O76+STK_CHG!O76-INTMARB!O76-INTAVI!O76</f>
        <v>569.1315563198624</v>
      </c>
      <c r="P76" s="40">
        <f>PPRD!P76+RCV_RCY!P76+IMP!P76-EXP!P76+STK_CHG!P76-INTMARB!P76-INTAVI!P76</f>
        <v>597.24849527085121</v>
      </c>
      <c r="Q76" s="40">
        <f>PPRD!Q76+RCV_RCY!Q76+IMP!Q76-EXP!Q76+STK_CHG!Q76-INTMARB!Q76-INTAVI!Q76</f>
        <v>655.46001719690457</v>
      </c>
      <c r="R76" s="40">
        <f>PPRD!R76+RCV_RCY!R76+IMP!R76-EXP!R76+STK_CHG!R76-INTMARB!R76-INTAVI!R76</f>
        <v>619.77644024075653</v>
      </c>
      <c r="S76" s="40">
        <f>PPRD!S76+RCV_RCY!S76+IMP!S76-EXP!S76+STK_CHG!S76-INTMARB!S76-INTAVI!S76</f>
        <v>711.52192605331038</v>
      </c>
      <c r="T76" s="40">
        <f>PPRD!T76+RCV_RCY!T76+IMP!T76-EXP!T76+STK_CHG!T76-INTMARB!T76-INTAVI!T76</f>
        <v>746.1049011177987</v>
      </c>
      <c r="U76" s="40">
        <f>PPRD!U76+RCV_RCY!U76+IMP!U76-EXP!U76+STK_CHG!U76-INTMARB!U76-INTAVI!U76</f>
        <v>828.24591573516727</v>
      </c>
      <c r="V76" s="40">
        <f>PPRD!V76+RCV_RCY!V76+IMP!V76-EXP!V76+STK_CHG!V76-INTMARB!V76-INTAVI!V76</f>
        <v>803.40498710232123</v>
      </c>
      <c r="W76" s="40">
        <f>PPRD!W76+RCV_RCY!W76+IMP!W76-EXP!W76+STK_CHG!W76-INTMARB!W76-INTAVI!W76</f>
        <v>680.00859845227797</v>
      </c>
      <c r="X76" s="40">
        <f>PPRD!X76+RCV_RCY!X76+IMP!X76-EXP!X76+STK_CHG!X76-INTMARB!X76-INTAVI!X76</f>
        <v>777.61822871883055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7349.9242476354257</v>
      </c>
      <c r="D2" s="31">
        <f t="shared" si="0"/>
        <v>8399.0153912295755</v>
      </c>
      <c r="E2" s="31">
        <f t="shared" si="0"/>
        <v>8983.6489251934654</v>
      </c>
      <c r="F2" s="31">
        <f t="shared" si="0"/>
        <v>9369.7276010318128</v>
      </c>
      <c r="G2" s="31">
        <f t="shared" si="0"/>
        <v>9495.5995700773856</v>
      </c>
      <c r="H2" s="31">
        <f t="shared" si="0"/>
        <v>8982.8467755803904</v>
      </c>
      <c r="I2" s="31">
        <f t="shared" si="0"/>
        <v>8872.4512467755794</v>
      </c>
      <c r="J2" s="31">
        <f t="shared" si="0"/>
        <v>9603.8435941530515</v>
      </c>
      <c r="K2" s="31">
        <f t="shared" si="0"/>
        <v>9629.7809974204611</v>
      </c>
      <c r="L2" s="31">
        <f t="shared" si="0"/>
        <v>8842.8718830610487</v>
      </c>
      <c r="M2" s="31">
        <f t="shared" si="0"/>
        <v>7081.5914875322469</v>
      </c>
      <c r="N2" s="31">
        <f t="shared" si="0"/>
        <v>7346.1925193465195</v>
      </c>
      <c r="O2" s="31">
        <f t="shared" si="0"/>
        <v>7418.589767841785</v>
      </c>
      <c r="P2" s="31">
        <f t="shared" si="0"/>
        <v>7016.6096302665492</v>
      </c>
      <c r="Q2" s="31">
        <f t="shared" si="0"/>
        <v>7060.0516766981909</v>
      </c>
      <c r="R2" s="31">
        <f t="shared" si="0"/>
        <v>7184.3523645743771</v>
      </c>
      <c r="S2" s="31">
        <f t="shared" si="0"/>
        <v>7356.0944110060191</v>
      </c>
      <c r="T2" s="31">
        <f t="shared" si="0"/>
        <v>7693.7889079965607</v>
      </c>
      <c r="U2" s="31">
        <f t="shared" si="0"/>
        <v>7808.5667239896829</v>
      </c>
      <c r="V2" s="31">
        <f t="shared" si="0"/>
        <v>7776.4708512467732</v>
      </c>
      <c r="W2" s="31">
        <f t="shared" si="0"/>
        <v>7602.5061908856387</v>
      </c>
      <c r="X2" s="31">
        <f t="shared" ref="X2" si="1">SUM(X3,X17,X22,X25,X26,X51,X52,X71,X74,X75,X76)</f>
        <v>7884.6532244196014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80.580825451418747</v>
      </c>
      <c r="D3" s="34">
        <f t="shared" si="2"/>
        <v>72.334909716251076</v>
      </c>
      <c r="E3" s="34">
        <f t="shared" si="2"/>
        <v>123.98426483233017</v>
      </c>
      <c r="F3" s="34">
        <f t="shared" si="2"/>
        <v>159.58693035253657</v>
      </c>
      <c r="G3" s="34">
        <f t="shared" si="2"/>
        <v>154.56018916595008</v>
      </c>
      <c r="H3" s="34">
        <f t="shared" si="2"/>
        <v>167.77489251934651</v>
      </c>
      <c r="I3" s="34">
        <f t="shared" si="2"/>
        <v>232.99974204643161</v>
      </c>
      <c r="J3" s="34">
        <f t="shared" si="2"/>
        <v>222.38486672398969</v>
      </c>
      <c r="K3" s="34">
        <f t="shared" si="2"/>
        <v>189.4478073946689</v>
      </c>
      <c r="L3" s="34">
        <f t="shared" si="2"/>
        <v>144.76036113499569</v>
      </c>
      <c r="M3" s="34">
        <f t="shared" si="2"/>
        <v>182.00060189165947</v>
      </c>
      <c r="N3" s="34">
        <f t="shared" si="2"/>
        <v>210.40988822012039</v>
      </c>
      <c r="O3" s="34">
        <f t="shared" si="2"/>
        <v>200.16766981943249</v>
      </c>
      <c r="P3" s="34">
        <f t="shared" si="2"/>
        <v>227.06663800515895</v>
      </c>
      <c r="Q3" s="34">
        <f t="shared" si="2"/>
        <v>195.93353396388648</v>
      </c>
      <c r="R3" s="34">
        <f t="shared" si="2"/>
        <v>160.29286328460876</v>
      </c>
      <c r="S3" s="34">
        <f t="shared" si="2"/>
        <v>159.33465176268271</v>
      </c>
      <c r="T3" s="34">
        <f t="shared" si="2"/>
        <v>163.20911435941525</v>
      </c>
      <c r="U3" s="34">
        <f t="shared" si="2"/>
        <v>172.91220980223557</v>
      </c>
      <c r="V3" s="34">
        <f t="shared" si="2"/>
        <v>169.36689595872735</v>
      </c>
      <c r="W3" s="34">
        <f t="shared" si="2"/>
        <v>134.59122957867584</v>
      </c>
      <c r="X3" s="34">
        <f t="shared" ref="X3" si="3">SUM(X4,X8,X11)</f>
        <v>160.11220980223564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6.5997420464316416</v>
      </c>
      <c r="D4" s="29">
        <f t="shared" si="4"/>
        <v>1.799914015477214</v>
      </c>
      <c r="E4" s="29">
        <f t="shared" si="4"/>
        <v>4.7998280309544281</v>
      </c>
      <c r="F4" s="29">
        <f t="shared" si="4"/>
        <v>29.39905417024935</v>
      </c>
      <c r="G4" s="29">
        <f t="shared" si="4"/>
        <v>18.599398108340495</v>
      </c>
      <c r="H4" s="29">
        <f t="shared" si="4"/>
        <v>1.2</v>
      </c>
      <c r="I4" s="29">
        <f t="shared" si="4"/>
        <v>4.1998280309544276</v>
      </c>
      <c r="J4" s="29">
        <f t="shared" si="4"/>
        <v>0.6</v>
      </c>
      <c r="K4" s="29">
        <f t="shared" si="4"/>
        <v>19.199398108340493</v>
      </c>
      <c r="L4" s="29">
        <f t="shared" si="4"/>
        <v>60.598022355975928</v>
      </c>
      <c r="M4" s="29">
        <f t="shared" si="4"/>
        <v>86.397248495270816</v>
      </c>
      <c r="N4" s="29">
        <f t="shared" si="4"/>
        <v>181.19423903697336</v>
      </c>
      <c r="O4" s="29">
        <f t="shared" si="4"/>
        <v>178.19432502149613</v>
      </c>
      <c r="P4" s="29">
        <f t="shared" si="4"/>
        <v>211.7932932072226</v>
      </c>
      <c r="Q4" s="29">
        <f t="shared" si="4"/>
        <v>184.19415305245053</v>
      </c>
      <c r="R4" s="29">
        <f t="shared" si="4"/>
        <v>151.19518486672396</v>
      </c>
      <c r="S4" s="29">
        <f t="shared" si="4"/>
        <v>147.59527085124677</v>
      </c>
      <c r="T4" s="29">
        <f t="shared" si="4"/>
        <v>149.75528804815127</v>
      </c>
      <c r="U4" s="29">
        <f t="shared" si="4"/>
        <v>159.17489251934649</v>
      </c>
      <c r="V4" s="29">
        <f t="shared" si="4"/>
        <v>156.83499570077379</v>
      </c>
      <c r="W4" s="29">
        <f t="shared" si="4"/>
        <v>121.67609630266553</v>
      </c>
      <c r="X4" s="29">
        <f t="shared" ref="X4" si="5">SUM(X5:X7)</f>
        <v>148.07532244196048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2.3999140154772141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16.799484092863281</v>
      </c>
      <c r="G5" s="10">
        <f>PPRD!G5+RCV_RCY!G5+IMP!G5-EXP!G5+STK_CHG!G5-INTMARB!G5</f>
        <v>2.3999140154772141</v>
      </c>
      <c r="H5" s="10">
        <f>PPRD!H5+RCV_RCY!H5+IMP!H5-EXP!H5+STK_CHG!H5-INTMARB!H5</f>
        <v>0</v>
      </c>
      <c r="I5" s="10">
        <f>PPRD!I5+RCV_RCY!I5+IMP!I5-EXP!I5+STK_CHG!I5-INTMARB!I5</f>
        <v>0</v>
      </c>
      <c r="J5" s="10">
        <f>PPRD!J5+RCV_RCY!J5+IMP!J5-EXP!J5+STK_CHG!J5-INTMARB!J5</f>
        <v>0</v>
      </c>
      <c r="K5" s="10">
        <f>PPRD!K5+RCV_RCY!K5+IMP!K5-EXP!K5+STK_CHG!K5-INTMARB!K5</f>
        <v>1.799914015477214</v>
      </c>
      <c r="L5" s="10">
        <f>PPRD!L5+RCV_RCY!L5+IMP!L5-EXP!L5+STK_CHG!L5-INTMARB!L5</f>
        <v>9.5996560619088562</v>
      </c>
      <c r="M5" s="10">
        <f>PPRD!M5+RCV_RCY!M5+IMP!M5-EXP!M5+STK_CHG!M5-INTMARB!M5</f>
        <v>0</v>
      </c>
      <c r="N5" s="10">
        <f>PPRD!N5+RCV_RCY!N5+IMP!N5-EXP!N5+STK_CHG!N5-INTMARB!N5</f>
        <v>2.3999140154772141</v>
      </c>
      <c r="O5" s="10">
        <f>PPRD!O5+RCV_RCY!O5+IMP!O5-EXP!O5+STK_CHG!O5-INTMARB!O5</f>
        <v>0.6</v>
      </c>
      <c r="P5" s="10">
        <f>PPRD!P5+RCV_RCY!P5+IMP!P5-EXP!P5+STK_CHG!P5-INTMARB!P5</f>
        <v>1.2</v>
      </c>
      <c r="Q5" s="10">
        <f>PPRD!Q5+RCV_RCY!Q5+IMP!Q5-EXP!Q5+STK_CHG!Q5-INTMARB!Q5</f>
        <v>0.6</v>
      </c>
      <c r="R5" s="10">
        <f>PPRD!R5+RCV_RCY!R5+IMP!R5-EXP!R5+STK_CHG!R5-INTMARB!R5</f>
        <v>0</v>
      </c>
      <c r="S5" s="10">
        <f>PPRD!S5+RCV_RCY!S5+IMP!S5-EXP!S5+STK_CHG!S5-INTMARB!S5</f>
        <v>0.6</v>
      </c>
      <c r="T5" s="10">
        <f>PPRD!T5+RCV_RCY!T5+IMP!T5-EXP!T5+STK_CHG!T5-INTMARB!T5</f>
        <v>0.12003439380911431</v>
      </c>
      <c r="U5" s="10">
        <f>PPRD!U5+RCV_RCY!U5+IMP!U5-EXP!U5+STK_CHG!U5-INTMARB!U5</f>
        <v>0</v>
      </c>
      <c r="V5" s="10">
        <f>PPRD!V5+RCV_RCY!V5+IMP!V5-EXP!V5+STK_CHG!V5-INTMARB!V5</f>
        <v>0</v>
      </c>
      <c r="W5" s="10">
        <f>PPRD!W5+RCV_RCY!W5+IMP!W5-EXP!W5+STK_CHG!W5-INTMARB!W5</f>
        <v>0</v>
      </c>
      <c r="X5" s="10">
        <f>PPRD!X5+RCV_RCY!X5+IMP!X5-EXP!X5+STK_CHG!X5-INTMARB!X5</f>
        <v>0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0</v>
      </c>
      <c r="D6" s="10">
        <f>PPRD!D6+RCV_RCY!D6+IMP!D6-EXP!D6+STK_CHG!D6-INTMARB!D6</f>
        <v>0</v>
      </c>
      <c r="E6" s="10">
        <f>PPRD!E6+RCV_RCY!E6+IMP!E6-EXP!E6+STK_CHG!E6-INTMARB!E6</f>
        <v>0</v>
      </c>
      <c r="F6" s="10">
        <f>PPRD!F6+RCV_RCY!F6+IMP!F6-EXP!F6+STK_CHG!F6-INTMARB!F6</f>
        <v>0</v>
      </c>
      <c r="G6" s="10">
        <f>PPRD!G6+RCV_RCY!G6+IMP!G6-EXP!G6+STK_CHG!G6-INTMARB!G6</f>
        <v>0</v>
      </c>
      <c r="H6" s="10">
        <f>PPRD!H6+RCV_RCY!H6+IMP!H6-EXP!H6+STK_CHG!H6-INTMARB!H6</f>
        <v>0</v>
      </c>
      <c r="I6" s="10">
        <f>PPRD!I6+RCV_RCY!I6+IMP!I6-EXP!I6+STK_CHG!I6-INTMARB!I6</f>
        <v>0</v>
      </c>
      <c r="J6" s="10">
        <f>PPRD!J6+RCV_RCY!J6+IMP!J6-EXP!J6+STK_CHG!J6-INTMARB!J6</f>
        <v>0</v>
      </c>
      <c r="K6" s="10">
        <f>PPRD!K6+RCV_RCY!K6+IMP!K6-EXP!K6+STK_CHG!K6-INTMARB!K6</f>
        <v>0</v>
      </c>
      <c r="L6" s="10">
        <f>PPRD!L6+RCV_RCY!L6+IMP!L6-EXP!L6+STK_CHG!L6-INTMARB!L6</f>
        <v>0</v>
      </c>
      <c r="M6" s="10">
        <f>PPRD!M6+RCV_RCY!M6+IMP!M6-EXP!M6+STK_CHG!M6-INTMARB!M6</f>
        <v>0</v>
      </c>
      <c r="N6" s="10">
        <f>PPRD!N6+RCV_RCY!N6+IMP!N6-EXP!N6+STK_CHG!N6-INTMARB!N6</f>
        <v>0</v>
      </c>
      <c r="O6" s="10">
        <f>PPRD!O6+RCV_RCY!O6+IMP!O6-EXP!O6+STK_CHG!O6-INTMARB!O6</f>
        <v>0</v>
      </c>
      <c r="P6" s="10">
        <f>PPRD!P6+RCV_RCY!P6+IMP!P6-EXP!P6+STK_CHG!P6-INTMARB!P6</f>
        <v>0</v>
      </c>
      <c r="Q6" s="10">
        <f>PPRD!Q6+RCV_RCY!Q6+IMP!Q6-EXP!Q6+STK_CHG!Q6-INTMARB!Q6</f>
        <v>1.2</v>
      </c>
      <c r="R6" s="10">
        <f>PPRD!R6+RCV_RCY!R6+IMP!R6-EXP!R6+STK_CHG!R6-INTMARB!R6</f>
        <v>0</v>
      </c>
      <c r="S6" s="10">
        <f>PPRD!S6+RCV_RCY!S6+IMP!S6-EXP!S6+STK_CHG!S6-INTMARB!S6</f>
        <v>0</v>
      </c>
      <c r="T6" s="10">
        <f>PPRD!T6+RCV_RCY!T6+IMP!T6-EXP!T6+STK_CHG!T6-INTMARB!T6</f>
        <v>0</v>
      </c>
      <c r="U6" s="10">
        <f>PPRD!U6+RCV_RCY!U6+IMP!U6-EXP!U6+STK_CHG!U6-INTMARB!U6</f>
        <v>0</v>
      </c>
      <c r="V6" s="10">
        <f>PPRD!V6+RCV_RCY!V6+IMP!V6-EXP!V6+STK_CHG!V6-INTMARB!V6</f>
        <v>0</v>
      </c>
      <c r="W6" s="10">
        <f>PPRD!W6+RCV_RCY!W6+IMP!W6-EXP!W6+STK_CHG!W6-INTMARB!W6</f>
        <v>0</v>
      </c>
      <c r="X6" s="10">
        <f>PPRD!X6+RCV_RCY!X6+IMP!X6-EXP!X6+STK_CHG!X6-INTMARB!X6</f>
        <v>0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4.1998280309544276</v>
      </c>
      <c r="D7" s="10">
        <f>PPRD!D7+RCV_RCY!D7+IMP!D7-EXP!D7+STK_CHG!D7-INTMARB!D7</f>
        <v>1.799914015477214</v>
      </c>
      <c r="E7" s="10">
        <f>PPRD!E7+RCV_RCY!E7+IMP!E7-EXP!E7+STK_CHG!E7-INTMARB!E7</f>
        <v>4.7998280309544281</v>
      </c>
      <c r="F7" s="10">
        <f>PPRD!F7+RCV_RCY!F7+IMP!F7-EXP!F7+STK_CHG!F7-INTMARB!F7</f>
        <v>12.599570077386071</v>
      </c>
      <c r="G7" s="10">
        <f>PPRD!G7+RCV_RCY!G7+IMP!G7-EXP!G7+STK_CHG!G7-INTMARB!G7</f>
        <v>16.19948409286328</v>
      </c>
      <c r="H7" s="10">
        <f>PPRD!H7+RCV_RCY!H7+IMP!H7-EXP!H7+STK_CHG!H7-INTMARB!H7</f>
        <v>1.2</v>
      </c>
      <c r="I7" s="10">
        <f>PPRD!I7+RCV_RCY!I7+IMP!I7-EXP!I7+STK_CHG!I7-INTMARB!I7</f>
        <v>4.1998280309544276</v>
      </c>
      <c r="J7" s="10">
        <f>PPRD!J7+RCV_RCY!J7+IMP!J7-EXP!J7+STK_CHG!J7-INTMARB!J7</f>
        <v>0.6</v>
      </c>
      <c r="K7" s="10">
        <f>PPRD!K7+RCV_RCY!K7+IMP!K7-EXP!K7+STK_CHG!K7-INTMARB!K7</f>
        <v>17.399484092863279</v>
      </c>
      <c r="L7" s="10">
        <f>PPRD!L7+RCV_RCY!L7+IMP!L7-EXP!L7+STK_CHG!L7-INTMARB!L7</f>
        <v>50.998366294067068</v>
      </c>
      <c r="M7" s="10">
        <f>PPRD!M7+RCV_RCY!M7+IMP!M7-EXP!M7+STK_CHG!M7-INTMARB!M7</f>
        <v>86.397248495270816</v>
      </c>
      <c r="N7" s="10">
        <f>PPRD!N7+RCV_RCY!N7+IMP!N7-EXP!N7+STK_CHG!N7-INTMARB!N7</f>
        <v>178.79432502149615</v>
      </c>
      <c r="O7" s="10">
        <f>PPRD!O7+RCV_RCY!O7+IMP!O7-EXP!O7+STK_CHG!O7-INTMARB!O7</f>
        <v>177.59432502149613</v>
      </c>
      <c r="P7" s="10">
        <f>PPRD!P7+RCV_RCY!P7+IMP!P7-EXP!P7+STK_CHG!P7-INTMARB!P7</f>
        <v>210.59329320722262</v>
      </c>
      <c r="Q7" s="10">
        <f>PPRD!Q7+RCV_RCY!Q7+IMP!Q7-EXP!Q7+STK_CHG!Q7-INTMARB!Q7</f>
        <v>182.39415305245052</v>
      </c>
      <c r="R7" s="10">
        <f>PPRD!R7+RCV_RCY!R7+IMP!R7-EXP!R7+STK_CHG!R7-INTMARB!R7</f>
        <v>151.19518486672396</v>
      </c>
      <c r="S7" s="10">
        <f>PPRD!S7+RCV_RCY!S7+IMP!S7-EXP!S7+STK_CHG!S7-INTMARB!S7</f>
        <v>146.99527085124677</v>
      </c>
      <c r="T7" s="10">
        <f>PPRD!T7+RCV_RCY!T7+IMP!T7-EXP!T7+STK_CHG!T7-INTMARB!T7</f>
        <v>149.63525365434216</v>
      </c>
      <c r="U7" s="10">
        <f>PPRD!U7+RCV_RCY!U7+IMP!U7-EXP!U7+STK_CHG!U7-INTMARB!U7</f>
        <v>159.17489251934649</v>
      </c>
      <c r="V7" s="10">
        <f>PPRD!V7+RCV_RCY!V7+IMP!V7-EXP!V7+STK_CHG!V7-INTMARB!V7</f>
        <v>156.83499570077379</v>
      </c>
      <c r="W7" s="10">
        <f>PPRD!W7+RCV_RCY!W7+IMP!W7-EXP!W7+STK_CHG!W7-INTMARB!W7</f>
        <v>121.67609630266553</v>
      </c>
      <c r="X7" s="10">
        <f>PPRD!X7+RCV_RCY!X7+IMP!X7-EXP!X7+STK_CHG!X7-INTMARB!X7</f>
        <v>148.07532244196048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64.883490971625108</v>
      </c>
      <c r="D8" s="29">
        <f t="shared" si="6"/>
        <v>61.437317282889083</v>
      </c>
      <c r="E8" s="29">
        <f t="shared" si="6"/>
        <v>110.08684436801374</v>
      </c>
      <c r="F8" s="29">
        <f t="shared" si="6"/>
        <v>120.3904557179708</v>
      </c>
      <c r="G8" s="29">
        <f t="shared" si="6"/>
        <v>126.16337059329317</v>
      </c>
      <c r="H8" s="29">
        <f t="shared" si="6"/>
        <v>153.97815993121239</v>
      </c>
      <c r="I8" s="29">
        <f t="shared" si="6"/>
        <v>212.00429922613927</v>
      </c>
      <c r="J8" s="29">
        <f t="shared" si="6"/>
        <v>204.98925193465178</v>
      </c>
      <c r="K8" s="29">
        <f t="shared" si="6"/>
        <v>158.3515047291487</v>
      </c>
      <c r="L8" s="29">
        <f t="shared" si="6"/>
        <v>76.46431642304384</v>
      </c>
      <c r="M8" s="29">
        <f t="shared" si="6"/>
        <v>84.406276870163367</v>
      </c>
      <c r="N8" s="29">
        <f t="shared" si="6"/>
        <v>16.618916595012902</v>
      </c>
      <c r="O8" s="29">
        <f t="shared" si="6"/>
        <v>8.6767841788478055</v>
      </c>
      <c r="P8" s="29">
        <f t="shared" si="6"/>
        <v>1.9767841788478071</v>
      </c>
      <c r="Q8" s="29">
        <f t="shared" si="6"/>
        <v>0.54230438521066204</v>
      </c>
      <c r="R8" s="29">
        <f t="shared" si="6"/>
        <v>0</v>
      </c>
      <c r="S8" s="29">
        <f t="shared" si="6"/>
        <v>0.54230438521066204</v>
      </c>
      <c r="T8" s="29">
        <f t="shared" si="6"/>
        <v>1.626913155631986</v>
      </c>
      <c r="U8" s="29">
        <f t="shared" si="6"/>
        <v>0.65073086844368</v>
      </c>
      <c r="V8" s="29">
        <f t="shared" si="6"/>
        <v>0.70498710232158202</v>
      </c>
      <c r="W8" s="29">
        <f t="shared" si="6"/>
        <v>0.108426483233018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64.533619948409282</v>
      </c>
      <c r="D9" s="10">
        <f>PPRD!D9+RCV_RCY!D9+IMP!D9-EXP!D9+STK_CHG!D9-INTMARB!D9</f>
        <v>60.737575236457438</v>
      </c>
      <c r="E9" s="10">
        <f>PPRD!E9+RCV_RCY!E9+IMP!E9-EXP!E9+STK_CHG!E9-INTMARB!E9</f>
        <v>110.08684436801374</v>
      </c>
      <c r="F9" s="10">
        <f>PPRD!F9+RCV_RCY!F9+IMP!F9-EXP!F9+STK_CHG!F9-INTMARB!F9</f>
        <v>120.3904557179708</v>
      </c>
      <c r="G9" s="10">
        <f>PPRD!G9+RCV_RCY!G9+IMP!G9-EXP!G9+STK_CHG!G9-INTMARB!G9</f>
        <v>125.81349957007734</v>
      </c>
      <c r="H9" s="10">
        <f>PPRD!H9+RCV_RCY!H9+IMP!H9-EXP!H9+STK_CHG!H9-INTMARB!H9</f>
        <v>152.92846087704214</v>
      </c>
      <c r="I9" s="10">
        <f>PPRD!I9+RCV_RCY!I9+IMP!I9-EXP!I9+STK_CHG!I9-INTMARB!I9</f>
        <v>210.95460017196902</v>
      </c>
      <c r="J9" s="10">
        <f>PPRD!J9+RCV_RCY!J9+IMP!J9-EXP!J9+STK_CHG!J9-INTMARB!J9</f>
        <v>204.98925193465178</v>
      </c>
      <c r="K9" s="10">
        <f>PPRD!K9+RCV_RCY!K9+IMP!K9-EXP!K9+STK_CHG!K9-INTMARB!K9</f>
        <v>158.3515047291487</v>
      </c>
      <c r="L9" s="10">
        <f>PPRD!L9+RCV_RCY!L9+IMP!L9-EXP!L9+STK_CHG!L9-INTMARB!L9</f>
        <v>76.46431642304384</v>
      </c>
      <c r="M9" s="10">
        <f>PPRD!M9+RCV_RCY!M9+IMP!M9-EXP!M9+STK_CHG!M9-INTMARB!M9</f>
        <v>84.056405846947541</v>
      </c>
      <c r="N9" s="10">
        <f>PPRD!N9+RCV_RCY!N9+IMP!N9-EXP!N9+STK_CHG!N9-INTMARB!N9</f>
        <v>16.268959587274296</v>
      </c>
      <c r="O9" s="10">
        <f>PPRD!O9+RCV_RCY!O9+IMP!O9-EXP!O9+STK_CHG!O9-INTMARB!O9</f>
        <v>8.6767841788478055</v>
      </c>
      <c r="P9" s="10">
        <f>PPRD!P9+RCV_RCY!P9+IMP!P9-EXP!P9+STK_CHG!P9-INTMARB!P9</f>
        <v>1.626913155631986</v>
      </c>
      <c r="Q9" s="10">
        <f>PPRD!Q9+RCV_RCY!Q9+IMP!Q9-EXP!Q9+STK_CHG!Q9-INTMARB!Q9</f>
        <v>0.54230438521066204</v>
      </c>
      <c r="R9" s="10">
        <f>PPRD!R9+RCV_RCY!R9+IMP!R9-EXP!R9+STK_CHG!R9-INTMARB!R9</f>
        <v>0</v>
      </c>
      <c r="S9" s="10">
        <f>PPRD!S9+RCV_RCY!S9+IMP!S9-EXP!S9+STK_CHG!S9-INTMARB!S9</f>
        <v>0.54230438521066204</v>
      </c>
      <c r="T9" s="10">
        <f>PPRD!T9+RCV_RCY!T9+IMP!T9-EXP!T9+STK_CHG!T9-INTMARB!T9</f>
        <v>1.626913155631986</v>
      </c>
      <c r="U9" s="10">
        <f>PPRD!U9+RCV_RCY!U9+IMP!U9-EXP!U9+STK_CHG!U9-INTMARB!U9</f>
        <v>0.65073086844368</v>
      </c>
      <c r="V9" s="10">
        <f>PPRD!V9+RCV_RCY!V9+IMP!V9-EXP!V9+STK_CHG!V9-INTMARB!V9</f>
        <v>0.70498710232158202</v>
      </c>
      <c r="W9" s="10">
        <f>PPRD!W9+RCV_RCY!W9+IMP!W9-EXP!W9+STK_CHG!W9-INTMARB!W9</f>
        <v>0.108426483233018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0.34987102321582109</v>
      </c>
      <c r="D10" s="10">
        <f>PPRD!D10+RCV_RCY!D10+IMP!D10-EXP!D10+STK_CHG!D10-INTMARB!D10</f>
        <v>0.69974204643164217</v>
      </c>
      <c r="E10" s="10">
        <f>PPRD!E10+RCV_RCY!E10+IMP!E10-EXP!E10+STK_CHG!E10-INTMARB!E10</f>
        <v>0</v>
      </c>
      <c r="F10" s="10">
        <f>PPRD!F10+RCV_RCY!F10+IMP!F10-EXP!F10+STK_CHG!F10-INTMARB!F10</f>
        <v>0</v>
      </c>
      <c r="G10" s="10">
        <f>PPRD!G10+RCV_RCY!G10+IMP!G10-EXP!G10+STK_CHG!G10-INTMARB!G10</f>
        <v>0.34987102321582109</v>
      </c>
      <c r="H10" s="10">
        <f>PPRD!H10+RCV_RCY!H10+IMP!H10-EXP!H10+STK_CHG!H10-INTMARB!H10</f>
        <v>1.0496990541702489</v>
      </c>
      <c r="I10" s="10">
        <f>PPRD!I10+RCV_RCY!I10+IMP!I10-EXP!I10+STK_CHG!I10-INTMARB!I10</f>
        <v>1.0496990541702489</v>
      </c>
      <c r="J10" s="10">
        <f>PPRD!J10+RCV_RCY!J10+IMP!J10-EXP!J10+STK_CHG!J10-INTMARB!J10</f>
        <v>0</v>
      </c>
      <c r="K10" s="10">
        <f>PPRD!K10+RCV_RCY!K10+IMP!K10-EXP!K10+STK_CHG!K10-INTMARB!K10</f>
        <v>0</v>
      </c>
      <c r="L10" s="10">
        <f>PPRD!L10+RCV_RCY!L10+IMP!L10-EXP!L10+STK_CHG!L10-INTMARB!L10</f>
        <v>0</v>
      </c>
      <c r="M10" s="10">
        <f>PPRD!M10+RCV_RCY!M10+IMP!M10-EXP!M10+STK_CHG!M10-INTMARB!M10</f>
        <v>0.34987102321582109</v>
      </c>
      <c r="N10" s="10">
        <f>PPRD!N10+RCV_RCY!N10+IMP!N10-EXP!N10+STK_CHG!N10-INTMARB!N10</f>
        <v>0.34995700773860705</v>
      </c>
      <c r="O10" s="10">
        <f>PPRD!O10+RCV_RCY!O10+IMP!O10-EXP!O10+STK_CHG!O10-INTMARB!O10</f>
        <v>0</v>
      </c>
      <c r="P10" s="10">
        <f>PPRD!P10+RCV_RCY!P10+IMP!P10-EXP!P10+STK_CHG!P10-INTMARB!P10</f>
        <v>0.34987102321582109</v>
      </c>
      <c r="Q10" s="10">
        <f>PPRD!Q10+RCV_RCY!Q10+IMP!Q10-EXP!Q10+STK_CHG!Q10-INTMARB!Q10</f>
        <v>0</v>
      </c>
      <c r="R10" s="10">
        <f>PPRD!R10+RCV_RCY!R10+IMP!R10-EXP!R10+STK_CHG!R10-INTMARB!R10</f>
        <v>0</v>
      </c>
      <c r="S10" s="10">
        <f>PPRD!S10+RCV_RCY!S10+IMP!S10-EXP!S10+STK_CHG!S10-INTMARB!S10</f>
        <v>0</v>
      </c>
      <c r="T10" s="10">
        <f>PPRD!T10+RCV_RCY!T10+IMP!T10-EXP!T10+STK_CHG!T10-INTMARB!T10</f>
        <v>0</v>
      </c>
      <c r="U10" s="10">
        <f>PPRD!U10+RCV_RCY!U10+IMP!U10-EXP!U10+STK_CHG!U10-INTMARB!U10</f>
        <v>0</v>
      </c>
      <c r="V10" s="10">
        <f>PPRD!V10+RCV_RCY!V10+IMP!V10-EXP!V10+STK_CHG!V10-INTMARB!V10</f>
        <v>0</v>
      </c>
      <c r="W10" s="10">
        <f>PPRD!W10+RCV_RCY!W10+IMP!W10-EXP!W10+STK_CHG!W10-INTMARB!W10</f>
        <v>0</v>
      </c>
      <c r="X10" s="10">
        <f>PPRD!X10+RCV_RCY!X10+IMP!X10-EXP!X10+STK_CHG!X10-INTMARB!X10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9.0975924333619922</v>
      </c>
      <c r="D11" s="29">
        <f t="shared" si="8"/>
        <v>9.0976784178847794</v>
      </c>
      <c r="E11" s="29">
        <f t="shared" si="8"/>
        <v>9.097592433361994</v>
      </c>
      <c r="F11" s="29">
        <f t="shared" si="8"/>
        <v>9.7974204643164224</v>
      </c>
      <c r="G11" s="29">
        <f t="shared" si="8"/>
        <v>9.7974204643164207</v>
      </c>
      <c r="H11" s="29">
        <f t="shared" si="8"/>
        <v>12.596732588134135</v>
      </c>
      <c r="I11" s="29">
        <f t="shared" si="8"/>
        <v>16.795614789337915</v>
      </c>
      <c r="J11" s="29">
        <f t="shared" si="8"/>
        <v>16.795614789337922</v>
      </c>
      <c r="K11" s="29">
        <f t="shared" si="8"/>
        <v>11.896904557179708</v>
      </c>
      <c r="L11" s="29">
        <f t="shared" si="8"/>
        <v>7.6980223559759233</v>
      </c>
      <c r="M11" s="29">
        <f t="shared" si="8"/>
        <v>11.197076526225279</v>
      </c>
      <c r="N11" s="29">
        <f t="shared" si="8"/>
        <v>12.596732588134129</v>
      </c>
      <c r="O11" s="29">
        <f t="shared" si="8"/>
        <v>13.296560619088559</v>
      </c>
      <c r="P11" s="29">
        <f t="shared" si="8"/>
        <v>13.296560619088559</v>
      </c>
      <c r="Q11" s="29">
        <f t="shared" si="8"/>
        <v>11.197076526225281</v>
      </c>
      <c r="R11" s="29">
        <f t="shared" si="8"/>
        <v>9.0976784178847794</v>
      </c>
      <c r="S11" s="29">
        <f t="shared" si="8"/>
        <v>11.197076526225279</v>
      </c>
      <c r="T11" s="29">
        <f t="shared" si="8"/>
        <v>11.826913155631985</v>
      </c>
      <c r="U11" s="29">
        <f t="shared" si="8"/>
        <v>13.086586414445401</v>
      </c>
      <c r="V11" s="29">
        <f t="shared" si="8"/>
        <v>11.826913155631987</v>
      </c>
      <c r="W11" s="29">
        <f t="shared" si="8"/>
        <v>12.806706792777302</v>
      </c>
      <c r="X11" s="29">
        <f t="shared" ref="X11" si="9">SUM(X12:X16)</f>
        <v>12.03688736027515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0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9.0975924333619922</v>
      </c>
      <c r="D13" s="10">
        <f>PPRD!D13+RCV_RCY!D13+IMP!D13-EXP!D13+STK_CHG!D13-INTMARB!D13</f>
        <v>9.0976784178847794</v>
      </c>
      <c r="E13" s="10">
        <f>PPRD!E13+RCV_RCY!E13+IMP!E13-EXP!E13+STK_CHG!E13-INTMARB!E13</f>
        <v>9.097592433361994</v>
      </c>
      <c r="F13" s="10">
        <f>PPRD!F13+RCV_RCY!F13+IMP!F13-EXP!F13+STK_CHG!F13-INTMARB!F13</f>
        <v>9.7974204643164224</v>
      </c>
      <c r="G13" s="10">
        <f>PPRD!G13+RCV_RCY!G13+IMP!G13-EXP!G13+STK_CHG!G13-INTMARB!G13</f>
        <v>9.7974204643164207</v>
      </c>
      <c r="H13" s="10">
        <f>PPRD!H13+RCV_RCY!H13+IMP!H13-EXP!H13+STK_CHG!H13-INTMARB!H13</f>
        <v>12.596732588134135</v>
      </c>
      <c r="I13" s="10">
        <f>PPRD!I13+RCV_RCY!I13+IMP!I13-EXP!I13+STK_CHG!I13-INTMARB!I13</f>
        <v>16.795614789337915</v>
      </c>
      <c r="J13" s="10">
        <f>PPRD!J13+RCV_RCY!J13+IMP!J13-EXP!J13+STK_CHG!J13-INTMARB!J13</f>
        <v>16.795614789337922</v>
      </c>
      <c r="K13" s="10">
        <f>PPRD!K13+RCV_RCY!K13+IMP!K13-EXP!K13+STK_CHG!K13-INTMARB!K13</f>
        <v>11.896904557179708</v>
      </c>
      <c r="L13" s="10">
        <f>PPRD!L13+RCV_RCY!L13+IMP!L13-EXP!L13+STK_CHG!L13-INTMARB!L13</f>
        <v>7.6980223559759233</v>
      </c>
      <c r="M13" s="10">
        <f>PPRD!M13+RCV_RCY!M13+IMP!M13-EXP!M13+STK_CHG!M13-INTMARB!M13</f>
        <v>11.197076526225279</v>
      </c>
      <c r="N13" s="10">
        <f>PPRD!N13+RCV_RCY!N13+IMP!N13-EXP!N13+STK_CHG!N13-INTMARB!N13</f>
        <v>12.596732588134129</v>
      </c>
      <c r="O13" s="10">
        <f>PPRD!O13+RCV_RCY!O13+IMP!O13-EXP!O13+STK_CHG!O13-INTMARB!O13</f>
        <v>13.296560619088559</v>
      </c>
      <c r="P13" s="10">
        <f>PPRD!P13+RCV_RCY!P13+IMP!P13-EXP!P13+STK_CHG!P13-INTMARB!P13</f>
        <v>13.296560619088559</v>
      </c>
      <c r="Q13" s="10">
        <f>PPRD!Q13+RCV_RCY!Q13+IMP!Q13-EXP!Q13+STK_CHG!Q13-INTMARB!Q13</f>
        <v>11.197076526225281</v>
      </c>
      <c r="R13" s="10">
        <f>PPRD!R13+RCV_RCY!R13+IMP!R13-EXP!R13+STK_CHG!R13-INTMARB!R13</f>
        <v>9.0976784178847794</v>
      </c>
      <c r="S13" s="10">
        <f>PPRD!S13+RCV_RCY!S13+IMP!S13-EXP!S13+STK_CHG!S13-INTMARB!S13</f>
        <v>11.197076526225279</v>
      </c>
      <c r="T13" s="10">
        <f>PPRD!T13+RCV_RCY!T13+IMP!T13-EXP!T13+STK_CHG!T13-INTMARB!T13</f>
        <v>11.826913155631985</v>
      </c>
      <c r="U13" s="10">
        <f>PPRD!U13+RCV_RCY!U13+IMP!U13-EXP!U13+STK_CHG!U13-INTMARB!U13</f>
        <v>13.086586414445401</v>
      </c>
      <c r="V13" s="10">
        <f>PPRD!V13+RCV_RCY!V13+IMP!V13-EXP!V13+STK_CHG!V13-INTMARB!V13</f>
        <v>11.826913155631987</v>
      </c>
      <c r="W13" s="10">
        <f>PPRD!W13+RCV_RCY!W13+IMP!W13-EXP!W13+STK_CHG!W13-INTMARB!W13</f>
        <v>12.806706792777302</v>
      </c>
      <c r="X13" s="10">
        <f>PPRD!X13+RCV_RCY!X13+IMP!X13-EXP!X13+STK_CHG!X13-INTMARB!X13</f>
        <v>12.03688736027515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0</v>
      </c>
      <c r="D16" s="10">
        <f>PPRD!D16+RCV_RCY!D16+IMP!D16-EXP!D16+STK_CHG!D16-INTMARB!D16</f>
        <v>0</v>
      </c>
      <c r="E16" s="10">
        <f>PPRD!E16+RCV_RCY!E16+IMP!E16-EXP!E16+STK_CHG!E16-INTMARB!E16</f>
        <v>0</v>
      </c>
      <c r="F16" s="10">
        <f>PPRD!F16+RCV_RCY!F16+IMP!F16-EXP!F16+STK_CHG!F16-INTMARB!F16</f>
        <v>0</v>
      </c>
      <c r="G16" s="10">
        <f>PPRD!G16+RCV_RCY!G16+IMP!G16-EXP!G16+STK_CHG!G16-INTMARB!G16</f>
        <v>0</v>
      </c>
      <c r="H16" s="10">
        <f>PPRD!H16+RCV_RCY!H16+IMP!H16-EXP!H16+STK_CHG!H16-INTMARB!H16</f>
        <v>0</v>
      </c>
      <c r="I16" s="10">
        <f>PPRD!I16+RCV_RCY!I16+IMP!I16-EXP!I16+STK_CHG!I16-INTMARB!I16</f>
        <v>0</v>
      </c>
      <c r="J16" s="10">
        <f>PPRD!J16+RCV_RCY!J16+IMP!J16-EXP!J16+STK_CHG!J16-INTMARB!J16</f>
        <v>0</v>
      </c>
      <c r="K16" s="10">
        <f>PPRD!K16+RCV_RCY!K16+IMP!K16-EXP!K16+STK_CHG!K16-INTMARB!K16</f>
        <v>0</v>
      </c>
      <c r="L16" s="10">
        <f>PPRD!L16+RCV_RCY!L16+IMP!L16-EXP!L16+STK_CHG!L16-INTMARB!L16</f>
        <v>0</v>
      </c>
      <c r="M16" s="10">
        <f>PPRD!M16+RCV_RCY!M16+IMP!M16-EXP!M16+STK_CHG!M16-INTMARB!M16</f>
        <v>0</v>
      </c>
      <c r="N16" s="10">
        <f>PPRD!N16+RCV_RCY!N16+IMP!N16-EXP!N16+STK_CHG!N16-INTMARB!N16</f>
        <v>0</v>
      </c>
      <c r="O16" s="10">
        <f>PPRD!O16+RCV_RCY!O16+IMP!O16-EXP!O16+STK_CHG!O16-INTMARB!O16</f>
        <v>0</v>
      </c>
      <c r="P16" s="10">
        <f>PPRD!P16+RCV_RCY!P16+IMP!P16-EXP!P16+STK_CHG!P16-INTMARB!P16</f>
        <v>0</v>
      </c>
      <c r="Q16" s="10">
        <f>PPRD!Q16+RCV_RCY!Q16+IMP!Q16-EXP!Q16+STK_CHG!Q16-INTMARB!Q16</f>
        <v>0</v>
      </c>
      <c r="R16" s="10">
        <f>PPRD!R16+RCV_RCY!R16+IMP!R16-EXP!R16+STK_CHG!R16-INTMARB!R16</f>
        <v>0</v>
      </c>
      <c r="S16" s="10">
        <f>PPRD!S16+RCV_RCY!S16+IMP!S16-EXP!S16+STK_CHG!S16-INTMARB!S16</f>
        <v>0</v>
      </c>
      <c r="T16" s="10">
        <f>PPRD!T16+RCV_RCY!T16+IMP!T16-EXP!T16+STK_CHG!T16-INTMARB!T16</f>
        <v>0</v>
      </c>
      <c r="U16" s="10">
        <f>PPRD!U16+RCV_RCY!U16+IMP!U16-EXP!U16+STK_CHG!U16-INTMARB!U16</f>
        <v>0</v>
      </c>
      <c r="V16" s="10">
        <f>PPRD!V16+RCV_RCY!V16+IMP!V16-EXP!V16+STK_CHG!V16-INTMARB!V16</f>
        <v>0</v>
      </c>
      <c r="W16" s="10">
        <f>PPRD!W16+RCV_RCY!W16+IMP!W16-EXP!W16+STK_CHG!W16-INTMARB!W16</f>
        <v>0</v>
      </c>
      <c r="X16" s="10">
        <f>PPRD!X16+RCV_RCY!X16+IMP!X16-EXP!X16+STK_CHG!X16-INTMARB!X16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11.197076526225274</v>
      </c>
      <c r="D22" s="37">
        <f t="shared" si="12"/>
        <v>10.91719690455718</v>
      </c>
      <c r="E22" s="37">
        <f t="shared" si="12"/>
        <v>11.197076526225278</v>
      </c>
      <c r="F22" s="37">
        <f t="shared" si="12"/>
        <v>14.669389509888216</v>
      </c>
      <c r="G22" s="37">
        <f t="shared" si="12"/>
        <v>14.42725709372313</v>
      </c>
      <c r="H22" s="37">
        <f t="shared" si="12"/>
        <v>16.537747205503006</v>
      </c>
      <c r="I22" s="37">
        <f t="shared" si="12"/>
        <v>17.921582115219262</v>
      </c>
      <c r="J22" s="37">
        <f t="shared" si="12"/>
        <v>26.379019776440245</v>
      </c>
      <c r="K22" s="37">
        <f t="shared" si="12"/>
        <v>21.437919174548586</v>
      </c>
      <c r="L22" s="37">
        <f t="shared" si="12"/>
        <v>22.299570077386068</v>
      </c>
      <c r="M22" s="37">
        <f t="shared" si="12"/>
        <v>23.963370593293206</v>
      </c>
      <c r="N22" s="37">
        <f t="shared" si="12"/>
        <v>28.910834049871013</v>
      </c>
      <c r="O22" s="37">
        <f t="shared" si="12"/>
        <v>33.358211521926052</v>
      </c>
      <c r="P22" s="37">
        <f t="shared" si="12"/>
        <v>40.953912295786743</v>
      </c>
      <c r="Q22" s="37">
        <f t="shared" si="12"/>
        <v>30.77910576096302</v>
      </c>
      <c r="R22" s="37">
        <f t="shared" si="12"/>
        <v>20.415563198624245</v>
      </c>
      <c r="S22" s="37">
        <f t="shared" si="12"/>
        <v>24.954084264832325</v>
      </c>
      <c r="T22" s="37">
        <f t="shared" si="12"/>
        <v>33.584436801375759</v>
      </c>
      <c r="U22" s="37">
        <f t="shared" si="12"/>
        <v>37.037833190025793</v>
      </c>
      <c r="V22" s="37">
        <f t="shared" si="12"/>
        <v>27.137919174548578</v>
      </c>
      <c r="W22" s="37">
        <f t="shared" si="12"/>
        <v>18.174290627687018</v>
      </c>
      <c r="X22" s="37">
        <f t="shared" ref="X22" si="13">SUM(X23:X24)</f>
        <v>21.897334479793635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11.197076526225274</v>
      </c>
      <c r="D23" s="10">
        <f>PPRD!D23+RCV_RCY!D23+IMP!D23-EXP!D23+STK_CHG!D23-INTMARB!D23</f>
        <v>10.91719690455718</v>
      </c>
      <c r="E23" s="10">
        <f>PPRD!E23+RCV_RCY!E23+IMP!E23-EXP!E23+STK_CHG!E23-INTMARB!E23</f>
        <v>11.197076526225278</v>
      </c>
      <c r="F23" s="10">
        <f>PPRD!F23+RCV_RCY!F23+IMP!F23-EXP!F23+STK_CHG!F23-INTMARB!F23</f>
        <v>13.716423043852103</v>
      </c>
      <c r="G23" s="10">
        <f>PPRD!G23+RCV_RCY!G23+IMP!G23-EXP!G23+STK_CHG!G23-INTMARB!G23</f>
        <v>13.156577815993121</v>
      </c>
      <c r="H23" s="10">
        <f>PPRD!H23+RCV_RCY!H23+IMP!H23-EXP!H23+STK_CHG!H23-INTMARB!H23</f>
        <v>13.996388650042988</v>
      </c>
      <c r="I23" s="10">
        <f>PPRD!I23+RCV_RCY!I23+IMP!I23-EXP!I23+STK_CHG!I23-INTMARB!I23</f>
        <v>13.156577815993124</v>
      </c>
      <c r="J23" s="10">
        <f>PPRD!J23+RCV_RCY!J23+IMP!J23-EXP!J23+STK_CHG!J23-INTMARB!J23</f>
        <v>18.755030094582978</v>
      </c>
      <c r="K23" s="10">
        <f>PPRD!K23+RCV_RCY!K23+IMP!K23-EXP!K23+STK_CHG!K23-INTMARB!K23</f>
        <v>10.637231298366295</v>
      </c>
      <c r="L23" s="10">
        <f>PPRD!L23+RCV_RCY!L23+IMP!L23-EXP!L23+STK_CHG!L23-INTMARB!L23</f>
        <v>8.9576096302665551</v>
      </c>
      <c r="M23" s="10">
        <f>PPRD!M23+RCV_RCY!M23+IMP!M23-EXP!M23+STK_CHG!M23-INTMARB!M23</f>
        <v>8.3977644024075673</v>
      </c>
      <c r="N23" s="10">
        <f>PPRD!N23+RCV_RCY!N23+IMP!N23-EXP!N23+STK_CHG!N23-INTMARB!N23</f>
        <v>11.75692175408426</v>
      </c>
      <c r="O23" s="10">
        <f>PPRD!O23+RCV_RCY!O23+IMP!O23-EXP!O23+STK_CHG!O23-INTMARB!O23</f>
        <v>11.757007738607046</v>
      </c>
      <c r="P23" s="10">
        <f>PPRD!P23+RCV_RCY!P23+IMP!P23-EXP!P23+STK_CHG!P23-INTMARB!P23</f>
        <v>19.035081685296639</v>
      </c>
      <c r="Q23" s="10">
        <f>PPRD!Q23+RCV_RCY!Q23+IMP!Q23-EXP!Q23+STK_CHG!Q23-INTMARB!Q23</f>
        <v>12.036887360275143</v>
      </c>
      <c r="R23" s="10">
        <f>PPRD!R23+RCV_RCY!R23+IMP!R23-EXP!R23+STK_CHG!R23-INTMARB!R23</f>
        <v>6.4383490971625097</v>
      </c>
      <c r="S23" s="10">
        <f>PPRD!S23+RCV_RCY!S23+IMP!S23-EXP!S23+STK_CHG!S23-INTMARB!S23</f>
        <v>8.1177987962166807</v>
      </c>
      <c r="T23" s="10">
        <f>PPRD!T23+RCV_RCY!T23+IMP!T23-EXP!T23+STK_CHG!T23-INTMARB!T23</f>
        <v>14.556233877901978</v>
      </c>
      <c r="U23" s="10">
        <f>PPRD!U23+RCV_RCY!U23+IMP!U23-EXP!U23+STK_CHG!U23-INTMARB!U23</f>
        <v>14.388306104901119</v>
      </c>
      <c r="V23" s="10">
        <f>PPRD!V23+RCV_RCY!V23+IMP!V23-EXP!V23+STK_CHG!V23-INTMARB!V23</f>
        <v>8.6497850386930342</v>
      </c>
      <c r="W23" s="10">
        <f>PPRD!W23+RCV_RCY!W23+IMP!W23-EXP!W23+STK_CHG!W23-INTMARB!W23</f>
        <v>5.6264832330180559</v>
      </c>
      <c r="X23" s="10">
        <f>PPRD!X23+RCV_RCY!X23+IMP!X23-EXP!X23+STK_CHG!X23-INTMARB!X23</f>
        <v>6.5223559759243326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0.95296646603611346</v>
      </c>
      <c r="G24" s="10">
        <f>PPRD!G24+RCV_RCY!G24+IMP!G24-EXP!G24+STK_CHG!G24-INTMARB!G24</f>
        <v>1.2706792777300091</v>
      </c>
      <c r="H24" s="10">
        <f>PPRD!H24+RCV_RCY!H24+IMP!H24-EXP!H24+STK_CHG!H24-INTMARB!H24</f>
        <v>2.5413585554600173</v>
      </c>
      <c r="I24" s="10">
        <f>PPRD!I24+RCV_RCY!I24+IMP!I24-EXP!I24+STK_CHG!I24-INTMARB!I24</f>
        <v>4.7650042992261392</v>
      </c>
      <c r="J24" s="10">
        <f>PPRD!J24+RCV_RCY!J24+IMP!J24-EXP!J24+STK_CHG!J24-INTMARB!J24</f>
        <v>7.6239896818572657</v>
      </c>
      <c r="K24" s="10">
        <f>PPRD!K24+RCV_RCY!K24+IMP!K24-EXP!K24+STK_CHG!K24-INTMARB!K24</f>
        <v>10.800687876182291</v>
      </c>
      <c r="L24" s="10">
        <f>PPRD!L24+RCV_RCY!L24+IMP!L24-EXP!L24+STK_CHG!L24-INTMARB!L24</f>
        <v>13.341960447119513</v>
      </c>
      <c r="M24" s="10">
        <f>PPRD!M24+RCV_RCY!M24+IMP!M24-EXP!M24+STK_CHG!M24-INTMARB!M24</f>
        <v>15.565606190885639</v>
      </c>
      <c r="N24" s="10">
        <f>PPRD!N24+RCV_RCY!N24+IMP!N24-EXP!N24+STK_CHG!N24-INTMARB!N24</f>
        <v>17.153912295786753</v>
      </c>
      <c r="O24" s="10">
        <f>PPRD!O24+RCV_RCY!O24+IMP!O24-EXP!O24+STK_CHG!O24-INTMARB!O24</f>
        <v>21.601203783319004</v>
      </c>
      <c r="P24" s="10">
        <f>PPRD!P24+RCV_RCY!P24+IMP!P24-EXP!P24+STK_CHG!P24-INTMARB!P24</f>
        <v>21.918830610490105</v>
      </c>
      <c r="Q24" s="10">
        <f>PPRD!Q24+RCV_RCY!Q24+IMP!Q24-EXP!Q24+STK_CHG!Q24-INTMARB!Q24</f>
        <v>18.742218400687875</v>
      </c>
      <c r="R24" s="10">
        <f>PPRD!R24+RCV_RCY!R24+IMP!R24-EXP!R24+STK_CHG!R24-INTMARB!R24</f>
        <v>13.977214101461735</v>
      </c>
      <c r="S24" s="10">
        <f>PPRD!S24+RCV_RCY!S24+IMP!S24-EXP!S24+STK_CHG!S24-INTMARB!S24</f>
        <v>16.836285468615646</v>
      </c>
      <c r="T24" s="10">
        <f>PPRD!T24+RCV_RCY!T24+IMP!T24-EXP!T24+STK_CHG!T24-INTMARB!T24</f>
        <v>19.028202923473778</v>
      </c>
      <c r="U24" s="10">
        <f>PPRD!U24+RCV_RCY!U24+IMP!U24-EXP!U24+STK_CHG!U24-INTMARB!U24</f>
        <v>22.649527085124674</v>
      </c>
      <c r="V24" s="10">
        <f>PPRD!V24+RCV_RCY!V24+IMP!V24-EXP!V24+STK_CHG!V24-INTMARB!V24</f>
        <v>18.488134135855546</v>
      </c>
      <c r="W24" s="10">
        <f>PPRD!W24+RCV_RCY!W24+IMP!W24-EXP!W24+STK_CHG!W24-INTMARB!W24</f>
        <v>12.547807394668961</v>
      </c>
      <c r="X24" s="10">
        <f>PPRD!X24+RCV_RCY!X24+IMP!X24-EXP!X24+STK_CHG!X24-INTMARB!X24</f>
        <v>15.374978503869301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2161.9535683576955</v>
      </c>
      <c r="D26" s="37">
        <f t="shared" si="14"/>
        <v>2570.738521066206</v>
      </c>
      <c r="E26" s="37">
        <f t="shared" si="14"/>
        <v>2467.205073086845</v>
      </c>
      <c r="F26" s="37">
        <f t="shared" si="14"/>
        <v>2337.8376612209795</v>
      </c>
      <c r="G26" s="37">
        <f t="shared" si="14"/>
        <v>2532.1353396388649</v>
      </c>
      <c r="H26" s="37">
        <f t="shared" si="14"/>
        <v>2689.7088564058422</v>
      </c>
      <c r="I26" s="37">
        <f t="shared" si="14"/>
        <v>2691.6145313843499</v>
      </c>
      <c r="J26" s="37">
        <f t="shared" si="14"/>
        <v>2692.2156491831479</v>
      </c>
      <c r="K26" s="37">
        <f t="shared" si="14"/>
        <v>2956.9171109200324</v>
      </c>
      <c r="L26" s="37">
        <f t="shared" si="14"/>
        <v>2494.809802235598</v>
      </c>
      <c r="M26" s="37">
        <f t="shared" si="14"/>
        <v>2551.4803095442849</v>
      </c>
      <c r="N26" s="37">
        <f t="shared" si="14"/>
        <v>2464.3691315563219</v>
      </c>
      <c r="O26" s="37">
        <f t="shared" si="14"/>
        <v>2525.605588993978</v>
      </c>
      <c r="P26" s="37">
        <f t="shared" si="14"/>
        <v>2495.2906276870153</v>
      </c>
      <c r="Q26" s="37">
        <f t="shared" si="14"/>
        <v>2517.7784178847787</v>
      </c>
      <c r="R26" s="37">
        <f t="shared" si="14"/>
        <v>2600.0682717110922</v>
      </c>
      <c r="S26" s="37">
        <f t="shared" si="14"/>
        <v>2833.0195184866725</v>
      </c>
      <c r="T26" s="37">
        <f t="shared" si="14"/>
        <v>2898.3383490971619</v>
      </c>
      <c r="U26" s="37">
        <f t="shared" si="14"/>
        <v>3085.9107480653474</v>
      </c>
      <c r="V26" s="37">
        <f t="shared" si="14"/>
        <v>3010.8539982803086</v>
      </c>
      <c r="W26" s="37">
        <f t="shared" si="14"/>
        <v>2883.4637145313827</v>
      </c>
      <c r="X26" s="37">
        <f t="shared" ref="X26" si="15">SUM(X27,X33)</f>
        <v>2907.0600171969027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5095.1515047291477</v>
      </c>
      <c r="D27" s="29">
        <f t="shared" si="16"/>
        <v>7015.0744625967309</v>
      </c>
      <c r="E27" s="29">
        <f t="shared" si="16"/>
        <v>6776.159071367154</v>
      </c>
      <c r="F27" s="29">
        <f t="shared" si="16"/>
        <v>7324.9883061049004</v>
      </c>
      <c r="G27" s="29">
        <f t="shared" si="16"/>
        <v>8885.0520206362853</v>
      </c>
      <c r="H27" s="29">
        <f t="shared" si="16"/>
        <v>9479.8270851246743</v>
      </c>
      <c r="I27" s="29">
        <f t="shared" si="16"/>
        <v>8494.1390369733435</v>
      </c>
      <c r="J27" s="29">
        <f t="shared" si="16"/>
        <v>5947.8791057609633</v>
      </c>
      <c r="K27" s="29">
        <f t="shared" si="16"/>
        <v>9759.7235597592407</v>
      </c>
      <c r="L27" s="29">
        <f t="shared" si="16"/>
        <v>8900.1252794496995</v>
      </c>
      <c r="M27" s="29">
        <f t="shared" si="16"/>
        <v>9486.4803955288062</v>
      </c>
      <c r="N27" s="29">
        <f t="shared" si="16"/>
        <v>9671.6321582115233</v>
      </c>
      <c r="O27" s="29">
        <f t="shared" si="16"/>
        <v>9261.4343078245893</v>
      </c>
      <c r="P27" s="29">
        <f t="shared" si="16"/>
        <v>9798.512811693894</v>
      </c>
      <c r="Q27" s="29">
        <f t="shared" si="16"/>
        <v>8203.41298366294</v>
      </c>
      <c r="R27" s="29">
        <f t="shared" si="16"/>
        <v>9060.2849527085109</v>
      </c>
      <c r="S27" s="29">
        <f t="shared" si="16"/>
        <v>10008.681169389509</v>
      </c>
      <c r="T27" s="29">
        <f t="shared" si="16"/>
        <v>10233.001547721409</v>
      </c>
      <c r="U27" s="29">
        <f t="shared" si="16"/>
        <v>9997.2776440240759</v>
      </c>
      <c r="V27" s="29">
        <f t="shared" si="16"/>
        <v>9757.5580395528796</v>
      </c>
      <c r="W27" s="29">
        <f t="shared" si="16"/>
        <v>8084.0041272570925</v>
      </c>
      <c r="X27" s="29">
        <f t="shared" ref="X27" si="17">SUM(X28:X32)</f>
        <v>8284.4492691315554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4747.9621668099726</v>
      </c>
      <c r="D28" s="10">
        <f>PPRD!D28+RCV_RCY!D28+IMP!D28-EXP!D28+STK_CHG!D28-INTMARB!D28</f>
        <v>6667.7194325021483</v>
      </c>
      <c r="E28" s="10">
        <f>PPRD!E28+RCV_RCY!E28+IMP!E28-EXP!E28+STK_CHG!E28-INTMARB!E28</f>
        <v>6589.2997420464317</v>
      </c>
      <c r="F28" s="10">
        <f>PPRD!F28+RCV_RCY!F28+IMP!F28-EXP!F28+STK_CHG!F28-INTMARB!F28</f>
        <v>7233.9715391229574</v>
      </c>
      <c r="G28" s="10">
        <f>PPRD!G28+RCV_RCY!G28+IMP!G28-EXP!G28+STK_CHG!G28-INTMARB!G28</f>
        <v>8821.7177128116946</v>
      </c>
      <c r="H28" s="10">
        <f>PPRD!H28+RCV_RCY!H28+IMP!H28-EXP!H28+STK_CHG!H28-INTMARB!H28</f>
        <v>9365.5641444539961</v>
      </c>
      <c r="I28" s="10">
        <f>PPRD!I28+RCV_RCY!I28+IMP!I28-EXP!I28+STK_CHG!I28-INTMARB!I28</f>
        <v>8175.0090283748905</v>
      </c>
      <c r="J28" s="10">
        <f>PPRD!J28+RCV_RCY!J28+IMP!J28-EXP!J28+STK_CHG!J28-INTMARB!J28</f>
        <v>4845.2937231298365</v>
      </c>
      <c r="K28" s="10">
        <f>PPRD!K28+RCV_RCY!K28+IMP!K28-EXP!K28+STK_CHG!K28-INTMARB!K28</f>
        <v>9442.2944110060162</v>
      </c>
      <c r="L28" s="10">
        <f>PPRD!L28+RCV_RCY!L28+IMP!L28-EXP!L28+STK_CHG!L28-INTMARB!L28</f>
        <v>8590.127515047292</v>
      </c>
      <c r="M28" s="10">
        <f>PPRD!M28+RCV_RCY!M28+IMP!M28-EXP!M28+STK_CHG!M28-INTMARB!M28</f>
        <v>9180.7179707652631</v>
      </c>
      <c r="N28" s="10">
        <f>PPRD!N28+RCV_RCY!N28+IMP!N28-EXP!N28+STK_CHG!N28-INTMARB!N28</f>
        <v>9203.197162510749</v>
      </c>
      <c r="O28" s="10">
        <f>PPRD!O28+RCV_RCY!O28+IMP!O28-EXP!O28+STK_CHG!O28-INTMARB!O28</f>
        <v>8718.8721410146154</v>
      </c>
      <c r="P28" s="10">
        <f>PPRD!P28+RCV_RCY!P28+IMP!P28-EXP!P28+STK_CHG!P28-INTMARB!P28</f>
        <v>9208.3061049011158</v>
      </c>
      <c r="Q28" s="10">
        <f>PPRD!Q28+RCV_RCY!Q28+IMP!Q28-EXP!Q28+STK_CHG!Q28-INTMARB!Q28</f>
        <v>7660.3052450558898</v>
      </c>
      <c r="R28" s="10">
        <f>PPRD!R28+RCV_RCY!R28+IMP!R28-EXP!R28+STK_CHG!R28-INTMARB!R28</f>
        <v>8501.5950128976783</v>
      </c>
      <c r="S28" s="10">
        <f>PPRD!S28+RCV_RCY!S28+IMP!S28-EXP!S28+STK_CHG!S28-INTMARB!S28</f>
        <v>9424.6603611349947</v>
      </c>
      <c r="T28" s="10">
        <f>PPRD!T28+RCV_RCY!T28+IMP!T28-EXP!T28+STK_CHG!T28-INTMARB!T28</f>
        <v>9926.8237317282892</v>
      </c>
      <c r="U28" s="10">
        <f>PPRD!U28+RCV_RCY!U28+IMP!U28-EXP!U28+STK_CHG!U28-INTMARB!U28</f>
        <v>9793.8030094582973</v>
      </c>
      <c r="V28" s="10">
        <f>PPRD!V28+RCV_RCY!V28+IMP!V28-EXP!V28+STK_CHG!V28-INTMARB!V28</f>
        <v>9551.6365434221843</v>
      </c>
      <c r="W28" s="10">
        <f>PPRD!W28+RCV_RCY!W28+IMP!W28-EXP!W28+STK_CHG!W28-INTMARB!W28</f>
        <v>7932.6245915735162</v>
      </c>
      <c r="X28" s="10">
        <f>PPRD!X28+RCV_RCY!X28+IMP!X28-EXP!X28+STK_CHG!X28-INTMARB!X28</f>
        <v>8040.8809114359419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123.05055889939808</v>
      </c>
      <c r="D29" s="10">
        <f>PPRD!D29+RCV_RCY!D29+IMP!D29-EXP!D29+STK_CHG!D29-INTMARB!D29</f>
        <v>90.268959587274281</v>
      </c>
      <c r="E29" s="10">
        <f>PPRD!E29+RCV_RCY!E29+IMP!E29-EXP!E29+STK_CHG!E29-INTMARB!E29</f>
        <v>97.974806534823728</v>
      </c>
      <c r="F29" s="10">
        <f>PPRD!F29+RCV_RCY!F29+IMP!F29-EXP!F29+STK_CHG!F29-INTMARB!F29</f>
        <v>61.647119518486669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4.0030954428202916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208.0352536543422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188.30421324161651</v>
      </c>
      <c r="D30" s="10">
        <f>PPRD!D30+RCV_RCY!D30+IMP!D30-EXP!D30+STK_CHG!D30-INTMARB!D30</f>
        <v>192.05597592433358</v>
      </c>
      <c r="E30" s="10">
        <f>PPRD!E30+RCV_RCY!E30+IMP!E30-EXP!E30+STK_CHG!E30-INTMARB!E30</f>
        <v>48.56930352536542</v>
      </c>
      <c r="F30" s="10">
        <f>PPRD!F30+RCV_RCY!F30+IMP!F30-EXP!F30+STK_CHG!F30-INTMARB!F30</f>
        <v>8.5124677558039519</v>
      </c>
      <c r="G30" s="10">
        <f>PPRD!G30+RCV_RCY!G30+IMP!G30-EXP!G30+STK_CHG!G30-INTMARB!G30</f>
        <v>16.394325021496126</v>
      </c>
      <c r="H30" s="10">
        <f>PPRD!H30+RCV_RCY!H30+IMP!H30-EXP!H30+STK_CHG!H30-INTMARB!H30</f>
        <v>29.514187446259683</v>
      </c>
      <c r="I30" s="10">
        <f>PPRD!I30+RCV_RCY!I30+IMP!I30-EXP!I30+STK_CHG!I30-INTMARB!I30</f>
        <v>227.10120378331899</v>
      </c>
      <c r="J30" s="10">
        <f>PPRD!J30+RCV_RCY!J30+IMP!J30-EXP!J30+STK_CHG!J30-INTMARB!J30</f>
        <v>955.97024935511604</v>
      </c>
      <c r="K30" s="10">
        <f>PPRD!K30+RCV_RCY!K30+IMP!K30-EXP!K30+STK_CHG!K30-INTMARB!K30</f>
        <v>222.12725709372307</v>
      </c>
      <c r="L30" s="10">
        <f>PPRD!L30+RCV_RCY!L30+IMP!L30-EXP!L30+STK_CHG!L30-INTMARB!L30</f>
        <v>152.02794496990541</v>
      </c>
      <c r="M30" s="10">
        <f>PPRD!M30+RCV_RCY!M30+IMP!M30-EXP!M30+STK_CHG!M30-INTMARB!M30</f>
        <v>146.79277730008599</v>
      </c>
      <c r="N30" s="10">
        <f>PPRD!N30+RCV_RCY!N30+IMP!N30-EXP!N30+STK_CHG!N30-INTMARB!N30</f>
        <v>290.46904557179704</v>
      </c>
      <c r="O30" s="10">
        <f>PPRD!O30+RCV_RCY!O30+IMP!O30-EXP!O30+STK_CHG!O30-INTMARB!O30</f>
        <v>349.59905417024936</v>
      </c>
      <c r="P30" s="10">
        <f>PPRD!P30+RCV_RCY!P30+IMP!P30-EXP!P30+STK_CHG!P30-INTMARB!P30</f>
        <v>397.24359415305241</v>
      </c>
      <c r="Q30" s="10">
        <f>PPRD!Q30+RCV_RCY!Q30+IMP!Q30-EXP!Q30+STK_CHG!Q30-INTMARB!Q30</f>
        <v>502.11556319862427</v>
      </c>
      <c r="R30" s="10">
        <f>PPRD!R30+RCV_RCY!R30+IMP!R30-EXP!R30+STK_CHG!R30-INTMARB!R30</f>
        <v>297.6648323301805</v>
      </c>
      <c r="S30" s="10">
        <f>PPRD!S30+RCV_RCY!S30+IMP!S30-EXP!S30+STK_CHG!S30-INTMARB!S30</f>
        <v>510.03490971625109</v>
      </c>
      <c r="T30" s="10">
        <f>PPRD!T30+RCV_RCY!T30+IMP!T30-EXP!T30+STK_CHG!T30-INTMARB!T30</f>
        <v>251.48830610490108</v>
      </c>
      <c r="U30" s="10">
        <f>PPRD!U30+RCV_RCY!U30+IMP!U30-EXP!U30+STK_CHG!U30-INTMARB!U30</f>
        <v>149.68486672398967</v>
      </c>
      <c r="V30" s="10">
        <f>PPRD!V30+RCV_RCY!V30+IMP!V30-EXP!V30+STK_CHG!V30-INTMARB!V30</f>
        <v>153.83147033533965</v>
      </c>
      <c r="W30" s="10">
        <f>PPRD!W30+RCV_RCY!W30+IMP!W30-EXP!W30+STK_CHG!W30-INTMARB!W30</f>
        <v>95.790111779879652</v>
      </c>
      <c r="X30" s="10">
        <f>PPRD!X30+RCV_RCY!X30+IMP!X30-EXP!X30+STK_CHG!X30-INTMARB!X30</f>
        <v>172.38194325021496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19.996216680997421</v>
      </c>
      <c r="D31" s="10">
        <f>PPRD!D31+RCV_RCY!D31+IMP!D31-EXP!D31+STK_CHG!D31-INTMARB!D31</f>
        <v>35.993121238177118</v>
      </c>
      <c r="E31" s="10">
        <f>PPRD!E31+RCV_RCY!E31+IMP!E31-EXP!E31+STK_CHG!E31-INTMARB!E31</f>
        <v>5.9987962166809963</v>
      </c>
      <c r="F31" s="10">
        <f>PPRD!F31+RCV_RCY!F31+IMP!F31-EXP!F31+STK_CHG!F31-INTMARB!F31</f>
        <v>6.9986242476354246</v>
      </c>
      <c r="G31" s="10">
        <f>PPRD!G31+RCV_RCY!G31+IMP!G31-EXP!G31+STK_CHG!G31-INTMARB!G31</f>
        <v>9.9838349097162489</v>
      </c>
      <c r="H31" s="10">
        <f>PPRD!H31+RCV_RCY!H31+IMP!H31-EXP!H31+STK_CHG!H31-INTMARB!H31</f>
        <v>27.994668959587276</v>
      </c>
      <c r="I31" s="10">
        <f>PPRD!I31+RCV_RCY!I31+IMP!I31-EXP!I31+STK_CHG!I31-INTMARB!I31</f>
        <v>58.988736027515031</v>
      </c>
      <c r="J31" s="10">
        <f>PPRD!J31+RCV_RCY!J31+IMP!J31-EXP!J31+STK_CHG!J31-INTMARB!J31</f>
        <v>110.97884780739469</v>
      </c>
      <c r="K31" s="10">
        <f>PPRD!K31+RCV_RCY!K31+IMP!K31-EXP!K31+STK_CHG!K31-INTMARB!K31</f>
        <v>93.982029234737738</v>
      </c>
      <c r="L31" s="10">
        <f>PPRD!L31+RCV_RCY!L31+IMP!L31-EXP!L31+STK_CHG!L31-INTMARB!L31</f>
        <v>157.96981943250211</v>
      </c>
      <c r="M31" s="10">
        <f>PPRD!M31+RCV_RCY!M31+IMP!M31-EXP!M31+STK_CHG!M31-INTMARB!M31</f>
        <v>158.96964746345654</v>
      </c>
      <c r="N31" s="10">
        <f>PPRD!N31+RCV_RCY!N31+IMP!N31-EXP!N31+STK_CHG!N31-INTMARB!N31</f>
        <v>177.96595012897674</v>
      </c>
      <c r="O31" s="10">
        <f>PPRD!O31+RCV_RCY!O31+IMP!O31-EXP!O31+STK_CHG!O31-INTMARB!O31</f>
        <v>192.96311263972481</v>
      </c>
      <c r="P31" s="10">
        <f>PPRD!P31+RCV_RCY!P31+IMP!P31-EXP!P31+STK_CHG!P31-INTMARB!P31</f>
        <v>192.96311263972484</v>
      </c>
      <c r="Q31" s="10">
        <f>PPRD!Q31+RCV_RCY!Q31+IMP!Q31-EXP!Q31+STK_CHG!Q31-INTMARB!Q31</f>
        <v>40.992175408426476</v>
      </c>
      <c r="R31" s="10">
        <f>PPRD!R31+RCV_RCY!R31+IMP!R31-EXP!R31+STK_CHG!R31-INTMARB!R31</f>
        <v>52.989853826311261</v>
      </c>
      <c r="S31" s="10">
        <f>PPRD!S31+RCV_RCY!S31+IMP!S31-EXP!S31+STK_CHG!S31-INTMARB!S31</f>
        <v>73.9858985382631</v>
      </c>
      <c r="T31" s="10">
        <f>PPRD!T31+RCV_RCY!T31+IMP!T31-EXP!T31+STK_CHG!T31-INTMARB!T31</f>
        <v>54.689509888220108</v>
      </c>
      <c r="U31" s="10">
        <f>PPRD!U31+RCV_RCY!U31+IMP!U31-EXP!U31+STK_CHG!U31-INTMARB!U31</f>
        <v>53.789767841788482</v>
      </c>
      <c r="V31" s="10">
        <f>PPRD!V31+RCV_RCY!V31+IMP!V31-EXP!V31+STK_CHG!V31-INTMARB!V31</f>
        <v>52.09002579535683</v>
      </c>
      <c r="W31" s="10">
        <f>PPRD!W31+RCV_RCY!W31+IMP!W31-EXP!W31+STK_CHG!W31-INTMARB!W31</f>
        <v>55.589423903697323</v>
      </c>
      <c r="X31" s="10">
        <f>PPRD!X31+RCV_RCY!X31+IMP!X31-EXP!X31+STK_CHG!X31-INTMARB!X31</f>
        <v>71.186414445399834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15.838349097162514</v>
      </c>
      <c r="D32" s="10">
        <f>PPRD!D32+RCV_RCY!D32+IMP!D32-EXP!D32+STK_CHG!D32-INTMARB!D32</f>
        <v>29.036973344797936</v>
      </c>
      <c r="E32" s="10">
        <f>PPRD!E32+RCV_RCY!E32+IMP!E32-EXP!E32+STK_CHG!E32-INTMARB!E32</f>
        <v>34.316423043852097</v>
      </c>
      <c r="F32" s="10">
        <f>PPRD!F32+RCV_RCY!F32+IMP!F32-EXP!F32+STK_CHG!F32-INTMARB!F32</f>
        <v>13.858555460017193</v>
      </c>
      <c r="G32" s="10">
        <f>PPRD!G32+RCV_RCY!G32+IMP!G32-EXP!G32+STK_CHG!G32-INTMARB!G32</f>
        <v>36.956147893379189</v>
      </c>
      <c r="H32" s="10">
        <f>PPRD!H32+RCV_RCY!H32+IMP!H32-EXP!H32+STK_CHG!H32-INTMARB!H32</f>
        <v>56.754084264832315</v>
      </c>
      <c r="I32" s="10">
        <f>PPRD!I32+RCV_RCY!I32+IMP!I32-EXP!I32+STK_CHG!I32-INTMARB!I32</f>
        <v>29.036973344797936</v>
      </c>
      <c r="J32" s="10">
        <f>PPRD!J32+RCV_RCY!J32+IMP!J32-EXP!J32+STK_CHG!J32-INTMARB!J32</f>
        <v>35.636285468615647</v>
      </c>
      <c r="K32" s="10">
        <f>PPRD!K32+RCV_RCY!K32+IMP!K32-EXP!K32+STK_CHG!K32-INTMARB!K32</f>
        <v>1.319862424763542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-2933.1979363714522</v>
      </c>
      <c r="D33" s="29">
        <f t="shared" si="18"/>
        <v>-4444.3359415305249</v>
      </c>
      <c r="E33" s="29">
        <f t="shared" si="18"/>
        <v>-4308.953998280309</v>
      </c>
      <c r="F33" s="29">
        <f t="shared" si="18"/>
        <v>-4987.1506448839209</v>
      </c>
      <c r="G33" s="29">
        <f t="shared" si="18"/>
        <v>-6352.9166809974204</v>
      </c>
      <c r="H33" s="29">
        <f t="shared" si="18"/>
        <v>-6790.1182287188321</v>
      </c>
      <c r="I33" s="29">
        <f t="shared" si="18"/>
        <v>-5802.5245055889936</v>
      </c>
      <c r="J33" s="29">
        <f t="shared" si="18"/>
        <v>-3255.6634565778154</v>
      </c>
      <c r="K33" s="29">
        <f t="shared" si="18"/>
        <v>-6802.8064488392083</v>
      </c>
      <c r="L33" s="29">
        <f t="shared" si="18"/>
        <v>-6405.3154772141015</v>
      </c>
      <c r="M33" s="29">
        <f t="shared" si="18"/>
        <v>-6935.0000859845213</v>
      </c>
      <c r="N33" s="29">
        <f t="shared" si="18"/>
        <v>-7207.2630266552014</v>
      </c>
      <c r="O33" s="29">
        <f t="shared" si="18"/>
        <v>-6735.8287188306113</v>
      </c>
      <c r="P33" s="29">
        <f t="shared" si="18"/>
        <v>-7303.2221840068787</v>
      </c>
      <c r="Q33" s="29">
        <f t="shared" si="18"/>
        <v>-5685.6345657781612</v>
      </c>
      <c r="R33" s="29">
        <f t="shared" si="18"/>
        <v>-6460.2166809974187</v>
      </c>
      <c r="S33" s="29">
        <f t="shared" si="18"/>
        <v>-7175.6616509028363</v>
      </c>
      <c r="T33" s="29">
        <f t="shared" si="18"/>
        <v>-7334.6631986242473</v>
      </c>
      <c r="U33" s="29">
        <f t="shared" si="18"/>
        <v>-6911.3668959587285</v>
      </c>
      <c r="V33" s="29">
        <f t="shared" si="18"/>
        <v>-6746.704041272571</v>
      </c>
      <c r="W33" s="29">
        <f t="shared" si="18"/>
        <v>-5200.5404127257098</v>
      </c>
      <c r="X33" s="29">
        <f t="shared" ref="X33" si="19">SUM(X34:X50)</f>
        <v>-5377.3892519346527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-53.264488392089433</v>
      </c>
      <c r="D36" s="10">
        <f>PPRD!D36+RCV_RCY!D36+IMP!D36-EXP!D36+STK_CHG!D36-INTMARB!D36</f>
        <v>-256.33559759243332</v>
      </c>
      <c r="E36" s="10">
        <f>PPRD!E36+RCV_RCY!E36+IMP!E36-EXP!E36+STK_CHG!E36-INTMARB!E36</f>
        <v>-219.71625107480654</v>
      </c>
      <c r="F36" s="10">
        <f>PPRD!F36+RCV_RCY!F36+IMP!F36-EXP!F36+STK_CHG!F36-INTMARB!F36</f>
        <v>-164.23241616509031</v>
      </c>
      <c r="G36" s="10">
        <f>PPRD!G36+RCV_RCY!G36+IMP!G36-EXP!G36+STK_CHG!G36-INTMARB!G36</f>
        <v>-218.60662080825449</v>
      </c>
      <c r="H36" s="10">
        <f>PPRD!H36+RCV_RCY!H36+IMP!H36-EXP!H36+STK_CHG!H36-INTMARB!H36</f>
        <v>-198.63241616509029</v>
      </c>
      <c r="I36" s="10">
        <f>PPRD!I36+RCV_RCY!I36+IMP!I36-EXP!I36+STK_CHG!I36-INTMARB!I36</f>
        <v>-146.47747205503009</v>
      </c>
      <c r="J36" s="10">
        <f>PPRD!J36+RCV_RCY!J36+IMP!J36-EXP!J36+STK_CHG!J36-INTMARB!J36</f>
        <v>-32.152880481513272</v>
      </c>
      <c r="K36" s="10">
        <f>PPRD!K36+RCV_RCY!K36+IMP!K36-EXP!K36+STK_CHG!K36-INTMARB!K36</f>
        <v>-184.04789337919175</v>
      </c>
      <c r="L36" s="10">
        <f>PPRD!L36+RCV_RCY!L36+IMP!L36-EXP!L36+STK_CHG!L36-INTMARB!L36</f>
        <v>-69.849527085124677</v>
      </c>
      <c r="M36" s="10">
        <f>PPRD!M36+RCV_RCY!M36+IMP!M36-EXP!M36+STK_CHG!M36-INTMARB!M36</f>
        <v>-76.501891659501254</v>
      </c>
      <c r="N36" s="10">
        <f>PPRD!N36+RCV_RCY!N36+IMP!N36-EXP!N36+STK_CHG!N36-INTMARB!N36</f>
        <v>-56.54479793637136</v>
      </c>
      <c r="O36" s="10">
        <f>PPRD!O36+RCV_RCY!O36+IMP!O36-EXP!O36+STK_CHG!O36-INTMARB!O36</f>
        <v>-32.152966466036048</v>
      </c>
      <c r="P36" s="10">
        <f>PPRD!P36+RCV_RCY!P36+IMP!P36-EXP!P36+STK_CHG!P36-INTMARB!P36</f>
        <v>-80.93680137575231</v>
      </c>
      <c r="Q36" s="10">
        <f>PPRD!Q36+RCV_RCY!Q36+IMP!Q36-EXP!Q36+STK_CHG!Q36-INTMARB!Q36</f>
        <v>-49.892433361994783</v>
      </c>
      <c r="R36" s="10">
        <f>PPRD!R36+RCV_RCY!R36+IMP!R36-EXP!R36+STK_CHG!R36-INTMARB!R36</f>
        <v>-112.55012897678421</v>
      </c>
      <c r="S36" s="10">
        <f>PPRD!S36+RCV_RCY!S36+IMP!S36-EXP!S36+STK_CHG!S36-INTMARB!S36</f>
        <v>-146.42450558899398</v>
      </c>
      <c r="T36" s="10">
        <f>PPRD!T36+RCV_RCY!T36+IMP!T36-EXP!T36+STK_CHG!T36-INTMARB!T36</f>
        <v>-173.01943250214961</v>
      </c>
      <c r="U36" s="10">
        <f>PPRD!U36+RCV_RCY!U36+IMP!U36-EXP!U36+STK_CHG!U36-INTMARB!U36</f>
        <v>-168.60670679277729</v>
      </c>
      <c r="V36" s="10">
        <f>PPRD!V36+RCV_RCY!V36+IMP!V36-EXP!V36+STK_CHG!V36-INTMARB!V36</f>
        <v>-230.45468615649187</v>
      </c>
      <c r="W36" s="10">
        <f>PPRD!W36+RCV_RCY!W36+IMP!W36-EXP!W36+STK_CHG!W36-INTMARB!W36</f>
        <v>-184.72175408426483</v>
      </c>
      <c r="X36" s="10">
        <f>PPRD!X36+RCV_RCY!X36+IMP!X36-EXP!X36+STK_CHG!X36-INTMARB!X36</f>
        <v>-183.51865864144457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-1242.8775580395525</v>
      </c>
      <c r="D37" s="10">
        <f>PPRD!D37+RCV_RCY!D37+IMP!D37-EXP!D37+STK_CHG!D37-INTMARB!D37</f>
        <v>-1621.8293207222698</v>
      </c>
      <c r="E37" s="10">
        <f>PPRD!E37+RCV_RCY!E37+IMP!E37-EXP!E37+STK_CHG!E37-INTMARB!E37</f>
        <v>-1470.6685296646599</v>
      </c>
      <c r="F37" s="10">
        <f>PPRD!F37+RCV_RCY!F37+IMP!F37-EXP!F37+STK_CHG!F37-INTMARB!F37</f>
        <v>-1651.2217540842646</v>
      </c>
      <c r="G37" s="10">
        <f>PPRD!G37+RCV_RCY!G37+IMP!G37-EXP!G37+STK_CHG!G37-INTMARB!G37</f>
        <v>-2158.2401547721411</v>
      </c>
      <c r="H37" s="10">
        <f>PPRD!H37+RCV_RCY!H37+IMP!H37-EXP!H37+STK_CHG!H37-INTMARB!H37</f>
        <v>-2335.6441960447119</v>
      </c>
      <c r="I37" s="10">
        <f>PPRD!I37+RCV_RCY!I37+IMP!I37-EXP!I37+STK_CHG!I37-INTMARB!I37</f>
        <v>-1977.6870163370597</v>
      </c>
      <c r="J37" s="10">
        <f>PPRD!J37+RCV_RCY!J37+IMP!J37-EXP!J37+STK_CHG!J37-INTMARB!J37</f>
        <v>-1294.4468615649182</v>
      </c>
      <c r="K37" s="10">
        <f>PPRD!K37+RCV_RCY!K37+IMP!K37-EXP!K37+STK_CHG!K37-INTMARB!K37</f>
        <v>-2505.4499570077378</v>
      </c>
      <c r="L37" s="10">
        <f>PPRD!L37+RCV_RCY!L37+IMP!L37-EXP!L37+STK_CHG!L37-INTMARB!L37</f>
        <v>-2481.9145313843514</v>
      </c>
      <c r="M37" s="10">
        <f>PPRD!M37+RCV_RCY!M37+IMP!M37-EXP!M37+STK_CHG!M37-INTMARB!M37</f>
        <v>-2653.0811693895098</v>
      </c>
      <c r="N37" s="10">
        <f>PPRD!N37+RCV_RCY!N37+IMP!N37-EXP!N37+STK_CHG!N37-INTMARB!N37</f>
        <v>-2702.291487532244</v>
      </c>
      <c r="O37" s="10">
        <f>PPRD!O37+RCV_RCY!O37+IMP!O37-EXP!O37+STK_CHG!O37-INTMARB!O37</f>
        <v>-2528.9853826311269</v>
      </c>
      <c r="P37" s="10">
        <f>PPRD!P37+RCV_RCY!P37+IMP!P37-EXP!P37+STK_CHG!P37-INTMARB!P37</f>
        <v>-2573.9165950128977</v>
      </c>
      <c r="Q37" s="10">
        <f>PPRD!Q37+RCV_RCY!Q37+IMP!Q37-EXP!Q37+STK_CHG!Q37-INTMARB!Q37</f>
        <v>-2105.3482373172833</v>
      </c>
      <c r="R37" s="10">
        <f>PPRD!R37+RCV_RCY!R37+IMP!R37-EXP!R37+STK_CHG!R37-INTMARB!R37</f>
        <v>-2370.931556319862</v>
      </c>
      <c r="S37" s="10">
        <f>PPRD!S37+RCV_RCY!S37+IMP!S37-EXP!S37+STK_CHG!S37-INTMARB!S37</f>
        <v>-2588.6700773860707</v>
      </c>
      <c r="T37" s="10">
        <f>PPRD!T37+RCV_RCY!T37+IMP!T37-EXP!T37+STK_CHG!T37-INTMARB!T37</f>
        <v>-2715.070163370593</v>
      </c>
      <c r="U37" s="10">
        <f>PPRD!U37+RCV_RCY!U37+IMP!U37-EXP!U37+STK_CHG!U37-INTMARB!U37</f>
        <v>-2493.901461736888</v>
      </c>
      <c r="V37" s="10">
        <f>PPRD!V37+RCV_RCY!V37+IMP!V37-EXP!V37+STK_CHG!V37-INTMARB!V37</f>
        <v>-2386.5559759243338</v>
      </c>
      <c r="W37" s="10">
        <f>PPRD!W37+RCV_RCY!W37+IMP!W37-EXP!W37+STK_CHG!W37-INTMARB!W37</f>
        <v>-2036.401203783319</v>
      </c>
      <c r="X37" s="10">
        <f>PPRD!X37+RCV_RCY!X37+IMP!X37-EXP!X37+STK_CHG!X37-INTMARB!X37</f>
        <v>-2313.2771281169385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0</v>
      </c>
      <c r="E38" s="10">
        <f>PPRD!E38+RCV_RCY!E38+IMP!E38-EXP!E38+STK_CHG!E38-INTMARB!E38</f>
        <v>1.0496990541702489</v>
      </c>
      <c r="F38" s="10">
        <f>PPRD!F38+RCV_RCY!F38+IMP!F38-EXP!F38+STK_CHG!F38-INTMARB!F38</f>
        <v>1.0496990541702489</v>
      </c>
      <c r="G38" s="10">
        <f>PPRD!G38+RCV_RCY!G38+IMP!G38-EXP!G38+STK_CHG!G38-INTMARB!G38</f>
        <v>1.0496990541702489</v>
      </c>
      <c r="H38" s="10">
        <f>PPRD!H38+RCV_RCY!H38+IMP!H38-EXP!H38+STK_CHG!H38-INTMARB!H38</f>
        <v>1.0496990541702489</v>
      </c>
      <c r="I38" s="10">
        <f>PPRD!I38+RCV_RCY!I38+IMP!I38-EXP!I38+STK_CHG!I38-INTMARB!I38</f>
        <v>1.0496990541702489</v>
      </c>
      <c r="J38" s="10">
        <f>PPRD!J38+RCV_RCY!J38+IMP!J38-EXP!J38+STK_CHG!J38-INTMARB!J38</f>
        <v>0</v>
      </c>
      <c r="K38" s="10">
        <f>PPRD!K38+RCV_RCY!K38+IMP!K38-EXP!K38+STK_CHG!K38-INTMARB!K38</f>
        <v>1.0698194325021499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0.42794496990541703</v>
      </c>
      <c r="U38" s="10">
        <f>PPRD!U38+RCV_RCY!U38+IMP!U38-EXP!U38+STK_CHG!U38-INTMARB!U38</f>
        <v>0.53490971625107475</v>
      </c>
      <c r="V38" s="10">
        <f>PPRD!V38+RCV_RCY!V38+IMP!V38-EXP!V38+STK_CHG!V38-INTMARB!V38</f>
        <v>0.42794496990541703</v>
      </c>
      <c r="W38" s="10">
        <f>PPRD!W38+RCV_RCY!W38+IMP!W38-EXP!W38+STK_CHG!W38-INTMARB!W38</f>
        <v>0.42794496990541703</v>
      </c>
      <c r="X38" s="10">
        <f>PPRD!X38+RCV_RCY!X38+IMP!X38-EXP!X38+STK_CHG!X38-INTMARB!X38</f>
        <v>0.42794496990541703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22.941616509028375</v>
      </c>
      <c r="E39" s="10">
        <f>PPRD!E39+RCV_RCY!E39+IMP!E39-EXP!E39+STK_CHG!E39-INTMARB!E39</f>
        <v>15.642046431642299</v>
      </c>
      <c r="F39" s="10">
        <f>PPRD!F39+RCV_RCY!F39+IMP!F39-EXP!F39+STK_CHG!F39-INTMARB!F39</f>
        <v>10.428030954428202</v>
      </c>
      <c r="G39" s="10">
        <f>PPRD!G39+RCV_RCY!G39+IMP!G39-EXP!G39+STK_CHG!G39-INTMARB!G39</f>
        <v>23.98443680137575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1.0698194325021499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-415.82115219260527</v>
      </c>
      <c r="D40" s="10">
        <f>PPRD!D40+RCV_RCY!D40+IMP!D40-EXP!D40+STK_CHG!D40-INTMARB!D40</f>
        <v>-462.25279449699053</v>
      </c>
      <c r="E40" s="10">
        <f>PPRD!E40+RCV_RCY!E40+IMP!E40-EXP!E40+STK_CHG!E40-INTMARB!E40</f>
        <v>-491.14359415305245</v>
      </c>
      <c r="F40" s="10">
        <f>PPRD!F40+RCV_RCY!F40+IMP!F40-EXP!F40+STK_CHG!F40-INTMARB!F40</f>
        <v>-410.66208082545143</v>
      </c>
      <c r="G40" s="10">
        <f>PPRD!G40+RCV_RCY!G40+IMP!G40-EXP!G40+STK_CHG!G40-INTMARB!G40</f>
        <v>-554.08426483233018</v>
      </c>
      <c r="H40" s="10">
        <f>PPRD!H40+RCV_RCY!H40+IMP!H40-EXP!H40+STK_CHG!H40-INTMARB!H40</f>
        <v>-538.60705073086842</v>
      </c>
      <c r="I40" s="10">
        <f>PPRD!I40+RCV_RCY!I40+IMP!I40-EXP!I40+STK_CHG!I40-INTMARB!I40</f>
        <v>-504.55717970765261</v>
      </c>
      <c r="J40" s="10">
        <f>PPRD!J40+RCV_RCY!J40+IMP!J40-EXP!J40+STK_CHG!J40-INTMARB!J40</f>
        <v>-87.623043852106591</v>
      </c>
      <c r="K40" s="10">
        <f>PPRD!K40+RCV_RCY!K40+IMP!K40-EXP!K40+STK_CHG!K40-INTMARB!K40</f>
        <v>-416.46698194325018</v>
      </c>
      <c r="L40" s="10">
        <f>PPRD!L40+RCV_RCY!L40+IMP!L40-EXP!L40+STK_CHG!L40-INTMARB!L40</f>
        <v>-190.70885640584694</v>
      </c>
      <c r="M40" s="10">
        <f>PPRD!M40+RCV_RCY!M40+IMP!M40-EXP!M40+STK_CHG!M40-INTMARB!M40</f>
        <v>-193.80146173688735</v>
      </c>
      <c r="N40" s="10">
        <f>PPRD!N40+RCV_RCY!N40+IMP!N40-EXP!N40+STK_CHG!N40-INTMARB!N40</f>
        <v>-223.69647463456582</v>
      </c>
      <c r="O40" s="10">
        <f>PPRD!O40+RCV_RCY!O40+IMP!O40-EXP!O40+STK_CHG!O40-INTMARB!O40</f>
        <v>-193.80154772141006</v>
      </c>
      <c r="P40" s="10">
        <f>PPRD!P40+RCV_RCY!P40+IMP!P40-EXP!P40+STK_CHG!P40-INTMARB!P40</f>
        <v>-214.4185726569217</v>
      </c>
      <c r="Q40" s="10">
        <f>PPRD!Q40+RCV_RCY!Q40+IMP!Q40-EXP!Q40+STK_CHG!Q40-INTMARB!Q40</f>
        <v>-132.98073946689595</v>
      </c>
      <c r="R40" s="10">
        <f>PPRD!R40+RCV_RCY!R40+IMP!R40-EXP!R40+STK_CHG!R40-INTMARB!R40</f>
        <v>-91.916509028374875</v>
      </c>
      <c r="S40" s="10">
        <f>PPRD!S40+RCV_RCY!S40+IMP!S40-EXP!S40+STK_CHG!S40-INTMARB!S40</f>
        <v>-135.16766981943255</v>
      </c>
      <c r="T40" s="10">
        <f>PPRD!T40+RCV_RCY!T40+IMP!T40-EXP!T40+STK_CHG!T40-INTMARB!T40</f>
        <v>-178.46259673258808</v>
      </c>
      <c r="U40" s="10">
        <f>PPRD!U40+RCV_RCY!U40+IMP!U40-EXP!U40+STK_CHG!U40-INTMARB!U40</f>
        <v>-214.9114359415305</v>
      </c>
      <c r="V40" s="10">
        <f>PPRD!V40+RCV_RCY!V40+IMP!V40-EXP!V40+STK_CHG!V40-INTMARB!V40</f>
        <v>-229.6936371453138</v>
      </c>
      <c r="W40" s="10">
        <f>PPRD!W40+RCV_RCY!W40+IMP!W40-EXP!W40+STK_CHG!W40-INTMARB!W40</f>
        <v>-97.170163370593329</v>
      </c>
      <c r="X40" s="10">
        <f>PPRD!X40+RCV_RCY!X40+IMP!X40-EXP!X40+STK_CHG!X40-INTMARB!X40</f>
        <v>-151.13061049011179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0</v>
      </c>
      <c r="D41" s="10">
        <f>PPRD!D41+RCV_RCY!D41+IMP!D41-EXP!D41+STK_CHG!D41-INTMARB!D41</f>
        <v>0</v>
      </c>
      <c r="E41" s="10">
        <f>PPRD!E41+RCV_RCY!E41+IMP!E41-EXP!E41+STK_CHG!E41-INTMARB!E41</f>
        <v>0</v>
      </c>
      <c r="F41" s="10">
        <f>PPRD!F41+RCV_RCY!F41+IMP!F41-EXP!F41+STK_CHG!F41-INTMARB!F41</f>
        <v>0</v>
      </c>
      <c r="G41" s="10">
        <f>PPRD!G41+RCV_RCY!G41+IMP!G41-EXP!G41+STK_CHG!G41-INTMARB!G41</f>
        <v>0</v>
      </c>
      <c r="H41" s="10">
        <f>PPRD!H41+RCV_RCY!H41+IMP!H41-EXP!H41+STK_CHG!H41-INTMARB!H41</f>
        <v>0</v>
      </c>
      <c r="I41" s="10">
        <f>PPRD!I41+RCV_RCY!I41+IMP!I41-EXP!I41+STK_CHG!I41-INTMARB!I41</f>
        <v>0</v>
      </c>
      <c r="J41" s="10">
        <f>PPRD!J41+RCV_RCY!J41+IMP!J41-EXP!J41+STK_CHG!J41-INTMARB!J41</f>
        <v>0</v>
      </c>
      <c r="K41" s="10">
        <f>PPRD!K41+RCV_RCY!K41+IMP!K41-EXP!K41+STK_CHG!K41-INTMARB!K41</f>
        <v>0</v>
      </c>
      <c r="L41" s="10">
        <f>PPRD!L41+RCV_RCY!L41+IMP!L41-EXP!L41+STK_CHG!L41-INTMARB!L41</f>
        <v>0</v>
      </c>
      <c r="M41" s="10">
        <f>PPRD!M41+RCV_RCY!M41+IMP!M41-EXP!M41+STK_CHG!M41-INTMARB!M41</f>
        <v>0</v>
      </c>
      <c r="N41" s="10">
        <f>PPRD!N41+RCV_RCY!N41+IMP!N41-EXP!N41+STK_CHG!N41-INTMARB!N41</f>
        <v>0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-97.624677558039551</v>
      </c>
      <c r="E42" s="10">
        <f>PPRD!E42+RCV_RCY!E42+IMP!E42-EXP!E42+STK_CHG!E42-INTMARB!E42</f>
        <v>-148.01160791057609</v>
      </c>
      <c r="F42" s="10">
        <f>PPRD!F42+RCV_RCY!F42+IMP!F42-EXP!F42+STK_CHG!F42-INTMARB!F42</f>
        <v>-128.0668099742046</v>
      </c>
      <c r="G42" s="10">
        <f>PPRD!G42+RCV_RCY!G42+IMP!G42-EXP!G42+STK_CHG!G42-INTMARB!G42</f>
        <v>-94.475494411006011</v>
      </c>
      <c r="H42" s="10">
        <f>PPRD!H42+RCV_RCY!H42+IMP!H42-EXP!H42+STK_CHG!H42-INTMARB!H42</f>
        <v>-82.928546861564911</v>
      </c>
      <c r="I42" s="10">
        <f>PPRD!I42+RCV_RCY!I42+IMP!I42-EXP!I42+STK_CHG!I42-INTMARB!I42</f>
        <v>-57.734995700773865</v>
      </c>
      <c r="J42" s="10">
        <f>PPRD!J42+RCV_RCY!J42+IMP!J42-EXP!J42+STK_CHG!J42-INTMARB!J42</f>
        <v>-49.441100601891662</v>
      </c>
      <c r="K42" s="10">
        <f>PPRD!K42+RCV_RCY!K42+IMP!K42-EXP!K42+STK_CHG!K42-INTMARB!K42</f>
        <v>-45.141874462596732</v>
      </c>
      <c r="L42" s="10">
        <f>PPRD!L42+RCV_RCY!L42+IMP!L42-EXP!L42+STK_CHG!L42-INTMARB!L42</f>
        <v>-48.366294067067933</v>
      </c>
      <c r="M42" s="10">
        <f>PPRD!M42+RCV_RCY!M42+IMP!M42-EXP!M42+STK_CHG!M42-INTMARB!M42</f>
        <v>0</v>
      </c>
      <c r="N42" s="10">
        <f>PPRD!N42+RCV_RCY!N42+IMP!N42-EXP!N42+STK_CHG!N42-INTMARB!N42</f>
        <v>0</v>
      </c>
      <c r="O42" s="10">
        <f>PPRD!O42+RCV_RCY!O42+IMP!O42-EXP!O42+STK_CHG!O42-INTMARB!O42</f>
        <v>0</v>
      </c>
      <c r="P42" s="10">
        <f>PPRD!P42+RCV_RCY!P42+IMP!P42-EXP!P42+STK_CHG!P42-INTMARB!P42</f>
        <v>0</v>
      </c>
      <c r="Q42" s="10">
        <f>PPRD!Q42+RCV_RCY!Q42+IMP!Q42-EXP!Q42+STK_CHG!Q42-INTMARB!Q42</f>
        <v>0</v>
      </c>
      <c r="R42" s="10">
        <f>PPRD!R42+RCV_RCY!R42+IMP!R42-EXP!R42+STK_CHG!R42-INTMARB!R42</f>
        <v>0</v>
      </c>
      <c r="S42" s="10">
        <f>PPRD!S42+RCV_RCY!S42+IMP!S42-EXP!S42+STK_CHG!S42-INTMARB!S42</f>
        <v>0</v>
      </c>
      <c r="T42" s="10">
        <f>PPRD!T42+RCV_RCY!T42+IMP!T42-EXP!T42+STK_CHG!T42-INTMARB!T42</f>
        <v>0</v>
      </c>
      <c r="U42" s="10">
        <f>PPRD!U42+RCV_RCY!U42+IMP!U42-EXP!U42+STK_CHG!U42-INTMARB!U42</f>
        <v>0</v>
      </c>
      <c r="V42" s="10">
        <f>PPRD!V42+RCV_RCY!V42+IMP!V42-EXP!V42+STK_CHG!V42-INTMARB!V42</f>
        <v>0</v>
      </c>
      <c r="W42" s="10">
        <f>PPRD!W42+RCV_RCY!W42+IMP!W42-EXP!W42+STK_CHG!W42-INTMARB!W42</f>
        <v>0</v>
      </c>
      <c r="X42" s="10">
        <f>PPRD!X42+RCV_RCY!X42+IMP!X42-EXP!X42+STK_CHG!X42-INTMARB!X42</f>
        <v>-0.75236457437661219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-777.57661220980219</v>
      </c>
      <c r="D43" s="10">
        <f>PPRD!D43+RCV_RCY!D43+IMP!D43-EXP!D43+STK_CHG!D43-INTMARB!D43</f>
        <v>-1448.8878761822875</v>
      </c>
      <c r="E43" s="10">
        <f>PPRD!E43+RCV_RCY!E43+IMP!E43-EXP!E43+STK_CHG!E43-INTMARB!E43</f>
        <v>-1372.254170249355</v>
      </c>
      <c r="F43" s="10">
        <f>PPRD!F43+RCV_RCY!F43+IMP!F43-EXP!F43+STK_CHG!F43-INTMARB!F43</f>
        <v>-1699.224677558039</v>
      </c>
      <c r="G43" s="10">
        <f>PPRD!G43+RCV_RCY!G43+IMP!G43-EXP!G43+STK_CHG!G43-INTMARB!G43</f>
        <v>-2097.7200343938098</v>
      </c>
      <c r="H43" s="10">
        <f>PPRD!H43+RCV_RCY!H43+IMP!H43-EXP!H43+STK_CHG!H43-INTMARB!H43</f>
        <v>-2237.7042132416168</v>
      </c>
      <c r="I43" s="10">
        <f>PPRD!I43+RCV_RCY!I43+IMP!I43-EXP!I43+STK_CHG!I43-INTMARB!I43</f>
        <v>-1602.1552880481511</v>
      </c>
      <c r="J43" s="10">
        <f>PPRD!J43+RCV_RCY!J43+IMP!J43-EXP!J43+STK_CHG!J43-INTMARB!J43</f>
        <v>-816.7950988822015</v>
      </c>
      <c r="K43" s="10">
        <f>PPRD!K43+RCV_RCY!K43+IMP!K43-EXP!K43+STK_CHG!K43-INTMARB!K43</f>
        <v>-2144.858727429063</v>
      </c>
      <c r="L43" s="10">
        <f>PPRD!L43+RCV_RCY!L43+IMP!L43-EXP!L43+STK_CHG!L43-INTMARB!L43</f>
        <v>-2328.9978503869297</v>
      </c>
      <c r="M43" s="10">
        <f>PPRD!M43+RCV_RCY!M43+IMP!M43-EXP!M43+STK_CHG!M43-INTMARB!M43</f>
        <v>-2584.1177128116933</v>
      </c>
      <c r="N43" s="10">
        <f>PPRD!N43+RCV_RCY!N43+IMP!N43-EXP!N43+STK_CHG!N43-INTMARB!N43</f>
        <v>-2693.1608770421331</v>
      </c>
      <c r="O43" s="10">
        <f>PPRD!O43+RCV_RCY!O43+IMP!O43-EXP!O43+STK_CHG!O43-INTMARB!O43</f>
        <v>-2574.8593293207223</v>
      </c>
      <c r="P43" s="10">
        <f>PPRD!P43+RCV_RCY!P43+IMP!P43-EXP!P43+STK_CHG!P43-INTMARB!P43</f>
        <v>-2795.003181427343</v>
      </c>
      <c r="Q43" s="10">
        <f>PPRD!Q43+RCV_RCY!Q43+IMP!Q43-EXP!Q43+STK_CHG!Q43-INTMARB!Q43</f>
        <v>-2049.1888220120377</v>
      </c>
      <c r="R43" s="10">
        <f>PPRD!R43+RCV_RCY!R43+IMP!R43-EXP!R43+STK_CHG!R43-INTMARB!R43</f>
        <v>-2451.74600171969</v>
      </c>
      <c r="S43" s="10">
        <f>PPRD!S43+RCV_RCY!S43+IMP!S43-EXP!S43+STK_CHG!S43-INTMARB!S43</f>
        <v>-2550.0205503009452</v>
      </c>
      <c r="T43" s="10">
        <f>PPRD!T43+RCV_RCY!T43+IMP!T43-EXP!T43+STK_CHG!T43-INTMARB!T43</f>
        <v>-2596.1890799656071</v>
      </c>
      <c r="U43" s="10">
        <f>PPRD!U43+RCV_RCY!U43+IMP!U43-EXP!U43+STK_CHG!U43-INTMARB!U43</f>
        <v>-2377.8352536543421</v>
      </c>
      <c r="V43" s="10">
        <f>PPRD!V43+RCV_RCY!V43+IMP!V43-EXP!V43+STK_CHG!V43-INTMARB!V43</f>
        <v>-2184.0500429922608</v>
      </c>
      <c r="W43" s="10">
        <f>PPRD!W43+RCV_RCY!W43+IMP!W43-EXP!W43+STK_CHG!W43-INTMARB!W43</f>
        <v>-1640.3328460877044</v>
      </c>
      <c r="X43" s="10">
        <f>PPRD!X43+RCV_RCY!X43+IMP!X43-EXP!X43+STK_CHG!X43-INTMARB!X43</f>
        <v>-1466.7168529664659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-428.75270851246762</v>
      </c>
      <c r="D44" s="10">
        <f>PPRD!D44+RCV_RCY!D44+IMP!D44-EXP!D44+STK_CHG!D44-INTMARB!D44</f>
        <v>-582.49251934651761</v>
      </c>
      <c r="E44" s="10">
        <f>PPRD!E44+RCV_RCY!E44+IMP!E44-EXP!E44+STK_CHG!E44-INTMARB!E44</f>
        <v>-605.41031814273447</v>
      </c>
      <c r="F44" s="10">
        <f>PPRD!F44+RCV_RCY!F44+IMP!F44-EXP!F44+STK_CHG!F44-INTMARB!F44</f>
        <v>-933.89793637145306</v>
      </c>
      <c r="G44" s="10">
        <f>PPRD!G44+RCV_RCY!G44+IMP!G44-EXP!G44+STK_CHG!G44-INTMARB!G44</f>
        <v>-1242.3325881341357</v>
      </c>
      <c r="H44" s="10">
        <f>PPRD!H44+RCV_RCY!H44+IMP!H44-EXP!H44+STK_CHG!H44-INTMARB!H44</f>
        <v>-1369.3350816852967</v>
      </c>
      <c r="I44" s="10">
        <f>PPRD!I44+RCV_RCY!I44+IMP!I44-EXP!I44+STK_CHG!I44-INTMARB!I44</f>
        <v>-1506.8415305245053</v>
      </c>
      <c r="J44" s="10">
        <f>PPRD!J44+RCV_RCY!J44+IMP!J44-EXP!J44+STK_CHG!J44-INTMARB!J44</f>
        <v>-1043.8869303525362</v>
      </c>
      <c r="K44" s="10">
        <f>PPRD!K44+RCV_RCY!K44+IMP!K44-EXP!K44+STK_CHG!K44-INTMARB!K44</f>
        <v>-1527.0794496990547</v>
      </c>
      <c r="L44" s="10">
        <f>PPRD!L44+RCV_RCY!L44+IMP!L44-EXP!L44+STK_CHG!L44-INTMARB!L44</f>
        <v>-1244.8184866723993</v>
      </c>
      <c r="M44" s="10">
        <f>PPRD!M44+RCV_RCY!M44+IMP!M44-EXP!M44+STK_CHG!M44-INTMARB!M44</f>
        <v>-1385.8895958727426</v>
      </c>
      <c r="N44" s="10">
        <f>PPRD!N44+RCV_RCY!N44+IMP!N44-EXP!N44+STK_CHG!N44-INTMARB!N44</f>
        <v>-1483.7284608770419</v>
      </c>
      <c r="O44" s="10">
        <f>PPRD!O44+RCV_RCY!O44+IMP!O44-EXP!O44+STK_CHG!O44-INTMARB!O44</f>
        <v>-1350.4021496130695</v>
      </c>
      <c r="P44" s="10">
        <f>PPRD!P44+RCV_RCY!P44+IMP!P44-EXP!P44+STK_CHG!P44-INTMARB!P44</f>
        <v>-1588.2161650902835</v>
      </c>
      <c r="Q44" s="10">
        <f>PPRD!Q44+RCV_RCY!Q44+IMP!Q44-EXP!Q44+STK_CHG!Q44-INTMARB!Q44</f>
        <v>-1278.5291487532245</v>
      </c>
      <c r="R44" s="10">
        <f>PPRD!R44+RCV_RCY!R44+IMP!R44-EXP!R44+STK_CHG!R44-INTMARB!R44</f>
        <v>-1350.8717110920036</v>
      </c>
      <c r="S44" s="10">
        <f>PPRD!S44+RCV_RCY!S44+IMP!S44-EXP!S44+STK_CHG!S44-INTMARB!S44</f>
        <v>-1654.5333619948408</v>
      </c>
      <c r="T44" s="10">
        <f>PPRD!T44+RCV_RCY!T44+IMP!T44-EXP!T44+STK_CHG!T44-INTMARB!T44</f>
        <v>-1528.945743766122</v>
      </c>
      <c r="U44" s="10">
        <f>PPRD!U44+RCV_RCY!U44+IMP!U44-EXP!U44+STK_CHG!U44-INTMARB!U44</f>
        <v>-1533.3214961306965</v>
      </c>
      <c r="V44" s="10">
        <f>PPRD!V44+RCV_RCY!V44+IMP!V44-EXP!V44+STK_CHG!V44-INTMARB!V44</f>
        <v>-1431.420808254514</v>
      </c>
      <c r="W44" s="10">
        <f>PPRD!W44+RCV_RCY!W44+IMP!W44-EXP!W44+STK_CHG!W44-INTMARB!W44</f>
        <v>-989.12347377472042</v>
      </c>
      <c r="X44" s="10">
        <f>PPRD!X44+RCV_RCY!X44+IMP!X44-EXP!X44+STK_CHG!X44-INTMARB!X44</f>
        <v>-1042.0459157351677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0</v>
      </c>
      <c r="D45" s="10">
        <f>PPRD!D45+RCV_RCY!D45+IMP!D45-EXP!D45+STK_CHG!D45-INTMARB!D45</f>
        <v>0</v>
      </c>
      <c r="E45" s="10">
        <f>PPRD!E45+RCV_RCY!E45+IMP!E45-EXP!E45+STK_CHG!E45-INTMARB!E45</f>
        <v>0</v>
      </c>
      <c r="F45" s="10">
        <f>PPRD!F45+RCV_RCY!F45+IMP!F45-EXP!F45+STK_CHG!F45-INTMARB!F45</f>
        <v>0</v>
      </c>
      <c r="G45" s="10">
        <f>PPRD!G45+RCV_RCY!G45+IMP!G45-EXP!G45+STK_CHG!G45-INTMARB!G45</f>
        <v>0</v>
      </c>
      <c r="H45" s="10">
        <f>PPRD!H45+RCV_RCY!H45+IMP!H45-EXP!H45+STK_CHG!H45-INTMARB!H45</f>
        <v>0</v>
      </c>
      <c r="I45" s="10">
        <f>PPRD!I45+RCV_RCY!I45+IMP!I45-EXP!I45+STK_CHG!I45-INTMARB!I45</f>
        <v>0</v>
      </c>
      <c r="J45" s="10">
        <f>PPRD!J45+RCV_RCY!J45+IMP!J45-EXP!J45+STK_CHG!J45-INTMARB!J45</f>
        <v>0</v>
      </c>
      <c r="K45" s="10">
        <f>PPRD!K45+RCV_RCY!K45+IMP!K45-EXP!K45+STK_CHG!K45-INTMARB!K45</f>
        <v>0</v>
      </c>
      <c r="L45" s="10">
        <f>PPRD!L45+RCV_RCY!L45+IMP!L45-EXP!L45+STK_CHG!L45-INTMARB!L45</f>
        <v>0</v>
      </c>
      <c r="M45" s="10">
        <f>PPRD!M45+RCV_RCY!M45+IMP!M45-EXP!M45+STK_CHG!M45-INTMARB!M45</f>
        <v>0</v>
      </c>
      <c r="N45" s="10">
        <f>PPRD!N45+RCV_RCY!N45+IMP!N45-EXP!N45+STK_CHG!N45-INTMARB!N45</f>
        <v>0</v>
      </c>
      <c r="O45" s="10">
        <f>PPRD!O45+RCV_RCY!O45+IMP!O45-EXP!O45+STK_CHG!O45-INTMARB!O45</f>
        <v>0</v>
      </c>
      <c r="P45" s="10">
        <f>PPRD!P45+RCV_RCY!P45+IMP!P45-EXP!P45+STK_CHG!P45-INTMARB!P45</f>
        <v>0</v>
      </c>
      <c r="Q45" s="10">
        <f>PPRD!Q45+RCV_RCY!Q45+IMP!Q45-EXP!Q45+STK_CHG!Q45-INTMARB!Q45</f>
        <v>0</v>
      </c>
      <c r="R45" s="10">
        <f>PPRD!R45+RCV_RCY!R45+IMP!R45-EXP!R45+STK_CHG!R45-INTMARB!R45</f>
        <v>0</v>
      </c>
      <c r="S45" s="10">
        <f>PPRD!S45+RCV_RCY!S45+IMP!S45-EXP!S45+STK_CHG!S45-INTMARB!S45</f>
        <v>0</v>
      </c>
      <c r="T45" s="10">
        <f>PPRD!T45+RCV_RCY!T45+IMP!T45-EXP!T45+STK_CHG!T45-INTMARB!T45</f>
        <v>0</v>
      </c>
      <c r="U45" s="10">
        <f>PPRD!U45+RCV_RCY!U45+IMP!U45-EXP!U45+STK_CHG!U45-INTMARB!U45</f>
        <v>0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-5.0038693035253612</v>
      </c>
      <c r="D46" s="10">
        <f>PPRD!D46+RCV_RCY!D46+IMP!D46-EXP!D46+STK_CHG!D46-INTMARB!D46</f>
        <v>9.0068787618228736</v>
      </c>
      <c r="E46" s="10">
        <f>PPRD!E46+RCV_RCY!E46+IMP!E46-EXP!E46+STK_CHG!E46-INTMARB!E46</f>
        <v>8.0061049011178014</v>
      </c>
      <c r="F46" s="10">
        <f>PPRD!F46+RCV_RCY!F46+IMP!F46-EXP!F46+STK_CHG!F46-INTMARB!F46</f>
        <v>6.0046431642304325</v>
      </c>
      <c r="G46" s="10">
        <f>PPRD!G46+RCV_RCY!G46+IMP!G46-EXP!G46+STK_CHG!G46-INTMARB!G46</f>
        <v>8.006104901117796</v>
      </c>
      <c r="H46" s="10">
        <f>PPRD!H46+RCV_RCY!H46+IMP!H46-EXP!H46+STK_CHG!H46-INTMARB!H46</f>
        <v>8.0061049011177978</v>
      </c>
      <c r="I46" s="10">
        <f>PPRD!I46+RCV_RCY!I46+IMP!I46-EXP!I46+STK_CHG!I46-INTMARB!I46</f>
        <v>3.0023215821152087</v>
      </c>
      <c r="J46" s="10">
        <f>PPRD!J46+RCV_RCY!J46+IMP!J46-EXP!J46+STK_CHG!J46-INTMARB!J46</f>
        <v>-2.0014617368873608</v>
      </c>
      <c r="K46" s="10">
        <f>PPRD!K46+RCV_RCY!K46+IMP!K46-EXP!K46+STK_CHG!K46-INTMARB!K46</f>
        <v>-5.0157351676698223</v>
      </c>
      <c r="L46" s="10">
        <f>PPRD!L46+RCV_RCY!L46+IMP!L46-EXP!L46+STK_CHG!L46-INTMARB!L46</f>
        <v>-12.037747205503008</v>
      </c>
      <c r="M46" s="10">
        <f>PPRD!M46+RCV_RCY!M46+IMP!M46-EXP!M46+STK_CHG!M46-INTMARB!M46</f>
        <v>-16.050472914875336</v>
      </c>
      <c r="N46" s="10">
        <f>PPRD!N46+RCV_RCY!N46+IMP!N46-EXP!N46+STK_CHG!N46-INTMARB!N46</f>
        <v>-19.05993121238177</v>
      </c>
      <c r="O46" s="10">
        <f>PPRD!O46+RCV_RCY!O46+IMP!O46-EXP!O46+STK_CHG!O46-INTMARB!O46</f>
        <v>-23.072570937231291</v>
      </c>
      <c r="P46" s="10">
        <f>PPRD!P46+RCV_RCY!P46+IMP!P46-EXP!P46+STK_CHG!P46-INTMARB!P46</f>
        <v>-21.066208082545131</v>
      </c>
      <c r="Q46" s="10">
        <f>PPRD!Q46+RCV_RCY!Q46+IMP!Q46-EXP!Q46+STK_CHG!Q46-INTMARB!Q46</f>
        <v>-26.081943250214962</v>
      </c>
      <c r="R46" s="10">
        <f>PPRD!R46+RCV_RCY!R46+IMP!R46-EXP!R46+STK_CHG!R46-INTMARB!R46</f>
        <v>-27.085124677558021</v>
      </c>
      <c r="S46" s="10">
        <f>PPRD!S46+RCV_RCY!S46+IMP!S46-EXP!S46+STK_CHG!S46-INTMARB!S46</f>
        <v>-38.119776440240749</v>
      </c>
      <c r="T46" s="10">
        <f>PPRD!T46+RCV_RCY!T46+IMP!T46-EXP!T46+STK_CHG!T46-INTMARB!T46</f>
        <v>-44.439724849527089</v>
      </c>
      <c r="U46" s="10">
        <f>PPRD!U46+RCV_RCY!U46+IMP!U46-EXP!U46+STK_CHG!U46-INTMARB!U46</f>
        <v>-46.947635425623375</v>
      </c>
      <c r="V46" s="10">
        <f>PPRD!V46+RCV_RCY!V46+IMP!V46-EXP!V46+STK_CHG!V46-INTMARB!V46</f>
        <v>-60.490111779879626</v>
      </c>
      <c r="W46" s="10">
        <f>PPRD!W46+RCV_RCY!W46+IMP!W46-EXP!W46+STK_CHG!W46-INTMARB!W46</f>
        <v>-61.192261392949263</v>
      </c>
      <c r="X46" s="10">
        <f>PPRD!X46+RCV_RCY!X46+IMP!X46-EXP!X46+STK_CHG!X46-INTMARB!X46</f>
        <v>-76.741100601891688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-7.9907996560619052</v>
      </c>
      <c r="D47" s="10">
        <f>PPRD!D47+RCV_RCY!D47+IMP!D47-EXP!D47+STK_CHG!D47-INTMARB!D47</f>
        <v>-3.995442820292344</v>
      </c>
      <c r="E47" s="10">
        <f>PPRD!E47+RCV_RCY!E47+IMP!E47-EXP!E47+STK_CHG!E47-INTMARB!E47</f>
        <v>-14.982717110920031</v>
      </c>
      <c r="F47" s="10">
        <f>PPRD!F47+RCV_RCY!F47+IMP!F47-EXP!F47+STK_CHG!F47-INTMARB!F47</f>
        <v>-2.9965606190885619</v>
      </c>
      <c r="G47" s="10">
        <f>PPRD!G47+RCV_RCY!G47+IMP!G47-EXP!G47+STK_CHG!G47-INTMARB!G47</f>
        <v>-9.9885640584694837</v>
      </c>
      <c r="H47" s="10">
        <f>PPRD!H47+RCV_RCY!H47+IMP!H47-EXP!H47+STK_CHG!H47-INTMARB!H47</f>
        <v>-33.960963026655193</v>
      </c>
      <c r="I47" s="10">
        <f>PPRD!I47+RCV_RCY!I47+IMP!I47-EXP!I47+STK_CHG!I47-INTMARB!I47</f>
        <v>-22.973688736027526</v>
      </c>
      <c r="J47" s="10">
        <f>PPRD!J47+RCV_RCY!J47+IMP!J47-EXP!J47+STK_CHG!J47-INTMARB!J47</f>
        <v>49.94264832330181</v>
      </c>
      <c r="K47" s="10">
        <f>PPRD!K47+RCV_RCY!K47+IMP!K47-EXP!K47+STK_CHG!K47-INTMARB!K47</f>
        <v>14.903955288048138</v>
      </c>
      <c r="L47" s="10">
        <f>PPRD!L47+RCV_RCY!L47+IMP!L47-EXP!L47+STK_CHG!L47-INTMARB!L47</f>
        <v>-33.533963886500416</v>
      </c>
      <c r="M47" s="10">
        <f>PPRD!M47+RCV_RCY!M47+IMP!M47-EXP!M47+STK_CHG!M47-INTMARB!M47</f>
        <v>-29.807996560619088</v>
      </c>
      <c r="N47" s="10">
        <f>PPRD!N47+RCV_RCY!N47+IMP!N47-EXP!N47+STK_CHG!N47-INTMARB!N47</f>
        <v>-32.602493551160784</v>
      </c>
      <c r="O47" s="10">
        <f>PPRD!O47+RCV_RCY!O47+IMP!O47-EXP!O47+STK_CHG!O47-INTMARB!O47</f>
        <v>-34.465520206362847</v>
      </c>
      <c r="P47" s="10">
        <f>PPRD!P47+RCV_RCY!P47+IMP!P47-EXP!P47+STK_CHG!P47-INTMARB!P47</f>
        <v>-35.396990541702479</v>
      </c>
      <c r="Q47" s="10">
        <f>PPRD!Q47+RCV_RCY!Q47+IMP!Q47-EXP!Q47+STK_CHG!Q47-INTMARB!Q47</f>
        <v>-13.041014617368866</v>
      </c>
      <c r="R47" s="10">
        <f>PPRD!R47+RCV_RCY!R47+IMP!R47-EXP!R47+STK_CHG!R47-INTMARB!R47</f>
        <v>-43.650988822012032</v>
      </c>
      <c r="S47" s="10">
        <f>PPRD!S47+RCV_RCY!S47+IMP!S47-EXP!S47+STK_CHG!S47-INTMARB!S47</f>
        <v>-56.993379191745476</v>
      </c>
      <c r="T47" s="10">
        <f>PPRD!T47+RCV_RCY!T47+IMP!T47-EXP!T47+STK_CHG!T47-INTMARB!T47</f>
        <v>-77.369647463456531</v>
      </c>
      <c r="U47" s="10">
        <f>PPRD!U47+RCV_RCY!U47+IMP!U47-EXP!U47+STK_CHG!U47-INTMARB!U47</f>
        <v>-65.873946689595869</v>
      </c>
      <c r="V47" s="10">
        <f>PPRD!V47+RCV_RCY!V47+IMP!V47-EXP!V47+STK_CHG!V47-INTMARB!V47</f>
        <v>-223.22536543422183</v>
      </c>
      <c r="W47" s="10">
        <f>PPRD!W47+RCV_RCY!W47+IMP!W47-EXP!W47+STK_CHG!W47-INTMARB!W47</f>
        <v>-188.77996560619084</v>
      </c>
      <c r="X47" s="10">
        <f>PPRD!X47+RCV_RCY!X47+IMP!X47-EXP!X47+STK_CHG!X47-INTMARB!X47</f>
        <v>-142.01117798796216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0</v>
      </c>
      <c r="E48" s="10">
        <f>PPRD!E48+RCV_RCY!E48+IMP!E48-EXP!E48+STK_CHG!E48-INTMARB!E48</f>
        <v>0</v>
      </c>
      <c r="F48" s="10">
        <f>PPRD!F48+RCV_RCY!F48+IMP!F48-EXP!F48+STK_CHG!F48-INTMARB!F48</f>
        <v>0</v>
      </c>
      <c r="G48" s="10">
        <f>PPRD!G48+RCV_RCY!G48+IMP!G48-EXP!G48+STK_CHG!G48-INTMARB!G48</f>
        <v>0</v>
      </c>
      <c r="H48" s="10">
        <f>PPRD!H48+RCV_RCY!H48+IMP!H48-EXP!H48+STK_CHG!H48-INTMARB!H48</f>
        <v>1.4598452278589775</v>
      </c>
      <c r="I48" s="10">
        <f>PPRD!I48+RCV_RCY!I48+IMP!I48-EXP!I48+STK_CHG!I48-INTMARB!I48</f>
        <v>8.0290627687016336</v>
      </c>
      <c r="J48" s="10">
        <f>PPRD!J48+RCV_RCY!J48+IMP!J48-EXP!J48+STK_CHG!J48-INTMARB!J48</f>
        <v>18.715993121238171</v>
      </c>
      <c r="K48" s="10">
        <f>PPRD!K48+RCV_RCY!K48+IMP!K48-EXP!K48+STK_CHG!K48-INTMARB!K48</f>
        <v>5.4588134135855597</v>
      </c>
      <c r="L48" s="10">
        <f>PPRD!L48+RCV_RCY!L48+IMP!L48-EXP!L48+STK_CHG!L48-INTMARB!L48</f>
        <v>16.376440240756661</v>
      </c>
      <c r="M48" s="10">
        <f>PPRD!M48+RCV_RCY!M48+IMP!M48-EXP!M48+STK_CHG!M48-INTMARB!M48</f>
        <v>2.339466895958727</v>
      </c>
      <c r="N48" s="10">
        <f>PPRD!N48+RCV_RCY!N48+IMP!N48-EXP!N48+STK_CHG!N48-INTMARB!N48</f>
        <v>0</v>
      </c>
      <c r="O48" s="10">
        <f>PPRD!O48+RCV_RCY!O48+IMP!O48-EXP!O48+STK_CHG!O48-INTMARB!O48</f>
        <v>0</v>
      </c>
      <c r="P48" s="10">
        <f>PPRD!P48+RCV_RCY!P48+IMP!P48-EXP!P48+STK_CHG!P48-INTMARB!P48</f>
        <v>0</v>
      </c>
      <c r="Q48" s="10">
        <f>PPRD!Q48+RCV_RCY!Q48+IMP!Q48-EXP!Q48+STK_CHG!Q48-INTMARB!Q48</f>
        <v>0</v>
      </c>
      <c r="R48" s="10">
        <f>PPRD!R48+RCV_RCY!R48+IMP!R48-EXP!R48+STK_CHG!R48-INTMARB!R48</f>
        <v>0</v>
      </c>
      <c r="S48" s="10">
        <f>PPRD!S48+RCV_RCY!S48+IMP!S48-EXP!S48+STK_CHG!S48-INTMARB!S48</f>
        <v>0</v>
      </c>
      <c r="T48" s="10">
        <f>PPRD!T48+RCV_RCY!T48+IMP!T48-EXP!T48+STK_CHG!T48-INTMARB!T48</f>
        <v>0</v>
      </c>
      <c r="U48" s="10">
        <f>PPRD!U48+RCV_RCY!U48+IMP!U48-EXP!U48+STK_CHG!U48-INTMARB!U48</f>
        <v>0</v>
      </c>
      <c r="V48" s="10">
        <f>PPRD!V48+RCV_RCY!V48+IMP!V48-EXP!V48+STK_CHG!V48-INTMARB!V48</f>
        <v>0</v>
      </c>
      <c r="W48" s="10">
        <f>PPRD!W48+RCV_RCY!W48+IMP!W48-EXP!W48+STK_CHG!W48-INTMARB!W48</f>
        <v>0</v>
      </c>
      <c r="X48" s="10">
        <f>PPRD!X48+RCV_RCY!X48+IMP!X48-EXP!X48+STK_CHG!X48-INTMARB!X48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1.9107480653482369</v>
      </c>
      <c r="E49" s="10">
        <f>PPRD!E49+RCV_RCY!E49+IMP!E49-EXP!E49+STK_CHG!E49-INTMARB!E49</f>
        <v>1.9107480653482369</v>
      </c>
      <c r="F49" s="10">
        <f>PPRD!F49+RCV_RCY!F49+IMP!F49-EXP!F49+STK_CHG!F49-INTMARB!F49</f>
        <v>1.9107480653482369</v>
      </c>
      <c r="G49" s="10">
        <f>PPRD!G49+RCV_RCY!G49+IMP!G49-EXP!G49+STK_CHG!G49-INTMARB!G49</f>
        <v>2.8662080825451421</v>
      </c>
      <c r="H49" s="10">
        <f>PPRD!H49+RCV_RCY!H49+IMP!H49-EXP!H49+STK_CHG!H49-INTMARB!H49</f>
        <v>1.9108340498710228</v>
      </c>
      <c r="I49" s="10">
        <f>PPRD!I49+RCV_RCY!I49+IMP!I49-EXP!I49+STK_CHG!I49-INTMARB!I49</f>
        <v>1.9108340498710228</v>
      </c>
      <c r="J49" s="10">
        <f>PPRD!J49+RCV_RCY!J49+IMP!J49-EXP!J49+STK_CHG!J49-INTMARB!J49</f>
        <v>2.8662080825451421</v>
      </c>
      <c r="K49" s="10">
        <f>PPRD!K49+RCV_RCY!K49+IMP!K49-EXP!K49+STK_CHG!K49-INTMARB!K49</f>
        <v>1.9108340498710228</v>
      </c>
      <c r="L49" s="10">
        <f>PPRD!L49+RCV_RCY!L49+IMP!L49-EXP!L49+STK_CHG!L49-INTMARB!L49</f>
        <v>1.9107480653482369</v>
      </c>
      <c r="M49" s="10">
        <f>PPRD!M49+RCV_RCY!M49+IMP!M49-EXP!M49+STK_CHG!M49-INTMARB!M49</f>
        <v>2.866122098022359</v>
      </c>
      <c r="N49" s="10">
        <f>PPRD!N49+RCV_RCY!N49+IMP!N49-EXP!N49+STK_CHG!N49-INTMARB!N49</f>
        <v>3.8214961306964703</v>
      </c>
      <c r="O49" s="10">
        <f>PPRD!O49+RCV_RCY!O49+IMP!O49-EXP!O49+STK_CHG!O49-INTMARB!O49</f>
        <v>3.8214961306964632</v>
      </c>
      <c r="P49" s="10">
        <f>PPRD!P49+RCV_RCY!P49+IMP!P49-EXP!P49+STK_CHG!P49-INTMARB!P49</f>
        <v>3.8215821152192682</v>
      </c>
      <c r="Q49" s="10">
        <f>PPRD!Q49+RCV_RCY!Q49+IMP!Q49-EXP!Q49+STK_CHG!Q49-INTMARB!Q49</f>
        <v>3.8215821152192611</v>
      </c>
      <c r="R49" s="10">
        <f>PPRD!R49+RCV_RCY!R49+IMP!R49-EXP!R49+STK_CHG!R49-INTMARB!R49</f>
        <v>3.8214961306964819</v>
      </c>
      <c r="S49" s="10">
        <f>PPRD!S49+RCV_RCY!S49+IMP!S49-EXP!S49+STK_CHG!S49-INTMARB!S49</f>
        <v>4.7768701633705888</v>
      </c>
      <c r="T49" s="10">
        <f>PPRD!T49+RCV_RCY!T49+IMP!T49-EXP!T49+STK_CHG!T49-INTMARB!T49</f>
        <v>6.0158211521926095</v>
      </c>
      <c r="U49" s="10">
        <f>PPRD!U49+RCV_RCY!U49+IMP!U49-EXP!U49+STK_CHG!U49-INTMARB!U49</f>
        <v>3.3422184006878823</v>
      </c>
      <c r="V49" s="10">
        <f>PPRD!V49+RCV_RCY!V49+IMP!V49-EXP!V49+STK_CHG!V49-INTMARB!V49</f>
        <v>2.2917454858125472</v>
      </c>
      <c r="W49" s="10">
        <f>PPRD!W49+RCV_RCY!W49+IMP!W49-EXP!W49+STK_CHG!W49-INTMARB!W49</f>
        <v>3.4376612209802238</v>
      </c>
      <c r="X49" s="10">
        <f>PPRD!X49+RCV_RCY!X49+IMP!X49-EXP!X49+STK_CHG!X49-INTMARB!X49</f>
        <v>5.5384350816853001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-1.9107480653482369</v>
      </c>
      <c r="D50" s="10">
        <f>PPRD!D50+RCV_RCY!D50+IMP!D50-EXP!D50+STK_CHG!D50-INTMARB!D50</f>
        <v>-4.7769561478933795</v>
      </c>
      <c r="E50" s="10">
        <f>PPRD!E50+RCV_RCY!E50+IMP!E50-EXP!E50+STK_CHG!E50-INTMARB!E50</f>
        <v>-13.375408426483229</v>
      </c>
      <c r="F50" s="10">
        <f>PPRD!F50+RCV_RCY!F50+IMP!F50-EXP!F50+STK_CHG!F50-INTMARB!F50</f>
        <v>-16.241530524505588</v>
      </c>
      <c r="G50" s="10">
        <f>PPRD!G50+RCV_RCY!G50+IMP!G50-EXP!G50+STK_CHG!G50-INTMARB!G50</f>
        <v>-13.375408426483229</v>
      </c>
      <c r="H50" s="10">
        <f>PPRD!H50+RCV_RCY!H50+IMP!H50-EXP!H50+STK_CHG!H50-INTMARB!H50</f>
        <v>-5.7322441960447126</v>
      </c>
      <c r="I50" s="10">
        <f>PPRD!I50+RCV_RCY!I50+IMP!I50-EXP!I50+STK_CHG!I50-INTMARB!I50</f>
        <v>1.9107480653482369</v>
      </c>
      <c r="J50" s="10">
        <f>PPRD!J50+RCV_RCY!J50+IMP!J50-EXP!J50+STK_CHG!J50-INTMARB!J50</f>
        <v>-1.9107480653482369</v>
      </c>
      <c r="K50" s="10">
        <f>PPRD!K50+RCV_RCY!K50+IMP!K50-EXP!K50+STK_CHG!K50-INTMARB!K50</f>
        <v>1.9107480653482372</v>
      </c>
      <c r="L50" s="10">
        <f>PPRD!L50+RCV_RCY!L50+IMP!L50-EXP!L50+STK_CHG!L50-INTMARB!L50</f>
        <v>-13.375408426483229</v>
      </c>
      <c r="M50" s="10">
        <f>PPRD!M50+RCV_RCY!M50+IMP!M50-EXP!M50+STK_CHG!M50-INTMARB!M50</f>
        <v>-0.95537403267411869</v>
      </c>
      <c r="N50" s="10">
        <f>PPRD!N50+RCV_RCY!N50+IMP!N50-EXP!N50+STK_CHG!N50-INTMARB!N50</f>
        <v>0</v>
      </c>
      <c r="O50" s="10">
        <f>PPRD!O50+RCV_RCY!O50+IMP!O50-EXP!O50+STK_CHG!O50-INTMARB!O50</f>
        <v>-1.9107480653482369</v>
      </c>
      <c r="P50" s="10">
        <f>PPRD!P50+RCV_RCY!P50+IMP!P50-EXP!P50+STK_CHG!P50-INTMARB!P50</f>
        <v>1.9107480653482369</v>
      </c>
      <c r="Q50" s="10">
        <f>PPRD!Q50+RCV_RCY!Q50+IMP!Q50-EXP!Q50+STK_CHG!Q50-INTMARB!Q50</f>
        <v>-34.393809114359406</v>
      </c>
      <c r="R50" s="10">
        <f>PPRD!R50+RCV_RCY!R50+IMP!R50-EXP!R50+STK_CHG!R50-INTMARB!R50</f>
        <v>-15.286156491831468</v>
      </c>
      <c r="S50" s="10">
        <f>PPRD!S50+RCV_RCY!S50+IMP!S50-EXP!S50+STK_CHG!S50-INTMARB!S50</f>
        <v>-10.509200343938094</v>
      </c>
      <c r="T50" s="10">
        <f>PPRD!T50+RCV_RCY!T50+IMP!T50-EXP!T50+STK_CHG!T50-INTMARB!T50</f>
        <v>-27.610576096302665</v>
      </c>
      <c r="U50" s="10">
        <f>PPRD!U50+RCV_RCY!U50+IMP!U50-EXP!U50+STK_CHG!U50-INTMARB!U50</f>
        <v>-13.84608770421324</v>
      </c>
      <c r="V50" s="10">
        <f>PPRD!V50+RCV_RCY!V50+IMP!V50-EXP!V50+STK_CHG!V50-INTMARB!V50</f>
        <v>-3.5331040412725701</v>
      </c>
      <c r="W50" s="10">
        <f>PPRD!W50+RCV_RCY!W50+IMP!W50-EXP!W50+STK_CHG!W50-INTMARB!W50</f>
        <v>-6.6843508168529651</v>
      </c>
      <c r="X50" s="10">
        <f>PPRD!X50+RCV_RCY!X50+IMP!X50-EXP!X50+STK_CHG!X50-INTMARB!X50</f>
        <v>-7.1618228718830599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2063.7145313843512</v>
      </c>
      <c r="D51" s="37">
        <f>PPRD!D51+RCV_RCY!D51+IMP!D51-EXP!D51+STK_CHG!D51-INTMARB!D51</f>
        <v>2146.1092003439376</v>
      </c>
      <c r="E51" s="37">
        <f>PPRD!E51+RCV_RCY!E51+IMP!E51-EXP!E51+STK_CHG!E51-INTMARB!E51</f>
        <v>2170.0988822012037</v>
      </c>
      <c r="F51" s="37">
        <f>PPRD!F51+RCV_RCY!F51+IMP!F51-EXP!F51+STK_CHG!F51-INTMARB!F51</f>
        <v>2354.0842648323301</v>
      </c>
      <c r="G51" s="37">
        <f>PPRD!G51+RCV_RCY!G51+IMP!G51-EXP!G51+STK_CHG!G51-INTMARB!G51</f>
        <v>2347.6784178847806</v>
      </c>
      <c r="H51" s="37">
        <f>PPRD!H51+RCV_RCY!H51+IMP!H51-EXP!H51+STK_CHG!H51-INTMARB!H51</f>
        <v>2476.4617368873601</v>
      </c>
      <c r="I51" s="37">
        <f>PPRD!I51+RCV_RCY!I51+IMP!I51-EXP!I51+STK_CHG!I51-INTMARB!I51</f>
        <v>2454.0627687016336</v>
      </c>
      <c r="J51" s="37">
        <f>PPRD!J51+RCV_RCY!J51+IMP!J51-EXP!J51+STK_CHG!J51-INTMARB!J51</f>
        <v>2891.6165090283744</v>
      </c>
      <c r="K51" s="37">
        <f>PPRD!K51+RCV_RCY!K51+IMP!K51-EXP!K51+STK_CHG!K51-INTMARB!K51</f>
        <v>2595.6362854686154</v>
      </c>
      <c r="L51" s="37">
        <f>PPRD!L51+RCV_RCY!L51+IMP!L51-EXP!L51+STK_CHG!L51-INTMARB!L51</f>
        <v>2181.2983662940669</v>
      </c>
      <c r="M51" s="37">
        <f>PPRD!M51+RCV_RCY!M51+IMP!M51-EXP!M51+STK_CHG!M51-INTMARB!M51</f>
        <v>2491.7884780739464</v>
      </c>
      <c r="N51" s="37">
        <f>PPRD!N51+RCV_RCY!N51+IMP!N51-EXP!N51+STK_CHG!N51-INTMARB!N51</f>
        <v>2718.0352536543428</v>
      </c>
      <c r="O51" s="37">
        <f>PPRD!O51+RCV_RCY!O51+IMP!O51-EXP!O51+STK_CHG!O51-INTMARB!O51</f>
        <v>2654.0412725709375</v>
      </c>
      <c r="P51" s="37">
        <f>PPRD!P51+RCV_RCY!P51+IMP!P51-EXP!P51+STK_CHG!P51-INTMARB!P51</f>
        <v>2164.50988822012</v>
      </c>
      <c r="Q51" s="37">
        <f>PPRD!Q51+RCV_RCY!Q51+IMP!Q51-EXP!Q51+STK_CHG!Q51-INTMARB!Q51</f>
        <v>2064.5098882201205</v>
      </c>
      <c r="R51" s="37">
        <f>PPRD!R51+RCV_RCY!R51+IMP!R51-EXP!R51+STK_CHG!R51-INTMARB!R51</f>
        <v>2067.4763542562346</v>
      </c>
      <c r="S51" s="37">
        <f>PPRD!S51+RCV_RCY!S51+IMP!S51-EXP!S51+STK_CHG!S51-INTMARB!S51</f>
        <v>1841.5950128976779</v>
      </c>
      <c r="T51" s="37">
        <f>PPRD!T51+RCV_RCY!T51+IMP!T51-EXP!T51+STK_CHG!T51-INTMARB!T51</f>
        <v>1921.4743766122097</v>
      </c>
      <c r="U51" s="37">
        <f>PPRD!U51+RCV_RCY!U51+IMP!U51-EXP!U51+STK_CHG!U51-INTMARB!U51</f>
        <v>1775.687618228719</v>
      </c>
      <c r="V51" s="37">
        <f>PPRD!V51+RCV_RCY!V51+IMP!V51-EXP!V51+STK_CHG!V51-INTMARB!V51</f>
        <v>1864.399656061908</v>
      </c>
      <c r="W51" s="37">
        <f>PPRD!W51+RCV_RCY!W51+IMP!W51-EXP!W51+STK_CHG!W51-INTMARB!W51</f>
        <v>1971.754084264832</v>
      </c>
      <c r="X51" s="37">
        <f>PPRD!X51+RCV_RCY!X51+IMP!X51-EXP!X51+STK_CHG!X51-INTMARB!X51</f>
        <v>1876.2793637145312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674.57248495270846</v>
      </c>
      <c r="D52" s="37">
        <f t="shared" si="20"/>
        <v>730.28564058469465</v>
      </c>
      <c r="E52" s="37">
        <f t="shared" si="20"/>
        <v>769.95322441960445</v>
      </c>
      <c r="F52" s="37">
        <f t="shared" si="20"/>
        <v>794.04325021496118</v>
      </c>
      <c r="G52" s="37">
        <f t="shared" si="20"/>
        <v>843.48314703353401</v>
      </c>
      <c r="H52" s="37">
        <f t="shared" si="20"/>
        <v>881.12158211521921</v>
      </c>
      <c r="I52" s="37">
        <f t="shared" si="20"/>
        <v>930.74901117798777</v>
      </c>
      <c r="J52" s="37">
        <f t="shared" si="20"/>
        <v>964.01057609630266</v>
      </c>
      <c r="K52" s="37">
        <f t="shared" si="20"/>
        <v>1021.0996560619088</v>
      </c>
      <c r="L52" s="37">
        <f t="shared" si="20"/>
        <v>1051.9967325881339</v>
      </c>
      <c r="M52" s="37">
        <f t="shared" si="20"/>
        <v>1064.9468615649189</v>
      </c>
      <c r="N52" s="37">
        <f t="shared" si="20"/>
        <v>1056.6017196904554</v>
      </c>
      <c r="O52" s="37">
        <f t="shared" si="20"/>
        <v>1161.340412725709</v>
      </c>
      <c r="P52" s="37">
        <f t="shared" si="20"/>
        <v>1212.2718830610484</v>
      </c>
      <c r="Q52" s="37">
        <f t="shared" si="20"/>
        <v>1277.0276010318144</v>
      </c>
      <c r="R52" s="37">
        <f t="shared" si="20"/>
        <v>1418.9357695614788</v>
      </c>
      <c r="S52" s="37">
        <f t="shared" si="20"/>
        <v>1464.3498710232159</v>
      </c>
      <c r="T52" s="37">
        <f t="shared" si="20"/>
        <v>1573.3955288048153</v>
      </c>
      <c r="U52" s="37">
        <f t="shared" si="20"/>
        <v>1563.944797936372</v>
      </c>
      <c r="V52" s="37">
        <f t="shared" si="20"/>
        <v>1563.4216680997424</v>
      </c>
      <c r="W52" s="37">
        <f t="shared" si="20"/>
        <v>1625.4982803095443</v>
      </c>
      <c r="X52" s="37">
        <f t="shared" ref="X52" si="21">SUM(X53:X70)</f>
        <v>1810.9561478933783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29.2347377472055</v>
      </c>
      <c r="D53" s="10">
        <f>PPRD!D53+RCV_RCY!D53+IMP!D53-EXP!D53+STK_CHG!D53-INTMARB!D53</f>
        <v>28.030954428202921</v>
      </c>
      <c r="E53" s="10">
        <f>PPRD!E53+RCV_RCY!E53+IMP!E53-EXP!E53+STK_CHG!E53-INTMARB!E53</f>
        <v>30.438521066208079</v>
      </c>
      <c r="F53" s="10">
        <f>PPRD!F53+RCV_RCY!F53+IMP!F53-EXP!F53+STK_CHG!F53-INTMARB!F53</f>
        <v>27.944969905417022</v>
      </c>
      <c r="G53" s="10">
        <f>PPRD!G53+RCV_RCY!G53+IMP!G53-EXP!G53+STK_CHG!G53-INTMARB!G53</f>
        <v>36.19948409286328</v>
      </c>
      <c r="H53" s="10">
        <f>PPRD!H53+RCV_RCY!H53+IMP!H53-EXP!H53+STK_CHG!H53-INTMARB!H53</f>
        <v>38.779019776440236</v>
      </c>
      <c r="I53" s="10">
        <f>PPRD!I53+RCV_RCY!I53+IMP!I53-EXP!I53+STK_CHG!I53-INTMARB!I53</f>
        <v>34.135855546001707</v>
      </c>
      <c r="J53" s="10">
        <f>PPRD!J53+RCV_RCY!J53+IMP!J53-EXP!J53+STK_CHG!J53-INTMARB!J53</f>
        <v>36.19948409286328</v>
      </c>
      <c r="K53" s="10">
        <f>PPRD!K53+RCV_RCY!K53+IMP!K53-EXP!K53+STK_CHG!K53-INTMARB!K53</f>
        <v>34.565778159931213</v>
      </c>
      <c r="L53" s="10">
        <f>PPRD!L53+RCV_RCY!L53+IMP!L53-EXP!L53+STK_CHG!L53-INTMARB!L53</f>
        <v>36.457437661220979</v>
      </c>
      <c r="M53" s="10">
        <f>PPRD!M53+RCV_RCY!M53+IMP!M53-EXP!M53+STK_CHG!M53-INTMARB!M53</f>
        <v>46.431642304385207</v>
      </c>
      <c r="N53" s="10">
        <f>PPRD!N53+RCV_RCY!N53+IMP!N53-EXP!N53+STK_CHG!N53-INTMARB!N53</f>
        <v>41.272570937231293</v>
      </c>
      <c r="O53" s="10">
        <f>PPRD!O53+RCV_RCY!O53+IMP!O53-EXP!O53+STK_CHG!O53-INTMARB!O53</f>
        <v>36.371453138435079</v>
      </c>
      <c r="P53" s="10">
        <f>PPRD!P53+RCV_RCY!P53+IMP!P53-EXP!P53+STK_CHG!P53-INTMARB!P53</f>
        <v>44.797936371453133</v>
      </c>
      <c r="Q53" s="10">
        <f>PPRD!Q53+RCV_RCY!Q53+IMP!Q53-EXP!Q53+STK_CHG!Q53-INTMARB!Q53</f>
        <v>34.307824591573507</v>
      </c>
      <c r="R53" s="10">
        <f>PPRD!R53+RCV_RCY!R53+IMP!R53-EXP!R53+STK_CHG!R53-INTMARB!R53</f>
        <v>30.008598452278591</v>
      </c>
      <c r="S53" s="10">
        <f>PPRD!S53+RCV_RCY!S53+IMP!S53-EXP!S53+STK_CHG!S53-INTMARB!S53</f>
        <v>39.036973344797943</v>
      </c>
      <c r="T53" s="10">
        <f>PPRD!T53+RCV_RCY!T53+IMP!T53-EXP!T53+STK_CHG!T53-INTMARB!T53</f>
        <v>51.797076526225283</v>
      </c>
      <c r="U53" s="10">
        <f>PPRD!U53+RCV_RCY!U53+IMP!U53-EXP!U53+STK_CHG!U53-INTMARB!U53</f>
        <v>37.05932932072227</v>
      </c>
      <c r="V53" s="10">
        <f>PPRD!V53+RCV_RCY!V53+IMP!V53-EXP!V53+STK_CHG!V53-INTMARB!V53</f>
        <v>29.699054170249351</v>
      </c>
      <c r="W53" s="10">
        <f>PPRD!W53+RCV_RCY!W53+IMP!W53-EXP!W53+STK_CHG!W53-INTMARB!W53</f>
        <v>25.846947549441101</v>
      </c>
      <c r="X53" s="10">
        <f>PPRD!X53+RCV_RCY!X53+IMP!X53-EXP!X53+STK_CHG!X53-INTMARB!X53</f>
        <v>32.992261392949267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</v>
      </c>
      <c r="G55" s="10">
        <f>PPRD!G55+RCV_RCY!G55+IMP!G55-EXP!G55+STK_CHG!G55-INTMARB!G55</f>
        <v>8.5984522785898534E-2</v>
      </c>
      <c r="H55" s="10">
        <f>PPRD!H55+RCV_RCY!H55+IMP!H55-EXP!H55+STK_CHG!H55-INTMARB!H55</f>
        <v>0.1719690455717971</v>
      </c>
      <c r="I55" s="10">
        <f>PPRD!I55+RCV_RCY!I55+IMP!I55-EXP!I55+STK_CHG!I55-INTMARB!I55</f>
        <v>1.20378331900258</v>
      </c>
      <c r="J55" s="10">
        <f>PPRD!J55+RCV_RCY!J55+IMP!J55-EXP!J55+STK_CHG!J55-INTMARB!J55</f>
        <v>9.1143594153052447</v>
      </c>
      <c r="K55" s="10">
        <f>PPRD!K55+RCV_RCY!K55+IMP!K55-EXP!K55+STK_CHG!K55-INTMARB!K55</f>
        <v>11.26397248495271</v>
      </c>
      <c r="L55" s="10">
        <f>PPRD!L55+RCV_RCY!L55+IMP!L55-EXP!L55+STK_CHG!L55-INTMARB!L55</f>
        <v>13.585554600171969</v>
      </c>
      <c r="M55" s="10">
        <f>PPRD!M55+RCV_RCY!M55+IMP!M55-EXP!M55+STK_CHG!M55-INTMARB!M55</f>
        <v>19.260533104041269</v>
      </c>
      <c r="N55" s="10">
        <f>PPRD!N55+RCV_RCY!N55+IMP!N55-EXP!N55+STK_CHG!N55-INTMARB!N55</f>
        <v>40.842648323301802</v>
      </c>
      <c r="O55" s="10">
        <f>PPRD!O55+RCV_RCY!O55+IMP!O55-EXP!O55+STK_CHG!O55-INTMARB!O55</f>
        <v>46.431642304385207</v>
      </c>
      <c r="P55" s="10">
        <f>PPRD!P55+RCV_RCY!P55+IMP!P55-EXP!P55+STK_CHG!P55-INTMARB!P55</f>
        <v>51.848667239896812</v>
      </c>
      <c r="Q55" s="10">
        <f>PPRD!Q55+RCV_RCY!Q55+IMP!Q55-EXP!Q55+STK_CHG!Q55-INTMARB!Q55</f>
        <v>54.944110060189161</v>
      </c>
      <c r="R55" s="10">
        <f>PPRD!R55+RCV_RCY!R55+IMP!R55-EXP!R55+STK_CHG!R55-INTMARB!R55</f>
        <v>69.64746345657781</v>
      </c>
      <c r="S55" s="10">
        <f>PPRD!S55+RCV_RCY!S55+IMP!S55-EXP!S55+STK_CHG!S55-INTMARB!S55</f>
        <v>97.678417884780728</v>
      </c>
      <c r="T55" s="10">
        <f>PPRD!T55+RCV_RCY!T55+IMP!T55-EXP!T55+STK_CHG!T55-INTMARB!T55</f>
        <v>117.2656921754084</v>
      </c>
      <c r="U55" s="10">
        <f>PPRD!U55+RCV_RCY!U55+IMP!U55-EXP!U55+STK_CHG!U55-INTMARB!U55</f>
        <v>98.366294067067926</v>
      </c>
      <c r="V55" s="10">
        <f>PPRD!V55+RCV_RCY!V55+IMP!V55-EXP!V55+STK_CHG!V55-INTMARB!V55</f>
        <v>128.92519346517631</v>
      </c>
      <c r="W55" s="10">
        <f>PPRD!W55+RCV_RCY!W55+IMP!W55-EXP!W55+STK_CHG!W55-INTMARB!W55</f>
        <v>133.42218400687881</v>
      </c>
      <c r="X55" s="10">
        <f>PPRD!X55+RCV_RCY!X55+IMP!X55-EXP!X55+STK_CHG!X55-INTMARB!X55</f>
        <v>117.085124677558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0</v>
      </c>
      <c r="N56" s="10">
        <f>PPRD!N56+RCV_RCY!N56+IMP!N56-EXP!N56+STK_CHG!N56-INTMARB!N56</f>
        <v>0</v>
      </c>
      <c r="O56" s="10">
        <f>PPRD!O56+RCV_RCY!O56+IMP!O56-EXP!O56+STK_CHG!O56-INTMARB!O56</f>
        <v>0.1719690455717971</v>
      </c>
      <c r="P56" s="10">
        <f>PPRD!P56+RCV_RCY!P56+IMP!P56-EXP!P56+STK_CHG!P56-INTMARB!P56</f>
        <v>3.8693035253654342</v>
      </c>
      <c r="Q56" s="10">
        <f>PPRD!Q56+RCV_RCY!Q56+IMP!Q56-EXP!Q56+STK_CHG!Q56-INTMARB!Q56</f>
        <v>6.2768701633705932</v>
      </c>
      <c r="R56" s="10">
        <f>PPRD!R56+RCV_RCY!R56+IMP!R56-EXP!R56+STK_CHG!R56-INTMARB!R56</f>
        <v>6.2768701633705932</v>
      </c>
      <c r="S56" s="10">
        <f>PPRD!S56+RCV_RCY!S56+IMP!S56-EXP!S56+STK_CHG!S56-INTMARB!S56</f>
        <v>5.674978503869303</v>
      </c>
      <c r="T56" s="10">
        <f>PPRD!T56+RCV_RCY!T56+IMP!T56-EXP!T56+STK_CHG!T56-INTMARB!T56</f>
        <v>5.8469475494410998</v>
      </c>
      <c r="U56" s="10">
        <f>PPRD!U56+RCV_RCY!U56+IMP!U56-EXP!U56+STK_CHG!U56-INTMARB!U56</f>
        <v>7.4462596732588127</v>
      </c>
      <c r="V56" s="10">
        <f>PPRD!V56+RCV_RCY!V56+IMP!V56-EXP!V56+STK_CHG!V56-INTMARB!V56</f>
        <v>7.8331900257953562</v>
      </c>
      <c r="W56" s="10">
        <f>PPRD!W56+RCV_RCY!W56+IMP!W56-EXP!W56+STK_CHG!W56-INTMARB!W56</f>
        <v>11.074806534823731</v>
      </c>
      <c r="X56" s="10">
        <f>PPRD!X56+RCV_RCY!X56+IMP!X56-EXP!X56+STK_CHG!X56-INTMARB!X56</f>
        <v>16.405846947549438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0</v>
      </c>
      <c r="I57" s="10">
        <f>PPRD!I57+RCV_RCY!I57+IMP!I57-EXP!I57+STK_CHG!I57-INTMARB!I57</f>
        <v>0</v>
      </c>
      <c r="J57" s="10">
        <f>PPRD!J57+RCV_RCY!J57+IMP!J57-EXP!J57+STK_CHG!J57-INTMARB!J57</f>
        <v>0</v>
      </c>
      <c r="K57" s="10">
        <f>PPRD!K57+RCV_RCY!K57+IMP!K57-EXP!K57+STK_CHG!K57-INTMARB!K57</f>
        <v>0</v>
      </c>
      <c r="L57" s="10">
        <f>PPRD!L57+RCV_RCY!L57+IMP!L57-EXP!L57+STK_CHG!L57-INTMARB!L57</f>
        <v>0</v>
      </c>
      <c r="M57" s="10">
        <f>PPRD!M57+RCV_RCY!M57+IMP!M57-EXP!M57+STK_CHG!M57-INTMARB!M57</f>
        <v>0</v>
      </c>
      <c r="N57" s="10">
        <f>PPRD!N57+RCV_RCY!N57+IMP!N57-EXP!N57+STK_CHG!N57-INTMARB!N57</f>
        <v>0</v>
      </c>
      <c r="O57" s="10">
        <f>PPRD!O57+RCV_RCY!O57+IMP!O57-EXP!O57+STK_CHG!O57-INTMARB!O57</f>
        <v>0</v>
      </c>
      <c r="P57" s="10">
        <f>PPRD!P57+RCV_RCY!P57+IMP!P57-EXP!P57+STK_CHG!P57-INTMARB!P57</f>
        <v>0</v>
      </c>
      <c r="Q57" s="10">
        <f>PPRD!Q57+RCV_RCY!Q57+IMP!Q57-EXP!Q57+STK_CHG!Q57-INTMARB!Q57</f>
        <v>0</v>
      </c>
      <c r="R57" s="10">
        <f>PPRD!R57+RCV_RCY!R57+IMP!R57-EXP!R57+STK_CHG!R57-INTMARB!R57</f>
        <v>0</v>
      </c>
      <c r="S57" s="10">
        <f>PPRD!S57+RCV_RCY!S57+IMP!S57-EXP!S57+STK_CHG!S57-INTMARB!S57</f>
        <v>0</v>
      </c>
      <c r="T57" s="10">
        <f>PPRD!T57+RCV_RCY!T57+IMP!T57-EXP!T57+STK_CHG!T57-INTMARB!T57</f>
        <v>0</v>
      </c>
      <c r="U57" s="10">
        <f>PPRD!U57+RCV_RCY!U57+IMP!U57-EXP!U57+STK_CHG!U57-INTMARB!U57</f>
        <v>0</v>
      </c>
      <c r="V57" s="10">
        <f>PPRD!V57+RCV_RCY!V57+IMP!V57-EXP!V57+STK_CHG!V57-INTMARB!V57</f>
        <v>0</v>
      </c>
      <c r="W57" s="10">
        <f>PPRD!W57+RCV_RCY!W57+IMP!W57-EXP!W57+STK_CHG!W57-INTMARB!W57</f>
        <v>0</v>
      </c>
      <c r="X57" s="10">
        <f>PPRD!X57+RCV_RCY!X57+IMP!X57-EXP!X57+STK_CHG!X57-INTMARB!X57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9.482201203783319</v>
      </c>
      <c r="F58" s="10">
        <f>PPRD!F58+RCV_RCY!F58+IMP!F58-EXP!F58+STK_CHG!F58-INTMARB!F58</f>
        <v>2.9616509028374889</v>
      </c>
      <c r="G58" s="10">
        <f>PPRD!G58+RCV_RCY!G58+IMP!G58-EXP!G58+STK_CHG!G58-INTMARB!G58</f>
        <v>2.9139294926913162</v>
      </c>
      <c r="H58" s="10">
        <f>PPRD!H58+RCV_RCY!H58+IMP!H58-EXP!H58+STK_CHG!H58-INTMARB!H58</f>
        <v>2.8900257953568351</v>
      </c>
      <c r="I58" s="10">
        <f>PPRD!I58+RCV_RCY!I58+IMP!I58-EXP!I58+STK_CHG!I58-INTMARB!I58</f>
        <v>1.671883061049011</v>
      </c>
      <c r="J58" s="10">
        <f>PPRD!J58+RCV_RCY!J58+IMP!J58-EXP!J58+STK_CHG!J58-INTMARB!J58</f>
        <v>1.5525365434221841</v>
      </c>
      <c r="K58" s="10">
        <f>PPRD!K58+RCV_RCY!K58+IMP!K58-EXP!K58+STK_CHG!K58-INTMARB!K58</f>
        <v>0.64488392089423896</v>
      </c>
      <c r="L58" s="10">
        <f>PPRD!L58+RCV_RCY!L58+IMP!L58-EXP!L58+STK_CHG!L58-INTMARB!L58</f>
        <v>5.1112639724849522</v>
      </c>
      <c r="M58" s="10">
        <f>PPRD!M58+RCV_RCY!M58+IMP!M58-EXP!M58+STK_CHG!M58-INTMARB!M58</f>
        <v>4.5380911435941522</v>
      </c>
      <c r="N58" s="10">
        <f>PPRD!N58+RCV_RCY!N58+IMP!N58-EXP!N58+STK_CHG!N58-INTMARB!N58</f>
        <v>3.224419604471195</v>
      </c>
      <c r="O58" s="10">
        <f>PPRD!O58+RCV_RCY!O58+IMP!O58-EXP!O58+STK_CHG!O58-INTMARB!O58</f>
        <v>3.7737747205503012</v>
      </c>
      <c r="P58" s="10">
        <f>PPRD!P58+RCV_RCY!P58+IMP!P58-EXP!P58+STK_CHG!P58-INTMARB!P58</f>
        <v>1.671883061049011</v>
      </c>
      <c r="Q58" s="10">
        <f>PPRD!Q58+RCV_RCY!Q58+IMP!Q58-EXP!Q58+STK_CHG!Q58-INTMARB!Q58</f>
        <v>1.863026655202064</v>
      </c>
      <c r="R58" s="10">
        <f>PPRD!R58+RCV_RCY!R58+IMP!R58-EXP!R58+STK_CHG!R58-INTMARB!R58</f>
        <v>1.5525365434221841</v>
      </c>
      <c r="S58" s="10">
        <f>PPRD!S58+RCV_RCY!S58+IMP!S58-EXP!S58+STK_CHG!S58-INTMARB!S58</f>
        <v>1.958555460017197</v>
      </c>
      <c r="T58" s="10">
        <f>PPRD!T58+RCV_RCY!T58+IMP!T58-EXP!T58+STK_CHG!T58-INTMARB!T58</f>
        <v>0.74041272570937233</v>
      </c>
      <c r="U58" s="10">
        <f>PPRD!U58+RCV_RCY!U58+IMP!U58-EXP!U58+STK_CHG!U58-INTMARB!U58</f>
        <v>0</v>
      </c>
      <c r="V58" s="10">
        <f>PPRD!V58+RCV_RCY!V58+IMP!V58-EXP!V58+STK_CHG!V58-INTMARB!V58</f>
        <v>0</v>
      </c>
      <c r="W58" s="10">
        <f>PPRD!W58+RCV_RCY!W58+IMP!W58-EXP!W58+STK_CHG!W58-INTMARB!W58</f>
        <v>0</v>
      </c>
      <c r="X58" s="10">
        <f>PPRD!X58+RCV_RCY!X58+IMP!X58-EXP!X58+STK_CHG!X58-INTMARB!X58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645.33774720550298</v>
      </c>
      <c r="D59" s="10">
        <f>PPRD!D59+RCV_RCY!D59+IMP!D59-EXP!D59+STK_CHG!D59-INTMARB!D59</f>
        <v>702.25468615649174</v>
      </c>
      <c r="E59" s="10">
        <f>PPRD!E59+RCV_RCY!E59+IMP!E59-EXP!E59+STK_CHG!E59-INTMARB!E59</f>
        <v>728.55167669819434</v>
      </c>
      <c r="F59" s="10">
        <f>PPRD!F59+RCV_RCY!F59+IMP!F59-EXP!F59+STK_CHG!F59-INTMARB!F59</f>
        <v>761.27360275150465</v>
      </c>
      <c r="G59" s="10">
        <f>PPRD!G59+RCV_RCY!G59+IMP!G59-EXP!G59+STK_CHG!G59-INTMARB!G59</f>
        <v>802.42665520206378</v>
      </c>
      <c r="H59" s="10">
        <f>PPRD!H59+RCV_RCY!H59+IMP!H59-EXP!H59+STK_CHG!H59-INTMARB!H59</f>
        <v>834.14539982803092</v>
      </c>
      <c r="I59" s="10">
        <f>PPRD!I59+RCV_RCY!I59+IMP!I59-EXP!I59+STK_CHG!I59-INTMARB!I59</f>
        <v>872.45631986242461</v>
      </c>
      <c r="J59" s="10">
        <f>PPRD!J59+RCV_RCY!J59+IMP!J59-EXP!J59+STK_CHG!J59-INTMARB!J59</f>
        <v>861.54092863284609</v>
      </c>
      <c r="K59" s="10">
        <f>PPRD!K59+RCV_RCY!K59+IMP!K59-EXP!K59+STK_CHG!K59-INTMARB!K59</f>
        <v>908.73697334479789</v>
      </c>
      <c r="L59" s="10">
        <f>PPRD!L59+RCV_RCY!L59+IMP!L59-EXP!L59+STK_CHG!L59-INTMARB!L59</f>
        <v>939.90644883920868</v>
      </c>
      <c r="M59" s="10">
        <f>PPRD!M59+RCV_RCY!M59+IMP!M59-EXP!M59+STK_CHG!M59-INTMARB!M59</f>
        <v>939.21375752364622</v>
      </c>
      <c r="N59" s="10">
        <f>PPRD!N59+RCV_RCY!N59+IMP!N59-EXP!N59+STK_CHG!N59-INTMARB!N59</f>
        <v>914.44539982803099</v>
      </c>
      <c r="O59" s="10">
        <f>PPRD!O59+RCV_RCY!O59+IMP!O59-EXP!O59+STK_CHG!O59-INTMARB!O59</f>
        <v>1002.5078245915734</v>
      </c>
      <c r="P59" s="10">
        <f>PPRD!P59+RCV_RCY!P59+IMP!P59-EXP!P59+STK_CHG!P59-INTMARB!P59</f>
        <v>1025.8669819432496</v>
      </c>
      <c r="Q59" s="10">
        <f>PPRD!Q59+RCV_RCY!Q59+IMP!Q59-EXP!Q59+STK_CHG!Q59-INTMARB!Q59</f>
        <v>1084.0736887360274</v>
      </c>
      <c r="R59" s="10">
        <f>PPRD!R59+RCV_RCY!R59+IMP!R59-EXP!R59+STK_CHG!R59-INTMARB!R59</f>
        <v>1203.5444539982805</v>
      </c>
      <c r="S59" s="10">
        <f>PPRD!S59+RCV_RCY!S59+IMP!S59-EXP!S59+STK_CHG!S59-INTMARB!S59</f>
        <v>1208.8468615649183</v>
      </c>
      <c r="T59" s="10">
        <f>PPRD!T59+RCV_RCY!T59+IMP!T59-EXP!T59+STK_CHG!T59-INTMARB!T59</f>
        <v>1262.9932072227</v>
      </c>
      <c r="U59" s="10">
        <f>PPRD!U59+RCV_RCY!U59+IMP!U59-EXP!U59+STK_CHG!U59-INTMARB!U59</f>
        <v>1284.9669819432506</v>
      </c>
      <c r="V59" s="10">
        <f>PPRD!V59+RCV_RCY!V59+IMP!V59-EXP!V59+STK_CHG!V59-INTMARB!V59</f>
        <v>1262.6110920034396</v>
      </c>
      <c r="W59" s="10">
        <f>PPRD!W59+RCV_RCY!W59+IMP!W59-EXP!W59+STK_CHG!W59-INTMARB!W59</f>
        <v>1283.6294926913154</v>
      </c>
      <c r="X59" s="10">
        <f>PPRD!X59+RCV_RCY!X59+IMP!X59-EXP!X59+STK_CHG!X59-INTMARB!X59</f>
        <v>1419.2700773860702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-0.65081685296646596</v>
      </c>
      <c r="H60" s="10">
        <f>PPRD!H60+RCV_RCY!H60+IMP!H60-EXP!H60+STK_CHG!H60-INTMARB!H60</f>
        <v>0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1.4712811693895103</v>
      </c>
      <c r="L60" s="10">
        <f>PPRD!L60+RCV_RCY!L60+IMP!L60-EXP!L60+STK_CHG!L60-INTMARB!L60</f>
        <v>0.73559759243336231</v>
      </c>
      <c r="M60" s="10">
        <f>PPRD!M60+RCV_RCY!M60+IMP!M60-EXP!M60+STK_CHG!M60-INTMARB!M60</f>
        <v>0.73559759243336231</v>
      </c>
      <c r="N60" s="10">
        <f>PPRD!N60+RCV_RCY!N60+IMP!N60-EXP!N60+STK_CHG!N60-INTMARB!N60</f>
        <v>0.73559759243336231</v>
      </c>
      <c r="O60" s="10">
        <f>PPRD!O60+RCV_RCY!O60+IMP!O60-EXP!O60+STK_CHG!O60-INTMARB!O60</f>
        <v>0</v>
      </c>
      <c r="P60" s="10">
        <f>PPRD!P60+RCV_RCY!P60+IMP!P60-EXP!P60+STK_CHG!P60-INTMARB!P60</f>
        <v>0</v>
      </c>
      <c r="Q60" s="10">
        <f>PPRD!Q60+RCV_RCY!Q60+IMP!Q60-EXP!Q60+STK_CHG!Q60-INTMARB!Q60</f>
        <v>-8.598452278552049E-5</v>
      </c>
      <c r="R60" s="10">
        <f>PPRD!R60+RCV_RCY!R60+IMP!R60-EXP!R60+STK_CHG!R60-INTMARB!R60</f>
        <v>0.73568357695614761</v>
      </c>
      <c r="S60" s="10">
        <f>PPRD!S60+RCV_RCY!S60+IMP!S60-EXP!S60+STK_CHG!S60-INTMARB!S60</f>
        <v>0.73568357695614761</v>
      </c>
      <c r="T60" s="10">
        <f>PPRD!T60+RCV_RCY!T60+IMP!T60-EXP!T60+STK_CHG!T60-INTMARB!T60</f>
        <v>1.4712811693895091</v>
      </c>
      <c r="U60" s="10">
        <f>PPRD!U60+RCV_RCY!U60+IMP!U60-EXP!U60+STK_CHG!U60-INTMARB!U60</f>
        <v>1.5448839208942389</v>
      </c>
      <c r="V60" s="10">
        <f>PPRD!V60+RCV_RCY!V60+IMP!V60-EXP!V60+STK_CHG!V60-INTMARB!V60</f>
        <v>2.2068787618228711</v>
      </c>
      <c r="W60" s="10">
        <f>PPRD!W60+RCV_RCY!W60+IMP!W60-EXP!W60+STK_CHG!W60-INTMARB!W60</f>
        <v>2.2069647463456579</v>
      </c>
      <c r="X60" s="10">
        <f>PPRD!X60+RCV_RCY!X60+IMP!X60-EXP!X60+STK_CHG!X60-INTMARB!X60</f>
        <v>3.6781599312123809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0</v>
      </c>
      <c r="E61" s="10">
        <f>PPRD!E61+RCV_RCY!E61+IMP!E61-EXP!E61+STK_CHG!E61-INTMARB!E61</f>
        <v>1.4808254514187451</v>
      </c>
      <c r="F61" s="10">
        <f>PPRD!F61+RCV_RCY!F61+IMP!F61-EXP!F61+STK_CHG!F61-INTMARB!F61</f>
        <v>1.863026655202064</v>
      </c>
      <c r="G61" s="10">
        <f>PPRD!G61+RCV_RCY!G61+IMP!G61-EXP!G61+STK_CHG!G61-INTMARB!G61</f>
        <v>1.6241616509028369</v>
      </c>
      <c r="H61" s="10">
        <f>PPRD!H61+RCV_RCY!H61+IMP!H61-EXP!H61+STK_CHG!H61-INTMARB!H61</f>
        <v>1.8391229578675841</v>
      </c>
      <c r="I61" s="10">
        <f>PPRD!I61+RCV_RCY!I61+IMP!I61-EXP!I61+STK_CHG!I61-INTMARB!I61</f>
        <v>1.982459157351677</v>
      </c>
      <c r="J61" s="10">
        <f>PPRD!J61+RCV_RCY!J61+IMP!J61-EXP!J61+STK_CHG!J61-INTMARB!J61</f>
        <v>2.4601031814273431</v>
      </c>
      <c r="K61" s="10">
        <f>PPRD!K61+RCV_RCY!K61+IMP!K61-EXP!K61+STK_CHG!K61-INTMARB!K61</f>
        <v>2.9855546001719691</v>
      </c>
      <c r="L61" s="10">
        <f>PPRD!L61+RCV_RCY!L61+IMP!L61-EXP!L61+STK_CHG!L61-INTMARB!L61</f>
        <v>4.6575236457437663</v>
      </c>
      <c r="M61" s="10">
        <f>PPRD!M61+RCV_RCY!M61+IMP!M61-EXP!M61+STK_CHG!M61-INTMARB!M61</f>
        <v>9.9837489251934652</v>
      </c>
      <c r="N61" s="10">
        <f>PPRD!N61+RCV_RCY!N61+IMP!N61-EXP!N61+STK_CHG!N61-INTMARB!N61</f>
        <v>11.0585554600172</v>
      </c>
      <c r="O61" s="10">
        <f>PPRD!O61+RCV_RCY!O61+IMP!O61-EXP!O61+STK_CHG!O61-INTMARB!O61</f>
        <v>11.560103181427341</v>
      </c>
      <c r="P61" s="10">
        <f>PPRD!P61+RCV_RCY!P61+IMP!P61-EXP!P61+STK_CHG!P61-INTMARB!P61</f>
        <v>15.501117798796219</v>
      </c>
      <c r="Q61" s="10">
        <f>PPRD!Q61+RCV_RCY!Q61+IMP!Q61-EXP!Q61+STK_CHG!Q61-INTMARB!Q61</f>
        <v>20.922871883061049</v>
      </c>
      <c r="R61" s="10">
        <f>PPRD!R61+RCV_RCY!R61+IMP!R61-EXP!R61+STK_CHG!R61-INTMARB!R61</f>
        <v>23.430782459157349</v>
      </c>
      <c r="S61" s="10">
        <f>PPRD!S61+RCV_RCY!S61+IMP!S61-EXP!S61+STK_CHG!S61-INTMARB!S61</f>
        <v>32.029234737747203</v>
      </c>
      <c r="T61" s="10">
        <f>PPRD!T61+RCV_RCY!T61+IMP!T61-EXP!T61+STK_CHG!T61-INTMARB!T61</f>
        <v>32.244196044711948</v>
      </c>
      <c r="U61" s="10">
        <f>PPRD!U61+RCV_RCY!U61+IMP!U61-EXP!U61+STK_CHG!U61-INTMARB!U61</f>
        <v>37.11668099742046</v>
      </c>
      <c r="V61" s="10">
        <f>PPRD!V61+RCV_RCY!V61+IMP!V61-EXP!V61+STK_CHG!V61-INTMARB!V61</f>
        <v>38.979621668099739</v>
      </c>
      <c r="W61" s="10">
        <f>PPRD!W61+RCV_RCY!W61+IMP!W61-EXP!W61+STK_CHG!W61-INTMARB!W61</f>
        <v>38.62141014617368</v>
      </c>
      <c r="X61" s="10">
        <f>PPRD!X61+RCV_RCY!X61+IMP!X61-EXP!X61+STK_CHG!X61-INTMARB!X61</f>
        <v>40.173860705073082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0</v>
      </c>
      <c r="E62" s="10">
        <f>PPRD!E62+RCV_RCY!E62+IMP!E62-EXP!E62+STK_CHG!E62-INTMARB!E62</f>
        <v>0</v>
      </c>
      <c r="F62" s="10">
        <f>PPRD!F62+RCV_RCY!F62+IMP!F62-EXP!F62+STK_CHG!F62-INTMARB!F62</f>
        <v>0</v>
      </c>
      <c r="G62" s="10">
        <f>PPRD!G62+RCV_RCY!G62+IMP!G62-EXP!G62+STK_CHG!G62-INTMARB!G62</f>
        <v>0</v>
      </c>
      <c r="H62" s="10">
        <f>PPRD!H62+RCV_RCY!H62+IMP!H62-EXP!H62+STK_CHG!H62-INTMARB!H62</f>
        <v>0</v>
      </c>
      <c r="I62" s="10">
        <f>PPRD!I62+RCV_RCY!I62+IMP!I62-EXP!I62+STK_CHG!I62-INTMARB!I62</f>
        <v>0</v>
      </c>
      <c r="J62" s="10">
        <f>PPRD!J62+RCV_RCY!J62+IMP!J62-EXP!J62+STK_CHG!J62-INTMARB!J62</f>
        <v>0</v>
      </c>
      <c r="K62" s="10">
        <f>PPRD!K62+RCV_RCY!K62+IMP!K62-EXP!K62+STK_CHG!K62-INTMARB!K62</f>
        <v>0</v>
      </c>
      <c r="L62" s="10">
        <f>PPRD!L62+RCV_RCY!L62+IMP!L62-EXP!L62+STK_CHG!L62-INTMARB!L62</f>
        <v>0</v>
      </c>
      <c r="M62" s="10">
        <f>PPRD!M62+RCV_RCY!M62+IMP!M62-EXP!M62+STK_CHG!M62-INTMARB!M62</f>
        <v>0</v>
      </c>
      <c r="N62" s="10">
        <f>PPRD!N62+RCV_RCY!N62+IMP!N62-EXP!N62+STK_CHG!N62-INTMARB!N62</f>
        <v>0</v>
      </c>
      <c r="O62" s="10">
        <f>PPRD!O62+RCV_RCY!O62+IMP!O62-EXP!O62+STK_CHG!O62-INTMARB!O62</f>
        <v>0</v>
      </c>
      <c r="P62" s="10">
        <f>PPRD!P62+RCV_RCY!P62+IMP!P62-EXP!P62+STK_CHG!P62-INTMARB!P62</f>
        <v>11.010834049871024</v>
      </c>
      <c r="Q62" s="10">
        <f>PPRD!Q62+RCV_RCY!Q62+IMP!Q62-EXP!Q62+STK_CHG!Q62-INTMARB!Q62</f>
        <v>11.392949269131549</v>
      </c>
      <c r="R62" s="10">
        <f>PPRD!R62+RCV_RCY!R62+IMP!R62-EXP!R62+STK_CHG!R62-INTMARB!R62</f>
        <v>15.739982803095437</v>
      </c>
      <c r="S62" s="10">
        <f>PPRD!S62+RCV_RCY!S62+IMP!S62-EXP!S62+STK_CHG!S62-INTMARB!S62</f>
        <v>21.567755803955283</v>
      </c>
      <c r="T62" s="10">
        <f>PPRD!T62+RCV_RCY!T62+IMP!T62-EXP!T62+STK_CHG!T62-INTMARB!T62</f>
        <v>29.330266552020628</v>
      </c>
      <c r="U62" s="10">
        <f>PPRD!U62+RCV_RCY!U62+IMP!U62-EXP!U62+STK_CHG!U62-INTMARB!U62</f>
        <v>19.633104041272567</v>
      </c>
      <c r="V62" s="10">
        <f>PPRD!V62+RCV_RCY!V62+IMP!V62-EXP!V62+STK_CHG!V62-INTMARB!V62</f>
        <v>18.032846087704208</v>
      </c>
      <c r="W62" s="10">
        <f>PPRD!W62+RCV_RCY!W62+IMP!W62-EXP!W62+STK_CHG!W62-INTMARB!W62</f>
        <v>27.825537403267408</v>
      </c>
      <c r="X62" s="10">
        <f>PPRD!X62+RCV_RCY!X62+IMP!X62-EXP!X62+STK_CHG!X62-INTMARB!X62</f>
        <v>54.552364574376611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4.4408920985006262E-16</v>
      </c>
      <c r="H63" s="10">
        <f>PPRD!H63+RCV_RCY!H63+IMP!H63-EXP!H63+STK_CHG!H63-INTMARB!H63</f>
        <v>0.64488392089423918</v>
      </c>
      <c r="I63" s="10">
        <f>PPRD!I63+RCV_RCY!I63+IMP!I63-EXP!I63+STK_CHG!I63-INTMARB!I63</f>
        <v>5.1590713671539117</v>
      </c>
      <c r="J63" s="10">
        <f>PPRD!J63+RCV_RCY!J63+IMP!J63-EXP!J63+STK_CHG!J63-INTMARB!J63</f>
        <v>11.607910576096302</v>
      </c>
      <c r="K63" s="10">
        <f>PPRD!K63+RCV_RCY!K63+IMP!K63-EXP!K63+STK_CHG!K63-INTMARB!K63</f>
        <v>16.767067927773002</v>
      </c>
      <c r="L63" s="10">
        <f>PPRD!L63+RCV_RCY!L63+IMP!L63-EXP!L63+STK_CHG!L63-INTMARB!L63</f>
        <v>15.477128116938953</v>
      </c>
      <c r="M63" s="10">
        <f>PPRD!M63+RCV_RCY!M63+IMP!M63-EXP!M63+STK_CHG!M63-INTMARB!M63</f>
        <v>10.963026655202068</v>
      </c>
      <c r="N63" s="10">
        <f>PPRD!N63+RCV_RCY!N63+IMP!N63-EXP!N63+STK_CHG!N63-INTMARB!N63</f>
        <v>14.832330180567492</v>
      </c>
      <c r="O63" s="10">
        <f>PPRD!O63+RCV_RCY!O63+IMP!O63-EXP!O63+STK_CHG!O63-INTMARB!O63</f>
        <v>12.252880481513321</v>
      </c>
      <c r="P63" s="10">
        <f>PPRD!P63+RCV_RCY!P63+IMP!P63-EXP!P63+STK_CHG!P63-INTMARB!P63</f>
        <v>10.318142734307823</v>
      </c>
      <c r="Q63" s="10">
        <f>PPRD!Q63+RCV_RCY!Q63+IMP!Q63-EXP!Q63+STK_CHG!Q63-INTMARB!Q63</f>
        <v>7.0936371453138429</v>
      </c>
      <c r="R63" s="10">
        <f>PPRD!R63+RCV_RCY!R63+IMP!R63-EXP!R63+STK_CHG!R63-INTMARB!R63</f>
        <v>14.187446259673251</v>
      </c>
      <c r="S63" s="10">
        <f>PPRD!S63+RCV_RCY!S63+IMP!S63-EXP!S63+STK_CHG!S63-INTMARB!S63</f>
        <v>7.7386070507308693</v>
      </c>
      <c r="T63" s="10">
        <f>PPRD!T63+RCV_RCY!T63+IMP!T63-EXP!T63+STK_CHG!T63-INTMARB!T63</f>
        <v>8.9639724849527092</v>
      </c>
      <c r="U63" s="10">
        <f>PPRD!U63+RCV_RCY!U63+IMP!U63-EXP!U63+STK_CHG!U63-INTMARB!U63</f>
        <v>13.284608770421325</v>
      </c>
      <c r="V63" s="10">
        <f>PPRD!V63+RCV_RCY!V63+IMP!V63-EXP!V63+STK_CHG!V63-INTMARB!V63</f>
        <v>15.219260533104039</v>
      </c>
      <c r="W63" s="10">
        <f>PPRD!W63+RCV_RCY!W63+IMP!W63-EXP!W63+STK_CHG!W63-INTMARB!W63</f>
        <v>22.248495270851244</v>
      </c>
      <c r="X63" s="10">
        <f>PPRD!X63+RCV_RCY!X63+IMP!X63-EXP!X63+STK_CHG!X63-INTMARB!X63</f>
        <v>20.120378331900255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-1.2897678417884779</v>
      </c>
      <c r="L64" s="10">
        <f>PPRD!L64+RCV_RCY!L64+IMP!L64-EXP!L64+STK_CHG!L64-INTMARB!L64</f>
        <v>-1.9346517626827171</v>
      </c>
      <c r="M64" s="10">
        <f>PPRD!M64+RCV_RCY!M64+IMP!M64-EXP!M64+STK_CHG!M64-INTMARB!M64</f>
        <v>-0.64488392089423896</v>
      </c>
      <c r="N64" s="10">
        <f>PPRD!N64+RCV_RCY!N64+IMP!N64-EXP!N64+STK_CHG!N64-INTMARB!N64</f>
        <v>-5.1590713671539117</v>
      </c>
      <c r="O64" s="10">
        <f>PPRD!O64+RCV_RCY!O64+IMP!O64-EXP!O64+STK_CHG!O64-INTMARB!O64</f>
        <v>-3.8693035253654342</v>
      </c>
      <c r="P64" s="10">
        <f>PPRD!P64+RCV_RCY!P64+IMP!P64-EXP!P64+STK_CHG!P64-INTMARB!P64</f>
        <v>-3.8693035253654342</v>
      </c>
      <c r="Q64" s="10">
        <f>PPRD!Q64+RCV_RCY!Q64+IMP!Q64-EXP!Q64+STK_CHG!Q64-INTMARB!Q64</f>
        <v>-1.2897678417884779</v>
      </c>
      <c r="R64" s="10">
        <f>PPRD!R64+RCV_RCY!R64+IMP!R64-EXP!R64+STK_CHG!R64-INTMARB!R64</f>
        <v>-4.5141874462596725</v>
      </c>
      <c r="S64" s="10">
        <f>PPRD!S64+RCV_RCY!S64+IMP!S64-EXP!S64+STK_CHG!S64-INTMARB!S64</f>
        <v>-1.2897678417884779</v>
      </c>
      <c r="T64" s="10">
        <f>PPRD!T64+RCV_RCY!T64+IMP!T64-EXP!T64+STK_CHG!T64-INTMARB!T64</f>
        <v>-0.7093723129836631</v>
      </c>
      <c r="U64" s="10">
        <f>PPRD!U64+RCV_RCY!U64+IMP!U64-EXP!U64+STK_CHG!U64-INTMARB!U64</f>
        <v>-5.2880481513327595</v>
      </c>
      <c r="V64" s="10">
        <f>PPRD!V64+RCV_RCY!V64+IMP!V64-EXP!V64+STK_CHG!V64-INTMARB!V64</f>
        <v>-5.4815133276010313</v>
      </c>
      <c r="W64" s="10">
        <f>PPRD!W64+RCV_RCY!W64+IMP!W64-EXP!W64+STK_CHG!W64-INTMARB!W64</f>
        <v>-6.513327601031814</v>
      </c>
      <c r="X64" s="10">
        <f>PPRD!X64+RCV_RCY!X64+IMP!X64-EXP!X64+STK_CHG!X64-INTMARB!X64</f>
        <v>-3.6113499570077394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0.88374892519346482</v>
      </c>
      <c r="H65" s="10">
        <f>PPRD!H65+RCV_RCY!H65+IMP!H65-EXP!H65+STK_CHG!H65-INTMARB!H65</f>
        <v>2.6511607910576087</v>
      </c>
      <c r="I65" s="10">
        <f>PPRD!I65+RCV_RCY!I65+IMP!I65-EXP!I65+STK_CHG!I65-INTMARB!I65</f>
        <v>14.139638865004299</v>
      </c>
      <c r="J65" s="10">
        <f>PPRD!J65+RCV_RCY!J65+IMP!J65-EXP!J65+STK_CHG!J65-INTMARB!J65</f>
        <v>41.535253654342213</v>
      </c>
      <c r="K65" s="10">
        <f>PPRD!K65+RCV_RCY!K65+IMP!K65-EXP!K65+STK_CHG!K65-INTMARB!K65</f>
        <v>51.256319862424753</v>
      </c>
      <c r="L65" s="10">
        <f>PPRD!L65+RCV_RCY!L65+IMP!L65-EXP!L65+STK_CHG!L65-INTMARB!L65</f>
        <v>38.000429922613939</v>
      </c>
      <c r="M65" s="10">
        <f>PPRD!M65+RCV_RCY!M65+IMP!M65-EXP!M65+STK_CHG!M65-INTMARB!M65</f>
        <v>35.349097162510738</v>
      </c>
      <c r="N65" s="10">
        <f>PPRD!N65+RCV_RCY!N65+IMP!N65-EXP!N65+STK_CHG!N65-INTMARB!N65</f>
        <v>38.000429922613932</v>
      </c>
      <c r="O65" s="10">
        <f>PPRD!O65+RCV_RCY!O65+IMP!O65-EXP!O65+STK_CHG!O65-INTMARB!O65</f>
        <v>53.907480653482367</v>
      </c>
      <c r="P65" s="10">
        <f>PPRD!P65+RCV_RCY!P65+IMP!P65-EXP!P65+STK_CHG!P65-INTMARB!P65</f>
        <v>53.907480653482388</v>
      </c>
      <c r="Q65" s="10">
        <f>PPRD!Q65+RCV_RCY!Q65+IMP!Q65-EXP!Q65+STK_CHG!Q65-INTMARB!Q65</f>
        <v>59.209974204643132</v>
      </c>
      <c r="R65" s="10">
        <f>PPRD!R65+RCV_RCY!R65+IMP!R65-EXP!R65+STK_CHG!R65-INTMARB!R65</f>
        <v>59.209802235597564</v>
      </c>
      <c r="S65" s="10">
        <f>PPRD!S65+RCV_RCY!S65+IMP!S65-EXP!S65+STK_CHG!S65-INTMARB!S65</f>
        <v>47.721410146173696</v>
      </c>
      <c r="T65" s="10">
        <f>PPRD!T65+RCV_RCY!T65+IMP!T65-EXP!T65+STK_CHG!T65-INTMARB!T65</f>
        <v>53.200601891659453</v>
      </c>
      <c r="U65" s="10">
        <f>PPRD!U65+RCV_RCY!U65+IMP!U65-EXP!U65+STK_CHG!U65-INTMARB!U65</f>
        <v>80.861306964746291</v>
      </c>
      <c r="V65" s="10">
        <f>PPRD!V65+RCV_RCY!V65+IMP!V65-EXP!V65+STK_CHG!V65-INTMARB!V65</f>
        <v>79.00550300945828</v>
      </c>
      <c r="W65" s="10">
        <f>PPRD!W65+RCV_RCY!W65+IMP!W65-EXP!W65+STK_CHG!W65-INTMARB!W65</f>
        <v>92.526483233018055</v>
      </c>
      <c r="X65" s="10">
        <f>PPRD!X65+RCV_RCY!X65+IMP!X65-EXP!X65+STK_CHG!X65-INTMARB!X65</f>
        <v>102.68942390369722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-5.3024075666380046</v>
      </c>
      <c r="L66" s="10">
        <f>PPRD!L66+RCV_RCY!L66+IMP!L66-EXP!L66+STK_CHG!L66-INTMARB!L66</f>
        <v>0</v>
      </c>
      <c r="M66" s="10">
        <f>PPRD!M66+RCV_RCY!M66+IMP!M66-EXP!M66+STK_CHG!M66-INTMARB!M66</f>
        <v>-0.88374892519346515</v>
      </c>
      <c r="N66" s="10">
        <f>PPRD!N66+RCV_RCY!N66+IMP!N66-EXP!N66+STK_CHG!N66-INTMARB!N66</f>
        <v>-2.6511607910576092</v>
      </c>
      <c r="O66" s="10">
        <f>PPRD!O66+RCV_RCY!O66+IMP!O66-EXP!O66+STK_CHG!O66-INTMARB!O66</f>
        <v>-1.767411865864144</v>
      </c>
      <c r="P66" s="10">
        <f>PPRD!P66+RCV_RCY!P66+IMP!P66-EXP!P66+STK_CHG!P66-INTMARB!P66</f>
        <v>-2.6511607910576092</v>
      </c>
      <c r="Q66" s="10">
        <f>PPRD!Q66+RCV_RCY!Q66+IMP!Q66-EXP!Q66+STK_CHG!Q66-INTMARB!Q66</f>
        <v>-1.7674978503869301</v>
      </c>
      <c r="R66" s="10">
        <f>PPRD!R66+RCV_RCY!R66+IMP!R66-EXP!R66+STK_CHG!R66-INTMARB!R66</f>
        <v>-0.88366294067067908</v>
      </c>
      <c r="S66" s="10">
        <f>PPRD!S66+RCV_RCY!S66+IMP!S66-EXP!S66+STK_CHG!S66-INTMARB!S66</f>
        <v>2.6511607910576092</v>
      </c>
      <c r="T66" s="10">
        <f>PPRD!T66+RCV_RCY!T66+IMP!T66-EXP!T66+STK_CHG!T66-INTMARB!T66</f>
        <v>10.251246775580389</v>
      </c>
      <c r="U66" s="10">
        <f>PPRD!U66+RCV_RCY!U66+IMP!U66-EXP!U66+STK_CHG!U66-INTMARB!U66</f>
        <v>-11.04660361134995</v>
      </c>
      <c r="V66" s="10">
        <f>PPRD!V66+RCV_RCY!V66+IMP!V66-EXP!V66+STK_CHG!V66-INTMARB!V66</f>
        <v>-13.60945829750645</v>
      </c>
      <c r="W66" s="10">
        <f>PPRD!W66+RCV_RCY!W66+IMP!W66-EXP!W66+STK_CHG!W66-INTMARB!W66</f>
        <v>-5.3907136715391193</v>
      </c>
      <c r="X66" s="10">
        <f>PPRD!X66+RCV_RCY!X66+IMP!X66-EXP!X66+STK_CHG!X66-INTMARB!X66</f>
        <v>7.6000000000000032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14.88013757523645</v>
      </c>
      <c r="Q71" s="37">
        <f t="shared" si="22"/>
        <v>18.05674978503869</v>
      </c>
      <c r="R71" s="37">
        <f t="shared" si="22"/>
        <v>22.523215821152185</v>
      </c>
      <c r="S71" s="37">
        <f t="shared" si="22"/>
        <v>49.273860705073083</v>
      </c>
      <c r="T71" s="37">
        <f t="shared" si="22"/>
        <v>33.653310404127254</v>
      </c>
      <c r="U71" s="37">
        <f t="shared" si="22"/>
        <v>35.755288048151328</v>
      </c>
      <c r="V71" s="37">
        <f t="shared" si="22"/>
        <v>35.994067067927773</v>
      </c>
      <c r="W71" s="37">
        <f t="shared" si="22"/>
        <v>58.588907996560607</v>
      </c>
      <c r="X71" s="37">
        <f t="shared" ref="X71" si="23">SUM(X72:X73)</f>
        <v>90.71367153912297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3.702149613069647</v>
      </c>
      <c r="Q72" s="10">
        <f>PPRD!Q72+RCV_RCY!Q72+IMP!Q72-EXP!Q72+STK_CHG!Q72-INTMARB!Q72</f>
        <v>6.1622527944969896</v>
      </c>
      <c r="R72" s="10">
        <f>PPRD!R72+RCV_RCY!R72+IMP!R72-EXP!R72+STK_CHG!R72-INTMARB!R72</f>
        <v>6.9265692175408429</v>
      </c>
      <c r="S72" s="10">
        <f>PPRD!S72+RCV_RCY!S72+IMP!S72-EXP!S72+STK_CHG!S72-INTMARB!S72</f>
        <v>11.6079105760963</v>
      </c>
      <c r="T72" s="10">
        <f>PPRD!T72+RCV_RCY!T72+IMP!T72-EXP!T72+STK_CHG!T72-INTMARB!T72</f>
        <v>4.3469475494410998</v>
      </c>
      <c r="U72" s="10">
        <f>PPRD!U72+RCV_RCY!U72+IMP!U72-EXP!U72+STK_CHG!U72-INTMARB!U72</f>
        <v>15.07119518486672</v>
      </c>
      <c r="V72" s="10">
        <f>PPRD!V72+RCV_RCY!V72+IMP!V72-EXP!V72+STK_CHG!V72-INTMARB!V72</f>
        <v>17.961220980223558</v>
      </c>
      <c r="W72" s="10">
        <f>PPRD!W72+RCV_RCY!W72+IMP!W72-EXP!W72+STK_CHG!W72-INTMARB!W72</f>
        <v>23.836887360275153</v>
      </c>
      <c r="X72" s="10">
        <f>PPRD!X72+RCV_RCY!X72+IMP!X72-EXP!X72+STK_CHG!X72-INTMARB!X72</f>
        <v>31.264918314703358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0</v>
      </c>
      <c r="E73" s="10">
        <f>PPRD!E73+RCV_RCY!E73+IMP!E73-EXP!E73+STK_CHG!E73-INTMARB!E73</f>
        <v>0</v>
      </c>
      <c r="F73" s="10">
        <f>PPRD!F73+RCV_RCY!F73+IMP!F73-EXP!F73+STK_CHG!F73-INTMARB!F73</f>
        <v>0</v>
      </c>
      <c r="G73" s="10">
        <f>PPRD!G73+RCV_RCY!G73+IMP!G73-EXP!G73+STK_CHG!G73-INTMARB!G73</f>
        <v>0</v>
      </c>
      <c r="H73" s="10">
        <f>PPRD!H73+RCV_RCY!H73+IMP!H73-EXP!H73+STK_CHG!H73-INTMARB!H73</f>
        <v>0</v>
      </c>
      <c r="I73" s="10">
        <f>PPRD!I73+RCV_RCY!I73+IMP!I73-EXP!I73+STK_CHG!I73-INTMARB!I73</f>
        <v>0</v>
      </c>
      <c r="J73" s="10">
        <f>PPRD!J73+RCV_RCY!J73+IMP!J73-EXP!J73+STK_CHG!J73-INTMARB!J73</f>
        <v>0</v>
      </c>
      <c r="K73" s="10">
        <f>PPRD!K73+RCV_RCY!K73+IMP!K73-EXP!K73+STK_CHG!K73-INTMARB!K73</f>
        <v>0</v>
      </c>
      <c r="L73" s="10">
        <f>PPRD!L73+RCV_RCY!L73+IMP!L73-EXP!L73+STK_CHG!L73-INTMARB!L73</f>
        <v>0</v>
      </c>
      <c r="M73" s="10">
        <f>PPRD!M73+RCV_RCY!M73+IMP!M73-EXP!M73+STK_CHG!M73-INTMARB!M73</f>
        <v>0</v>
      </c>
      <c r="N73" s="10">
        <f>PPRD!N73+RCV_RCY!N73+IMP!N73-EXP!N73+STK_CHG!N73-INTMARB!N73</f>
        <v>0</v>
      </c>
      <c r="O73" s="10">
        <f>PPRD!O73+RCV_RCY!O73+IMP!O73-EXP!O73+STK_CHG!O73-INTMARB!O73</f>
        <v>0</v>
      </c>
      <c r="P73" s="10">
        <f>PPRD!P73+RCV_RCY!P73+IMP!P73-EXP!P73+STK_CHG!P73-INTMARB!P73</f>
        <v>11.177987962166803</v>
      </c>
      <c r="Q73" s="10">
        <f>PPRD!Q73+RCV_RCY!Q73+IMP!Q73-EXP!Q73+STK_CHG!Q73-INTMARB!Q73</f>
        <v>11.894496990541702</v>
      </c>
      <c r="R73" s="10">
        <f>PPRD!R73+RCV_RCY!R73+IMP!R73-EXP!R73+STK_CHG!R73-INTMARB!R73</f>
        <v>15.596646603611344</v>
      </c>
      <c r="S73" s="10">
        <f>PPRD!S73+RCV_RCY!S73+IMP!S73-EXP!S73+STK_CHG!S73-INTMARB!S73</f>
        <v>37.665950128976782</v>
      </c>
      <c r="T73" s="10">
        <f>PPRD!T73+RCV_RCY!T73+IMP!T73-EXP!T73+STK_CHG!T73-INTMARB!T73</f>
        <v>29.306362854686157</v>
      </c>
      <c r="U73" s="10">
        <f>PPRD!U73+RCV_RCY!U73+IMP!U73-EXP!U73+STK_CHG!U73-INTMARB!U73</f>
        <v>20.684092863284608</v>
      </c>
      <c r="V73" s="10">
        <f>PPRD!V73+RCV_RCY!V73+IMP!V73-EXP!V73+STK_CHG!V73-INTMARB!V73</f>
        <v>18.032846087704211</v>
      </c>
      <c r="W73" s="10">
        <f>PPRD!W73+RCV_RCY!W73+IMP!W73-EXP!W73+STK_CHG!W73-INTMARB!W73</f>
        <v>34.752020636285458</v>
      </c>
      <c r="X73" s="10">
        <f>PPRD!X73+RCV_RCY!X73+IMP!X73-EXP!X73+STK_CHG!X73-INTMARB!X73</f>
        <v>59.448753224419605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2326.6981943250212</v>
      </c>
      <c r="D74" s="37">
        <f>PPRD!D74+RCV_RCY!D74+IMP!D74-EXP!D74+STK_CHG!D74-INTMARB!D74</f>
        <v>3089.3665520206359</v>
      </c>
      <c r="E74" s="37">
        <f>PPRD!E74+RCV_RCY!E74+IMP!E74-EXP!E74+STK_CHG!E74-INTMARB!E74</f>
        <v>3813.141272570937</v>
      </c>
      <c r="F74" s="37">
        <f>PPRD!F74+RCV_RCY!F74+IMP!F74-EXP!F74+STK_CHG!F74-INTMARB!F74</f>
        <v>4149.713413585554</v>
      </c>
      <c r="G74" s="37">
        <f>PPRD!G74+RCV_RCY!G74+IMP!G74-EXP!G74+STK_CHG!G74-INTMARB!G74</f>
        <v>4037.4176268271708</v>
      </c>
      <c r="H74" s="37">
        <f>PPRD!H74+RCV_RCY!H74+IMP!H74-EXP!H74+STK_CHG!H74-INTMARB!H74</f>
        <v>2804.7577815993118</v>
      </c>
      <c r="I74" s="37">
        <f>PPRD!I74+RCV_RCY!I74+IMP!I74-EXP!I74+STK_CHG!I74-INTMARB!I74</f>
        <v>2374.3622527944972</v>
      </c>
      <c r="J74" s="37">
        <f>PPRD!J74+RCV_RCY!J74+IMP!J74-EXP!J74+STK_CHG!J74-INTMARB!J74</f>
        <v>2674.5342218400679</v>
      </c>
      <c r="K74" s="37">
        <f>PPRD!K74+RCV_RCY!K74+IMP!K74-EXP!K74+STK_CHG!K74-INTMARB!K74</f>
        <v>2686.686758383491</v>
      </c>
      <c r="L74" s="37">
        <f>PPRD!L74+RCV_RCY!L74+IMP!L74-EXP!L74+STK_CHG!L74-INTMARB!L74</f>
        <v>2938.6786758383491</v>
      </c>
      <c r="M74" s="37">
        <f>PPRD!M74+RCV_RCY!M74+IMP!M74-EXP!M74+STK_CHG!M74-INTMARB!M74</f>
        <v>0</v>
      </c>
      <c r="N74" s="37">
        <f>PPRD!N74+RCV_RCY!N74+IMP!N74-EXP!N74+STK_CHG!N74-INTMARB!N74</f>
        <v>0</v>
      </c>
      <c r="O74" s="37">
        <f>PPRD!O74+RCV_RCY!O74+IMP!O74-EXP!O74+STK_CHG!O74-INTMARB!O74</f>
        <v>0</v>
      </c>
      <c r="P74" s="37">
        <f>PPRD!P74+RCV_RCY!P74+IMP!P74-EXP!P74+STK_CHG!P74-INTMARB!P74</f>
        <v>0</v>
      </c>
      <c r="Q74" s="37">
        <f>PPRD!Q74+RCV_RCY!Q74+IMP!Q74-EXP!Q74+STK_CHG!Q74-INTMARB!Q74</f>
        <v>0</v>
      </c>
      <c r="R74" s="37">
        <f>PPRD!R74+RCV_RCY!R74+IMP!R74-EXP!R74+STK_CHG!R74-INTMARB!R74</f>
        <v>0</v>
      </c>
      <c r="S74" s="37">
        <f>PPRD!S74+RCV_RCY!S74+IMP!S74-EXP!S74+STK_CHG!S74-INTMARB!S74</f>
        <v>0</v>
      </c>
      <c r="T74" s="37">
        <f>PPRD!T74+RCV_RCY!T74+IMP!T74-EXP!T74+STK_CHG!T74-INTMARB!T74</f>
        <v>0</v>
      </c>
      <c r="U74" s="37">
        <f>PPRD!U74+RCV_RCY!U74+IMP!U74-EXP!U74+STK_CHG!U74-INTMARB!U74</f>
        <v>0</v>
      </c>
      <c r="V74" s="37">
        <f>PPRD!V74+RCV_RCY!V74+IMP!V74-EXP!V74+STK_CHG!V74-INTMARB!V74</f>
        <v>0</v>
      </c>
      <c r="W74" s="37">
        <f>PPRD!W74+RCV_RCY!W74+IMP!W74-EXP!W74+STK_CHG!W74-INTMARB!W74</f>
        <v>0</v>
      </c>
      <c r="X74" s="37">
        <f>PPRD!X74+RCV_RCY!X74+IMP!X74-EXP!X74+STK_CHG!X74-INTMARB!X74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146.08288907996561</v>
      </c>
      <c r="D75" s="37">
        <f>PPRD!D75+RCV_RCY!D75+IMP!D75-EXP!D75+STK_CHG!D75-INTMARB!D75</f>
        <v>120.106018916595</v>
      </c>
      <c r="E75" s="37">
        <f>PPRD!E75+RCV_RCY!E75+IMP!E75-EXP!E75+STK_CHG!E75-INTMARB!E75</f>
        <v>185.76474634565781</v>
      </c>
      <c r="F75" s="37">
        <f>PPRD!F75+RCV_RCY!F75+IMP!F75-EXP!F75+STK_CHG!F75-INTMARB!F75</f>
        <v>207.25614789337919</v>
      </c>
      <c r="G75" s="37">
        <f>PPRD!G75+RCV_RCY!G75+IMP!G75-EXP!G75+STK_CHG!G75-INTMARB!G75</f>
        <v>184.556233877902</v>
      </c>
      <c r="H75" s="37">
        <f>PPRD!H75+RCV_RCY!H75+IMP!H75-EXP!H75+STK_CHG!H75-INTMARB!H75</f>
        <v>201.5142734307824</v>
      </c>
      <c r="I75" s="37">
        <f>PPRD!I75+RCV_RCY!I75+IMP!I75-EXP!I75+STK_CHG!I75-INTMARB!I75</f>
        <v>207.54273430782459</v>
      </c>
      <c r="J75" s="37">
        <f>PPRD!J75+RCV_RCY!J75+IMP!J75-EXP!J75+STK_CHG!J75-INTMARB!J75</f>
        <v>250.67351676698189</v>
      </c>
      <c r="K75" s="37">
        <f>PPRD!K75+RCV_RCY!K75+IMP!K75-EXP!K75+STK_CHG!K75-INTMARB!K75</f>
        <v>240.8426483233018</v>
      </c>
      <c r="L75" s="37">
        <f>PPRD!L75+RCV_RCY!L75+IMP!L75-EXP!L75+STK_CHG!L75-INTMARB!L75</f>
        <v>261.13499570077391</v>
      </c>
      <c r="M75" s="37">
        <f>PPRD!M75+RCV_RCY!M75+IMP!M75-EXP!M75+STK_CHG!M75-INTMARB!M75</f>
        <v>252.36457437661221</v>
      </c>
      <c r="N75" s="37">
        <f>PPRD!N75+RCV_RCY!N75+IMP!N75-EXP!N75+STK_CHG!N75-INTMARB!N75</f>
        <v>288.41599312123822</v>
      </c>
      <c r="O75" s="37">
        <f>PPRD!O75+RCV_RCY!O75+IMP!O75-EXP!O75+STK_CHG!O75-INTMARB!O75</f>
        <v>274.94505588993979</v>
      </c>
      <c r="P75" s="37">
        <f>PPRD!P75+RCV_RCY!P75+IMP!P75-EXP!P75+STK_CHG!P75-INTMARB!P75</f>
        <v>264.38804815133273</v>
      </c>
      <c r="Q75" s="37">
        <f>PPRD!Q75+RCV_RCY!Q75+IMP!Q75-EXP!Q75+STK_CHG!Q75-INTMARB!Q75</f>
        <v>300.50636285468607</v>
      </c>
      <c r="R75" s="37">
        <f>PPRD!R75+RCV_RCY!R75+IMP!R75-EXP!R75+STK_CHG!R75-INTMARB!R75</f>
        <v>274.86388650042989</v>
      </c>
      <c r="S75" s="37">
        <f>PPRD!S75+RCV_RCY!S75+IMP!S75-EXP!S75+STK_CHG!S75-INTMARB!S75</f>
        <v>272.04548581255369</v>
      </c>
      <c r="T75" s="37">
        <f>PPRD!T75+RCV_RCY!T75+IMP!T75-EXP!T75+STK_CHG!T75-INTMARB!T75</f>
        <v>324.02889079965598</v>
      </c>
      <c r="U75" s="37">
        <f>PPRD!U75+RCV_RCY!U75+IMP!U75-EXP!U75+STK_CHG!U75-INTMARB!U75</f>
        <v>309.07231298366293</v>
      </c>
      <c r="V75" s="37">
        <f>PPRD!V75+RCV_RCY!V75+IMP!V75-EXP!V75+STK_CHG!V75-INTMARB!V75</f>
        <v>301.89165950128972</v>
      </c>
      <c r="W75" s="37">
        <f>PPRD!W75+RCV_RCY!W75+IMP!W75-EXP!W75+STK_CHG!W75-INTMARB!W75</f>
        <v>230.42708512467749</v>
      </c>
      <c r="X75" s="37">
        <f>PPRD!X75+RCV_RCY!X75+IMP!X75-EXP!X75+STK_CHG!X75-INTMARB!X75</f>
        <v>240.01625107480649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-114.87532244196041</v>
      </c>
      <c r="D76" s="40">
        <f>PPRD!D76+RCV_RCY!D76+IMP!D76-EXP!D76+STK_CHG!D76-INTMARB!D76</f>
        <v>-340.84264832330172</v>
      </c>
      <c r="E76" s="40">
        <f>PPRD!E76+RCV_RCY!E76+IMP!E76-EXP!E76+STK_CHG!E76-INTMARB!E76</f>
        <v>-557.69561478933792</v>
      </c>
      <c r="F76" s="40">
        <f>PPRD!F76+RCV_RCY!F76+IMP!F76-EXP!F76+STK_CHG!F76-INTMARB!F76</f>
        <v>-647.46345657781546</v>
      </c>
      <c r="G76" s="40">
        <f>PPRD!G76+RCV_RCY!G76+IMP!G76-EXP!G76+STK_CHG!G76-INTMARB!G76</f>
        <v>-618.65864144453997</v>
      </c>
      <c r="H76" s="40">
        <f>PPRD!H76+RCV_RCY!H76+IMP!H76-EXP!H76+STK_CHG!H76-INTMARB!H76</f>
        <v>-255.03009458297515</v>
      </c>
      <c r="I76" s="40">
        <f>PPRD!I76+RCV_RCY!I76+IMP!I76-EXP!I76+STK_CHG!I76-INTMARB!I76</f>
        <v>-36.801375752364606</v>
      </c>
      <c r="J76" s="40">
        <f>PPRD!J76+RCV_RCY!J76+IMP!J76-EXP!J76+STK_CHG!J76-INTMARB!J76</f>
        <v>-117.97076526225277</v>
      </c>
      <c r="K76" s="40">
        <f>PPRD!K76+RCV_RCY!K76+IMP!K76-EXP!K76+STK_CHG!K76-INTMARB!K76</f>
        <v>-82.287188306104895</v>
      </c>
      <c r="L76" s="40">
        <f>PPRD!L76+RCV_RCY!L76+IMP!L76-EXP!L76+STK_CHG!L76-INTMARB!L76</f>
        <v>-252.10662080825449</v>
      </c>
      <c r="M76" s="40">
        <f>PPRD!M76+RCV_RCY!M76+IMP!M76-EXP!M76+STK_CHG!M76-INTMARB!M76</f>
        <v>515.04729148753222</v>
      </c>
      <c r="N76" s="40">
        <f>PPRD!N76+RCV_RCY!N76+IMP!N76-EXP!N76+STK_CHG!N76-INTMARB!N76</f>
        <v>579.44969905417031</v>
      </c>
      <c r="O76" s="40">
        <f>PPRD!O76+RCV_RCY!O76+IMP!O76-EXP!O76+STK_CHG!O76-INTMARB!O76</f>
        <v>569.1315563198624</v>
      </c>
      <c r="P76" s="40">
        <f>PPRD!P76+RCV_RCY!P76+IMP!P76-EXP!P76+STK_CHG!P76-INTMARB!P76</f>
        <v>597.24849527085121</v>
      </c>
      <c r="Q76" s="40">
        <f>PPRD!Q76+RCV_RCY!Q76+IMP!Q76-EXP!Q76+STK_CHG!Q76-INTMARB!Q76</f>
        <v>655.46001719690457</v>
      </c>
      <c r="R76" s="40">
        <f>PPRD!R76+RCV_RCY!R76+IMP!R76-EXP!R76+STK_CHG!R76-INTMARB!R76</f>
        <v>619.77644024075653</v>
      </c>
      <c r="S76" s="40">
        <f>PPRD!S76+RCV_RCY!S76+IMP!S76-EXP!S76+STK_CHG!S76-INTMARB!S76</f>
        <v>711.52192605331038</v>
      </c>
      <c r="T76" s="40">
        <f>PPRD!T76+RCV_RCY!T76+IMP!T76-EXP!T76+STK_CHG!T76-INTMARB!T76</f>
        <v>746.1049011177987</v>
      </c>
      <c r="U76" s="40">
        <f>PPRD!U76+RCV_RCY!U76+IMP!U76-EXP!U76+STK_CHG!U76-INTMARB!U76</f>
        <v>828.24591573516727</v>
      </c>
      <c r="V76" s="40">
        <f>PPRD!V76+RCV_RCY!V76+IMP!V76-EXP!V76+STK_CHG!V76-INTMARB!V76</f>
        <v>803.40498710232123</v>
      </c>
      <c r="W76" s="40">
        <f>PPRD!W76+RCV_RCY!W76+IMP!W76-EXP!W76+STK_CHG!W76-INTMARB!W76</f>
        <v>680.00859845227797</v>
      </c>
      <c r="X76" s="40">
        <f>PPRD!X76+RCV_RCY!X76+IMP!X76-EXP!X76+STK_CHG!X76-INTMARB!X76</f>
        <v>777.61822871883055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6687.9967325881344</v>
      </c>
      <c r="D2" s="31">
        <f>'GIC2020-2030'!D2-FC_NE!D2</f>
        <v>7664.5528804815103</v>
      </c>
      <c r="E2" s="31">
        <f>'GIC2020-2030'!E2-FC_NE!E2</f>
        <v>8233.5223559759252</v>
      </c>
      <c r="F2" s="31">
        <f>'GIC2020-2030'!F2-FC_NE!F2</f>
        <v>8595.8282029234724</v>
      </c>
      <c r="G2" s="31">
        <f>'GIC2020-2030'!G2-FC_NE!G2</f>
        <v>8750.2556319862415</v>
      </c>
      <c r="H2" s="31">
        <f>'GIC2020-2030'!H2-FC_NE!H2</f>
        <v>8249.5091143594109</v>
      </c>
      <c r="I2" s="31">
        <f>'GIC2020-2030'!I2-FC_NE!I2</f>
        <v>8100.6346517626816</v>
      </c>
      <c r="J2" s="31">
        <f>'GIC2020-2030'!J2-FC_NE!J2</f>
        <v>8349.5521066208075</v>
      </c>
      <c r="K2" s="31">
        <f>'GIC2020-2030'!K2-FC_NE!K2</f>
        <v>8503.2619948409265</v>
      </c>
      <c r="L2" s="31">
        <f>'GIC2020-2030'!L2-FC_NE!L2</f>
        <v>8170.2627687016338</v>
      </c>
      <c r="M2" s="31">
        <f>'GIC2020-2030'!M2-FC_NE!M2</f>
        <v>6419.4079965606215</v>
      </c>
      <c r="N2" s="31">
        <f>'GIC2020-2030'!N2-FC_NE!N2</f>
        <v>6194.2077386070523</v>
      </c>
      <c r="O2" s="31">
        <f>'GIC2020-2030'!O2-FC_NE!O2</f>
        <v>6259.4969905416992</v>
      </c>
      <c r="P2" s="31">
        <f>'GIC2020-2030'!P2-FC_NE!P2</f>
        <v>6067.6415305245027</v>
      </c>
      <c r="Q2" s="31">
        <f>'GIC2020-2030'!Q2-FC_NE!Q2</f>
        <v>6052.757265692172</v>
      </c>
      <c r="R2" s="31">
        <f>'GIC2020-2030'!R2-FC_NE!R2</f>
        <v>6068.3417884780747</v>
      </c>
      <c r="S2" s="31">
        <f>'GIC2020-2030'!S2-FC_NE!S2</f>
        <v>6311.5849527085129</v>
      </c>
      <c r="T2" s="31">
        <f>'GIC2020-2030'!T2-FC_NE!T2</f>
        <v>6485.09535683577</v>
      </c>
      <c r="U2" s="31">
        <f>'GIC2020-2030'!U2-FC_NE!U2</f>
        <v>6679.041100601893</v>
      </c>
      <c r="V2" s="31">
        <f>'GIC2020-2030'!V2-FC_NE!V2</f>
        <v>6579.8553740326715</v>
      </c>
      <c r="W2" s="31">
        <f>'GIC2020-2030'!W2-FC_NE!W2</f>
        <v>6456.965778159929</v>
      </c>
      <c r="X2" s="31">
        <f>'GIC2020-2030'!X2-FC_NE!X2</f>
        <v>6866.9319002579505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3765.7901117798792</v>
      </c>
      <c r="D2" s="31">
        <f>FC_E!D2-FC_E!D70+INTAVI!D2+TI_BF_E!D2-TO_BF!D2+(NRG_BF_E!D3+NRG_BF_E!D17+NRG_BF_E!D22+NRG_BF_E!D25+NRG_BF_E!D26+NRG_BF_E!D51)</f>
        <v>3918.5601031814263</v>
      </c>
      <c r="E2" s="31">
        <f>FC_E!E2-FC_E!E70+INTAVI!E2+TI_BF_E!E2-TO_BF!E2+(NRG_BF_E!E3+NRG_BF_E!E17+NRG_BF_E!E22+NRG_BF_E!E25+NRG_BF_E!E26+NRG_BF_E!E51)</f>
        <v>4085.4337919174545</v>
      </c>
      <c r="F2" s="31">
        <f>FC_E!F2-FC_E!F70+INTAVI!F2+TI_BF_E!F2-TO_BF!F2+(NRG_BF_E!F3+NRG_BF_E!F17+NRG_BF_E!F22+NRG_BF_E!F25+NRG_BF_E!F26+NRG_BF_E!F51)</f>
        <v>4211.5468615649179</v>
      </c>
      <c r="G2" s="31">
        <f>FC_E!G2-FC_E!G70+INTAVI!G2+TI_BF_E!G2-TO_BF!G2+(NRG_BF_E!G3+NRG_BF_E!G17+NRG_BF_E!G22+NRG_BF_E!G25+NRG_BF_E!G26+NRG_BF_E!G51)</f>
        <v>4398.6781599312117</v>
      </c>
      <c r="H2" s="31">
        <f>FC_E!H2-FC_E!H70+INTAVI!H2+TI_BF_E!H2-TO_BF!H2+(NRG_BF_E!H3+NRG_BF_E!H17+NRG_BF_E!H22+NRG_BF_E!H25+NRG_BF_E!H26+NRG_BF_E!H51)</f>
        <v>4668.8404987102322</v>
      </c>
      <c r="I2" s="31">
        <f>FC_E!I2-FC_E!I70+INTAVI!I2+TI_BF_E!I2-TO_BF!I2+(NRG_BF_E!I3+NRG_BF_E!I17+NRG_BF_E!I22+NRG_BF_E!I25+NRG_BF_E!I26+NRG_BF_E!I51)</f>
        <v>4928.8544282029234</v>
      </c>
      <c r="J2" s="31">
        <f>FC_E!J2-FC_E!J70+INTAVI!J2+TI_BF_E!J2-TO_BF!J2+(NRG_BF_E!J3+NRG_BF_E!J17+NRG_BF_E!J22+NRG_BF_E!J25+NRG_BF_E!J26+NRG_BF_E!J51)</f>
        <v>5212.0659501289774</v>
      </c>
      <c r="K2" s="31">
        <f>FC_E!K2-FC_E!K70+INTAVI!K2+TI_BF_E!K2-TO_BF!K2+(NRG_BF_E!K3+NRG_BF_E!K17+NRG_BF_E!K22+NRG_BF_E!K25+NRG_BF_E!K26+NRG_BF_E!K51)</f>
        <v>5130.5326741186582</v>
      </c>
      <c r="L2" s="31">
        <f>FC_E!L2-FC_E!L70+INTAVI!L2+TI_BF_E!L2-TO_BF!L2+(NRG_BF_E!L3+NRG_BF_E!L17+NRG_BF_E!L22+NRG_BF_E!L25+NRG_BF_E!L26+NRG_BF_E!L51)</f>
        <v>4642.2871023215821</v>
      </c>
      <c r="M2" s="31">
        <f>FC_E!M2-FC_E!M70+INTAVI!M2+TI_BF_E!M2-TO_BF!M2+(NRG_BF_E!M3+NRG_BF_E!M17+NRG_BF_E!M22+NRG_BF_E!M25+NRG_BF_E!M26+NRG_BF_E!M51)</f>
        <v>4805.7092863284606</v>
      </c>
      <c r="N2" s="31">
        <f>FC_E!N2-FC_E!N70+INTAVI!N2+TI_BF_E!N2-TO_BF!N2+(NRG_BF_E!N3+NRG_BF_E!N17+NRG_BF_E!N22+NRG_BF_E!N25+NRG_BF_E!N26+NRG_BF_E!N51)</f>
        <v>4783.9106620808243</v>
      </c>
      <c r="O2" s="31">
        <f>FC_E!O2-FC_E!O70+INTAVI!O2+TI_BF_E!O2-TO_BF!O2+(NRG_BF_E!O3+NRG_BF_E!O17+NRG_BF_E!O22+NRG_BF_E!O25+NRG_BF_E!O26+NRG_BF_E!O51)</f>
        <v>4901.8509028374892</v>
      </c>
      <c r="P2" s="31">
        <f>FC_E!P2-FC_E!P70+INTAVI!P2+TI_BF_E!P2-TO_BF!P2+(NRG_BF_E!P3+NRG_BF_E!P17+NRG_BF_E!P22+NRG_BF_E!P25+NRG_BF_E!P26+NRG_BF_E!P51)</f>
        <v>4782.4041272570939</v>
      </c>
      <c r="Q2" s="31">
        <f>FC_E!Q2-FC_E!Q70+INTAVI!Q2+TI_BF_E!Q2-TO_BF!Q2+(NRG_BF_E!Q3+NRG_BF_E!Q17+NRG_BF_E!Q22+NRG_BF_E!Q25+NRG_BF_E!Q26+NRG_BF_E!Q51)</f>
        <v>4877.8510748065355</v>
      </c>
      <c r="R2" s="31">
        <f>FC_E!R2-FC_E!R70+INTAVI!R2+TI_BF_E!R2-TO_BF!R2+(NRG_BF_E!R3+NRG_BF_E!R17+NRG_BF_E!R22+NRG_BF_E!R25+NRG_BF_E!R26+NRG_BF_E!R51)</f>
        <v>4861.0988822012032</v>
      </c>
      <c r="S2" s="31">
        <f>FC_E!S2-FC_E!S70+INTAVI!S2+TI_BF_E!S2-TO_BF!S2+(NRG_BF_E!S3+NRG_BF_E!S17+NRG_BF_E!S22+NRG_BF_E!S25+NRG_BF_E!S26+NRG_BF_E!S51)</f>
        <v>5099.1735167669813</v>
      </c>
      <c r="T2" s="31">
        <f>FC_E!T2-FC_E!T70+INTAVI!T2+TI_BF_E!T2-TO_BF!T2+(NRG_BF_E!T3+NRG_BF_E!T17+NRG_BF_E!T22+NRG_BF_E!T25+NRG_BF_E!T26+NRG_BF_E!T51)</f>
        <v>5344.9407566637992</v>
      </c>
      <c r="U2" s="31">
        <f>FC_E!U2-FC_E!U70+INTAVI!U2+TI_BF_E!U2-TO_BF!U2+(NRG_BF_E!U3+NRG_BF_E!U17+NRG_BF_E!U22+NRG_BF_E!U25+NRG_BF_E!U26+NRG_BF_E!U51)</f>
        <v>5568.1344797936363</v>
      </c>
      <c r="V2" s="31">
        <f>FC_E!V2-FC_E!V70+INTAVI!V2+TI_BF_E!V2-TO_BF!V2+(NRG_BF_E!V3+NRG_BF_E!V17+NRG_BF_E!V22+NRG_BF_E!V25+NRG_BF_E!V26+NRG_BF_E!V51)</f>
        <v>5557.6451418744628</v>
      </c>
      <c r="W2" s="31">
        <f>FC_E!W2-FC_E!W70+INTAVI!W2+TI_BF_E!W2-TO_BF!W2+(NRG_BF_E!W3+NRG_BF_E!W17+NRG_BF_E!W22+NRG_BF_E!W25+NRG_BF_E!W26+NRG_BF_E!W51)</f>
        <v>5308.2366294067078</v>
      </c>
      <c r="X2" s="31">
        <f>FC_E!X2-FC_E!X70+INTAVI!X2+TI_BF_E!X2-TO_BF!X2+(NRG_BF_E!X3+NRG_BF_E!X17+NRG_BF_E!X22+NRG_BF_E!X25+NRG_BF_E!X26+NRG_BF_E!X51)</f>
        <v>5660.778073946688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9266.2304385210664</v>
      </c>
      <c r="D2" s="31">
        <f t="shared" si="0"/>
        <v>12096.478675838349</v>
      </c>
      <c r="E2" s="31">
        <f t="shared" si="0"/>
        <v>12541.546517626826</v>
      </c>
      <c r="F2" s="31">
        <f t="shared" si="0"/>
        <v>13602.936113499569</v>
      </c>
      <c r="G2" s="31">
        <f t="shared" si="0"/>
        <v>15120.738091143592</v>
      </c>
      <c r="H2" s="31">
        <f t="shared" si="0"/>
        <v>14534.523215821151</v>
      </c>
      <c r="I2" s="31">
        <f t="shared" si="0"/>
        <v>12980.913327601034</v>
      </c>
      <c r="J2" s="31">
        <f t="shared" si="0"/>
        <v>10750.791315563198</v>
      </c>
      <c r="K2" s="31">
        <f t="shared" si="0"/>
        <v>14640.893551160789</v>
      </c>
      <c r="L2" s="31">
        <f t="shared" si="0"/>
        <v>14183.966638005159</v>
      </c>
      <c r="M2" s="31">
        <f t="shared" si="0"/>
        <v>12214.963112639723</v>
      </c>
      <c r="N2" s="31">
        <f t="shared" si="0"/>
        <v>11991.857007738605</v>
      </c>
      <c r="O2" s="31">
        <f t="shared" si="0"/>
        <v>11666.936285468615</v>
      </c>
      <c r="P2" s="31">
        <f t="shared" si="0"/>
        <v>12203.252622527945</v>
      </c>
      <c r="Q2" s="31">
        <f t="shared" si="0"/>
        <v>10479.776010318144</v>
      </c>
      <c r="R2" s="31">
        <f t="shared" si="0"/>
        <v>11522.069217540839</v>
      </c>
      <c r="S2" s="31">
        <f t="shared" si="0"/>
        <v>12365.941358555459</v>
      </c>
      <c r="T2" s="31">
        <f t="shared" si="0"/>
        <v>12525.785382631128</v>
      </c>
      <c r="U2" s="31">
        <f t="shared" si="0"/>
        <v>12062.92562338779</v>
      </c>
      <c r="V2" s="31">
        <f t="shared" si="0"/>
        <v>11810.000257953565</v>
      </c>
      <c r="W2" s="31">
        <f t="shared" si="0"/>
        <v>10441.552880481515</v>
      </c>
      <c r="X2" s="31">
        <f t="shared" ref="X2" si="1">SUM(X3,X17,X22,X25,X26,X51,X52,X71,X74,X75,X76)</f>
        <v>10662.738177128116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6.7960447119518488</v>
      </c>
      <c r="D3" s="34">
        <f t="shared" si="2"/>
        <v>7.2229578675838351</v>
      </c>
      <c r="E3" s="34">
        <f t="shared" si="2"/>
        <v>6.1383490971625108</v>
      </c>
      <c r="F3" s="34">
        <f t="shared" si="2"/>
        <v>6.7383490971625095</v>
      </c>
      <c r="G3" s="34">
        <f t="shared" si="2"/>
        <v>6.7383490971625095</v>
      </c>
      <c r="H3" s="34">
        <f t="shared" si="2"/>
        <v>6.0807394668959587</v>
      </c>
      <c r="I3" s="34">
        <f t="shared" si="2"/>
        <v>6.0807394668959587</v>
      </c>
      <c r="J3" s="34">
        <f t="shared" si="2"/>
        <v>5.4807394668959581</v>
      </c>
      <c r="K3" s="34">
        <f t="shared" si="2"/>
        <v>4.4538263112639722</v>
      </c>
      <c r="L3" s="34">
        <f t="shared" si="2"/>
        <v>2.8846087704213241</v>
      </c>
      <c r="M3" s="34">
        <f t="shared" si="2"/>
        <v>3.9115219260533101</v>
      </c>
      <c r="N3" s="34">
        <f t="shared" si="2"/>
        <v>3.3692175408426479</v>
      </c>
      <c r="O3" s="34">
        <f t="shared" si="2"/>
        <v>2.8845227858985378</v>
      </c>
      <c r="P3" s="34">
        <f t="shared" si="2"/>
        <v>2.3422184006878761</v>
      </c>
      <c r="Q3" s="34">
        <f t="shared" si="2"/>
        <v>1.799914015477214</v>
      </c>
      <c r="R3" s="34">
        <f t="shared" si="2"/>
        <v>2.3999140154772141</v>
      </c>
      <c r="S3" s="34">
        <f t="shared" si="2"/>
        <v>1.799914015477214</v>
      </c>
      <c r="T3" s="34">
        <f t="shared" si="2"/>
        <v>1.6199484092863281</v>
      </c>
      <c r="U3" s="34">
        <f t="shared" si="2"/>
        <v>1.6799656061908861</v>
      </c>
      <c r="V3" s="34">
        <f t="shared" si="2"/>
        <v>1.8599312123817711</v>
      </c>
      <c r="W3" s="34">
        <f t="shared" si="2"/>
        <v>1.3199484092863289</v>
      </c>
      <c r="X3" s="34">
        <f t="shared" ref="X3" si="3">SUM(X4,X8,X11)</f>
        <v>1.4399828030954429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2.9999140154772141</v>
      </c>
      <c r="D4" s="29">
        <f t="shared" si="4"/>
        <v>1.799914015477214</v>
      </c>
      <c r="E4" s="29">
        <f t="shared" si="4"/>
        <v>1.799914015477214</v>
      </c>
      <c r="F4" s="29">
        <f t="shared" si="4"/>
        <v>2.3999140154772141</v>
      </c>
      <c r="G4" s="29">
        <f t="shared" si="4"/>
        <v>2.3999140154772141</v>
      </c>
      <c r="H4" s="29">
        <f t="shared" si="4"/>
        <v>1.2</v>
      </c>
      <c r="I4" s="29">
        <f t="shared" si="4"/>
        <v>1.2</v>
      </c>
      <c r="J4" s="29">
        <f t="shared" si="4"/>
        <v>0.6</v>
      </c>
      <c r="K4" s="29">
        <f t="shared" si="4"/>
        <v>1.2</v>
      </c>
      <c r="L4" s="29">
        <f t="shared" si="4"/>
        <v>1.7999999999999998</v>
      </c>
      <c r="M4" s="29">
        <f t="shared" si="4"/>
        <v>1.2</v>
      </c>
      <c r="N4" s="29">
        <f t="shared" si="4"/>
        <v>1.2</v>
      </c>
      <c r="O4" s="29">
        <f t="shared" si="4"/>
        <v>1.799914015477214</v>
      </c>
      <c r="P4" s="29">
        <f t="shared" si="4"/>
        <v>1.799914015477214</v>
      </c>
      <c r="Q4" s="29">
        <f t="shared" si="4"/>
        <v>1.799914015477214</v>
      </c>
      <c r="R4" s="29">
        <f t="shared" si="4"/>
        <v>2.3999140154772141</v>
      </c>
      <c r="S4" s="29">
        <f t="shared" si="4"/>
        <v>1.799914015477214</v>
      </c>
      <c r="T4" s="29">
        <f t="shared" si="4"/>
        <v>1.6199484092863281</v>
      </c>
      <c r="U4" s="29">
        <f t="shared" si="4"/>
        <v>1.6799656061908861</v>
      </c>
      <c r="V4" s="29">
        <f t="shared" si="4"/>
        <v>1.8599312123817711</v>
      </c>
      <c r="W4" s="29">
        <f t="shared" si="4"/>
        <v>1.3199484092863289</v>
      </c>
      <c r="X4" s="29">
        <f t="shared" ref="X4" si="5">SUM(X5:X7)</f>
        <v>1.4399828030954429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2.3999140154772141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0.6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0</v>
      </c>
      <c r="D6" s="10">
        <f>TI_EHG_E!D6+TI_CO_E!D6+TI_BF_E!D6+TI_GW_E!D6+TI_RPI_E!D6+TI_PF_E!D6+TI_BKBPB_E!D6+TI_CL_E!D6+TI_BNG_E!D6+TI_LBB_E!D6+TI_CPP_E!D6+TI_GTL_E!D6+TI_NSP_E!D6</f>
        <v>0</v>
      </c>
      <c r="E6" s="10">
        <f>TI_EHG_E!E6+TI_CO_E!E6+TI_BF_E!E6+TI_GW_E!E6+TI_RPI_E!E6+TI_PF_E!E6+TI_BKBPB_E!E6+TI_CL_E!E6+TI_BNG_E!E6+TI_LBB_E!E6+TI_CPP_E!E6+TI_GTL_E!E6+TI_NSP_E!E6</f>
        <v>0</v>
      </c>
      <c r="F6" s="10">
        <f>TI_EHG_E!F6+TI_CO_E!F6+TI_BF_E!F6+TI_GW_E!F6+TI_RPI_E!F6+TI_PF_E!F6+TI_BKBPB_E!F6+TI_CL_E!F6+TI_BNG_E!F6+TI_LBB_E!F6+TI_CPP_E!F6+TI_GTL_E!F6+TI_NSP_E!F6</f>
        <v>0</v>
      </c>
      <c r="G6" s="10">
        <f>TI_EHG_E!G6+TI_CO_E!G6+TI_BF_E!G6+TI_GW_E!G6+TI_RPI_E!G6+TI_PF_E!G6+TI_BKBPB_E!G6+TI_CL_E!G6+TI_BNG_E!G6+TI_LBB_E!G6+TI_CPP_E!G6+TI_GTL_E!G6+TI_NSP_E!G6</f>
        <v>0</v>
      </c>
      <c r="H6" s="10">
        <f>TI_EHG_E!H6+TI_CO_E!H6+TI_BF_E!H6+TI_GW_E!H6+TI_RPI_E!H6+TI_PF_E!H6+TI_BKBPB_E!H6+TI_CL_E!H6+TI_BNG_E!H6+TI_LBB_E!H6+TI_CPP_E!H6+TI_GTL_E!H6+TI_NSP_E!H6</f>
        <v>0</v>
      </c>
      <c r="I6" s="10">
        <f>TI_EHG_E!I6+TI_CO_E!I6+TI_BF_E!I6+TI_GW_E!I6+TI_RPI_E!I6+TI_PF_E!I6+TI_BKBPB_E!I6+TI_CL_E!I6+TI_BNG_E!I6+TI_LBB_E!I6+TI_CPP_E!I6+TI_GTL_E!I6+TI_NSP_E!I6</f>
        <v>0</v>
      </c>
      <c r="J6" s="10">
        <f>TI_EHG_E!J6+TI_CO_E!J6+TI_BF_E!J6+TI_GW_E!J6+TI_RPI_E!J6+TI_PF_E!J6+TI_BKBPB_E!J6+TI_CL_E!J6+TI_BNG_E!J6+TI_LBB_E!J6+TI_CPP_E!J6+TI_GTL_E!J6+TI_NSP_E!J6</f>
        <v>0</v>
      </c>
      <c r="K6" s="10">
        <f>TI_EHG_E!K6+TI_CO_E!K6+TI_BF_E!K6+TI_GW_E!K6+TI_RPI_E!K6+TI_PF_E!K6+TI_BKBPB_E!K6+TI_CL_E!K6+TI_BNG_E!K6+TI_LBB_E!K6+TI_CPP_E!K6+TI_GTL_E!K6+TI_NSP_E!K6</f>
        <v>0</v>
      </c>
      <c r="L6" s="10">
        <f>TI_EHG_E!L6+TI_CO_E!L6+TI_BF_E!L6+TI_GW_E!L6+TI_RPI_E!L6+TI_PF_E!L6+TI_BKBPB_E!L6+TI_CL_E!L6+TI_BNG_E!L6+TI_LBB_E!L6+TI_CPP_E!L6+TI_GTL_E!L6+TI_NSP_E!L6</f>
        <v>0</v>
      </c>
      <c r="M6" s="10">
        <f>TI_EHG_E!M6+TI_CO_E!M6+TI_BF_E!M6+TI_GW_E!M6+TI_RPI_E!M6+TI_PF_E!M6+TI_BKBPB_E!M6+TI_CL_E!M6+TI_BNG_E!M6+TI_LBB_E!M6+TI_CPP_E!M6+TI_GTL_E!M6+TI_NSP_E!M6</f>
        <v>0</v>
      </c>
      <c r="N6" s="10">
        <f>TI_EHG_E!N6+TI_CO_E!N6+TI_BF_E!N6+TI_GW_E!N6+TI_RPI_E!N6+TI_PF_E!N6+TI_BKBPB_E!N6+TI_CL_E!N6+TI_BNG_E!N6+TI_LBB_E!N6+TI_CPP_E!N6+TI_GTL_E!N6+TI_NSP_E!N6</f>
        <v>0</v>
      </c>
      <c r="O6" s="10">
        <f>TI_EHG_E!O6+TI_CO_E!O6+TI_BF_E!O6+TI_GW_E!O6+TI_RPI_E!O6+TI_PF_E!O6+TI_BKBPB_E!O6+TI_CL_E!O6+TI_BNG_E!O6+TI_LBB_E!O6+TI_CPP_E!O6+TI_GTL_E!O6+TI_NSP_E!O6</f>
        <v>0</v>
      </c>
      <c r="P6" s="10">
        <f>TI_EHG_E!P6+TI_CO_E!P6+TI_BF_E!P6+TI_GW_E!P6+TI_RPI_E!P6+TI_PF_E!P6+TI_BKBPB_E!P6+TI_CL_E!P6+TI_BNG_E!P6+TI_LBB_E!P6+TI_CPP_E!P6+TI_GTL_E!P6+TI_NSP_E!P6</f>
        <v>0</v>
      </c>
      <c r="Q6" s="10">
        <f>TI_EHG_E!Q6+TI_CO_E!Q6+TI_BF_E!Q6+TI_GW_E!Q6+TI_RPI_E!Q6+TI_PF_E!Q6+TI_BKBPB_E!Q6+TI_CL_E!Q6+TI_BNG_E!Q6+TI_LBB_E!Q6+TI_CPP_E!Q6+TI_GTL_E!Q6+TI_NSP_E!Q6</f>
        <v>0</v>
      </c>
      <c r="R6" s="10">
        <f>TI_EHG_E!R6+TI_CO_E!R6+TI_BF_E!R6+TI_GW_E!R6+TI_RPI_E!R6+TI_PF_E!R6+TI_BKBPB_E!R6+TI_CL_E!R6+TI_BNG_E!R6+TI_LBB_E!R6+TI_CPP_E!R6+TI_GTL_E!R6+TI_NSP_E!R6</f>
        <v>0</v>
      </c>
      <c r="S6" s="10">
        <f>TI_EHG_E!S6+TI_CO_E!S6+TI_BF_E!S6+TI_GW_E!S6+TI_RPI_E!S6+TI_PF_E!S6+TI_BKBPB_E!S6+TI_CL_E!S6+TI_BNG_E!S6+TI_LBB_E!S6+TI_CPP_E!S6+TI_GTL_E!S6+TI_NSP_E!S6</f>
        <v>0</v>
      </c>
      <c r="T6" s="10">
        <f>TI_EHG_E!T6+TI_CO_E!T6+TI_BF_E!T6+TI_GW_E!T6+TI_RPI_E!T6+TI_PF_E!T6+TI_BKBPB_E!T6+TI_CL_E!T6+TI_BNG_E!T6+TI_LBB_E!T6+TI_CPP_E!T6+TI_GTL_E!T6+TI_NSP_E!T6</f>
        <v>0</v>
      </c>
      <c r="U6" s="10">
        <f>TI_EHG_E!U6+TI_CO_E!U6+TI_BF_E!U6+TI_GW_E!U6+TI_RPI_E!U6+TI_PF_E!U6+TI_BKBPB_E!U6+TI_CL_E!U6+TI_BNG_E!U6+TI_LBB_E!U6+TI_CPP_E!U6+TI_GTL_E!U6+TI_NSP_E!U6</f>
        <v>0</v>
      </c>
      <c r="V6" s="10">
        <f>TI_EHG_E!V6+TI_CO_E!V6+TI_BF_E!V6+TI_GW_E!V6+TI_RPI_E!V6+TI_PF_E!V6+TI_BKBPB_E!V6+TI_CL_E!V6+TI_BNG_E!V6+TI_LBB_E!V6+TI_CPP_E!V6+TI_GTL_E!V6+TI_NSP_E!V6</f>
        <v>0</v>
      </c>
      <c r="W6" s="10">
        <f>TI_EHG_E!W6+TI_CO_E!W6+TI_BF_E!W6+TI_GW_E!W6+TI_RPI_E!W6+TI_PF_E!W6+TI_BKBPB_E!W6+TI_CL_E!W6+TI_BNG_E!W6+TI_LBB_E!W6+TI_CPP_E!W6+TI_GTL_E!W6+TI_NSP_E!W6</f>
        <v>0</v>
      </c>
      <c r="X6" s="10">
        <f>TI_EHG_E!X6+TI_CO_E!X6+TI_BF_E!X6+TI_GW_E!X6+TI_RPI_E!X6+TI_PF_E!X6+TI_BKBPB_E!X6+TI_CL_E!X6+TI_BNG_E!X6+TI_LBB_E!X6+TI_CPP_E!X6+TI_GTL_E!X6+TI_NSP_E!X6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0.6</v>
      </c>
      <c r="D7" s="10">
        <f>TI_EHG_E!D7+TI_CO_E!D7+TI_BF_E!D7+TI_GW_E!D7+TI_RPI_E!D7+TI_PF_E!D7+TI_BKBPB_E!D7+TI_CL_E!D7+TI_BNG_E!D7+TI_LBB_E!D7+TI_CPP_E!D7+TI_GTL_E!D7+TI_NSP_E!D7</f>
        <v>1.799914015477214</v>
      </c>
      <c r="E7" s="10">
        <f>TI_EHG_E!E7+TI_CO_E!E7+TI_BF_E!E7+TI_GW_E!E7+TI_RPI_E!E7+TI_PF_E!E7+TI_BKBPB_E!E7+TI_CL_E!E7+TI_BNG_E!E7+TI_LBB_E!E7+TI_CPP_E!E7+TI_GTL_E!E7+TI_NSP_E!E7</f>
        <v>1.799914015477214</v>
      </c>
      <c r="F7" s="10">
        <f>TI_EHG_E!F7+TI_CO_E!F7+TI_BF_E!F7+TI_GW_E!F7+TI_RPI_E!F7+TI_PF_E!F7+TI_BKBPB_E!F7+TI_CL_E!F7+TI_BNG_E!F7+TI_LBB_E!F7+TI_CPP_E!F7+TI_GTL_E!F7+TI_NSP_E!F7</f>
        <v>2.3999140154772141</v>
      </c>
      <c r="G7" s="10">
        <f>TI_EHG_E!G7+TI_CO_E!G7+TI_BF_E!G7+TI_GW_E!G7+TI_RPI_E!G7+TI_PF_E!G7+TI_BKBPB_E!G7+TI_CL_E!G7+TI_BNG_E!G7+TI_LBB_E!G7+TI_CPP_E!G7+TI_GTL_E!G7+TI_NSP_E!G7</f>
        <v>2.3999140154772141</v>
      </c>
      <c r="H7" s="10">
        <f>TI_EHG_E!H7+TI_CO_E!H7+TI_BF_E!H7+TI_GW_E!H7+TI_RPI_E!H7+TI_PF_E!H7+TI_BKBPB_E!H7+TI_CL_E!H7+TI_BNG_E!H7+TI_LBB_E!H7+TI_CPP_E!H7+TI_GTL_E!H7+TI_NSP_E!H7</f>
        <v>1.2</v>
      </c>
      <c r="I7" s="10">
        <f>TI_EHG_E!I7+TI_CO_E!I7+TI_BF_E!I7+TI_GW_E!I7+TI_RPI_E!I7+TI_PF_E!I7+TI_BKBPB_E!I7+TI_CL_E!I7+TI_BNG_E!I7+TI_LBB_E!I7+TI_CPP_E!I7+TI_GTL_E!I7+TI_NSP_E!I7</f>
        <v>1.2</v>
      </c>
      <c r="J7" s="10">
        <f>TI_EHG_E!J7+TI_CO_E!J7+TI_BF_E!J7+TI_GW_E!J7+TI_RPI_E!J7+TI_PF_E!J7+TI_BKBPB_E!J7+TI_CL_E!J7+TI_BNG_E!J7+TI_LBB_E!J7+TI_CPP_E!J7+TI_GTL_E!J7+TI_NSP_E!J7</f>
        <v>0.6</v>
      </c>
      <c r="K7" s="10">
        <f>TI_EHG_E!K7+TI_CO_E!K7+TI_BF_E!K7+TI_GW_E!K7+TI_RPI_E!K7+TI_PF_E!K7+TI_BKBPB_E!K7+TI_CL_E!K7+TI_BNG_E!K7+TI_LBB_E!K7+TI_CPP_E!K7+TI_GTL_E!K7+TI_NSP_E!K7</f>
        <v>1.2</v>
      </c>
      <c r="L7" s="10">
        <f>TI_EHG_E!L7+TI_CO_E!L7+TI_BF_E!L7+TI_GW_E!L7+TI_RPI_E!L7+TI_PF_E!L7+TI_BKBPB_E!L7+TI_CL_E!L7+TI_BNG_E!L7+TI_LBB_E!L7+TI_CPP_E!L7+TI_GTL_E!L7+TI_NSP_E!L7</f>
        <v>1.2</v>
      </c>
      <c r="M7" s="10">
        <f>TI_EHG_E!M7+TI_CO_E!M7+TI_BF_E!M7+TI_GW_E!M7+TI_RPI_E!M7+TI_PF_E!M7+TI_BKBPB_E!M7+TI_CL_E!M7+TI_BNG_E!M7+TI_LBB_E!M7+TI_CPP_E!M7+TI_GTL_E!M7+TI_NSP_E!M7</f>
        <v>1.2</v>
      </c>
      <c r="N7" s="10">
        <f>TI_EHG_E!N7+TI_CO_E!N7+TI_BF_E!N7+TI_GW_E!N7+TI_RPI_E!N7+TI_PF_E!N7+TI_BKBPB_E!N7+TI_CL_E!N7+TI_BNG_E!N7+TI_LBB_E!N7+TI_CPP_E!N7+TI_GTL_E!N7+TI_NSP_E!N7</f>
        <v>1.2</v>
      </c>
      <c r="O7" s="10">
        <f>TI_EHG_E!O7+TI_CO_E!O7+TI_BF_E!O7+TI_GW_E!O7+TI_RPI_E!O7+TI_PF_E!O7+TI_BKBPB_E!O7+TI_CL_E!O7+TI_BNG_E!O7+TI_LBB_E!O7+TI_CPP_E!O7+TI_GTL_E!O7+TI_NSP_E!O7</f>
        <v>1.799914015477214</v>
      </c>
      <c r="P7" s="10">
        <f>TI_EHG_E!P7+TI_CO_E!P7+TI_BF_E!P7+TI_GW_E!P7+TI_RPI_E!P7+TI_PF_E!P7+TI_BKBPB_E!P7+TI_CL_E!P7+TI_BNG_E!P7+TI_LBB_E!P7+TI_CPP_E!P7+TI_GTL_E!P7+TI_NSP_E!P7</f>
        <v>1.799914015477214</v>
      </c>
      <c r="Q7" s="10">
        <f>TI_EHG_E!Q7+TI_CO_E!Q7+TI_BF_E!Q7+TI_GW_E!Q7+TI_RPI_E!Q7+TI_PF_E!Q7+TI_BKBPB_E!Q7+TI_CL_E!Q7+TI_BNG_E!Q7+TI_LBB_E!Q7+TI_CPP_E!Q7+TI_GTL_E!Q7+TI_NSP_E!Q7</f>
        <v>1.799914015477214</v>
      </c>
      <c r="R7" s="10">
        <f>TI_EHG_E!R7+TI_CO_E!R7+TI_BF_E!R7+TI_GW_E!R7+TI_RPI_E!R7+TI_PF_E!R7+TI_BKBPB_E!R7+TI_CL_E!R7+TI_BNG_E!R7+TI_LBB_E!R7+TI_CPP_E!R7+TI_GTL_E!R7+TI_NSP_E!R7</f>
        <v>2.3999140154772141</v>
      </c>
      <c r="S7" s="10">
        <f>TI_EHG_E!S7+TI_CO_E!S7+TI_BF_E!S7+TI_GW_E!S7+TI_RPI_E!S7+TI_PF_E!S7+TI_BKBPB_E!S7+TI_CL_E!S7+TI_BNG_E!S7+TI_LBB_E!S7+TI_CPP_E!S7+TI_GTL_E!S7+TI_NSP_E!S7</f>
        <v>1.799914015477214</v>
      </c>
      <c r="T7" s="10">
        <f>TI_EHG_E!T7+TI_CO_E!T7+TI_BF_E!T7+TI_GW_E!T7+TI_RPI_E!T7+TI_PF_E!T7+TI_BKBPB_E!T7+TI_CL_E!T7+TI_BNG_E!T7+TI_LBB_E!T7+TI_CPP_E!T7+TI_GTL_E!T7+TI_NSP_E!T7</f>
        <v>1.6199484092863281</v>
      </c>
      <c r="U7" s="10">
        <f>TI_EHG_E!U7+TI_CO_E!U7+TI_BF_E!U7+TI_GW_E!U7+TI_RPI_E!U7+TI_PF_E!U7+TI_BKBPB_E!U7+TI_CL_E!U7+TI_BNG_E!U7+TI_LBB_E!U7+TI_CPP_E!U7+TI_GTL_E!U7+TI_NSP_E!U7</f>
        <v>1.6799656061908861</v>
      </c>
      <c r="V7" s="10">
        <f>TI_EHG_E!V7+TI_CO_E!V7+TI_BF_E!V7+TI_GW_E!V7+TI_RPI_E!V7+TI_PF_E!V7+TI_BKBPB_E!V7+TI_CL_E!V7+TI_BNG_E!V7+TI_LBB_E!V7+TI_CPP_E!V7+TI_GTL_E!V7+TI_NSP_E!V7</f>
        <v>1.8599312123817711</v>
      </c>
      <c r="W7" s="10">
        <f>TI_EHG_E!W7+TI_CO_E!W7+TI_BF_E!W7+TI_GW_E!W7+TI_RPI_E!W7+TI_PF_E!W7+TI_BKBPB_E!W7+TI_CL_E!W7+TI_BNG_E!W7+TI_LBB_E!W7+TI_CPP_E!W7+TI_GTL_E!W7+TI_NSP_E!W7</f>
        <v>1.3199484092863289</v>
      </c>
      <c r="X7" s="10">
        <f>TI_EHG_E!X7+TI_CO_E!X7+TI_BF_E!X7+TI_GW_E!X7+TI_RPI_E!X7+TI_PF_E!X7+TI_BKBPB_E!X7+TI_CL_E!X7+TI_BNG_E!X7+TI_LBB_E!X7+TI_CPP_E!X7+TI_GTL_E!X7+TI_NSP_E!X7</f>
        <v>1.4399828030954429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3.7961306964746342</v>
      </c>
      <c r="D8" s="29">
        <f t="shared" si="6"/>
        <v>5.4230438521066207</v>
      </c>
      <c r="E8" s="29">
        <f t="shared" si="6"/>
        <v>4.3384350816852963</v>
      </c>
      <c r="F8" s="29">
        <f t="shared" si="6"/>
        <v>4.3384350816852955</v>
      </c>
      <c r="G8" s="29">
        <f t="shared" si="6"/>
        <v>4.3384350816852955</v>
      </c>
      <c r="H8" s="29">
        <f t="shared" si="6"/>
        <v>4.8807394668959585</v>
      </c>
      <c r="I8" s="29">
        <f t="shared" si="6"/>
        <v>4.8807394668959585</v>
      </c>
      <c r="J8" s="29">
        <f t="shared" si="6"/>
        <v>4.8807394668959585</v>
      </c>
      <c r="K8" s="29">
        <f t="shared" si="6"/>
        <v>3.253826311263972</v>
      </c>
      <c r="L8" s="29">
        <f t="shared" si="6"/>
        <v>1.0846087704213241</v>
      </c>
      <c r="M8" s="29">
        <f t="shared" si="6"/>
        <v>2.7115219260533099</v>
      </c>
      <c r="N8" s="29">
        <f t="shared" si="6"/>
        <v>2.1692175408426482</v>
      </c>
      <c r="O8" s="29">
        <f t="shared" si="6"/>
        <v>1.0846087704213241</v>
      </c>
      <c r="P8" s="29">
        <f t="shared" si="6"/>
        <v>0.54230438521066204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3.7961306964746342</v>
      </c>
      <c r="D9" s="10">
        <f>TI_EHG_E!D9+TI_CO_E!D9+TI_BF_E!D9+TI_GW_E!D9+TI_RPI_E!D9+TI_PF_E!D9+TI_BKBPB_E!D9+TI_CL_E!D9+TI_BNG_E!D9+TI_LBB_E!D9+TI_CPP_E!D9+TI_GTL_E!D9+TI_NSP_E!D9</f>
        <v>5.4230438521066207</v>
      </c>
      <c r="E9" s="10">
        <f>TI_EHG_E!E9+TI_CO_E!E9+TI_BF_E!E9+TI_GW_E!E9+TI_RPI_E!E9+TI_PF_E!E9+TI_BKBPB_E!E9+TI_CL_E!E9+TI_BNG_E!E9+TI_LBB_E!E9+TI_CPP_E!E9+TI_GTL_E!E9+TI_NSP_E!E9</f>
        <v>4.3384350816852963</v>
      </c>
      <c r="F9" s="10">
        <f>TI_EHG_E!F9+TI_CO_E!F9+TI_BF_E!F9+TI_GW_E!F9+TI_RPI_E!F9+TI_PF_E!F9+TI_BKBPB_E!F9+TI_CL_E!F9+TI_BNG_E!F9+TI_LBB_E!F9+TI_CPP_E!F9+TI_GTL_E!F9+TI_NSP_E!F9</f>
        <v>4.3384350816852955</v>
      </c>
      <c r="G9" s="10">
        <f>TI_EHG_E!G9+TI_CO_E!G9+TI_BF_E!G9+TI_GW_E!G9+TI_RPI_E!G9+TI_PF_E!G9+TI_BKBPB_E!G9+TI_CL_E!G9+TI_BNG_E!G9+TI_LBB_E!G9+TI_CPP_E!G9+TI_GTL_E!G9+TI_NSP_E!G9</f>
        <v>4.3384350816852955</v>
      </c>
      <c r="H9" s="10">
        <f>TI_EHG_E!H9+TI_CO_E!H9+TI_BF_E!H9+TI_GW_E!H9+TI_RPI_E!H9+TI_PF_E!H9+TI_BKBPB_E!H9+TI_CL_E!H9+TI_BNG_E!H9+TI_LBB_E!H9+TI_CPP_E!H9+TI_GTL_E!H9+TI_NSP_E!H9</f>
        <v>4.8807394668959585</v>
      </c>
      <c r="I9" s="10">
        <f>TI_EHG_E!I9+TI_CO_E!I9+TI_BF_E!I9+TI_GW_E!I9+TI_RPI_E!I9+TI_PF_E!I9+TI_BKBPB_E!I9+TI_CL_E!I9+TI_BNG_E!I9+TI_LBB_E!I9+TI_CPP_E!I9+TI_GTL_E!I9+TI_NSP_E!I9</f>
        <v>4.8807394668959585</v>
      </c>
      <c r="J9" s="10">
        <f>TI_EHG_E!J9+TI_CO_E!J9+TI_BF_E!J9+TI_GW_E!J9+TI_RPI_E!J9+TI_PF_E!J9+TI_BKBPB_E!J9+TI_CL_E!J9+TI_BNG_E!J9+TI_LBB_E!J9+TI_CPP_E!J9+TI_GTL_E!J9+TI_NSP_E!J9</f>
        <v>4.8807394668959585</v>
      </c>
      <c r="K9" s="10">
        <f>TI_EHG_E!K9+TI_CO_E!K9+TI_BF_E!K9+TI_GW_E!K9+TI_RPI_E!K9+TI_PF_E!K9+TI_BKBPB_E!K9+TI_CL_E!K9+TI_BNG_E!K9+TI_LBB_E!K9+TI_CPP_E!K9+TI_GTL_E!K9+TI_NSP_E!K9</f>
        <v>3.253826311263972</v>
      </c>
      <c r="L9" s="10">
        <f>TI_EHG_E!L9+TI_CO_E!L9+TI_BF_E!L9+TI_GW_E!L9+TI_RPI_E!L9+TI_PF_E!L9+TI_BKBPB_E!L9+TI_CL_E!L9+TI_BNG_E!L9+TI_LBB_E!L9+TI_CPP_E!L9+TI_GTL_E!L9+TI_NSP_E!L9</f>
        <v>1.0846087704213241</v>
      </c>
      <c r="M9" s="10">
        <f>TI_EHG_E!M9+TI_CO_E!M9+TI_BF_E!M9+TI_GW_E!M9+TI_RPI_E!M9+TI_PF_E!M9+TI_BKBPB_E!M9+TI_CL_E!M9+TI_BNG_E!M9+TI_LBB_E!M9+TI_CPP_E!M9+TI_GTL_E!M9+TI_NSP_E!M9</f>
        <v>2.7115219260533099</v>
      </c>
      <c r="N9" s="10">
        <f>TI_EHG_E!N9+TI_CO_E!N9+TI_BF_E!N9+TI_GW_E!N9+TI_RPI_E!N9+TI_PF_E!N9+TI_BKBPB_E!N9+TI_CL_E!N9+TI_BNG_E!N9+TI_LBB_E!N9+TI_CPP_E!N9+TI_GTL_E!N9+TI_NSP_E!N9</f>
        <v>2.1692175408426482</v>
      </c>
      <c r="O9" s="10">
        <f>TI_EHG_E!O9+TI_CO_E!O9+TI_BF_E!O9+TI_GW_E!O9+TI_RPI_E!O9+TI_PF_E!O9+TI_BKBPB_E!O9+TI_CL_E!O9+TI_BNG_E!O9+TI_LBB_E!O9+TI_CPP_E!O9+TI_GTL_E!O9+TI_NSP_E!O9</f>
        <v>1.0846087704213241</v>
      </c>
      <c r="P9" s="10">
        <f>TI_EHG_E!P9+TI_CO_E!P9+TI_BF_E!P9+TI_GW_E!P9+TI_RPI_E!P9+TI_PF_E!P9+TI_BKBPB_E!P9+TI_CL_E!P9+TI_BNG_E!P9+TI_LBB_E!P9+TI_CPP_E!P9+TI_GTL_E!P9+TI_NSP_E!P9</f>
        <v>0.54230438521066204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0</v>
      </c>
      <c r="D13" s="10">
        <f>TI_EHG_E!D13+TI_CO_E!D13+TI_BF_E!D13+TI_GW_E!D13+TI_RPI_E!D13+TI_PF_E!D13+TI_BKBPB_E!D13+TI_CL_E!D13+TI_BNG_E!D13+TI_LBB_E!D13+TI_CPP_E!D13+TI_GTL_E!D13+TI_NSP_E!D13</f>
        <v>0</v>
      </c>
      <c r="E13" s="10">
        <f>TI_EHG_E!E13+TI_CO_E!E13+TI_BF_E!E13+TI_GW_E!E13+TI_RPI_E!E13+TI_PF_E!E13+TI_BKBPB_E!E13+TI_CL_E!E13+TI_BNG_E!E13+TI_LBB_E!E13+TI_CPP_E!E13+TI_GTL_E!E13+TI_NSP_E!E13</f>
        <v>0</v>
      </c>
      <c r="F13" s="10">
        <f>TI_EHG_E!F13+TI_CO_E!F13+TI_BF_E!F13+TI_GW_E!F13+TI_RPI_E!F13+TI_PF_E!F13+TI_BKBPB_E!F13+TI_CL_E!F13+TI_BNG_E!F13+TI_LBB_E!F13+TI_CPP_E!F13+TI_GTL_E!F13+TI_NSP_E!F13</f>
        <v>0</v>
      </c>
      <c r="G13" s="10">
        <f>TI_EHG_E!G13+TI_CO_E!G13+TI_BF_E!G13+TI_GW_E!G13+TI_RPI_E!G13+TI_PF_E!G13+TI_BKBPB_E!G13+TI_CL_E!G13+TI_BNG_E!G13+TI_LBB_E!G13+TI_CPP_E!G13+TI_GTL_E!G13+TI_NSP_E!G13</f>
        <v>0</v>
      </c>
      <c r="H13" s="10">
        <f>TI_EHG_E!H13+TI_CO_E!H13+TI_BF_E!H13+TI_GW_E!H13+TI_RPI_E!H13+TI_PF_E!H13+TI_BKBPB_E!H13+TI_CL_E!H13+TI_BNG_E!H13+TI_LBB_E!H13+TI_CPP_E!H13+TI_GTL_E!H13+TI_NSP_E!H13</f>
        <v>0</v>
      </c>
      <c r="I13" s="10">
        <f>TI_EHG_E!I13+TI_CO_E!I13+TI_BF_E!I13+TI_GW_E!I13+TI_RPI_E!I13+TI_PF_E!I13+TI_BKBPB_E!I13+TI_CL_E!I13+TI_BNG_E!I13+TI_LBB_E!I13+TI_CPP_E!I13+TI_GTL_E!I13+TI_NSP_E!I13</f>
        <v>0</v>
      </c>
      <c r="J13" s="10">
        <f>TI_EHG_E!J13+TI_CO_E!J13+TI_BF_E!J13+TI_GW_E!J13+TI_RPI_E!J13+TI_PF_E!J13+TI_BKBPB_E!J13+TI_CL_E!J13+TI_BNG_E!J13+TI_LBB_E!J13+TI_CPP_E!J13+TI_GTL_E!J13+TI_NSP_E!J13</f>
        <v>0</v>
      </c>
      <c r="K13" s="10">
        <f>TI_EHG_E!K13+TI_CO_E!K13+TI_BF_E!K13+TI_GW_E!K13+TI_RPI_E!K13+TI_PF_E!K13+TI_BKBPB_E!K13+TI_CL_E!K13+TI_BNG_E!K13+TI_LBB_E!K13+TI_CPP_E!K13+TI_GTL_E!K13+TI_NSP_E!K13</f>
        <v>0</v>
      </c>
      <c r="L13" s="10">
        <f>TI_EHG_E!L13+TI_CO_E!L13+TI_BF_E!L13+TI_GW_E!L13+TI_RPI_E!L13+TI_PF_E!L13+TI_BKBPB_E!L13+TI_CL_E!L13+TI_BNG_E!L13+TI_LBB_E!L13+TI_CPP_E!L13+TI_GTL_E!L13+TI_NSP_E!L13</f>
        <v>0</v>
      </c>
      <c r="M13" s="10">
        <f>TI_EHG_E!M13+TI_CO_E!M13+TI_BF_E!M13+TI_GW_E!M13+TI_RPI_E!M13+TI_PF_E!M13+TI_BKBPB_E!M13+TI_CL_E!M13+TI_BNG_E!M13+TI_LBB_E!M13+TI_CPP_E!M13+TI_GTL_E!M13+TI_NSP_E!M13</f>
        <v>0</v>
      </c>
      <c r="N13" s="10">
        <f>TI_EHG_E!N13+TI_CO_E!N13+TI_BF_E!N13+TI_GW_E!N13+TI_RPI_E!N13+TI_PF_E!N13+TI_BKBPB_E!N13+TI_CL_E!N13+TI_BNG_E!N13+TI_LBB_E!N13+TI_CPP_E!N13+TI_GTL_E!N13+TI_NSP_E!N13</f>
        <v>0</v>
      </c>
      <c r="O13" s="10">
        <f>TI_EHG_E!O13+TI_CO_E!O13+TI_BF_E!O13+TI_GW_E!O13+TI_RPI_E!O13+TI_PF_E!O13+TI_BKBPB_E!O13+TI_CL_E!O13+TI_BNG_E!O13+TI_LBB_E!O13+TI_CPP_E!O13+TI_GTL_E!O13+TI_NSP_E!O13</f>
        <v>0</v>
      </c>
      <c r="P13" s="10">
        <f>TI_EHG_E!P13+TI_CO_E!P13+TI_BF_E!P13+TI_GW_E!P13+TI_RPI_E!P13+TI_PF_E!P13+TI_BKBPB_E!P13+TI_CL_E!P13+TI_BNG_E!P13+TI_LBB_E!P13+TI_CPP_E!P13+TI_GTL_E!P13+TI_NSP_E!P13</f>
        <v>0</v>
      </c>
      <c r="Q13" s="10">
        <f>TI_EHG_E!Q13+TI_CO_E!Q13+TI_BF_E!Q13+TI_GW_E!Q13+TI_RPI_E!Q13+TI_PF_E!Q13+TI_BKBPB_E!Q13+TI_CL_E!Q13+TI_BNG_E!Q13+TI_LBB_E!Q13+TI_CPP_E!Q13+TI_GTL_E!Q13+TI_NSP_E!Q13</f>
        <v>0</v>
      </c>
      <c r="R13" s="10">
        <f>TI_EHG_E!R13+TI_CO_E!R13+TI_BF_E!R13+TI_GW_E!R13+TI_RPI_E!R13+TI_PF_E!R13+TI_BKBPB_E!R13+TI_CL_E!R13+TI_BNG_E!R13+TI_LBB_E!R13+TI_CPP_E!R13+TI_GTL_E!R13+TI_NSP_E!R13</f>
        <v>0</v>
      </c>
      <c r="S13" s="10">
        <f>TI_EHG_E!S13+TI_CO_E!S13+TI_BF_E!S13+TI_GW_E!S13+TI_RPI_E!S13+TI_PF_E!S13+TI_BKBPB_E!S13+TI_CL_E!S13+TI_BNG_E!S13+TI_LBB_E!S13+TI_CPP_E!S13+TI_GTL_E!S13+TI_NSP_E!S13</f>
        <v>0</v>
      </c>
      <c r="T13" s="10">
        <f>TI_EHG_E!T13+TI_CO_E!T13+TI_BF_E!T13+TI_GW_E!T13+TI_RPI_E!T13+TI_PF_E!T13+TI_BKBPB_E!T13+TI_CL_E!T13+TI_BNG_E!T13+TI_LBB_E!T13+TI_CPP_E!T13+TI_GTL_E!T13+TI_NSP_E!T13</f>
        <v>0</v>
      </c>
      <c r="U13" s="10">
        <f>TI_EHG_E!U13+TI_CO_E!U13+TI_BF_E!U13+TI_GW_E!U13+TI_RPI_E!U13+TI_PF_E!U13+TI_BKBPB_E!U13+TI_CL_E!U13+TI_BNG_E!U13+TI_LBB_E!U13+TI_CPP_E!U13+TI_GTL_E!U13+TI_NSP_E!U13</f>
        <v>0</v>
      </c>
      <c r="V13" s="10">
        <f>TI_EHG_E!V13+TI_CO_E!V13+TI_BF_E!V13+TI_GW_E!V13+TI_RPI_E!V13+TI_PF_E!V13+TI_BKBPB_E!V13+TI_CL_E!V13+TI_BNG_E!V13+TI_LBB_E!V13+TI_CPP_E!V13+TI_GTL_E!V13+TI_NSP_E!V13</f>
        <v>0</v>
      </c>
      <c r="W13" s="10">
        <f>TI_EHG_E!W13+TI_CO_E!W13+TI_BF_E!W13+TI_GW_E!W13+TI_RPI_E!W13+TI_PF_E!W13+TI_BKBPB_E!W13+TI_CL_E!W13+TI_BNG_E!W13+TI_LBB_E!W13+TI_CPP_E!W13+TI_GTL_E!W13+TI_NSP_E!W13</f>
        <v>0</v>
      </c>
      <c r="X13" s="10">
        <f>TI_EHG_E!X13+TI_CO_E!X13+TI_BF_E!X13+TI_GW_E!X13+TI_RPI_E!X13+TI_PF_E!X13+TI_BKBPB_E!X13+TI_CL_E!X13+TI_BNG_E!X13+TI_LBB_E!X13+TI_CPP_E!X13+TI_GTL_E!X13+TI_NSP_E!X13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0</v>
      </c>
      <c r="D19" s="10">
        <f>TI_EHG_E!D19+TI_CO_E!D19+TI_BF_E!D19+TI_GW_E!D19+TI_RPI_E!D19+TI_PF_E!D19+TI_BKBPB_E!D19+TI_CL_E!D19+TI_BNG_E!D19+TI_LBB_E!D19+TI_CPP_E!D19+TI_GTL_E!D19+TI_NSP_E!D19</f>
        <v>0</v>
      </c>
      <c r="E19" s="10">
        <f>TI_EHG_E!E19+TI_CO_E!E19+TI_BF_E!E19+TI_GW_E!E19+TI_RPI_E!E19+TI_PF_E!E19+TI_BKBPB_E!E19+TI_CL_E!E19+TI_BNG_E!E19+TI_LBB_E!E19+TI_CPP_E!E19+TI_GTL_E!E19+TI_NSP_E!E19</f>
        <v>0</v>
      </c>
      <c r="F19" s="10">
        <f>TI_EHG_E!F19+TI_CO_E!F19+TI_BF_E!F19+TI_GW_E!F19+TI_RPI_E!F19+TI_PF_E!F19+TI_BKBPB_E!F19+TI_CL_E!F19+TI_BNG_E!F19+TI_LBB_E!F19+TI_CPP_E!F19+TI_GTL_E!F19+TI_NSP_E!F19</f>
        <v>0</v>
      </c>
      <c r="G19" s="10">
        <f>TI_EHG_E!G19+TI_CO_E!G19+TI_BF_E!G19+TI_GW_E!G19+TI_RPI_E!G19+TI_PF_E!G19+TI_BKBPB_E!G19+TI_CL_E!G19+TI_BNG_E!G19+TI_LBB_E!G19+TI_CPP_E!G19+TI_GTL_E!G19+TI_NSP_E!G19</f>
        <v>0</v>
      </c>
      <c r="H19" s="10">
        <f>TI_EHG_E!H19+TI_CO_E!H19+TI_BF_E!H19+TI_GW_E!H19+TI_RPI_E!H19+TI_PF_E!H19+TI_BKBPB_E!H19+TI_CL_E!H19+TI_BNG_E!H19+TI_LBB_E!H19+TI_CPP_E!H19+TI_GTL_E!H19+TI_NSP_E!H19</f>
        <v>0</v>
      </c>
      <c r="I19" s="10">
        <f>TI_EHG_E!I19+TI_CO_E!I19+TI_BF_E!I19+TI_GW_E!I19+TI_RPI_E!I19+TI_PF_E!I19+TI_BKBPB_E!I19+TI_CL_E!I19+TI_BNG_E!I19+TI_LBB_E!I19+TI_CPP_E!I19+TI_GTL_E!I19+TI_NSP_E!I19</f>
        <v>0</v>
      </c>
      <c r="J19" s="10">
        <f>TI_EHG_E!J19+TI_CO_E!J19+TI_BF_E!J19+TI_GW_E!J19+TI_RPI_E!J19+TI_PF_E!J19+TI_BKBPB_E!J19+TI_CL_E!J19+TI_BNG_E!J19+TI_LBB_E!J19+TI_CPP_E!J19+TI_GTL_E!J19+TI_NSP_E!J19</f>
        <v>0</v>
      </c>
      <c r="K19" s="10">
        <f>TI_EHG_E!K19+TI_CO_E!K19+TI_BF_E!K19+TI_GW_E!K19+TI_RPI_E!K19+TI_PF_E!K19+TI_BKBPB_E!K19+TI_CL_E!K19+TI_BNG_E!K19+TI_LBB_E!K19+TI_CPP_E!K19+TI_GTL_E!K19+TI_NSP_E!K19</f>
        <v>0</v>
      </c>
      <c r="L19" s="10">
        <f>TI_EHG_E!L19+TI_CO_E!L19+TI_BF_E!L19+TI_GW_E!L19+TI_RPI_E!L19+TI_PF_E!L19+TI_BKBPB_E!L19+TI_CL_E!L19+TI_BNG_E!L19+TI_LBB_E!L19+TI_CPP_E!L19+TI_GTL_E!L19+TI_NSP_E!L19</f>
        <v>0</v>
      </c>
      <c r="M19" s="10">
        <f>TI_EHG_E!M19+TI_CO_E!M19+TI_BF_E!M19+TI_GW_E!M19+TI_RPI_E!M19+TI_PF_E!M19+TI_BKBPB_E!M19+TI_CL_E!M19+TI_BNG_E!M19+TI_LBB_E!M19+TI_CPP_E!M19+TI_GTL_E!M19+TI_NSP_E!M19</f>
        <v>0</v>
      </c>
      <c r="N19" s="10">
        <f>TI_EHG_E!N19+TI_CO_E!N19+TI_BF_E!N19+TI_GW_E!N19+TI_RPI_E!N19+TI_PF_E!N19+TI_BKBPB_E!N19+TI_CL_E!N19+TI_BNG_E!N19+TI_LBB_E!N19+TI_CPP_E!N19+TI_GTL_E!N19+TI_NSP_E!N19</f>
        <v>0</v>
      </c>
      <c r="O19" s="10">
        <f>TI_EHG_E!O19+TI_CO_E!O19+TI_BF_E!O19+TI_GW_E!O19+TI_RPI_E!O19+TI_PF_E!O19+TI_BKBPB_E!O19+TI_CL_E!O19+TI_BNG_E!O19+TI_LBB_E!O19+TI_CPP_E!O19+TI_GTL_E!O19+TI_NSP_E!O19</f>
        <v>0</v>
      </c>
      <c r="P19" s="10">
        <f>TI_EHG_E!P19+TI_CO_E!P19+TI_BF_E!P19+TI_GW_E!P19+TI_RPI_E!P19+TI_PF_E!P19+TI_BKBPB_E!P19+TI_CL_E!P19+TI_BNG_E!P19+TI_LBB_E!P19+TI_CPP_E!P19+TI_GTL_E!P19+TI_NSP_E!P19</f>
        <v>0</v>
      </c>
      <c r="Q19" s="10">
        <f>TI_EHG_E!Q19+TI_CO_E!Q19+TI_BF_E!Q19+TI_GW_E!Q19+TI_RPI_E!Q19+TI_PF_E!Q19+TI_BKBPB_E!Q19+TI_CL_E!Q19+TI_BNG_E!Q19+TI_LBB_E!Q19+TI_CPP_E!Q19+TI_GTL_E!Q19+TI_NSP_E!Q19</f>
        <v>0</v>
      </c>
      <c r="R19" s="10">
        <f>TI_EHG_E!R19+TI_CO_E!R19+TI_BF_E!R19+TI_GW_E!R19+TI_RPI_E!R19+TI_PF_E!R19+TI_BKBPB_E!R19+TI_CL_E!R19+TI_BNG_E!R19+TI_LBB_E!R19+TI_CPP_E!R19+TI_GTL_E!R19+TI_NSP_E!R19</f>
        <v>0</v>
      </c>
      <c r="S19" s="10">
        <f>TI_EHG_E!S19+TI_CO_E!S19+TI_BF_E!S19+TI_GW_E!S19+TI_RPI_E!S19+TI_PF_E!S19+TI_BKBPB_E!S19+TI_CL_E!S19+TI_BNG_E!S19+TI_LBB_E!S19+TI_CPP_E!S19+TI_GTL_E!S19+TI_NSP_E!S19</f>
        <v>0</v>
      </c>
      <c r="T19" s="10">
        <f>TI_EHG_E!T19+TI_CO_E!T19+TI_BF_E!T19+TI_GW_E!T19+TI_RPI_E!T19+TI_PF_E!T19+TI_BKBPB_E!T19+TI_CL_E!T19+TI_BNG_E!T19+TI_LBB_E!T19+TI_CPP_E!T19+TI_GTL_E!T19+TI_NSP_E!T19</f>
        <v>0</v>
      </c>
      <c r="U19" s="10">
        <f>TI_EHG_E!U19+TI_CO_E!U19+TI_BF_E!U19+TI_GW_E!U19+TI_RPI_E!U19+TI_PF_E!U19+TI_BKBPB_E!U19+TI_CL_E!U19+TI_BNG_E!U19+TI_LBB_E!U19+TI_CPP_E!U19+TI_GTL_E!U19+TI_NSP_E!U19</f>
        <v>0</v>
      </c>
      <c r="V19" s="10">
        <f>TI_EHG_E!V19+TI_CO_E!V19+TI_BF_E!V19+TI_GW_E!V19+TI_RPI_E!V19+TI_PF_E!V19+TI_BKBPB_E!V19+TI_CL_E!V19+TI_BNG_E!V19+TI_LBB_E!V19+TI_CPP_E!V19+TI_GTL_E!V19+TI_NSP_E!V19</f>
        <v>0</v>
      </c>
      <c r="W19" s="10">
        <f>TI_EHG_E!W19+TI_CO_E!W19+TI_BF_E!W19+TI_GW_E!W19+TI_RPI_E!W19+TI_PF_E!W19+TI_BKBPB_E!W19+TI_CL_E!W19+TI_BNG_E!W19+TI_LBB_E!W19+TI_CPP_E!W19+TI_GTL_E!W19+TI_NSP_E!W19</f>
        <v>0</v>
      </c>
      <c r="X19" s="10">
        <f>TI_EHG_E!X19+TI_CO_E!X19+TI_BF_E!X19+TI_GW_E!X19+TI_RPI_E!X19+TI_PF_E!X19+TI_BKBPB_E!X19+TI_CL_E!X19+TI_BNG_E!X19+TI_LBB_E!X19+TI_CPP_E!X19+TI_GTL_E!X19+TI_NSP_E!X19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0</v>
      </c>
      <c r="D20" s="10">
        <f>TI_EHG_E!D20+TI_CO_E!D20+TI_BF_E!D20+TI_GW_E!D20+TI_RPI_E!D20+TI_PF_E!D20+TI_BKBPB_E!D20+TI_CL_E!D20+TI_BNG_E!D20+TI_LBB_E!D20+TI_CPP_E!D20+TI_GTL_E!D20+TI_NSP_E!D20</f>
        <v>0</v>
      </c>
      <c r="E20" s="10">
        <f>TI_EHG_E!E20+TI_CO_E!E20+TI_BF_E!E20+TI_GW_E!E20+TI_RPI_E!E20+TI_PF_E!E20+TI_BKBPB_E!E20+TI_CL_E!E20+TI_BNG_E!E20+TI_LBB_E!E20+TI_CPP_E!E20+TI_GTL_E!E20+TI_NSP_E!E20</f>
        <v>0</v>
      </c>
      <c r="F20" s="10">
        <f>TI_EHG_E!F20+TI_CO_E!F20+TI_BF_E!F20+TI_GW_E!F20+TI_RPI_E!F20+TI_PF_E!F20+TI_BKBPB_E!F20+TI_CL_E!F20+TI_BNG_E!F20+TI_LBB_E!F20+TI_CPP_E!F20+TI_GTL_E!F20+TI_NSP_E!F20</f>
        <v>0</v>
      </c>
      <c r="G20" s="10">
        <f>TI_EHG_E!G20+TI_CO_E!G20+TI_BF_E!G20+TI_GW_E!G20+TI_RPI_E!G20+TI_PF_E!G20+TI_BKBPB_E!G20+TI_CL_E!G20+TI_BNG_E!G20+TI_LBB_E!G20+TI_CPP_E!G20+TI_GTL_E!G20+TI_NSP_E!G20</f>
        <v>0</v>
      </c>
      <c r="H20" s="10">
        <f>TI_EHG_E!H20+TI_CO_E!H20+TI_BF_E!H20+TI_GW_E!H20+TI_RPI_E!H20+TI_PF_E!H20+TI_BKBPB_E!H20+TI_CL_E!H20+TI_BNG_E!H20+TI_LBB_E!H20+TI_CPP_E!H20+TI_GTL_E!H20+TI_NSP_E!H20</f>
        <v>0</v>
      </c>
      <c r="I20" s="10">
        <f>TI_EHG_E!I20+TI_CO_E!I20+TI_BF_E!I20+TI_GW_E!I20+TI_RPI_E!I20+TI_PF_E!I20+TI_BKBPB_E!I20+TI_CL_E!I20+TI_BNG_E!I20+TI_LBB_E!I20+TI_CPP_E!I20+TI_GTL_E!I20+TI_NSP_E!I20</f>
        <v>0</v>
      </c>
      <c r="J20" s="10">
        <f>TI_EHG_E!J20+TI_CO_E!J20+TI_BF_E!J20+TI_GW_E!J20+TI_RPI_E!J20+TI_PF_E!J20+TI_BKBPB_E!J20+TI_CL_E!J20+TI_BNG_E!J20+TI_LBB_E!J20+TI_CPP_E!J20+TI_GTL_E!J20+TI_NSP_E!J20</f>
        <v>0</v>
      </c>
      <c r="K20" s="10">
        <f>TI_EHG_E!K20+TI_CO_E!K20+TI_BF_E!K20+TI_GW_E!K20+TI_RPI_E!K20+TI_PF_E!K20+TI_BKBPB_E!K20+TI_CL_E!K20+TI_BNG_E!K20+TI_LBB_E!K20+TI_CPP_E!K20+TI_GTL_E!K20+TI_NSP_E!K20</f>
        <v>0</v>
      </c>
      <c r="L20" s="10">
        <f>TI_EHG_E!L20+TI_CO_E!L20+TI_BF_E!L20+TI_GW_E!L20+TI_RPI_E!L20+TI_PF_E!L20+TI_BKBPB_E!L20+TI_CL_E!L20+TI_BNG_E!L20+TI_LBB_E!L20+TI_CPP_E!L20+TI_GTL_E!L20+TI_NSP_E!L20</f>
        <v>0</v>
      </c>
      <c r="M20" s="10">
        <f>TI_EHG_E!M20+TI_CO_E!M20+TI_BF_E!M20+TI_GW_E!M20+TI_RPI_E!M20+TI_PF_E!M20+TI_BKBPB_E!M20+TI_CL_E!M20+TI_BNG_E!M20+TI_LBB_E!M20+TI_CPP_E!M20+TI_GTL_E!M20+TI_NSP_E!M20</f>
        <v>0</v>
      </c>
      <c r="N20" s="10">
        <f>TI_EHG_E!N20+TI_CO_E!N20+TI_BF_E!N20+TI_GW_E!N20+TI_RPI_E!N20+TI_PF_E!N20+TI_BKBPB_E!N20+TI_CL_E!N20+TI_BNG_E!N20+TI_LBB_E!N20+TI_CPP_E!N20+TI_GTL_E!N20+TI_NSP_E!N20</f>
        <v>0</v>
      </c>
      <c r="O20" s="10">
        <f>TI_EHG_E!O20+TI_CO_E!O20+TI_BF_E!O20+TI_GW_E!O20+TI_RPI_E!O20+TI_PF_E!O20+TI_BKBPB_E!O20+TI_CL_E!O20+TI_BNG_E!O20+TI_LBB_E!O20+TI_CPP_E!O20+TI_GTL_E!O20+TI_NSP_E!O20</f>
        <v>0</v>
      </c>
      <c r="P20" s="10">
        <f>TI_EHG_E!P20+TI_CO_E!P20+TI_BF_E!P20+TI_GW_E!P20+TI_RPI_E!P20+TI_PF_E!P20+TI_BKBPB_E!P20+TI_CL_E!P20+TI_BNG_E!P20+TI_LBB_E!P20+TI_CPP_E!P20+TI_GTL_E!P20+TI_NSP_E!P20</f>
        <v>0</v>
      </c>
      <c r="Q20" s="10">
        <f>TI_EHG_E!Q20+TI_CO_E!Q20+TI_BF_E!Q20+TI_GW_E!Q20+TI_RPI_E!Q20+TI_PF_E!Q20+TI_BKBPB_E!Q20+TI_CL_E!Q20+TI_BNG_E!Q20+TI_LBB_E!Q20+TI_CPP_E!Q20+TI_GTL_E!Q20+TI_NSP_E!Q20</f>
        <v>0</v>
      </c>
      <c r="R20" s="10">
        <f>TI_EHG_E!R20+TI_CO_E!R20+TI_BF_E!R20+TI_GW_E!R20+TI_RPI_E!R20+TI_PF_E!R20+TI_BKBPB_E!R20+TI_CL_E!R20+TI_BNG_E!R20+TI_LBB_E!R20+TI_CPP_E!R20+TI_GTL_E!R20+TI_NSP_E!R20</f>
        <v>0</v>
      </c>
      <c r="S20" s="10">
        <f>TI_EHG_E!S20+TI_CO_E!S20+TI_BF_E!S20+TI_GW_E!S20+TI_RPI_E!S20+TI_PF_E!S20+TI_BKBPB_E!S20+TI_CL_E!S20+TI_BNG_E!S20+TI_LBB_E!S20+TI_CPP_E!S20+TI_GTL_E!S20+TI_NSP_E!S20</f>
        <v>0</v>
      </c>
      <c r="T20" s="10">
        <f>TI_EHG_E!T20+TI_CO_E!T20+TI_BF_E!T20+TI_GW_E!T20+TI_RPI_E!T20+TI_PF_E!T20+TI_BKBPB_E!T20+TI_CL_E!T20+TI_BNG_E!T20+TI_LBB_E!T20+TI_CPP_E!T20+TI_GTL_E!T20+TI_NSP_E!T20</f>
        <v>0</v>
      </c>
      <c r="U20" s="10">
        <f>TI_EHG_E!U20+TI_CO_E!U20+TI_BF_E!U20+TI_GW_E!U20+TI_RPI_E!U20+TI_PF_E!U20+TI_BKBPB_E!U20+TI_CL_E!U20+TI_BNG_E!U20+TI_LBB_E!U20+TI_CPP_E!U20+TI_GTL_E!U20+TI_NSP_E!U20</f>
        <v>0</v>
      </c>
      <c r="V20" s="10">
        <f>TI_EHG_E!V20+TI_CO_E!V20+TI_BF_E!V20+TI_GW_E!V20+TI_RPI_E!V20+TI_PF_E!V20+TI_BKBPB_E!V20+TI_CL_E!V20+TI_BNG_E!V20+TI_LBB_E!V20+TI_CPP_E!V20+TI_GTL_E!V20+TI_NSP_E!V20</f>
        <v>0</v>
      </c>
      <c r="W20" s="10">
        <f>TI_EHG_E!W20+TI_CO_E!W20+TI_BF_E!W20+TI_GW_E!W20+TI_RPI_E!W20+TI_PF_E!W20+TI_BKBPB_E!W20+TI_CL_E!W20+TI_BNG_E!W20+TI_LBB_E!W20+TI_CPP_E!W20+TI_GTL_E!W20+TI_NSP_E!W20</f>
        <v>0</v>
      </c>
      <c r="X20" s="10">
        <f>TI_EHG_E!X20+TI_CO_E!X20+TI_BF_E!X20+TI_GW_E!X20+TI_RPI_E!X20+TI_PF_E!X20+TI_BKBPB_E!X20+TI_CL_E!X20+TI_BNG_E!X20+TI_LBB_E!X20+TI_CPP_E!X20+TI_GTL_E!X20+TI_NSP_E!X20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6.4384350816852978</v>
      </c>
      <c r="D22" s="37">
        <f t="shared" si="12"/>
        <v>6.9981943250214957</v>
      </c>
      <c r="E22" s="37">
        <f t="shared" si="12"/>
        <v>6.7182287188306091</v>
      </c>
      <c r="F22" s="37">
        <f t="shared" si="12"/>
        <v>9.2753224419604461</v>
      </c>
      <c r="G22" s="37">
        <f t="shared" si="12"/>
        <v>8.957695614789337</v>
      </c>
      <c r="H22" s="37">
        <f t="shared" si="12"/>
        <v>7.5957007738607043</v>
      </c>
      <c r="I22" s="37">
        <f t="shared" si="12"/>
        <v>8.957695614789337</v>
      </c>
      <c r="J22" s="37">
        <f t="shared" si="12"/>
        <v>16.515649183147033</v>
      </c>
      <c r="K22" s="37">
        <f t="shared" si="12"/>
        <v>8.1179707652622515</v>
      </c>
      <c r="L22" s="37">
        <f t="shared" si="12"/>
        <v>7.3158211521926049</v>
      </c>
      <c r="M22" s="37">
        <f t="shared" si="12"/>
        <v>4.7587274290627688</v>
      </c>
      <c r="N22" s="37">
        <f t="shared" si="12"/>
        <v>5.8785038693035254</v>
      </c>
      <c r="O22" s="37">
        <f t="shared" si="12"/>
        <v>4.4788478073946685</v>
      </c>
      <c r="P22" s="37">
        <f t="shared" si="12"/>
        <v>13.156663800515904</v>
      </c>
      <c r="Q22" s="37">
        <f t="shared" si="12"/>
        <v>6.1583834909716249</v>
      </c>
      <c r="R22" s="37">
        <f t="shared" si="12"/>
        <v>3.3590713671539119</v>
      </c>
      <c r="S22" s="37">
        <f t="shared" si="12"/>
        <v>4.478761822871884</v>
      </c>
      <c r="T22" s="37">
        <f t="shared" si="12"/>
        <v>9.9934651762682716</v>
      </c>
      <c r="U22" s="37">
        <f t="shared" si="12"/>
        <v>10.140928632846087</v>
      </c>
      <c r="V22" s="37">
        <f t="shared" si="12"/>
        <v>6.0411006018916593</v>
      </c>
      <c r="W22" s="37">
        <f t="shared" si="12"/>
        <v>4.4901977644024074</v>
      </c>
      <c r="X22" s="37">
        <f t="shared" ref="X22" si="13">SUM(X23:X24)</f>
        <v>5.4865864144454015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6.4384350816852978</v>
      </c>
      <c r="D23" s="10">
        <f>TI_EHG_E!D23+TI_CO_E!D23+TI_BF_E!D23+TI_GW_E!D23+TI_RPI_E!D23+TI_PF_E!D23+TI_BKBPB_E!D23+TI_CL_E!D23+TI_BNG_E!D23+TI_LBB_E!D23+TI_CPP_E!D23+TI_GTL_E!D23+TI_NSP_E!D23</f>
        <v>6.9981943250214957</v>
      </c>
      <c r="E23" s="10">
        <f>TI_EHG_E!E23+TI_CO_E!E23+TI_BF_E!E23+TI_GW_E!E23+TI_RPI_E!E23+TI_PF_E!E23+TI_BKBPB_E!E23+TI_CL_E!E23+TI_BNG_E!E23+TI_LBB_E!E23+TI_CPP_E!E23+TI_GTL_E!E23+TI_NSP_E!E23</f>
        <v>6.7182287188306091</v>
      </c>
      <c r="F23" s="10">
        <f>TI_EHG_E!F23+TI_CO_E!F23+TI_BF_E!F23+TI_GW_E!F23+TI_RPI_E!F23+TI_PF_E!F23+TI_BKBPB_E!F23+TI_CL_E!F23+TI_BNG_E!F23+TI_LBB_E!F23+TI_CPP_E!F23+TI_GTL_E!F23+TI_NSP_E!F23</f>
        <v>8.957695614789337</v>
      </c>
      <c r="G23" s="10">
        <f>TI_EHG_E!G23+TI_CO_E!G23+TI_BF_E!G23+TI_GW_E!G23+TI_RPI_E!G23+TI_PF_E!G23+TI_BKBPB_E!G23+TI_CL_E!G23+TI_BNG_E!G23+TI_LBB_E!G23+TI_CPP_E!G23+TI_GTL_E!G23+TI_NSP_E!G23</f>
        <v>8.957695614789337</v>
      </c>
      <c r="H23" s="10">
        <f>TI_EHG_E!H23+TI_CO_E!H23+TI_BF_E!H23+TI_GW_E!H23+TI_RPI_E!H23+TI_PF_E!H23+TI_BKBPB_E!H23+TI_CL_E!H23+TI_BNG_E!H23+TI_LBB_E!H23+TI_CPP_E!H23+TI_GTL_E!H23+TI_NSP_E!H23</f>
        <v>7.2780739466895952</v>
      </c>
      <c r="I23" s="10">
        <f>TI_EHG_E!I23+TI_CO_E!I23+TI_BF_E!I23+TI_GW_E!I23+TI_RPI_E!I23+TI_PF_E!I23+TI_BKBPB_E!I23+TI_CL_E!I23+TI_BNG_E!I23+TI_LBB_E!I23+TI_CPP_E!I23+TI_GTL_E!I23+TI_NSP_E!I23</f>
        <v>8.957695614789337</v>
      </c>
      <c r="J23" s="10">
        <f>TI_EHG_E!J23+TI_CO_E!J23+TI_BF_E!J23+TI_GW_E!J23+TI_RPI_E!J23+TI_PF_E!J23+TI_BKBPB_E!J23+TI_CL_E!J23+TI_BNG_E!J23+TI_LBB_E!J23+TI_CPP_E!J23+TI_GTL_E!J23+TI_NSP_E!J23</f>
        <v>16.515649183147033</v>
      </c>
      <c r="K23" s="10">
        <f>TI_EHG_E!K23+TI_CO_E!K23+TI_BF_E!K23+TI_GW_E!K23+TI_RPI_E!K23+TI_PF_E!K23+TI_BKBPB_E!K23+TI_CL_E!K23+TI_BNG_E!K23+TI_LBB_E!K23+TI_CPP_E!K23+TI_GTL_E!K23+TI_NSP_E!K23</f>
        <v>8.1179707652622515</v>
      </c>
      <c r="L23" s="10">
        <f>TI_EHG_E!L23+TI_CO_E!L23+TI_BF_E!L23+TI_GW_E!L23+TI_RPI_E!L23+TI_PF_E!L23+TI_BKBPB_E!L23+TI_CL_E!L23+TI_BNG_E!L23+TI_LBB_E!L23+TI_CPP_E!L23+TI_GTL_E!L23+TI_NSP_E!L23</f>
        <v>6.9981943250214957</v>
      </c>
      <c r="M23" s="10">
        <f>TI_EHG_E!M23+TI_CO_E!M23+TI_BF_E!M23+TI_GW_E!M23+TI_RPI_E!M23+TI_PF_E!M23+TI_BKBPB_E!M23+TI_CL_E!M23+TI_BNG_E!M23+TI_LBB_E!M23+TI_CPP_E!M23+TI_GTL_E!M23+TI_NSP_E!M23</f>
        <v>4.7587274290627688</v>
      </c>
      <c r="N23" s="10">
        <f>TI_EHG_E!N23+TI_CO_E!N23+TI_BF_E!N23+TI_GW_E!N23+TI_RPI_E!N23+TI_PF_E!N23+TI_BKBPB_E!N23+TI_CL_E!N23+TI_BNG_E!N23+TI_LBB_E!N23+TI_CPP_E!N23+TI_GTL_E!N23+TI_NSP_E!N23</f>
        <v>5.8785038693035254</v>
      </c>
      <c r="O23" s="10">
        <f>TI_EHG_E!O23+TI_CO_E!O23+TI_BF_E!O23+TI_GW_E!O23+TI_RPI_E!O23+TI_PF_E!O23+TI_BKBPB_E!O23+TI_CL_E!O23+TI_BNG_E!O23+TI_LBB_E!O23+TI_CPP_E!O23+TI_GTL_E!O23+TI_NSP_E!O23</f>
        <v>4.4788478073946685</v>
      </c>
      <c r="P23" s="10">
        <f>TI_EHG_E!P23+TI_CO_E!P23+TI_BF_E!P23+TI_GW_E!P23+TI_RPI_E!P23+TI_PF_E!P23+TI_BKBPB_E!P23+TI_CL_E!P23+TI_BNG_E!P23+TI_LBB_E!P23+TI_CPP_E!P23+TI_GTL_E!P23+TI_NSP_E!P23</f>
        <v>13.156663800515904</v>
      </c>
      <c r="Q23" s="10">
        <f>TI_EHG_E!Q23+TI_CO_E!Q23+TI_BF_E!Q23+TI_GW_E!Q23+TI_RPI_E!Q23+TI_PF_E!Q23+TI_BKBPB_E!Q23+TI_CL_E!Q23+TI_BNG_E!Q23+TI_LBB_E!Q23+TI_CPP_E!Q23+TI_GTL_E!Q23+TI_NSP_E!Q23</f>
        <v>6.1583834909716249</v>
      </c>
      <c r="R23" s="10">
        <f>TI_EHG_E!R23+TI_CO_E!R23+TI_BF_E!R23+TI_GW_E!R23+TI_RPI_E!R23+TI_PF_E!R23+TI_BKBPB_E!R23+TI_CL_E!R23+TI_BNG_E!R23+TI_LBB_E!R23+TI_CPP_E!R23+TI_GTL_E!R23+TI_NSP_E!R23</f>
        <v>3.3590713671539119</v>
      </c>
      <c r="S23" s="10">
        <f>TI_EHG_E!S23+TI_CO_E!S23+TI_BF_E!S23+TI_GW_E!S23+TI_RPI_E!S23+TI_PF_E!S23+TI_BKBPB_E!S23+TI_CL_E!S23+TI_BNG_E!S23+TI_LBB_E!S23+TI_CPP_E!S23+TI_GTL_E!S23+TI_NSP_E!S23</f>
        <v>4.478761822871884</v>
      </c>
      <c r="T23" s="10">
        <f>TI_EHG_E!T23+TI_CO_E!T23+TI_BF_E!T23+TI_GW_E!T23+TI_RPI_E!T23+TI_PF_E!T23+TI_BKBPB_E!T23+TI_CL_E!T23+TI_BNG_E!T23+TI_LBB_E!T23+TI_CPP_E!T23+TI_GTL_E!T23+TI_NSP_E!T23</f>
        <v>9.9934651762682716</v>
      </c>
      <c r="U23" s="10">
        <f>TI_EHG_E!U23+TI_CO_E!U23+TI_BF_E!U23+TI_GW_E!U23+TI_RPI_E!U23+TI_PF_E!U23+TI_BKBPB_E!U23+TI_CL_E!U23+TI_BNG_E!U23+TI_LBB_E!U23+TI_CPP_E!U23+TI_GTL_E!U23+TI_NSP_E!U23</f>
        <v>10.077386070507309</v>
      </c>
      <c r="V23" s="10">
        <f>TI_EHG_E!V23+TI_CO_E!V23+TI_BF_E!V23+TI_GW_E!V23+TI_RPI_E!V23+TI_PF_E!V23+TI_BKBPB_E!V23+TI_CL_E!V23+TI_BNG_E!V23+TI_LBB_E!V23+TI_CPP_E!V23+TI_GTL_E!V23+TI_NSP_E!V23</f>
        <v>5.8504729148753221</v>
      </c>
      <c r="W23" s="10">
        <f>TI_EHG_E!W23+TI_CO_E!W23+TI_BF_E!W23+TI_GW_E!W23+TI_RPI_E!W23+TI_PF_E!W23+TI_BKBPB_E!W23+TI_CL_E!W23+TI_BNG_E!W23+TI_LBB_E!W23+TI_CPP_E!W23+TI_GTL_E!W23+TI_NSP_E!W23</f>
        <v>4.3949269131556319</v>
      </c>
      <c r="X23" s="10">
        <f>TI_EHG_E!X23+TI_CO_E!X23+TI_BF_E!X23+TI_GW_E!X23+TI_RPI_E!X23+TI_PF_E!X23+TI_BKBPB_E!X23+TI_CL_E!X23+TI_BNG_E!X23+TI_LBB_E!X23+TI_CPP_E!X23+TI_GTL_E!X23+TI_NSP_E!X23</f>
        <v>5.4865864144454015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0.31762682717110918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0.31762682717110918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0.31762682717110918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6.3542562338779016E-2</v>
      </c>
      <c r="V24" s="10">
        <f>TI_EHG_E!V24+TI_CO_E!V24+TI_BF_E!V24+TI_GW_E!V24+TI_RPI_E!V24+TI_PF_E!V24+TI_BKBPB_E!V24+TI_CL_E!V24+TI_BNG_E!V24+TI_LBB_E!V24+TI_CPP_E!V24+TI_GTL_E!V24+TI_NSP_E!V24</f>
        <v>0.19062768701633709</v>
      </c>
      <c r="W24" s="10">
        <f>TI_EHG_E!W24+TI_CO_E!W24+TI_BF_E!W24+TI_GW_E!W24+TI_RPI_E!W24+TI_PF_E!W24+TI_BKBPB_E!W24+TI_CL_E!W24+TI_BNG_E!W24+TI_LBB_E!W24+TI_CPP_E!W24+TI_GTL_E!W24+TI_NSP_E!W24</f>
        <v>9.5270851246775576E-2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5689.0235597592427</v>
      </c>
      <c r="D26" s="37">
        <f t="shared" si="14"/>
        <v>7734.5743766122087</v>
      </c>
      <c r="E26" s="37">
        <f t="shared" si="14"/>
        <v>7405.0823731728287</v>
      </c>
      <c r="F26" s="37">
        <f t="shared" si="14"/>
        <v>7932.7187446259677</v>
      </c>
      <c r="G26" s="37">
        <f t="shared" si="14"/>
        <v>9515.5106620808219</v>
      </c>
      <c r="H26" s="37">
        <f t="shared" si="14"/>
        <v>10108.895012897676</v>
      </c>
      <c r="I26" s="37">
        <f t="shared" si="14"/>
        <v>9026.823731728291</v>
      </c>
      <c r="J26" s="37">
        <f t="shared" si="14"/>
        <v>6510.8813413585558</v>
      </c>
      <c r="K26" s="37">
        <f t="shared" si="14"/>
        <v>10445.322785898537</v>
      </c>
      <c r="L26" s="37">
        <f t="shared" si="14"/>
        <v>9706.215907136715</v>
      </c>
      <c r="M26" s="37">
        <f t="shared" si="14"/>
        <v>10353.491229578674</v>
      </c>
      <c r="N26" s="37">
        <f t="shared" si="14"/>
        <v>10387.331384350817</v>
      </c>
      <c r="O26" s="37">
        <f t="shared" si="14"/>
        <v>10092.435769561478</v>
      </c>
      <c r="P26" s="37">
        <f t="shared" si="14"/>
        <v>10715.555460017196</v>
      </c>
      <c r="Q26" s="37">
        <f t="shared" si="14"/>
        <v>9071.1632846087705</v>
      </c>
      <c r="R26" s="37">
        <f t="shared" si="14"/>
        <v>10042.069647463453</v>
      </c>
      <c r="S26" s="37">
        <f t="shared" si="14"/>
        <v>10986.384866723987</v>
      </c>
      <c r="T26" s="37">
        <f t="shared" si="14"/>
        <v>11117.93671539123</v>
      </c>
      <c r="U26" s="37">
        <f t="shared" si="14"/>
        <v>10712.665606190885</v>
      </c>
      <c r="V26" s="37">
        <f t="shared" si="14"/>
        <v>10484.97325881341</v>
      </c>
      <c r="W26" s="37">
        <f t="shared" si="14"/>
        <v>8895.8229578675855</v>
      </c>
      <c r="X26" s="37">
        <f t="shared" ref="X26" si="15">SUM(X27,X33)</f>
        <v>8940.4147893379177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5107.1864144453994</v>
      </c>
      <c r="D27" s="29">
        <f t="shared" si="16"/>
        <v>7029.109114359414</v>
      </c>
      <c r="E27" s="29">
        <f t="shared" si="16"/>
        <v>6789.2009458297507</v>
      </c>
      <c r="F27" s="29">
        <f t="shared" si="16"/>
        <v>7343.0034393809119</v>
      </c>
      <c r="G27" s="29">
        <f t="shared" si="16"/>
        <v>8904.0212381771253</v>
      </c>
      <c r="H27" s="29">
        <f t="shared" si="16"/>
        <v>9496.8238177128096</v>
      </c>
      <c r="I27" s="29">
        <f t="shared" si="16"/>
        <v>8506.1368013757547</v>
      </c>
      <c r="J27" s="29">
        <f t="shared" si="16"/>
        <v>5948.8788478073948</v>
      </c>
      <c r="K27" s="29">
        <f t="shared" si="16"/>
        <v>9768.7217540842648</v>
      </c>
      <c r="L27" s="29">
        <f t="shared" si="16"/>
        <v>8903.1245915735162</v>
      </c>
      <c r="M27" s="29">
        <f t="shared" si="16"/>
        <v>9486.4803955288044</v>
      </c>
      <c r="N27" s="29">
        <f t="shared" si="16"/>
        <v>9671.6321582115215</v>
      </c>
      <c r="O27" s="29">
        <f t="shared" si="16"/>
        <v>9261.4343938091133</v>
      </c>
      <c r="P27" s="29">
        <f t="shared" si="16"/>
        <v>9800.5564058469481</v>
      </c>
      <c r="Q27" s="29">
        <f t="shared" si="16"/>
        <v>8203.4128976784177</v>
      </c>
      <c r="R27" s="29">
        <f t="shared" si="16"/>
        <v>9061.2866723989646</v>
      </c>
      <c r="S27" s="29">
        <f t="shared" si="16"/>
        <v>10008.681255374031</v>
      </c>
      <c r="T27" s="29">
        <f t="shared" si="16"/>
        <v>10234.012381771281</v>
      </c>
      <c r="U27" s="29">
        <f t="shared" si="16"/>
        <v>9997.2776440240759</v>
      </c>
      <c r="V27" s="29">
        <f t="shared" si="16"/>
        <v>9757.5580395528777</v>
      </c>
      <c r="W27" s="29">
        <f t="shared" si="16"/>
        <v>8084.5096302665534</v>
      </c>
      <c r="X27" s="29">
        <f t="shared" ref="X27" si="17">SUM(X28:X32)</f>
        <v>8285.4601031814254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4749.9990541702482</v>
      </c>
      <c r="D28" s="10">
        <f>TI_EHG_E!D28+TI_CO_E!D28+TI_BF_E!D28+TI_GW_E!D28+TI_RPI_E!D28+TI_PF_E!D28+TI_BKBPB_E!D28+TI_CL_E!D28+TI_BNG_E!D28+TI_LBB_E!D28+TI_CPP_E!D28+TI_GTL_E!D28+TI_NSP_E!D28</f>
        <v>6669.7564058469461</v>
      </c>
      <c r="E28" s="10">
        <f>TI_EHG_E!E28+TI_CO_E!E28+TI_BF_E!E28+TI_GW_E!E28+TI_RPI_E!E28+TI_PF_E!E28+TI_BKBPB_E!E28+TI_CL_E!E28+TI_BNG_E!E28+TI_LBB_E!E28+TI_CPP_E!E28+TI_GTL_E!E28+TI_NSP_E!E28</f>
        <v>6590.3180567497848</v>
      </c>
      <c r="F28" s="10">
        <f>TI_EHG_E!F28+TI_CO_E!F28+TI_BF_E!F28+TI_GW_E!F28+TI_RPI_E!F28+TI_PF_E!F28+TI_BKBPB_E!F28+TI_CL_E!F28+TI_BNG_E!F28+TI_LBB_E!F28+TI_CPP_E!F28+TI_GTL_E!F28+TI_NSP_E!F28</f>
        <v>7234.9898538263114</v>
      </c>
      <c r="G28" s="10">
        <f>TI_EHG_E!G28+TI_CO_E!G28+TI_BF_E!G28+TI_GW_E!G28+TI_RPI_E!G28+TI_PF_E!G28+TI_BKBPB_E!G28+TI_CL_E!G28+TI_BNG_E!G28+TI_LBB_E!G28+TI_CPP_E!G28+TI_GTL_E!G28+TI_NSP_E!G28</f>
        <v>8821.717798796215</v>
      </c>
      <c r="H28" s="10">
        <f>TI_EHG_E!H28+TI_CO_E!H28+TI_BF_E!H28+TI_GW_E!H28+TI_RPI_E!H28+TI_PF_E!H28+TI_BKBPB_E!H28+TI_CL_E!H28+TI_BNG_E!H28+TI_LBB_E!H28+TI_CPP_E!H28+TI_GTL_E!H28+TI_NSP_E!H28</f>
        <v>9365.5641444539979</v>
      </c>
      <c r="I28" s="10">
        <f>TI_EHG_E!I28+TI_CO_E!I28+TI_BF_E!I28+TI_GW_E!I28+TI_RPI_E!I28+TI_PF_E!I28+TI_BKBPB_E!I28+TI_CL_E!I28+TI_BNG_E!I28+TI_LBB_E!I28+TI_CPP_E!I28+TI_GTL_E!I28+TI_NSP_E!I28</f>
        <v>8175.0091143594154</v>
      </c>
      <c r="J28" s="10">
        <f>TI_EHG_E!J28+TI_CO_E!J28+TI_BF_E!J28+TI_GW_E!J28+TI_RPI_E!J28+TI_PF_E!J28+TI_BKBPB_E!J28+TI_CL_E!J28+TI_BNG_E!J28+TI_LBB_E!J28+TI_CPP_E!J28+TI_GTL_E!J28+TI_NSP_E!J28</f>
        <v>4845.2938091143587</v>
      </c>
      <c r="K28" s="10">
        <f>TI_EHG_E!K28+TI_CO_E!K28+TI_BF_E!K28+TI_GW_E!K28+TI_RPI_E!K28+TI_PF_E!K28+TI_BKBPB_E!K28+TI_CL_E!K28+TI_BNG_E!K28+TI_LBB_E!K28+TI_CPP_E!K28+TI_GTL_E!K28+TI_NSP_E!K28</f>
        <v>9442.2943250214958</v>
      </c>
      <c r="L28" s="10">
        <f>TI_EHG_E!L28+TI_CO_E!L28+TI_BF_E!L28+TI_GW_E!L28+TI_RPI_E!L28+TI_PF_E!L28+TI_BKBPB_E!L28+TI_CL_E!L28+TI_BNG_E!L28+TI_LBB_E!L28+TI_CPP_E!L28+TI_GTL_E!L28+TI_NSP_E!L28</f>
        <v>8590.127515047292</v>
      </c>
      <c r="M28" s="10">
        <f>TI_EHG_E!M28+TI_CO_E!M28+TI_BF_E!M28+TI_GW_E!M28+TI_RPI_E!M28+TI_PF_E!M28+TI_BKBPB_E!M28+TI_CL_E!M28+TI_BNG_E!M28+TI_LBB_E!M28+TI_CPP_E!M28+TI_GTL_E!M28+TI_NSP_E!M28</f>
        <v>9180.7179707652613</v>
      </c>
      <c r="N28" s="10">
        <f>TI_EHG_E!N28+TI_CO_E!N28+TI_BF_E!N28+TI_GW_E!N28+TI_RPI_E!N28+TI_PF_E!N28+TI_BKBPB_E!N28+TI_CL_E!N28+TI_BNG_E!N28+TI_LBB_E!N28+TI_CPP_E!N28+TI_GTL_E!N28+TI_NSP_E!N28</f>
        <v>9203.1971625107471</v>
      </c>
      <c r="O28" s="10">
        <f>TI_EHG_E!O28+TI_CO_E!O28+TI_BF_E!O28+TI_GW_E!O28+TI_RPI_E!O28+TI_PF_E!O28+TI_BKBPB_E!O28+TI_CL_E!O28+TI_BNG_E!O28+TI_LBB_E!O28+TI_CPP_E!O28+TI_GTL_E!O28+TI_NSP_E!O28</f>
        <v>8718.8721410146154</v>
      </c>
      <c r="P28" s="10">
        <f>TI_EHG_E!P28+TI_CO_E!P28+TI_BF_E!P28+TI_GW_E!P28+TI_RPI_E!P28+TI_PF_E!P28+TI_BKBPB_E!P28+TI_CL_E!P28+TI_BNG_E!P28+TI_LBB_E!P28+TI_CPP_E!P28+TI_GTL_E!P28+TI_NSP_E!P28</f>
        <v>9210.3496990541698</v>
      </c>
      <c r="Q28" s="10">
        <f>TI_EHG_E!Q28+TI_CO_E!Q28+TI_BF_E!Q28+TI_GW_E!Q28+TI_RPI_E!Q28+TI_PF_E!Q28+TI_BKBPB_E!Q28+TI_CL_E!Q28+TI_BNG_E!Q28+TI_LBB_E!Q28+TI_CPP_E!Q28+TI_GTL_E!Q28+TI_NSP_E!Q28</f>
        <v>7660.3052450558898</v>
      </c>
      <c r="R28" s="10">
        <f>TI_EHG_E!R28+TI_CO_E!R28+TI_BF_E!R28+TI_GW_E!R28+TI_RPI_E!R28+TI_PF_E!R28+TI_BKBPB_E!R28+TI_CL_E!R28+TI_BNG_E!R28+TI_LBB_E!R28+TI_CPP_E!R28+TI_GTL_E!R28+TI_NSP_E!R28</f>
        <v>8502.596732588132</v>
      </c>
      <c r="S28" s="10">
        <f>TI_EHG_E!S28+TI_CO_E!S28+TI_BF_E!S28+TI_GW_E!S28+TI_RPI_E!S28+TI_PF_E!S28+TI_BKBPB_E!S28+TI_CL_E!S28+TI_BNG_E!S28+TI_LBB_E!S28+TI_CPP_E!S28+TI_GTL_E!S28+TI_NSP_E!S28</f>
        <v>9424.6603611349947</v>
      </c>
      <c r="T28" s="10">
        <f>TI_EHG_E!T28+TI_CO_E!T28+TI_BF_E!T28+TI_GW_E!T28+TI_RPI_E!T28+TI_PF_E!T28+TI_BKBPB_E!T28+TI_CL_E!T28+TI_BNG_E!T28+TI_LBB_E!T28+TI_CPP_E!T28+TI_GTL_E!T28+TI_NSP_E!T28</f>
        <v>9927.834565778161</v>
      </c>
      <c r="U28" s="10">
        <f>TI_EHG_E!U28+TI_CO_E!U28+TI_BF_E!U28+TI_GW_E!U28+TI_RPI_E!U28+TI_PF_E!U28+TI_BKBPB_E!U28+TI_CL_E!U28+TI_BNG_E!U28+TI_LBB_E!U28+TI_CPP_E!U28+TI_GTL_E!U28+TI_NSP_E!U28</f>
        <v>9793.8030094582973</v>
      </c>
      <c r="V28" s="10">
        <f>TI_EHG_E!V28+TI_CO_E!V28+TI_BF_E!V28+TI_GW_E!V28+TI_RPI_E!V28+TI_PF_E!V28+TI_BKBPB_E!V28+TI_CL_E!V28+TI_BNG_E!V28+TI_LBB_E!V28+TI_CPP_E!V28+TI_GTL_E!V28+TI_NSP_E!V28</f>
        <v>9551.6365434221825</v>
      </c>
      <c r="W28" s="10">
        <f>TI_EHG_E!W28+TI_CO_E!W28+TI_BF_E!W28+TI_GW_E!W28+TI_RPI_E!W28+TI_PF_E!W28+TI_BKBPB_E!W28+TI_CL_E!W28+TI_BNG_E!W28+TI_LBB_E!W28+TI_CPP_E!W28+TI_GTL_E!W28+TI_NSP_E!W28</f>
        <v>7933.1300945829762</v>
      </c>
      <c r="X28" s="10">
        <f>TI_EHG_E!X28+TI_CO_E!X28+TI_BF_E!X28+TI_GW_E!X28+TI_RPI_E!X28+TI_PF_E!X28+TI_BKBPB_E!X28+TI_CL_E!X28+TI_BNG_E!X28+TI_LBB_E!X28+TI_CPP_E!X28+TI_GTL_E!X28+TI_NSP_E!X28</f>
        <v>8041.891745485812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123.0505588993981</v>
      </c>
      <c r="D29" s="10">
        <f>TI_EHG_E!D29+TI_CO_E!D29+TI_BF_E!D29+TI_GW_E!D29+TI_RPI_E!D29+TI_PF_E!D29+TI_BKBPB_E!D29+TI_CL_E!D29+TI_BNG_E!D29+TI_LBB_E!D29+TI_CPP_E!D29+TI_GTL_E!D29+TI_NSP_E!D29</f>
        <v>90.268959587274281</v>
      </c>
      <c r="E29" s="10">
        <f>TI_EHG_E!E29+TI_CO_E!E29+TI_BF_E!E29+TI_GW_E!E29+TI_RPI_E!E29+TI_PF_E!E29+TI_BKBPB_E!E29+TI_CL_E!E29+TI_BNG_E!E29+TI_LBB_E!E29+TI_CPP_E!E29+TI_GTL_E!E29+TI_NSP_E!E29</f>
        <v>97.974806534823713</v>
      </c>
      <c r="F29" s="10">
        <f>TI_EHG_E!F29+TI_CO_E!F29+TI_BF_E!F29+TI_GW_E!F29+TI_RPI_E!F29+TI_PF_E!F29+TI_BKBPB_E!F29+TI_CL_E!F29+TI_BNG_E!F29+TI_LBB_E!F29+TI_CPP_E!F29+TI_GTL_E!F29+TI_NSP_E!F29</f>
        <v>61.647119518486669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4.0030954428202916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208.0352536543422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188.30421324161651</v>
      </c>
      <c r="D30" s="10">
        <f>TI_EHG_E!D30+TI_CO_E!D30+TI_BF_E!D30+TI_GW_E!D30+TI_RPI_E!D30+TI_PF_E!D30+TI_BKBPB_E!D30+TI_CL_E!D30+TI_BNG_E!D30+TI_LBB_E!D30+TI_CPP_E!D30+TI_GTL_E!D30+TI_NSP_E!D30</f>
        <v>192.05597592433361</v>
      </c>
      <c r="E30" s="10">
        <f>TI_EHG_E!E30+TI_CO_E!E30+TI_BF_E!E30+TI_GW_E!E30+TI_RPI_E!E30+TI_PF_E!E30+TI_BKBPB_E!E30+TI_CL_E!E30+TI_BNG_E!E30+TI_LBB_E!E30+TI_CPP_E!E30+TI_GTL_E!E30+TI_NSP_E!E30</f>
        <v>45.595700773860713</v>
      </c>
      <c r="F30" s="10">
        <f>TI_EHG_E!F30+TI_CO_E!F30+TI_BF_E!F30+TI_GW_E!F30+TI_RPI_E!F30+TI_PF_E!F30+TI_BKBPB_E!F30+TI_CL_E!F30+TI_BNG_E!F30+TI_LBB_E!F30+TI_CPP_E!F30+TI_GTL_E!F30+TI_NSP_E!F30</f>
        <v>8.5124677558039554</v>
      </c>
      <c r="G30" s="10">
        <f>TI_EHG_E!G30+TI_CO_E!G30+TI_BF_E!G30+TI_GW_E!G30+TI_RPI_E!G30+TI_PF_E!G30+TI_BKBPB_E!G30+TI_CL_E!G30+TI_BNG_E!G30+TI_LBB_E!G30+TI_CPP_E!G30+TI_GTL_E!G30+TI_NSP_E!G30</f>
        <v>16.39441100601892</v>
      </c>
      <c r="H30" s="10">
        <f>TI_EHG_E!H30+TI_CO_E!H30+TI_BF_E!H30+TI_GW_E!H30+TI_RPI_E!H30+TI_PF_E!H30+TI_BKBPB_E!H30+TI_CL_E!H30+TI_BNG_E!H30+TI_LBB_E!H30+TI_CPP_E!H30+TI_GTL_E!H30+TI_NSP_E!H30</f>
        <v>29.514187446259669</v>
      </c>
      <c r="I30" s="10">
        <f>TI_EHG_E!I30+TI_CO_E!I30+TI_BF_E!I30+TI_GW_E!I30+TI_RPI_E!I30+TI_PF_E!I30+TI_BKBPB_E!I30+TI_CL_E!I30+TI_BNG_E!I30+TI_LBB_E!I30+TI_CPP_E!I30+TI_GTL_E!I30+TI_NSP_E!I30</f>
        <v>227.10120378331899</v>
      </c>
      <c r="J30" s="10">
        <f>TI_EHG_E!J30+TI_CO_E!J30+TI_BF_E!J30+TI_GW_E!J30+TI_RPI_E!J30+TI_PF_E!J30+TI_BKBPB_E!J30+TI_CL_E!J30+TI_BNG_E!J30+TI_LBB_E!J30+TI_CPP_E!J30+TI_GTL_E!J30+TI_NSP_E!J30</f>
        <v>955.97016337059335</v>
      </c>
      <c r="K30" s="10">
        <f>TI_EHG_E!K30+TI_CO_E!K30+TI_BF_E!K30+TI_GW_E!K30+TI_RPI_E!K30+TI_PF_E!K30+TI_BKBPB_E!K30+TI_CL_E!K30+TI_BNG_E!K30+TI_LBB_E!K30+TI_CPP_E!K30+TI_GTL_E!K30+TI_NSP_E!K30</f>
        <v>222.1272570937231</v>
      </c>
      <c r="L30" s="10">
        <f>TI_EHG_E!L30+TI_CO_E!L30+TI_BF_E!L30+TI_GW_E!L30+TI_RPI_E!L30+TI_PF_E!L30+TI_BKBPB_E!L30+TI_CL_E!L30+TI_BNG_E!L30+TI_LBB_E!L30+TI_CPP_E!L30+TI_GTL_E!L30+TI_NSP_E!L30</f>
        <v>152.02785898538261</v>
      </c>
      <c r="M30" s="10">
        <f>TI_EHG_E!M30+TI_CO_E!M30+TI_BF_E!M30+TI_GW_E!M30+TI_RPI_E!M30+TI_PF_E!M30+TI_BKBPB_E!M30+TI_CL_E!M30+TI_BNG_E!M30+TI_LBB_E!M30+TI_CPP_E!M30+TI_GTL_E!M30+TI_NSP_E!M30</f>
        <v>146.79277730008599</v>
      </c>
      <c r="N30" s="10">
        <f>TI_EHG_E!N30+TI_CO_E!N30+TI_BF_E!N30+TI_GW_E!N30+TI_RPI_E!N30+TI_PF_E!N30+TI_BKBPB_E!N30+TI_CL_E!N30+TI_BNG_E!N30+TI_LBB_E!N30+TI_CPP_E!N30+TI_GTL_E!N30+TI_NSP_E!N30</f>
        <v>290.4690455717971</v>
      </c>
      <c r="O30" s="10">
        <f>TI_EHG_E!O30+TI_CO_E!O30+TI_BF_E!O30+TI_GW_E!O30+TI_RPI_E!O30+TI_PF_E!O30+TI_BKBPB_E!O30+TI_CL_E!O30+TI_BNG_E!O30+TI_LBB_E!O30+TI_CPP_E!O30+TI_GTL_E!O30+TI_NSP_E!O30</f>
        <v>349.59914015477221</v>
      </c>
      <c r="P30" s="10">
        <f>TI_EHG_E!P30+TI_CO_E!P30+TI_BF_E!P30+TI_GW_E!P30+TI_RPI_E!P30+TI_PF_E!P30+TI_BKBPB_E!P30+TI_CL_E!P30+TI_BNG_E!P30+TI_LBB_E!P30+TI_CPP_E!P30+TI_GTL_E!P30+TI_NSP_E!P30</f>
        <v>397.24359415305253</v>
      </c>
      <c r="Q30" s="10">
        <f>TI_EHG_E!Q30+TI_CO_E!Q30+TI_BF_E!Q30+TI_GW_E!Q30+TI_RPI_E!Q30+TI_PF_E!Q30+TI_BKBPB_E!Q30+TI_CL_E!Q30+TI_BNG_E!Q30+TI_LBB_E!Q30+TI_CPP_E!Q30+TI_GTL_E!Q30+TI_NSP_E!Q30</f>
        <v>502.11547721410142</v>
      </c>
      <c r="R30" s="10">
        <f>TI_EHG_E!R30+TI_CO_E!R30+TI_BF_E!R30+TI_GW_E!R30+TI_RPI_E!R30+TI_PF_E!R30+TI_BKBPB_E!R30+TI_CL_E!R30+TI_BNG_E!R30+TI_LBB_E!R30+TI_CPP_E!R30+TI_GTL_E!R30+TI_NSP_E!R30</f>
        <v>297.66483233018062</v>
      </c>
      <c r="S30" s="10">
        <f>TI_EHG_E!S30+TI_CO_E!S30+TI_BF_E!S30+TI_GW_E!S30+TI_RPI_E!S30+TI_PF_E!S30+TI_BKBPB_E!S30+TI_CL_E!S30+TI_BNG_E!S30+TI_LBB_E!S30+TI_CPP_E!S30+TI_GTL_E!S30+TI_NSP_E!S30</f>
        <v>510.03499570077378</v>
      </c>
      <c r="T30" s="10">
        <f>TI_EHG_E!T30+TI_CO_E!T30+TI_BF_E!T30+TI_GW_E!T30+TI_RPI_E!T30+TI_PF_E!T30+TI_BKBPB_E!T30+TI_CL_E!T30+TI_BNG_E!T30+TI_LBB_E!T30+TI_CPP_E!T30+TI_GTL_E!T30+TI_NSP_E!T30</f>
        <v>251.48830610490111</v>
      </c>
      <c r="U30" s="10">
        <f>TI_EHG_E!U30+TI_CO_E!U30+TI_BF_E!U30+TI_GW_E!U30+TI_RPI_E!U30+TI_PF_E!U30+TI_BKBPB_E!U30+TI_CL_E!U30+TI_BNG_E!U30+TI_LBB_E!U30+TI_CPP_E!U30+TI_GTL_E!U30+TI_NSP_E!U30</f>
        <v>149.6849527085125</v>
      </c>
      <c r="V30" s="10">
        <f>TI_EHG_E!V30+TI_CO_E!V30+TI_BF_E!V30+TI_GW_E!V30+TI_RPI_E!V30+TI_PF_E!V30+TI_BKBPB_E!V30+TI_CL_E!V30+TI_BNG_E!V30+TI_LBB_E!V30+TI_CPP_E!V30+TI_GTL_E!V30+TI_NSP_E!V30</f>
        <v>153.83147033533959</v>
      </c>
      <c r="W30" s="10">
        <f>TI_EHG_E!W30+TI_CO_E!W30+TI_BF_E!W30+TI_GW_E!W30+TI_RPI_E!W30+TI_PF_E!W30+TI_BKBPB_E!W30+TI_CL_E!W30+TI_BNG_E!W30+TI_LBB_E!W30+TI_CPP_E!W30+TI_GTL_E!W30+TI_NSP_E!W30</f>
        <v>95.790197764402393</v>
      </c>
      <c r="X30" s="10">
        <f>TI_EHG_E!X30+TI_CO_E!X30+TI_BF_E!X30+TI_GW_E!X30+TI_RPI_E!X30+TI_PF_E!X30+TI_BKBPB_E!X30+TI_CL_E!X30+TI_BNG_E!X30+TI_LBB_E!X30+TI_CPP_E!X30+TI_GTL_E!X30+TI_NSP_E!X30</f>
        <v>172.3819432502149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29.99423903697334</v>
      </c>
      <c r="D31" s="10">
        <f>TI_EHG_E!D31+TI_CO_E!D31+TI_BF_E!D31+TI_GW_E!D31+TI_RPI_E!D31+TI_PF_E!D31+TI_BKBPB_E!D31+TI_CL_E!D31+TI_BNG_E!D31+TI_LBB_E!D31+TI_CPP_E!D31+TI_GTL_E!D31+TI_NSP_E!D31</f>
        <v>47.99079965606191</v>
      </c>
      <c r="E31" s="10">
        <f>TI_EHG_E!E31+TI_CO_E!E31+TI_BF_E!E31+TI_GW_E!E31+TI_RPI_E!E31+TI_PF_E!E31+TI_BKBPB_E!E31+TI_CL_E!E31+TI_BNG_E!E31+TI_LBB_E!E31+TI_CPP_E!E31+TI_GTL_E!E31+TI_NSP_E!E31</f>
        <v>20.995958727429059</v>
      </c>
      <c r="F31" s="10">
        <f>TI_EHG_E!F31+TI_CO_E!F31+TI_BF_E!F31+TI_GW_E!F31+TI_RPI_E!F31+TI_PF_E!F31+TI_BKBPB_E!F31+TI_CL_E!F31+TI_BNG_E!F31+TI_LBB_E!F31+TI_CPP_E!F31+TI_GTL_E!F31+TI_NSP_E!F31</f>
        <v>23.99544282029235</v>
      </c>
      <c r="G31" s="10">
        <f>TI_EHG_E!G31+TI_CO_E!G31+TI_BF_E!G31+TI_GW_E!G31+TI_RPI_E!G31+TI_PF_E!G31+TI_BKBPB_E!G31+TI_CL_E!G31+TI_BNG_E!G31+TI_LBB_E!G31+TI_CPP_E!G31+TI_GTL_E!G31+TI_NSP_E!G31</f>
        <v>28.952880481513329</v>
      </c>
      <c r="H31" s="10">
        <f>TI_EHG_E!H31+TI_CO_E!H31+TI_BF_E!H31+TI_GW_E!H31+TI_RPI_E!H31+TI_PF_E!H31+TI_BKBPB_E!H31+TI_CL_E!H31+TI_BNG_E!H31+TI_LBB_E!H31+TI_CPP_E!H31+TI_GTL_E!H31+TI_NSP_E!H31</f>
        <v>44.991401547721409</v>
      </c>
      <c r="I31" s="10">
        <f>TI_EHG_E!I31+TI_CO_E!I31+TI_BF_E!I31+TI_GW_E!I31+TI_RPI_E!I31+TI_PF_E!I31+TI_BKBPB_E!I31+TI_CL_E!I31+TI_BNG_E!I31+TI_LBB_E!I31+TI_CPP_E!I31+TI_GTL_E!I31+TI_NSP_E!I31</f>
        <v>70.986414445399816</v>
      </c>
      <c r="J31" s="10">
        <f>TI_EHG_E!J31+TI_CO_E!J31+TI_BF_E!J31+TI_GW_E!J31+TI_RPI_E!J31+TI_PF_E!J31+TI_BKBPB_E!J31+TI_CL_E!J31+TI_BNG_E!J31+TI_LBB_E!J31+TI_CPP_E!J31+TI_GTL_E!J31+TI_NSP_E!J31</f>
        <v>111.97858985382631</v>
      </c>
      <c r="K31" s="10">
        <f>TI_EHG_E!K31+TI_CO_E!K31+TI_BF_E!K31+TI_GW_E!K31+TI_RPI_E!K31+TI_PF_E!K31+TI_BKBPB_E!K31+TI_CL_E!K31+TI_BNG_E!K31+TI_LBB_E!K31+TI_CPP_E!K31+TI_GTL_E!K31+TI_NSP_E!K31</f>
        <v>102.98030954428199</v>
      </c>
      <c r="L31" s="10">
        <f>TI_EHG_E!L31+TI_CO_E!L31+TI_BF_E!L31+TI_GW_E!L31+TI_RPI_E!L31+TI_PF_E!L31+TI_BKBPB_E!L31+TI_CL_E!L31+TI_BNG_E!L31+TI_LBB_E!L31+TI_CPP_E!L31+TI_GTL_E!L31+TI_NSP_E!L31</f>
        <v>160.96921754084261</v>
      </c>
      <c r="M31" s="10">
        <f>TI_EHG_E!M31+TI_CO_E!M31+TI_BF_E!M31+TI_GW_E!M31+TI_RPI_E!M31+TI_PF_E!M31+TI_BKBPB_E!M31+TI_CL_E!M31+TI_BNG_E!M31+TI_LBB_E!M31+TI_CPP_E!M31+TI_GTL_E!M31+TI_NSP_E!M31</f>
        <v>158.9696474634566</v>
      </c>
      <c r="N31" s="10">
        <f>TI_EHG_E!N31+TI_CO_E!N31+TI_BF_E!N31+TI_GW_E!N31+TI_RPI_E!N31+TI_PF_E!N31+TI_BKBPB_E!N31+TI_CL_E!N31+TI_BNG_E!N31+TI_LBB_E!N31+TI_CPP_E!N31+TI_GTL_E!N31+TI_NSP_E!N31</f>
        <v>177.9659501289768</v>
      </c>
      <c r="O31" s="10">
        <f>TI_EHG_E!O31+TI_CO_E!O31+TI_BF_E!O31+TI_GW_E!O31+TI_RPI_E!O31+TI_PF_E!O31+TI_BKBPB_E!O31+TI_CL_E!O31+TI_BNG_E!O31+TI_LBB_E!O31+TI_CPP_E!O31+TI_GTL_E!O31+TI_NSP_E!O31</f>
        <v>192.96311263972481</v>
      </c>
      <c r="P31" s="10">
        <f>TI_EHG_E!P31+TI_CO_E!P31+TI_BF_E!P31+TI_GW_E!P31+TI_RPI_E!P31+TI_PF_E!P31+TI_BKBPB_E!P31+TI_CL_E!P31+TI_BNG_E!P31+TI_LBB_E!P31+TI_CPP_E!P31+TI_GTL_E!P31+TI_NSP_E!P31</f>
        <v>192.96311263972481</v>
      </c>
      <c r="Q31" s="10">
        <f>TI_EHG_E!Q31+TI_CO_E!Q31+TI_BF_E!Q31+TI_GW_E!Q31+TI_RPI_E!Q31+TI_PF_E!Q31+TI_BKBPB_E!Q31+TI_CL_E!Q31+TI_BNG_E!Q31+TI_LBB_E!Q31+TI_CPP_E!Q31+TI_GTL_E!Q31+TI_NSP_E!Q31</f>
        <v>40.992175408426483</v>
      </c>
      <c r="R31" s="10">
        <f>TI_EHG_E!R31+TI_CO_E!R31+TI_BF_E!R31+TI_GW_E!R31+TI_RPI_E!R31+TI_PF_E!R31+TI_BKBPB_E!R31+TI_CL_E!R31+TI_BNG_E!R31+TI_LBB_E!R31+TI_CPP_E!R31+TI_GTL_E!R31+TI_NSP_E!R31</f>
        <v>52.989853826311261</v>
      </c>
      <c r="S31" s="10">
        <f>TI_EHG_E!S31+TI_CO_E!S31+TI_BF_E!S31+TI_GW_E!S31+TI_RPI_E!S31+TI_PF_E!S31+TI_BKBPB_E!S31+TI_CL_E!S31+TI_BNG_E!S31+TI_LBB_E!S31+TI_CPP_E!S31+TI_GTL_E!S31+TI_NSP_E!S31</f>
        <v>73.985898538263115</v>
      </c>
      <c r="T31" s="10">
        <f>TI_EHG_E!T31+TI_CO_E!T31+TI_BF_E!T31+TI_GW_E!T31+TI_RPI_E!T31+TI_PF_E!T31+TI_BKBPB_E!T31+TI_CL_E!T31+TI_BNG_E!T31+TI_LBB_E!T31+TI_CPP_E!T31+TI_GTL_E!T31+TI_NSP_E!T31</f>
        <v>54.689509888220122</v>
      </c>
      <c r="U31" s="10">
        <f>TI_EHG_E!U31+TI_CO_E!U31+TI_BF_E!U31+TI_GW_E!U31+TI_RPI_E!U31+TI_PF_E!U31+TI_BKBPB_E!U31+TI_CL_E!U31+TI_BNG_E!U31+TI_LBB_E!U31+TI_CPP_E!U31+TI_GTL_E!U31+TI_NSP_E!U31</f>
        <v>53.789681857265677</v>
      </c>
      <c r="V31" s="10">
        <f>TI_EHG_E!V31+TI_CO_E!V31+TI_BF_E!V31+TI_GW_E!V31+TI_RPI_E!V31+TI_PF_E!V31+TI_BKBPB_E!V31+TI_CL_E!V31+TI_BNG_E!V31+TI_LBB_E!V31+TI_CPP_E!V31+TI_GTL_E!V31+TI_NSP_E!V31</f>
        <v>52.090025795356837</v>
      </c>
      <c r="W31" s="10">
        <f>TI_EHG_E!W31+TI_CO_E!W31+TI_BF_E!W31+TI_GW_E!W31+TI_RPI_E!W31+TI_PF_E!W31+TI_BKBPB_E!W31+TI_CL_E!W31+TI_BNG_E!W31+TI_LBB_E!W31+TI_CPP_E!W31+TI_GTL_E!W31+TI_NSP_E!W31</f>
        <v>55.589337919174547</v>
      </c>
      <c r="X31" s="10">
        <f>TI_EHG_E!X31+TI_CO_E!X31+TI_BF_E!X31+TI_GW_E!X31+TI_RPI_E!X31+TI_PF_E!X31+TI_BKBPB_E!X31+TI_CL_E!X31+TI_BNG_E!X31+TI_LBB_E!X31+TI_CPP_E!X31+TI_GTL_E!X31+TI_NSP_E!X31</f>
        <v>71.186414445399819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15.83834909716251</v>
      </c>
      <c r="D32" s="10">
        <f>TI_EHG_E!D32+TI_CO_E!D32+TI_BF_E!D32+TI_GW_E!D32+TI_RPI_E!D32+TI_PF_E!D32+TI_BKBPB_E!D32+TI_CL_E!D32+TI_BNG_E!D32+TI_LBB_E!D32+TI_CPP_E!D32+TI_GTL_E!D32+TI_NSP_E!D32</f>
        <v>29.036973344797929</v>
      </c>
      <c r="E32" s="10">
        <f>TI_EHG_E!E32+TI_CO_E!E32+TI_BF_E!E32+TI_GW_E!E32+TI_RPI_E!E32+TI_PF_E!E32+TI_BKBPB_E!E32+TI_CL_E!E32+TI_BNG_E!E32+TI_LBB_E!E32+TI_CPP_E!E32+TI_GTL_E!E32+TI_NSP_E!E32</f>
        <v>34.316423043852097</v>
      </c>
      <c r="F32" s="10">
        <f>TI_EHG_E!F32+TI_CO_E!F32+TI_BF_E!F32+TI_GW_E!F32+TI_RPI_E!F32+TI_PF_E!F32+TI_BKBPB_E!F32+TI_CL_E!F32+TI_BNG_E!F32+TI_LBB_E!F32+TI_CPP_E!F32+TI_GTL_E!F32+TI_NSP_E!F32</f>
        <v>13.8585554600172</v>
      </c>
      <c r="G32" s="10">
        <f>TI_EHG_E!G32+TI_CO_E!G32+TI_BF_E!G32+TI_GW_E!G32+TI_RPI_E!G32+TI_PF_E!G32+TI_BKBPB_E!G32+TI_CL_E!G32+TI_BNG_E!G32+TI_LBB_E!G32+TI_CPP_E!G32+TI_GTL_E!G32+TI_NSP_E!G32</f>
        <v>36.956147893379189</v>
      </c>
      <c r="H32" s="10">
        <f>TI_EHG_E!H32+TI_CO_E!H32+TI_BF_E!H32+TI_GW_E!H32+TI_RPI_E!H32+TI_PF_E!H32+TI_BKBPB_E!H32+TI_CL_E!H32+TI_BNG_E!H32+TI_LBB_E!H32+TI_CPP_E!H32+TI_GTL_E!H32+TI_NSP_E!H32</f>
        <v>56.754084264832322</v>
      </c>
      <c r="I32" s="10">
        <f>TI_EHG_E!I32+TI_CO_E!I32+TI_BF_E!I32+TI_GW_E!I32+TI_RPI_E!I32+TI_PF_E!I32+TI_BKBPB_E!I32+TI_CL_E!I32+TI_BNG_E!I32+TI_LBB_E!I32+TI_CPP_E!I32+TI_GTL_E!I32+TI_NSP_E!I32</f>
        <v>29.036973344797929</v>
      </c>
      <c r="J32" s="10">
        <f>TI_EHG_E!J32+TI_CO_E!J32+TI_BF_E!J32+TI_GW_E!J32+TI_RPI_E!J32+TI_PF_E!J32+TI_BKBPB_E!J32+TI_CL_E!J32+TI_BNG_E!J32+TI_LBB_E!J32+TI_CPP_E!J32+TI_GTL_E!J32+TI_NSP_E!J32</f>
        <v>35.636285468615647</v>
      </c>
      <c r="K32" s="10">
        <f>TI_EHG_E!K32+TI_CO_E!K32+TI_BF_E!K32+TI_GW_E!K32+TI_RPI_E!K32+TI_PF_E!K32+TI_BKBPB_E!K32+TI_CL_E!K32+TI_BNG_E!K32+TI_LBB_E!K32+TI_CPP_E!K32+TI_GTL_E!K32+TI_NSP_E!K32</f>
        <v>1.319862424763542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581.83714531384328</v>
      </c>
      <c r="D33" s="29">
        <f t="shared" si="18"/>
        <v>705.46526225279433</v>
      </c>
      <c r="E33" s="29">
        <f t="shared" si="18"/>
        <v>615.88142734307814</v>
      </c>
      <c r="F33" s="29">
        <f t="shared" si="18"/>
        <v>589.71530524505567</v>
      </c>
      <c r="G33" s="29">
        <f t="shared" si="18"/>
        <v>611.48942390369734</v>
      </c>
      <c r="H33" s="29">
        <f t="shared" si="18"/>
        <v>612.07119518486684</v>
      </c>
      <c r="I33" s="29">
        <f t="shared" si="18"/>
        <v>520.68693035253648</v>
      </c>
      <c r="J33" s="29">
        <f t="shared" si="18"/>
        <v>562.0024935511608</v>
      </c>
      <c r="K33" s="29">
        <f t="shared" si="18"/>
        <v>676.60103181427337</v>
      </c>
      <c r="L33" s="29">
        <f t="shared" si="18"/>
        <v>803.09131556319858</v>
      </c>
      <c r="M33" s="29">
        <f t="shared" si="18"/>
        <v>867.01083404987094</v>
      </c>
      <c r="N33" s="29">
        <f t="shared" si="18"/>
        <v>715.69922613929498</v>
      </c>
      <c r="O33" s="29">
        <f t="shared" si="18"/>
        <v>831.00137575236454</v>
      </c>
      <c r="P33" s="29">
        <f t="shared" si="18"/>
        <v>914.99905417024911</v>
      </c>
      <c r="Q33" s="29">
        <f t="shared" si="18"/>
        <v>867.75038693035253</v>
      </c>
      <c r="R33" s="29">
        <f t="shared" si="18"/>
        <v>980.78297506448837</v>
      </c>
      <c r="S33" s="29">
        <f t="shared" si="18"/>
        <v>977.70361134995687</v>
      </c>
      <c r="T33" s="29">
        <f t="shared" si="18"/>
        <v>883.92433361994824</v>
      </c>
      <c r="U33" s="29">
        <f t="shared" si="18"/>
        <v>715.38796216680998</v>
      </c>
      <c r="V33" s="29">
        <f t="shared" si="18"/>
        <v>727.41521926053292</v>
      </c>
      <c r="W33" s="29">
        <f t="shared" si="18"/>
        <v>811.31332760103169</v>
      </c>
      <c r="X33" s="29">
        <f t="shared" ref="X33" si="19">SUM(X34:X50)</f>
        <v>654.9546861564919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0</v>
      </c>
      <c r="E34" s="10">
        <f>TI_EHG_E!E34+TI_CO_E!E34+TI_BF_E!E34+TI_GW_E!E34+TI_RPI_E!E34+TI_PF_E!E34+TI_BKBPB_E!E34+TI_CL_E!E34+TI_BNG_E!E34+TI_LBB_E!E34+TI_CPP_E!E34+TI_GTL_E!E34+TI_NSP_E!E34</f>
        <v>0</v>
      </c>
      <c r="F34" s="10">
        <f>TI_EHG_E!F34+TI_CO_E!F34+TI_BF_E!F34+TI_GW_E!F34+TI_RPI_E!F34+TI_PF_E!F34+TI_BKBPB_E!F34+TI_CL_E!F34+TI_BNG_E!F34+TI_LBB_E!F34+TI_CPP_E!F34+TI_GTL_E!F34+TI_NSP_E!F34</f>
        <v>0</v>
      </c>
      <c r="G34" s="10">
        <f>TI_EHG_E!G34+TI_CO_E!G34+TI_BF_E!G34+TI_GW_E!G34+TI_RPI_E!G34+TI_PF_E!G34+TI_BKBPB_E!G34+TI_CL_E!G34+TI_BNG_E!G34+TI_LBB_E!G34+TI_CPP_E!G34+TI_GTL_E!G34+TI_NSP_E!G34</f>
        <v>0</v>
      </c>
      <c r="H34" s="10">
        <f>TI_EHG_E!H34+TI_CO_E!H34+TI_BF_E!H34+TI_GW_E!H34+TI_RPI_E!H34+TI_PF_E!H34+TI_BKBPB_E!H34+TI_CL_E!H34+TI_BNG_E!H34+TI_LBB_E!H34+TI_CPP_E!H34+TI_GTL_E!H34+TI_NSP_E!H34</f>
        <v>0</v>
      </c>
      <c r="I34" s="10">
        <f>TI_EHG_E!I34+TI_CO_E!I34+TI_BF_E!I34+TI_GW_E!I34+TI_RPI_E!I34+TI_PF_E!I34+TI_BKBPB_E!I34+TI_CL_E!I34+TI_BNG_E!I34+TI_LBB_E!I34+TI_CPP_E!I34+TI_GTL_E!I34+TI_NSP_E!I34</f>
        <v>0</v>
      </c>
      <c r="J34" s="10">
        <f>TI_EHG_E!J34+TI_CO_E!J34+TI_BF_E!J34+TI_GW_E!J34+TI_RPI_E!J34+TI_PF_E!J34+TI_BKBPB_E!J34+TI_CL_E!J34+TI_BNG_E!J34+TI_LBB_E!J34+TI_CPP_E!J34+TI_GTL_E!J34+TI_NSP_E!J34</f>
        <v>1.16268271711092</v>
      </c>
      <c r="K34" s="10">
        <f>TI_EHG_E!K34+TI_CO_E!K34+TI_BF_E!K34+TI_GW_E!K34+TI_RPI_E!K34+TI_PF_E!K34+TI_BKBPB_E!K34+TI_CL_E!K34+TI_BNG_E!K34+TI_LBB_E!K34+TI_CPP_E!K34+TI_GTL_E!K34+TI_NSP_E!K34</f>
        <v>2.2294067067927772</v>
      </c>
      <c r="L34" s="10">
        <f>TI_EHG_E!L34+TI_CO_E!L34+TI_BF_E!L34+TI_GW_E!L34+TI_RPI_E!L34+TI_PF_E!L34+TI_BKBPB_E!L34+TI_CL_E!L34+TI_BNG_E!L34+TI_LBB_E!L34+TI_CPP_E!L34+TI_GTL_E!L34+TI_NSP_E!L34</f>
        <v>2.1295786758383488</v>
      </c>
      <c r="M34" s="10">
        <f>TI_EHG_E!M34+TI_CO_E!M34+TI_BF_E!M34+TI_GW_E!M34+TI_RPI_E!M34+TI_PF_E!M34+TI_BKBPB_E!M34+TI_CL_E!M34+TI_BNG_E!M34+TI_LBB_E!M34+TI_CPP_E!M34+TI_GTL_E!M34+TI_NSP_E!M34</f>
        <v>2.177300085984522</v>
      </c>
      <c r="N34" s="10">
        <f>TI_EHG_E!N34+TI_CO_E!N34+TI_BF_E!N34+TI_GW_E!N34+TI_RPI_E!N34+TI_PF_E!N34+TI_BKBPB_E!N34+TI_CL_E!N34+TI_BNG_E!N34+TI_LBB_E!N34+TI_CPP_E!N34+TI_GTL_E!N34+TI_NSP_E!N34</f>
        <v>2.159673258813414</v>
      </c>
      <c r="O34" s="10">
        <f>TI_EHG_E!O34+TI_CO_E!O34+TI_BF_E!O34+TI_GW_E!O34+TI_RPI_E!O34+TI_PF_E!O34+TI_BKBPB_E!O34+TI_CL_E!O34+TI_BNG_E!O34+TI_LBB_E!O34+TI_CPP_E!O34+TI_GTL_E!O34+TI_NSP_E!O34</f>
        <v>4.3192605331040408</v>
      </c>
      <c r="P34" s="10">
        <f>TI_EHG_E!P34+TI_CO_E!P34+TI_BF_E!P34+TI_GW_E!P34+TI_RPI_E!P34+TI_PF_E!P34+TI_BKBPB_E!P34+TI_CL_E!P34+TI_BNG_E!P34+TI_LBB_E!P34+TI_CPP_E!P34+TI_GTL_E!P34+TI_NSP_E!P34</f>
        <v>3.26311263972485</v>
      </c>
      <c r="Q34" s="10">
        <f>TI_EHG_E!Q34+TI_CO_E!Q34+TI_BF_E!Q34+TI_GW_E!Q34+TI_RPI_E!Q34+TI_PF_E!Q34+TI_BKBPB_E!Q34+TI_CL_E!Q34+TI_BNG_E!Q34+TI_LBB_E!Q34+TI_CPP_E!Q34+TI_GTL_E!Q34+TI_NSP_E!Q34</f>
        <v>2.1496130696474629</v>
      </c>
      <c r="R34" s="10">
        <f>TI_EHG_E!R34+TI_CO_E!R34+TI_BF_E!R34+TI_GW_E!R34+TI_RPI_E!R34+TI_PF_E!R34+TI_BKBPB_E!R34+TI_CL_E!R34+TI_BNG_E!R34+TI_LBB_E!R34+TI_CPP_E!R34+TI_GTL_E!R34+TI_NSP_E!R34</f>
        <v>4.0594153052450546</v>
      </c>
      <c r="S34" s="10">
        <f>TI_EHG_E!S34+TI_CO_E!S34+TI_BF_E!S34+TI_GW_E!S34+TI_RPI_E!S34+TI_PF_E!S34+TI_BKBPB_E!S34+TI_CL_E!S34+TI_BNG_E!S34+TI_LBB_E!S34+TI_CPP_E!S34+TI_GTL_E!S34+TI_NSP_E!S34</f>
        <v>8.4857265692175403</v>
      </c>
      <c r="T34" s="10">
        <f>TI_EHG_E!T34+TI_CO_E!T34+TI_BF_E!T34+TI_GW_E!T34+TI_RPI_E!T34+TI_PF_E!T34+TI_BKBPB_E!T34+TI_CL_E!T34+TI_BNG_E!T34+TI_LBB_E!T34+TI_CPP_E!T34+TI_GTL_E!T34+TI_NSP_E!T34</f>
        <v>5.9957007738607047</v>
      </c>
      <c r="U34" s="10">
        <f>TI_EHG_E!U34+TI_CO_E!U34+TI_BF_E!U34+TI_GW_E!U34+TI_RPI_E!U34+TI_PF_E!U34+TI_BKBPB_E!U34+TI_CL_E!U34+TI_BNG_E!U34+TI_LBB_E!U34+TI_CPP_E!U34+TI_GTL_E!U34+TI_NSP_E!U34</f>
        <v>7.7839208942390368</v>
      </c>
      <c r="V34" s="10">
        <f>TI_EHG_E!V34+TI_CO_E!V34+TI_BF_E!V34+TI_GW_E!V34+TI_RPI_E!V34+TI_PF_E!V34+TI_BKBPB_E!V34+TI_CL_E!V34+TI_BNG_E!V34+TI_LBB_E!V34+TI_CPP_E!V34+TI_GTL_E!V34+TI_NSP_E!V34</f>
        <v>4.2915735167669817</v>
      </c>
      <c r="W34" s="10">
        <f>TI_EHG_E!W34+TI_CO_E!W34+TI_BF_E!W34+TI_GW_E!W34+TI_RPI_E!W34+TI_PF_E!W34+TI_BKBPB_E!W34+TI_CL_E!W34+TI_BNG_E!W34+TI_LBB_E!W34+TI_CPP_E!W34+TI_GTL_E!W34+TI_NSP_E!W34</f>
        <v>5.3943250214961296</v>
      </c>
      <c r="X34" s="10">
        <f>TI_EHG_E!X34+TI_CO_E!X34+TI_BF_E!X34+TI_GW_E!X34+TI_RPI_E!X34+TI_PF_E!X34+TI_BKBPB_E!X34+TI_CL_E!X34+TI_BNG_E!X34+TI_LBB_E!X34+TI_CPP_E!X34+TI_GTL_E!X34+TI_NSP_E!X34</f>
        <v>8.6570077386070494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11.09681857265692</v>
      </c>
      <c r="D36" s="10">
        <f>TI_EHG_E!D36+TI_CO_E!D36+TI_BF_E!D36+TI_GW_E!D36+TI_RPI_E!D36+TI_PF_E!D36+TI_BKBPB_E!D36+TI_CL_E!D36+TI_BNG_E!D36+TI_LBB_E!D36+TI_CPP_E!D36+TI_GTL_E!D36+TI_NSP_E!D36</f>
        <v>33.290455717970758</v>
      </c>
      <c r="E36" s="10">
        <f>TI_EHG_E!E36+TI_CO_E!E36+TI_BF_E!E36+TI_GW_E!E36+TI_RPI_E!E36+TI_PF_E!E36+TI_BKBPB_E!E36+TI_CL_E!E36+TI_BNG_E!E36+TI_LBB_E!E36+TI_CPP_E!E36+TI_GTL_E!E36+TI_NSP_E!E36</f>
        <v>49.935597592433368</v>
      </c>
      <c r="F36" s="10">
        <f>TI_EHG_E!F36+TI_CO_E!F36+TI_BF_E!F36+TI_GW_E!F36+TI_RPI_E!F36+TI_PF_E!F36+TI_BKBPB_E!F36+TI_CL_E!F36+TI_BNG_E!F36+TI_LBB_E!F36+TI_CPP_E!F36+TI_GTL_E!F36+TI_NSP_E!F36</f>
        <v>63.251762682717114</v>
      </c>
      <c r="G36" s="10">
        <f>TI_EHG_E!G36+TI_CO_E!G36+TI_BF_E!G36+TI_GW_E!G36+TI_RPI_E!G36+TI_PF_E!G36+TI_BKBPB_E!G36+TI_CL_E!G36+TI_BNG_E!G36+TI_LBB_E!G36+TI_CPP_E!G36+TI_GTL_E!G36+TI_NSP_E!G36</f>
        <v>79.896818572656926</v>
      </c>
      <c r="H36" s="10">
        <f>TI_EHG_E!H36+TI_CO_E!H36+TI_BF_E!H36+TI_GW_E!H36+TI_RPI_E!H36+TI_PF_E!H36+TI_BKBPB_E!H36+TI_CL_E!H36+TI_BNG_E!H36+TI_LBB_E!H36+TI_CPP_E!H36+TI_GTL_E!H36+TI_NSP_E!H36</f>
        <v>115.40653482373173</v>
      </c>
      <c r="I36" s="10">
        <f>TI_EHG_E!I36+TI_CO_E!I36+TI_BF_E!I36+TI_GW_E!I36+TI_RPI_E!I36+TI_PF_E!I36+TI_BKBPB_E!I36+TI_CL_E!I36+TI_BNG_E!I36+TI_LBB_E!I36+TI_CPP_E!I36+TI_GTL_E!I36+TI_NSP_E!I36</f>
        <v>78.787102321582111</v>
      </c>
      <c r="J36" s="10">
        <f>TI_EHG_E!J36+TI_CO_E!J36+TI_BF_E!J36+TI_GW_E!J36+TI_RPI_E!J36+TI_PF_E!J36+TI_BKBPB_E!J36+TI_CL_E!J36+TI_BNG_E!J36+TI_LBB_E!J36+TI_CPP_E!J36+TI_GTL_E!J36+TI_NSP_E!J36</f>
        <v>51.001203783318999</v>
      </c>
      <c r="K36" s="10">
        <f>TI_EHG_E!K36+TI_CO_E!K36+TI_BF_E!K36+TI_GW_E!K36+TI_RPI_E!K36+TI_PF_E!K36+TI_BKBPB_E!K36+TI_CL_E!K36+TI_BNG_E!K36+TI_LBB_E!K36+TI_CPP_E!K36+TI_GTL_E!K36+TI_NSP_E!K36</f>
        <v>78.719260533104034</v>
      </c>
      <c r="L36" s="10">
        <f>TI_EHG_E!L36+TI_CO_E!L36+TI_BF_E!L36+TI_GW_E!L36+TI_RPI_E!L36+TI_PF_E!L36+TI_BKBPB_E!L36+TI_CL_E!L36+TI_BNG_E!L36+TI_LBB_E!L36+TI_CPP_E!L36+TI_GTL_E!L36+TI_NSP_E!L36</f>
        <v>92.023903697334475</v>
      </c>
      <c r="M36" s="10">
        <f>TI_EHG_E!M36+TI_CO_E!M36+TI_BF_E!M36+TI_GW_E!M36+TI_RPI_E!M36+TI_PF_E!M36+TI_BKBPB_E!M36+TI_CL_E!M36+TI_BNG_E!M36+TI_LBB_E!M36+TI_CPP_E!M36+TI_GTL_E!M36+TI_NSP_E!M36</f>
        <v>96.458899398108329</v>
      </c>
      <c r="N36" s="10">
        <f>TI_EHG_E!N36+TI_CO_E!N36+TI_BF_E!N36+TI_GW_E!N36+TI_RPI_E!N36+TI_PF_E!N36+TI_BKBPB_E!N36+TI_CL_E!N36+TI_BNG_E!N36+TI_LBB_E!N36+TI_CPP_E!N36+TI_GTL_E!N36+TI_NSP_E!N36</f>
        <v>85.371539122957856</v>
      </c>
      <c r="O36" s="10">
        <f>TI_EHG_E!O36+TI_CO_E!O36+TI_BF_E!O36+TI_GW_E!O36+TI_RPI_E!O36+TI_PF_E!O36+TI_BKBPB_E!O36+TI_CL_E!O36+TI_BNG_E!O36+TI_LBB_E!O36+TI_CPP_E!O36+TI_GTL_E!O36+TI_NSP_E!O36</f>
        <v>88.697764402407572</v>
      </c>
      <c r="P36" s="10">
        <f>TI_EHG_E!P36+TI_CO_E!P36+TI_BF_E!P36+TI_GW_E!P36+TI_RPI_E!P36+TI_PF_E!P36+TI_BKBPB_E!P36+TI_CL_E!P36+TI_BNG_E!P36+TI_LBB_E!P36+TI_CPP_E!P36+TI_GTL_E!P36+TI_NSP_E!P36</f>
        <v>78.719260533104034</v>
      </c>
      <c r="Q36" s="10">
        <f>TI_EHG_E!Q36+TI_CO_E!Q36+TI_BF_E!Q36+TI_GW_E!Q36+TI_RPI_E!Q36+TI_PF_E!Q36+TI_BKBPB_E!Q36+TI_CL_E!Q36+TI_BNG_E!Q36+TI_LBB_E!Q36+TI_CPP_E!Q36+TI_GTL_E!Q36+TI_NSP_E!Q36</f>
        <v>66.523301805674976</v>
      </c>
      <c r="R36" s="10">
        <f>TI_EHG_E!R36+TI_CO_E!R36+TI_BF_E!R36+TI_GW_E!R36+TI_RPI_E!R36+TI_PF_E!R36+TI_BKBPB_E!R36+TI_CL_E!R36+TI_BNG_E!R36+TI_LBB_E!R36+TI_CPP_E!R36+TI_GTL_E!R36+TI_NSP_E!R36</f>
        <v>48.079621668099733</v>
      </c>
      <c r="S36" s="10">
        <f>TI_EHG_E!S36+TI_CO_E!S36+TI_BF_E!S36+TI_GW_E!S36+TI_RPI_E!S36+TI_PF_E!S36+TI_BKBPB_E!S36+TI_CL_E!S36+TI_BNG_E!S36+TI_LBB_E!S36+TI_CPP_E!S36+TI_GTL_E!S36+TI_NSP_E!S36</f>
        <v>59.006792777300078</v>
      </c>
      <c r="T36" s="10">
        <f>TI_EHG_E!T36+TI_CO_E!T36+TI_BF_E!T36+TI_GW_E!T36+TI_RPI_E!T36+TI_PF_E!T36+TI_BKBPB_E!T36+TI_CL_E!T36+TI_BNG_E!T36+TI_LBB_E!T36+TI_CPP_E!T36+TI_GTL_E!T36+TI_NSP_E!T36</f>
        <v>55.777472055030103</v>
      </c>
      <c r="U36" s="10">
        <f>TI_EHG_E!U36+TI_CO_E!U36+TI_BF_E!U36+TI_GW_E!U36+TI_RPI_E!U36+TI_PF_E!U36+TI_BKBPB_E!U36+TI_CL_E!U36+TI_BNG_E!U36+TI_LBB_E!U36+TI_CPP_E!U36+TI_GTL_E!U36+TI_NSP_E!U36</f>
        <v>47.424161650902839</v>
      </c>
      <c r="V36" s="10">
        <f>TI_EHG_E!V36+TI_CO_E!V36+TI_BF_E!V36+TI_GW_E!V36+TI_RPI_E!V36+TI_PF_E!V36+TI_BKBPB_E!V36+TI_CL_E!V36+TI_BNG_E!V36+TI_LBB_E!V36+TI_CPP_E!V36+TI_GTL_E!V36+TI_NSP_E!V36</f>
        <v>46.222098022355965</v>
      </c>
      <c r="W36" s="10">
        <f>TI_EHG_E!W36+TI_CO_E!W36+TI_BF_E!W36+TI_GW_E!W36+TI_RPI_E!W36+TI_PF_E!W36+TI_BKBPB_E!W36+TI_CL_E!W36+TI_BNG_E!W36+TI_LBB_E!W36+TI_CPP_E!W36+TI_GTL_E!W36+TI_NSP_E!W36</f>
        <v>37.731900257953562</v>
      </c>
      <c r="X36" s="10">
        <f>TI_EHG_E!X36+TI_CO_E!X36+TI_BF_E!X36+TI_GW_E!X36+TI_RPI_E!X36+TI_PF_E!X36+TI_BKBPB_E!X36+TI_CL_E!X36+TI_BNG_E!X36+TI_LBB_E!X36+TI_CPP_E!X36+TI_GTL_E!X36+TI_NSP_E!X36</f>
        <v>55.011779879621656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0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0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0.105073086844368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1.0698194325021499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37.145313843508163</v>
      </c>
      <c r="D40" s="10">
        <f>TI_EHG_E!D40+TI_CO_E!D40+TI_BF_E!D40+TI_GW_E!D40+TI_RPI_E!D40+TI_PF_E!D40+TI_BKBPB_E!D40+TI_CL_E!D40+TI_BNG_E!D40+TI_LBB_E!D40+TI_CPP_E!D40+TI_GTL_E!D40+TI_NSP_E!D40</f>
        <v>214.61736887360269</v>
      </c>
      <c r="E40" s="10">
        <f>TI_EHG_E!E40+TI_CO_E!E40+TI_BF_E!E40+TI_GW_E!E40+TI_RPI_E!E40+TI_PF_E!E40+TI_BKBPB_E!E40+TI_CL_E!E40+TI_BNG_E!E40+TI_LBB_E!E40+TI_CPP_E!E40+TI_GTL_E!E40+TI_NSP_E!E40</f>
        <v>169.2175408426483</v>
      </c>
      <c r="F40" s="10">
        <f>TI_EHG_E!F40+TI_CO_E!F40+TI_BF_E!F40+TI_GW_E!F40+TI_RPI_E!F40+TI_PF_E!F40+TI_BKBPB_E!F40+TI_CL_E!F40+TI_BNG_E!F40+TI_LBB_E!F40+TI_CPP_E!F40+TI_GTL_E!F40+TI_NSP_E!F40</f>
        <v>283.74892519346508</v>
      </c>
      <c r="G40" s="10">
        <f>TI_EHG_E!G40+TI_CO_E!G40+TI_BF_E!G40+TI_GW_E!G40+TI_RPI_E!G40+TI_PF_E!G40+TI_BKBPB_E!G40+TI_CL_E!G40+TI_BNG_E!G40+TI_LBB_E!G40+TI_CPP_E!G40+TI_GTL_E!G40+TI_NSP_E!G40</f>
        <v>307.48065348237321</v>
      </c>
      <c r="H40" s="10">
        <f>TI_EHG_E!H40+TI_CO_E!H40+TI_BF_E!H40+TI_GW_E!H40+TI_RPI_E!H40+TI_PF_E!H40+TI_BKBPB_E!H40+TI_CL_E!H40+TI_BNG_E!H40+TI_LBB_E!H40+TI_CPP_E!H40+TI_GTL_E!H40+TI_NSP_E!H40</f>
        <v>269.30352536543421</v>
      </c>
      <c r="I40" s="10">
        <f>TI_EHG_E!I40+TI_CO_E!I40+TI_BF_E!I40+TI_GW_E!I40+TI_RPI_E!I40+TI_PF_E!I40+TI_BKBPB_E!I40+TI_CL_E!I40+TI_BNG_E!I40+TI_LBB_E!I40+TI_CPP_E!I40+TI_GTL_E!I40+TI_NSP_E!I40</f>
        <v>226.99914015477211</v>
      </c>
      <c r="J40" s="10">
        <f>TI_EHG_E!J40+TI_CO_E!J40+TI_BF_E!J40+TI_GW_E!J40+TI_RPI_E!J40+TI_PF_E!J40+TI_BKBPB_E!J40+TI_CL_E!J40+TI_BNG_E!J40+TI_LBB_E!J40+TI_CPP_E!J40+TI_GTL_E!J40+TI_NSP_E!J40</f>
        <v>362.86233877901981</v>
      </c>
      <c r="K40" s="10">
        <f>TI_EHG_E!K40+TI_CO_E!K40+TI_BF_E!K40+TI_GW_E!K40+TI_RPI_E!K40+TI_PF_E!K40+TI_BKBPB_E!K40+TI_CL_E!K40+TI_BNG_E!K40+TI_LBB_E!K40+TI_CPP_E!K40+TI_GTL_E!K40+TI_NSP_E!K40</f>
        <v>459.763026655202</v>
      </c>
      <c r="L40" s="10">
        <f>TI_EHG_E!L40+TI_CO_E!L40+TI_BF_E!L40+TI_GW_E!L40+TI_RPI_E!L40+TI_PF_E!L40+TI_BKBPB_E!L40+TI_CL_E!L40+TI_BNG_E!L40+TI_LBB_E!L40+TI_CPP_E!L40+TI_GTL_E!L40+TI_NSP_E!L40</f>
        <v>544.29346517626823</v>
      </c>
      <c r="M40" s="10">
        <f>TI_EHG_E!M40+TI_CO_E!M40+TI_BF_E!M40+TI_GW_E!M40+TI_RPI_E!M40+TI_PF_E!M40+TI_BKBPB_E!M40+TI_CL_E!M40+TI_BNG_E!M40+TI_LBB_E!M40+TI_CPP_E!M40+TI_GTL_E!M40+TI_NSP_E!M40</f>
        <v>626.76216680997413</v>
      </c>
      <c r="N40" s="10">
        <f>TI_EHG_E!N40+TI_CO_E!N40+TI_BF_E!N40+TI_GW_E!N40+TI_RPI_E!N40+TI_PF_E!N40+TI_BKBPB_E!N40+TI_CL_E!N40+TI_BNG_E!N40+TI_LBB_E!N40+TI_CPP_E!N40+TI_GTL_E!N40+TI_NSP_E!N40</f>
        <v>571.0957867583835</v>
      </c>
      <c r="O40" s="10">
        <f>TI_EHG_E!O40+TI_CO_E!O40+TI_BF_E!O40+TI_GW_E!O40+TI_RPI_E!O40+TI_PF_E!O40+TI_BKBPB_E!O40+TI_CL_E!O40+TI_BNG_E!O40+TI_LBB_E!O40+TI_CPP_E!O40+TI_GTL_E!O40+TI_NSP_E!O40</f>
        <v>580.37351676698188</v>
      </c>
      <c r="P40" s="10">
        <f>TI_EHG_E!P40+TI_CO_E!P40+TI_BF_E!P40+TI_GW_E!P40+TI_RPI_E!P40+TI_PF_E!P40+TI_BKBPB_E!P40+TI_CL_E!P40+TI_BNG_E!P40+TI_LBB_E!P40+TI_CPP_E!P40+TI_GTL_E!P40+TI_NSP_E!P40</f>
        <v>759.74299226139283</v>
      </c>
      <c r="Q40" s="10">
        <f>TI_EHG_E!Q40+TI_CO_E!Q40+TI_BF_E!Q40+TI_GW_E!Q40+TI_RPI_E!Q40+TI_PF_E!Q40+TI_BKBPB_E!Q40+TI_CL_E!Q40+TI_BNG_E!Q40+TI_LBB_E!Q40+TI_CPP_E!Q40+TI_GTL_E!Q40+TI_NSP_E!Q40</f>
        <v>755.61960447119509</v>
      </c>
      <c r="R40" s="10">
        <f>TI_EHG_E!R40+TI_CO_E!R40+TI_BF_E!R40+TI_GW_E!R40+TI_RPI_E!R40+TI_PF_E!R40+TI_BKBPB_E!R40+TI_CL_E!R40+TI_BNG_E!R40+TI_LBB_E!R40+TI_CPP_E!R40+TI_GTL_E!R40+TI_NSP_E!R40</f>
        <v>876.82141014617366</v>
      </c>
      <c r="S40" s="10">
        <f>TI_EHG_E!S40+TI_CO_E!S40+TI_BF_E!S40+TI_GW_E!S40+TI_RPI_E!S40+TI_PF_E!S40+TI_BKBPB_E!S40+TI_CL_E!S40+TI_BNG_E!S40+TI_LBB_E!S40+TI_CPP_E!S40+TI_GTL_E!S40+TI_NSP_E!S40</f>
        <v>877.04213241616503</v>
      </c>
      <c r="T40" s="10">
        <f>TI_EHG_E!T40+TI_CO_E!T40+TI_BF_E!T40+TI_GW_E!T40+TI_RPI_E!T40+TI_PF_E!T40+TI_BKBPB_E!T40+TI_CL_E!T40+TI_BNG_E!T40+TI_LBB_E!T40+TI_CPP_E!T40+TI_GTL_E!T40+TI_NSP_E!T40</f>
        <v>801.01616509028361</v>
      </c>
      <c r="U40" s="10">
        <f>TI_EHG_E!U40+TI_CO_E!U40+TI_BF_E!U40+TI_GW_E!U40+TI_RPI_E!U40+TI_PF_E!U40+TI_BKBPB_E!U40+TI_CL_E!U40+TI_BNG_E!U40+TI_LBB_E!U40+TI_CPP_E!U40+TI_GTL_E!U40+TI_NSP_E!U40</f>
        <v>638.8420464316423</v>
      </c>
      <c r="V40" s="10">
        <f>TI_EHG_E!V40+TI_CO_E!V40+TI_BF_E!V40+TI_GW_E!V40+TI_RPI_E!V40+TI_PF_E!V40+TI_BKBPB_E!V40+TI_CL_E!V40+TI_BNG_E!V40+TI_LBB_E!V40+TI_CPP_E!V40+TI_GTL_E!V40+TI_NSP_E!V40</f>
        <v>666.75262252794494</v>
      </c>
      <c r="W40" s="10">
        <f>TI_EHG_E!W40+TI_CO_E!W40+TI_BF_E!W40+TI_GW_E!W40+TI_RPI_E!W40+TI_PF_E!W40+TI_BKBPB_E!W40+TI_CL_E!W40+TI_BNG_E!W40+TI_LBB_E!W40+TI_CPP_E!W40+TI_GTL_E!W40+TI_NSP_E!W40</f>
        <v>747.27979363714519</v>
      </c>
      <c r="X40" s="10">
        <f>TI_EHG_E!X40+TI_CO_E!X40+TI_BF_E!X40+TI_GW_E!X40+TI_RPI_E!X40+TI_PF_E!X40+TI_BKBPB_E!X40+TI_CL_E!X40+TI_BNG_E!X40+TI_LBB_E!X40+TI_CPP_E!X40+TI_GTL_E!X40+TI_NSP_E!X40</f>
        <v>573.61401547721414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0</v>
      </c>
      <c r="G41" s="10">
        <f>TI_EHG_E!G41+TI_CO_E!G41+TI_BF_E!G41+TI_GW_E!G41+TI_RPI_E!G41+TI_PF_E!G41+TI_BKBPB_E!G41+TI_CL_E!G41+TI_BNG_E!G41+TI_LBB_E!G41+TI_CPP_E!G41+TI_GTL_E!G41+TI_NSP_E!G41</f>
        <v>0</v>
      </c>
      <c r="H41" s="10">
        <f>TI_EHG_E!H41+TI_CO_E!H41+TI_BF_E!H41+TI_GW_E!H41+TI_RPI_E!H41+TI_PF_E!H41+TI_BKBPB_E!H41+TI_CL_E!H41+TI_BNG_E!H41+TI_LBB_E!H41+TI_CPP_E!H41+TI_GTL_E!H41+TI_NSP_E!H41</f>
        <v>0</v>
      </c>
      <c r="I41" s="10">
        <f>TI_EHG_E!I41+TI_CO_E!I41+TI_BF_E!I41+TI_GW_E!I41+TI_RPI_E!I41+TI_PF_E!I41+TI_BKBPB_E!I41+TI_CL_E!I41+TI_BNG_E!I41+TI_LBB_E!I41+TI_CPP_E!I41+TI_GTL_E!I41+TI_NSP_E!I41</f>
        <v>0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0</v>
      </c>
      <c r="M41" s="10">
        <f>TI_EHG_E!M41+TI_CO_E!M41+TI_BF_E!M41+TI_GW_E!M41+TI_RPI_E!M41+TI_PF_E!M41+TI_BKBPB_E!M41+TI_CL_E!M41+TI_BNG_E!M41+TI_LBB_E!M41+TI_CPP_E!M41+TI_GTL_E!M41+TI_NSP_E!M41</f>
        <v>0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0</v>
      </c>
      <c r="D42" s="10">
        <f>TI_EHG_E!D42+TI_CO_E!D42+TI_BF_E!D42+TI_GW_E!D42+TI_RPI_E!D42+TI_PF_E!D42+TI_BKBPB_E!D42+TI_CL_E!D42+TI_BNG_E!D42+TI_LBB_E!D42+TI_CPP_E!D42+TI_GTL_E!D42+TI_NSP_E!D42</f>
        <v>0</v>
      </c>
      <c r="E42" s="10">
        <f>TI_EHG_E!E42+TI_CO_E!E42+TI_BF_E!E42+TI_GW_E!E42+TI_RPI_E!E42+TI_PF_E!E42+TI_BKBPB_E!E42+TI_CL_E!E42+TI_BNG_E!E42+TI_LBB_E!E42+TI_CPP_E!E42+TI_GTL_E!E42+TI_NSP_E!E42</f>
        <v>0</v>
      </c>
      <c r="F42" s="10">
        <f>TI_EHG_E!F42+TI_CO_E!F42+TI_BF_E!F42+TI_GW_E!F42+TI_RPI_E!F42+TI_PF_E!F42+TI_BKBPB_E!F42+TI_CL_E!F42+TI_BNG_E!F42+TI_LBB_E!F42+TI_CPP_E!F42+TI_GTL_E!F42+TI_NSP_E!F42</f>
        <v>0</v>
      </c>
      <c r="G42" s="10">
        <f>TI_EHG_E!G42+TI_CO_E!G42+TI_BF_E!G42+TI_GW_E!G42+TI_RPI_E!G42+TI_PF_E!G42+TI_BKBPB_E!G42+TI_CL_E!G42+TI_BNG_E!G42+TI_LBB_E!G42+TI_CPP_E!G42+TI_GTL_E!G42+TI_NSP_E!G42</f>
        <v>0</v>
      </c>
      <c r="H42" s="10">
        <f>TI_EHG_E!H42+TI_CO_E!H42+TI_BF_E!H42+TI_GW_E!H42+TI_RPI_E!H42+TI_PF_E!H42+TI_BKBPB_E!H42+TI_CL_E!H42+TI_BNG_E!H42+TI_LBB_E!H42+TI_CPP_E!H42+TI_GTL_E!H42+TI_NSP_E!H42</f>
        <v>0</v>
      </c>
      <c r="I42" s="10">
        <f>TI_EHG_E!I42+TI_CO_E!I42+TI_BF_E!I42+TI_GW_E!I42+TI_RPI_E!I42+TI_PF_E!I42+TI_BKBPB_E!I42+TI_CL_E!I42+TI_BNG_E!I42+TI_LBB_E!I42+TI_CPP_E!I42+TI_GTL_E!I42+TI_NSP_E!I42</f>
        <v>0</v>
      </c>
      <c r="J42" s="10">
        <f>TI_EHG_E!J42+TI_CO_E!J42+TI_BF_E!J42+TI_GW_E!J42+TI_RPI_E!J42+TI_PF_E!J42+TI_BKBPB_E!J42+TI_CL_E!J42+TI_BNG_E!J42+TI_LBB_E!J42+TI_CPP_E!J42+TI_GTL_E!J42+TI_NSP_E!J42</f>
        <v>0</v>
      </c>
      <c r="K42" s="10">
        <f>TI_EHG_E!K42+TI_CO_E!K42+TI_BF_E!K42+TI_GW_E!K42+TI_RPI_E!K42+TI_PF_E!K42+TI_BKBPB_E!K42+TI_CL_E!K42+TI_BNG_E!K42+TI_LBB_E!K42+TI_CPP_E!K42+TI_GTL_E!K42+TI_NSP_E!K42</f>
        <v>0</v>
      </c>
      <c r="L42" s="10">
        <f>TI_EHG_E!L42+TI_CO_E!L42+TI_BF_E!L42+TI_GW_E!L42+TI_RPI_E!L42+TI_PF_E!L42+TI_BKBPB_E!L42+TI_CL_E!L42+TI_BNG_E!L42+TI_LBB_E!L42+TI_CPP_E!L42+TI_GTL_E!L42+TI_NSP_E!L42</f>
        <v>0</v>
      </c>
      <c r="M42" s="10">
        <f>TI_EHG_E!M42+TI_CO_E!M42+TI_BF_E!M42+TI_GW_E!M42+TI_RPI_E!M42+TI_PF_E!M42+TI_BKBPB_E!M42+TI_CL_E!M42+TI_BNG_E!M42+TI_LBB_E!M42+TI_CPP_E!M42+TI_GTL_E!M42+TI_NSP_E!M42</f>
        <v>0</v>
      </c>
      <c r="N42" s="10">
        <f>TI_EHG_E!N42+TI_CO_E!N42+TI_BF_E!N42+TI_GW_E!N42+TI_RPI_E!N42+TI_PF_E!N42+TI_BKBPB_E!N42+TI_CL_E!N42+TI_BNG_E!N42+TI_LBB_E!N42+TI_CPP_E!N42+TI_GTL_E!N42+TI_NSP_E!N42</f>
        <v>0</v>
      </c>
      <c r="O42" s="10">
        <f>TI_EHG_E!O42+TI_CO_E!O42+TI_BF_E!O42+TI_GW_E!O42+TI_RPI_E!O42+TI_PF_E!O42+TI_BKBPB_E!O42+TI_CL_E!O42+TI_BNG_E!O42+TI_LBB_E!O42+TI_CPP_E!O42+TI_GTL_E!O42+TI_NSP_E!O42</f>
        <v>0</v>
      </c>
      <c r="P42" s="10">
        <f>TI_EHG_E!P42+TI_CO_E!P42+TI_BF_E!P42+TI_GW_E!P42+TI_RPI_E!P42+TI_PF_E!P42+TI_BKBPB_E!P42+TI_CL_E!P42+TI_BNG_E!P42+TI_LBB_E!P42+TI_CPP_E!P42+TI_GTL_E!P42+TI_NSP_E!P42</f>
        <v>0</v>
      </c>
      <c r="Q42" s="10">
        <f>TI_EHG_E!Q42+TI_CO_E!Q42+TI_BF_E!Q42+TI_GW_E!Q42+TI_RPI_E!Q42+TI_PF_E!Q42+TI_BKBPB_E!Q42+TI_CL_E!Q42+TI_BNG_E!Q42+TI_LBB_E!Q42+TI_CPP_E!Q42+TI_GTL_E!Q42+TI_NSP_E!Q42</f>
        <v>0</v>
      </c>
      <c r="R42" s="10">
        <f>TI_EHG_E!R42+TI_CO_E!R42+TI_BF_E!R42+TI_GW_E!R42+TI_RPI_E!R42+TI_PF_E!R42+TI_BKBPB_E!R42+TI_CL_E!R42+TI_BNG_E!R42+TI_LBB_E!R42+TI_CPP_E!R42+TI_GTL_E!R42+TI_NSP_E!R42</f>
        <v>0</v>
      </c>
      <c r="S42" s="10">
        <f>TI_EHG_E!S42+TI_CO_E!S42+TI_BF_E!S42+TI_GW_E!S42+TI_RPI_E!S42+TI_PF_E!S42+TI_BKBPB_E!S42+TI_CL_E!S42+TI_BNG_E!S42+TI_LBB_E!S42+TI_CPP_E!S42+TI_GTL_E!S42+TI_NSP_E!S42</f>
        <v>0</v>
      </c>
      <c r="T42" s="10">
        <f>TI_EHG_E!T42+TI_CO_E!T42+TI_BF_E!T42+TI_GW_E!T42+TI_RPI_E!T42+TI_PF_E!T42+TI_BKBPB_E!T42+TI_CL_E!T42+TI_BNG_E!T42+TI_LBB_E!T42+TI_CPP_E!T42+TI_GTL_E!T42+TI_NSP_E!T42</f>
        <v>0</v>
      </c>
      <c r="U42" s="10">
        <f>TI_EHG_E!U42+TI_CO_E!U42+TI_BF_E!U42+TI_GW_E!U42+TI_RPI_E!U42+TI_PF_E!U42+TI_BKBPB_E!U42+TI_CL_E!U42+TI_BNG_E!U42+TI_LBB_E!U42+TI_CPP_E!U42+TI_GTL_E!U42+TI_NSP_E!U42</f>
        <v>0</v>
      </c>
      <c r="V42" s="10">
        <f>TI_EHG_E!V42+TI_CO_E!V42+TI_BF_E!V42+TI_GW_E!V42+TI_RPI_E!V42+TI_PF_E!V42+TI_BKBPB_E!V42+TI_CL_E!V42+TI_BNG_E!V42+TI_LBB_E!V42+TI_CPP_E!V42+TI_GTL_E!V42+TI_NSP_E!V42</f>
        <v>0</v>
      </c>
      <c r="W42" s="10">
        <f>TI_EHG_E!W42+TI_CO_E!W42+TI_BF_E!W42+TI_GW_E!W42+TI_RPI_E!W42+TI_PF_E!W42+TI_BKBPB_E!W42+TI_CL_E!W42+TI_BNG_E!W42+TI_LBB_E!W42+TI_CPP_E!W42+TI_GTL_E!W42+TI_NSP_E!W42</f>
        <v>0</v>
      </c>
      <c r="X42" s="10">
        <f>TI_EHG_E!X42+TI_CO_E!X42+TI_BF_E!X42+TI_GW_E!X42+TI_RPI_E!X42+TI_PF_E!X42+TI_BKBPB_E!X42+TI_CL_E!X42+TI_BNG_E!X42+TI_LBB_E!X42+TI_CPP_E!X42+TI_GTL_E!X42+TI_NSP_E!X42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142.02777300085978</v>
      </c>
      <c r="D43" s="10">
        <f>TI_EHG_E!D43+TI_CO_E!D43+TI_BF_E!D43+TI_GW_E!D43+TI_RPI_E!D43+TI_PF_E!D43+TI_BKBPB_E!D43+TI_CL_E!D43+TI_BNG_E!D43+TI_LBB_E!D43+TI_CPP_E!D43+TI_GTL_E!D43+TI_NSP_E!D43</f>
        <v>2.0435081685296641</v>
      </c>
      <c r="E43" s="10">
        <f>TI_EHG_E!E43+TI_CO_E!E43+TI_BF_E!E43+TI_GW_E!E43+TI_RPI_E!E43+TI_PF_E!E43+TI_BKBPB_E!E43+TI_CL_E!E43+TI_BNG_E!E43+TI_LBB_E!E43+TI_CPP_E!E43+TI_GTL_E!E43+TI_NSP_E!E43</f>
        <v>1.0217540842648321</v>
      </c>
      <c r="F43" s="10">
        <f>TI_EHG_E!F43+TI_CO_E!F43+TI_BF_E!F43+TI_GW_E!F43+TI_RPI_E!F43+TI_PF_E!F43+TI_BKBPB_E!F43+TI_CL_E!F43+TI_BNG_E!F43+TI_LBB_E!F43+TI_CPP_E!F43+TI_GTL_E!F43+TI_NSP_E!F43</f>
        <v>3.0652622527944962</v>
      </c>
      <c r="G43" s="10">
        <f>TI_EHG_E!G43+TI_CO_E!G43+TI_BF_E!G43+TI_GW_E!G43+TI_RPI_E!G43+TI_PF_E!G43+TI_BKBPB_E!G43+TI_CL_E!G43+TI_BNG_E!G43+TI_LBB_E!G43+TI_CPP_E!G43+TI_GTL_E!G43+TI_NSP_E!G43</f>
        <v>1.0217540842648321</v>
      </c>
      <c r="H43" s="10">
        <f>TI_EHG_E!H43+TI_CO_E!H43+TI_BF_E!H43+TI_GW_E!H43+TI_RPI_E!H43+TI_PF_E!H43+TI_BKBPB_E!H43+TI_CL_E!H43+TI_BNG_E!H43+TI_LBB_E!H43+TI_CPP_E!H43+TI_GTL_E!H43+TI_NSP_E!H43</f>
        <v>2.0435081685296641</v>
      </c>
      <c r="I43" s="10">
        <f>TI_EHG_E!I43+TI_CO_E!I43+TI_BF_E!I43+TI_GW_E!I43+TI_RPI_E!I43+TI_PF_E!I43+TI_BKBPB_E!I43+TI_CL_E!I43+TI_BNG_E!I43+TI_LBB_E!I43+TI_CPP_E!I43+TI_GTL_E!I43+TI_NSP_E!I43</f>
        <v>1.0217540842648321</v>
      </c>
      <c r="J43" s="10">
        <f>TI_EHG_E!J43+TI_CO_E!J43+TI_BF_E!J43+TI_GW_E!J43+TI_RPI_E!J43+TI_PF_E!J43+TI_BKBPB_E!J43+TI_CL_E!J43+TI_BNG_E!J43+TI_LBB_E!J43+TI_CPP_E!J43+TI_GTL_E!J43+TI_NSP_E!J43</f>
        <v>1.02871883061049</v>
      </c>
      <c r="K43" s="10">
        <f>TI_EHG_E!K43+TI_CO_E!K43+TI_BF_E!K43+TI_GW_E!K43+TI_RPI_E!K43+TI_PF_E!K43+TI_BKBPB_E!K43+TI_CL_E!K43+TI_BNG_E!K43+TI_LBB_E!K43+TI_CPP_E!K43+TI_GTL_E!K43+TI_NSP_E!K43</f>
        <v>1.02871883061049</v>
      </c>
      <c r="L43" s="10">
        <f>TI_EHG_E!L43+TI_CO_E!L43+TI_BF_E!L43+TI_GW_E!L43+TI_RPI_E!L43+TI_PF_E!L43+TI_BKBPB_E!L43+TI_CL_E!L43+TI_BNG_E!L43+TI_LBB_E!L43+TI_CPP_E!L43+TI_GTL_E!L43+TI_NSP_E!L43</f>
        <v>1.02871883061049</v>
      </c>
      <c r="M43" s="10">
        <f>TI_EHG_E!M43+TI_CO_E!M43+TI_BF_E!M43+TI_GW_E!M43+TI_RPI_E!M43+TI_PF_E!M43+TI_BKBPB_E!M43+TI_CL_E!M43+TI_BNG_E!M43+TI_LBB_E!M43+TI_CPP_E!M43+TI_GTL_E!M43+TI_NSP_E!M43</f>
        <v>1.02871883061049</v>
      </c>
      <c r="N43" s="10">
        <f>TI_EHG_E!N43+TI_CO_E!N43+TI_BF_E!N43+TI_GW_E!N43+TI_RPI_E!N43+TI_PF_E!N43+TI_BKBPB_E!N43+TI_CL_E!N43+TI_BNG_E!N43+TI_LBB_E!N43+TI_CPP_E!N43+TI_GTL_E!N43+TI_NSP_E!N43</f>
        <v>1.02871883061049</v>
      </c>
      <c r="O43" s="10">
        <f>TI_EHG_E!O43+TI_CO_E!O43+TI_BF_E!O43+TI_GW_E!O43+TI_RPI_E!O43+TI_PF_E!O43+TI_BKBPB_E!O43+TI_CL_E!O43+TI_BNG_E!O43+TI_LBB_E!O43+TI_CPP_E!O43+TI_GTL_E!O43+TI_NSP_E!O43</f>
        <v>1.02871883061049</v>
      </c>
      <c r="P43" s="10">
        <f>TI_EHG_E!P43+TI_CO_E!P43+TI_BF_E!P43+TI_GW_E!P43+TI_RPI_E!P43+TI_PF_E!P43+TI_BKBPB_E!P43+TI_CL_E!P43+TI_BNG_E!P43+TI_LBB_E!P43+TI_CPP_E!P43+TI_GTL_E!P43+TI_NSP_E!P43</f>
        <v>1.02871883061049</v>
      </c>
      <c r="Q43" s="10">
        <f>TI_EHG_E!Q43+TI_CO_E!Q43+TI_BF_E!Q43+TI_GW_E!Q43+TI_RPI_E!Q43+TI_PF_E!Q43+TI_BKBPB_E!Q43+TI_CL_E!Q43+TI_BNG_E!Q43+TI_LBB_E!Q43+TI_CPP_E!Q43+TI_GTL_E!Q43+TI_NSP_E!Q43</f>
        <v>1.02871883061049</v>
      </c>
      <c r="R43" s="10">
        <f>TI_EHG_E!R43+TI_CO_E!R43+TI_BF_E!R43+TI_GW_E!R43+TI_RPI_E!R43+TI_PF_E!R43+TI_BKBPB_E!R43+TI_CL_E!R43+TI_BNG_E!R43+TI_LBB_E!R43+TI_CPP_E!R43+TI_GTL_E!R43+TI_NSP_E!R43</f>
        <v>1.023731728288908</v>
      </c>
      <c r="S43" s="10">
        <f>TI_EHG_E!S43+TI_CO_E!S43+TI_BF_E!S43+TI_GW_E!S43+TI_RPI_E!S43+TI_PF_E!S43+TI_BKBPB_E!S43+TI_CL_E!S43+TI_BNG_E!S43+TI_LBB_E!S43+TI_CPP_E!S43+TI_GTL_E!S43+TI_NSP_E!S43</f>
        <v>1.023731728288908</v>
      </c>
      <c r="T43" s="10">
        <f>TI_EHG_E!T43+TI_CO_E!T43+TI_BF_E!T43+TI_GW_E!T43+TI_RPI_E!T43+TI_PF_E!T43+TI_BKBPB_E!T43+TI_CL_E!T43+TI_BNG_E!T43+TI_LBB_E!T43+TI_CPP_E!T43+TI_GTL_E!T43+TI_NSP_E!T43</f>
        <v>1.535597592433362</v>
      </c>
      <c r="U43" s="10">
        <f>TI_EHG_E!U43+TI_CO_E!U43+TI_BF_E!U43+TI_GW_E!U43+TI_RPI_E!U43+TI_PF_E!U43+TI_BKBPB_E!U43+TI_CL_E!U43+TI_BNG_E!U43+TI_LBB_E!U43+TI_CPP_E!U43+TI_GTL_E!U43+TI_NSP_E!U43</f>
        <v>1.2284608770421324</v>
      </c>
      <c r="V43" s="10">
        <f>TI_EHG_E!V43+TI_CO_E!V43+TI_BF_E!V43+TI_GW_E!V43+TI_RPI_E!V43+TI_PF_E!V43+TI_BKBPB_E!V43+TI_CL_E!V43+TI_BNG_E!V43+TI_LBB_E!V43+TI_CPP_E!V43+TI_GTL_E!V43+TI_NSP_E!V43</f>
        <v>0.71659501289767846</v>
      </c>
      <c r="W43" s="10">
        <f>TI_EHG_E!W43+TI_CO_E!W43+TI_BF_E!W43+TI_GW_E!W43+TI_RPI_E!W43+TI_PF_E!W43+TI_BKBPB_E!W43+TI_CL_E!W43+TI_BNG_E!W43+TI_LBB_E!W43+TI_CPP_E!W43+TI_GTL_E!W43+TI_NSP_E!W43</f>
        <v>0.71745485812553722</v>
      </c>
      <c r="X43" s="10">
        <f>TI_EHG_E!X43+TI_CO_E!X43+TI_BF_E!X43+TI_GW_E!X43+TI_RPI_E!X43+TI_PF_E!X43+TI_BKBPB_E!X43+TI_CL_E!X43+TI_BNG_E!X43+TI_LBB_E!X43+TI_CPP_E!X43+TI_GTL_E!X43+TI_NSP_E!X43</f>
        <v>2.6647463456577811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368.59363714531378</v>
      </c>
      <c r="D44" s="10">
        <f>TI_EHG_E!D44+TI_CO_E!D44+TI_BF_E!D44+TI_GW_E!D44+TI_RPI_E!D44+TI_PF_E!D44+TI_BKBPB_E!D44+TI_CL_E!D44+TI_BNG_E!D44+TI_LBB_E!D44+TI_CPP_E!D44+TI_GTL_E!D44+TI_NSP_E!D44</f>
        <v>411.56440240756655</v>
      </c>
      <c r="E44" s="10">
        <f>TI_EHG_E!E44+TI_CO_E!E44+TI_BF_E!E44+TI_GW_E!E44+TI_RPI_E!E44+TI_PF_E!E44+TI_BKBPB_E!E44+TI_CL_E!E44+TI_BNG_E!E44+TI_LBB_E!E44+TI_CPP_E!E44+TI_GTL_E!E44+TI_NSP_E!E44</f>
        <v>343.76612209802227</v>
      </c>
      <c r="F44" s="10">
        <f>TI_EHG_E!F44+TI_CO_E!F44+TI_BF_E!F44+TI_GW_E!F44+TI_RPI_E!F44+TI_PF_E!F44+TI_BKBPB_E!F44+TI_CL_E!F44+TI_BNG_E!F44+TI_LBB_E!F44+TI_CPP_E!F44+TI_GTL_E!F44+TI_NSP_E!F44</f>
        <v>218.67343078245915</v>
      </c>
      <c r="G44" s="10">
        <f>TI_EHG_E!G44+TI_CO_E!G44+TI_BF_E!G44+TI_GW_E!G44+TI_RPI_E!G44+TI_PF_E!G44+TI_BKBPB_E!G44+TI_CL_E!G44+TI_BNG_E!G44+TI_LBB_E!G44+TI_CPP_E!G44+TI_GTL_E!G44+TI_NSP_E!G44</f>
        <v>166.1536543422184</v>
      </c>
      <c r="H44" s="10">
        <f>TI_EHG_E!H44+TI_CO_E!H44+TI_BF_E!H44+TI_GW_E!H44+TI_RPI_E!H44+TI_PF_E!H44+TI_BKBPB_E!H44+TI_CL_E!H44+TI_BNG_E!H44+TI_LBB_E!H44+TI_CPP_E!H44+TI_GTL_E!H44+TI_NSP_E!H44</f>
        <v>139.41625107480655</v>
      </c>
      <c r="I44" s="10">
        <f>TI_EHG_E!I44+TI_CO_E!I44+TI_BF_E!I44+TI_GW_E!I44+TI_RPI_E!I44+TI_PF_E!I44+TI_BKBPB_E!I44+TI_CL_E!I44+TI_BNG_E!I44+TI_LBB_E!I44+TI_CPP_E!I44+TI_GTL_E!I44+TI_NSP_E!I44</f>
        <v>170.92820292347378</v>
      </c>
      <c r="J44" s="10">
        <f>TI_EHG_E!J44+TI_CO_E!J44+TI_BF_E!J44+TI_GW_E!J44+TI_RPI_E!J44+TI_PF_E!J44+TI_BKBPB_E!J44+TI_CL_E!J44+TI_BNG_E!J44+TI_LBB_E!J44+TI_CPP_E!J44+TI_GTL_E!J44+TI_NSP_E!J44</f>
        <v>89.940756663800499</v>
      </c>
      <c r="K44" s="10">
        <f>TI_EHG_E!K44+TI_CO_E!K44+TI_BF_E!K44+TI_GW_E!K44+TI_RPI_E!K44+TI_PF_E!K44+TI_BKBPB_E!K44+TI_CL_E!K44+TI_BNG_E!K44+TI_LBB_E!K44+TI_CPP_E!K44+TI_GTL_E!K44+TI_NSP_E!K44</f>
        <v>132.99759243336197</v>
      </c>
      <c r="L44" s="10">
        <f>TI_EHG_E!L44+TI_CO_E!L44+TI_BF_E!L44+TI_GW_E!L44+TI_RPI_E!L44+TI_PF_E!L44+TI_BKBPB_E!L44+TI_CL_E!L44+TI_BNG_E!L44+TI_LBB_E!L44+TI_CPP_E!L44+TI_GTL_E!L44+TI_NSP_E!L44</f>
        <v>163.61564918314707</v>
      </c>
      <c r="M44" s="10">
        <f>TI_EHG_E!M44+TI_CO_E!M44+TI_BF_E!M44+TI_GW_E!M44+TI_RPI_E!M44+TI_PF_E!M44+TI_BKBPB_E!M44+TI_CL_E!M44+TI_BNG_E!M44+TI_LBB_E!M44+TI_CPP_E!M44+TI_GTL_E!M44+TI_NSP_E!M44</f>
        <v>140.58374892519345</v>
      </c>
      <c r="N44" s="10">
        <f>TI_EHG_E!N44+TI_CO_E!N44+TI_BF_E!N44+TI_GW_E!N44+TI_RPI_E!N44+TI_PF_E!N44+TI_BKBPB_E!N44+TI_CL_E!N44+TI_BNG_E!N44+TI_LBB_E!N44+TI_CPP_E!N44+TI_GTL_E!N44+TI_NSP_E!N44</f>
        <v>56.043508168529655</v>
      </c>
      <c r="O44" s="10">
        <f>TI_EHG_E!O44+TI_CO_E!O44+TI_BF_E!O44+TI_GW_E!O44+TI_RPI_E!O44+TI_PF_E!O44+TI_BKBPB_E!O44+TI_CL_E!O44+TI_BNG_E!O44+TI_LBB_E!O44+TI_CPP_E!O44+TI_GTL_E!O44+TI_NSP_E!O44</f>
        <v>156.58211521926057</v>
      </c>
      <c r="P44" s="10">
        <f>TI_EHG_E!P44+TI_CO_E!P44+TI_BF_E!P44+TI_GW_E!P44+TI_RPI_E!P44+TI_PF_E!P44+TI_BKBPB_E!P44+TI_CL_E!P44+TI_BNG_E!P44+TI_LBB_E!P44+TI_CPP_E!P44+TI_GTL_E!P44+TI_NSP_E!P44</f>
        <v>71.241788478073929</v>
      </c>
      <c r="Q44" s="10">
        <f>TI_EHG_E!Q44+TI_CO_E!Q44+TI_BF_E!Q44+TI_GW_E!Q44+TI_RPI_E!Q44+TI_PF_E!Q44+TI_BKBPB_E!Q44+TI_CL_E!Q44+TI_BNG_E!Q44+TI_LBB_E!Q44+TI_CPP_E!Q44+TI_GTL_E!Q44+TI_NSP_E!Q44</f>
        <v>42.429148753224425</v>
      </c>
      <c r="R44" s="10">
        <f>TI_EHG_E!R44+TI_CO_E!R44+TI_BF_E!R44+TI_GW_E!R44+TI_RPI_E!R44+TI_PF_E!R44+TI_BKBPB_E!R44+TI_CL_E!R44+TI_BNG_E!R44+TI_LBB_E!R44+TI_CPP_E!R44+TI_GTL_E!R44+TI_NSP_E!R44</f>
        <v>50.798796216680991</v>
      </c>
      <c r="S44" s="10">
        <f>TI_EHG_E!S44+TI_CO_E!S44+TI_BF_E!S44+TI_GW_E!S44+TI_RPI_E!S44+TI_PF_E!S44+TI_BKBPB_E!S44+TI_CL_E!S44+TI_BNG_E!S44+TI_LBB_E!S44+TI_CPP_E!S44+TI_GTL_E!S44+TI_NSP_E!S44</f>
        <v>32.145227858985379</v>
      </c>
      <c r="T44" s="10">
        <f>TI_EHG_E!T44+TI_CO_E!T44+TI_BF_E!T44+TI_GW_E!T44+TI_RPI_E!T44+TI_PF_E!T44+TI_BKBPB_E!T44+TI_CL_E!T44+TI_BNG_E!T44+TI_LBB_E!T44+TI_CPP_E!T44+TI_GTL_E!T44+TI_NSP_E!T44</f>
        <v>19.599398108340502</v>
      </c>
      <c r="U44" s="10">
        <f>TI_EHG_E!U44+TI_CO_E!U44+TI_BF_E!U44+TI_GW_E!U44+TI_RPI_E!U44+TI_PF_E!U44+TI_BKBPB_E!U44+TI_CL_E!U44+TI_BNG_E!U44+TI_LBB_E!U44+TI_CPP_E!U44+TI_GTL_E!U44+TI_NSP_E!U44</f>
        <v>20.004299226139288</v>
      </c>
      <c r="V44" s="10">
        <f>TI_EHG_E!V44+TI_CO_E!V44+TI_BF_E!V44+TI_GW_E!V44+TI_RPI_E!V44+TI_PF_E!V44+TI_BKBPB_E!V44+TI_CL_E!V44+TI_BNG_E!V44+TI_LBB_E!V44+TI_CPP_E!V44+TI_GTL_E!V44+TI_NSP_E!V44</f>
        <v>8.6298366294067055</v>
      </c>
      <c r="W44" s="10">
        <f>TI_EHG_E!W44+TI_CO_E!W44+TI_BF_E!W44+TI_GW_E!W44+TI_RPI_E!W44+TI_PF_E!W44+TI_BKBPB_E!W44+TI_CL_E!W44+TI_BNG_E!W44+TI_LBB_E!W44+TI_CPP_E!W44+TI_GTL_E!W44+TI_NSP_E!W44</f>
        <v>15.976612209802228</v>
      </c>
      <c r="X44" s="10">
        <f>TI_EHG_E!X44+TI_CO_E!X44+TI_BF_E!X44+TI_GW_E!X44+TI_RPI_E!X44+TI_PF_E!X44+TI_BKBPB_E!X44+TI_CL_E!X44+TI_BNG_E!X44+TI_LBB_E!X44+TI_CPP_E!X44+TI_GTL_E!X44+TI_NSP_E!X44</f>
        <v>15.00713671539123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1.0007738607050729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1.0031814273430779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0.80249355116079102</v>
      </c>
      <c r="W46" s="10">
        <f>TI_EHG_E!W46+TI_CO_E!W46+TI_BF_E!W46+TI_GW_E!W46+TI_RPI_E!W46+TI_PF_E!W46+TI_BKBPB_E!W46+TI_CL_E!W46+TI_BNG_E!W46+TI_LBB_E!W46+TI_CPP_E!W46+TI_GTL_E!W46+TI_NSP_E!W46</f>
        <v>4.2132416165090278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22.973602751504728</v>
      </c>
      <c r="D47" s="10">
        <f>TI_EHG_E!D47+TI_CO_E!D47+TI_BF_E!D47+TI_GW_E!D47+TI_RPI_E!D47+TI_PF_E!D47+TI_BKBPB_E!D47+TI_CL_E!D47+TI_BNG_E!D47+TI_LBB_E!D47+TI_CPP_E!D47+TI_GTL_E!D47+TI_NSP_E!D47</f>
        <v>43.949527085124672</v>
      </c>
      <c r="E47" s="10">
        <f>TI_EHG_E!E47+TI_CO_E!E47+TI_BF_E!E47+TI_GW_E!E47+TI_RPI_E!E47+TI_PF_E!E47+TI_BKBPB_E!E47+TI_CL_E!E47+TI_BNG_E!E47+TI_LBB_E!E47+TI_CPP_E!E47+TI_GTL_E!E47+TI_NSP_E!E47</f>
        <v>51.940412725709372</v>
      </c>
      <c r="F47" s="10">
        <f>TI_EHG_E!F47+TI_CO_E!F47+TI_BF_E!F47+TI_GW_E!F47+TI_RPI_E!F47+TI_PF_E!F47+TI_BKBPB_E!F47+TI_CL_E!F47+TI_BNG_E!F47+TI_LBB_E!F47+TI_CPP_E!F47+TI_GTL_E!F47+TI_NSP_E!F47</f>
        <v>20.97592433361995</v>
      </c>
      <c r="G47" s="10">
        <f>TI_EHG_E!G47+TI_CO_E!G47+TI_BF_E!G47+TI_GW_E!G47+TI_RPI_E!G47+TI_PF_E!G47+TI_BKBPB_E!G47+TI_CL_E!G47+TI_BNG_E!G47+TI_LBB_E!G47+TI_CPP_E!G47+TI_GTL_E!G47+TI_NSP_E!G47</f>
        <v>55.935769561478928</v>
      </c>
      <c r="H47" s="10">
        <f>TI_EHG_E!H47+TI_CO_E!H47+TI_BF_E!H47+TI_GW_E!H47+TI_RPI_E!H47+TI_PF_E!H47+TI_BKBPB_E!H47+TI_CL_E!H47+TI_BNG_E!H47+TI_LBB_E!H47+TI_CPP_E!H47+TI_GTL_E!H47+TI_NSP_E!H47</f>
        <v>85.901375752364572</v>
      </c>
      <c r="I47" s="10">
        <f>TI_EHG_E!I47+TI_CO_E!I47+TI_BF_E!I47+TI_GW_E!I47+TI_RPI_E!I47+TI_PF_E!I47+TI_BKBPB_E!I47+TI_CL_E!I47+TI_BNG_E!I47+TI_LBB_E!I47+TI_CPP_E!I47+TI_GTL_E!I47+TI_NSP_E!I47</f>
        <v>42.950730868443678</v>
      </c>
      <c r="J47" s="10">
        <f>TI_EHG_E!J47+TI_CO_E!J47+TI_BF_E!J47+TI_GW_E!J47+TI_RPI_E!J47+TI_PF_E!J47+TI_BKBPB_E!J47+TI_CL_E!J47+TI_BNG_E!J47+TI_LBB_E!J47+TI_CPP_E!J47+TI_GTL_E!J47+TI_NSP_E!J47</f>
        <v>54.936973344797927</v>
      </c>
      <c r="K47" s="10">
        <f>TI_EHG_E!K47+TI_CO_E!K47+TI_BF_E!K47+TI_GW_E!K47+TI_RPI_E!K47+TI_PF_E!K47+TI_BKBPB_E!K47+TI_CL_E!K47+TI_BNG_E!K47+TI_LBB_E!K47+TI_CPP_E!K47+TI_GTL_E!K47+TI_NSP_E!K47</f>
        <v>1.863026655202064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0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0</v>
      </c>
      <c r="E50" s="10">
        <f>TI_EHG_E!E50+TI_CO_E!E50+TI_BF_E!E50+TI_GW_E!E50+TI_RPI_E!E50+TI_PF_E!E50+TI_BKBPB_E!E50+TI_CL_E!E50+TI_BNG_E!E50+TI_LBB_E!E50+TI_CPP_E!E50+TI_GTL_E!E50+TI_NSP_E!E50</f>
        <v>0</v>
      </c>
      <c r="F50" s="10">
        <f>TI_EHG_E!F50+TI_CO_E!F50+TI_BF_E!F50+TI_GW_E!F50+TI_RPI_E!F50+TI_PF_E!F50+TI_BKBPB_E!F50+TI_CL_E!F50+TI_BNG_E!F50+TI_LBB_E!F50+TI_CPP_E!F50+TI_GTL_E!F50+TI_NSP_E!F50</f>
        <v>0</v>
      </c>
      <c r="G50" s="10">
        <f>TI_EHG_E!G50+TI_CO_E!G50+TI_BF_E!G50+TI_GW_E!G50+TI_RPI_E!G50+TI_PF_E!G50+TI_BKBPB_E!G50+TI_CL_E!G50+TI_BNG_E!G50+TI_LBB_E!G50+TI_CPP_E!G50+TI_GTL_E!G50+TI_NSP_E!G50</f>
        <v>0</v>
      </c>
      <c r="H50" s="10">
        <f>TI_EHG_E!H50+TI_CO_E!H50+TI_BF_E!H50+TI_GW_E!H50+TI_RPI_E!H50+TI_PF_E!H50+TI_BKBPB_E!H50+TI_CL_E!H50+TI_BNG_E!H50+TI_LBB_E!H50+TI_CPP_E!H50+TI_GTL_E!H50+TI_NSP_E!H50</f>
        <v>0</v>
      </c>
      <c r="I50" s="10">
        <f>TI_EHG_E!I50+TI_CO_E!I50+TI_BF_E!I50+TI_GW_E!I50+TI_RPI_E!I50+TI_PF_E!I50+TI_BKBPB_E!I50+TI_CL_E!I50+TI_BNG_E!I50+TI_LBB_E!I50+TI_CPP_E!I50+TI_GTL_E!I50+TI_NSP_E!I50</f>
        <v>0</v>
      </c>
      <c r="J50" s="10">
        <f>TI_EHG_E!J50+TI_CO_E!J50+TI_BF_E!J50+TI_GW_E!J50+TI_RPI_E!J50+TI_PF_E!J50+TI_BKBPB_E!J50+TI_CL_E!J50+TI_BNG_E!J50+TI_LBB_E!J50+TI_CPP_E!J50+TI_GTL_E!J50+TI_NSP_E!J50</f>
        <v>0</v>
      </c>
      <c r="K50" s="10">
        <f>TI_EHG_E!K50+TI_CO_E!K50+TI_BF_E!K50+TI_GW_E!K50+TI_RPI_E!K50+TI_PF_E!K50+TI_BKBPB_E!K50+TI_CL_E!K50+TI_BNG_E!K50+TI_LBB_E!K50+TI_CPP_E!K50+TI_GTL_E!K50+TI_NSP_E!K50</f>
        <v>0</v>
      </c>
      <c r="L50" s="10">
        <f>TI_EHG_E!L50+TI_CO_E!L50+TI_BF_E!L50+TI_GW_E!L50+TI_RPI_E!L50+TI_PF_E!L50+TI_BKBPB_E!L50+TI_CL_E!L50+TI_BNG_E!L50+TI_LBB_E!L50+TI_CPP_E!L50+TI_GTL_E!L50+TI_NSP_E!L50</f>
        <v>0</v>
      </c>
      <c r="M50" s="10">
        <f>TI_EHG_E!M50+TI_CO_E!M50+TI_BF_E!M50+TI_GW_E!M50+TI_RPI_E!M50+TI_PF_E!M50+TI_BKBPB_E!M50+TI_CL_E!M50+TI_BNG_E!M50+TI_LBB_E!M50+TI_CPP_E!M50+TI_GTL_E!M50+TI_NSP_E!M50</f>
        <v>0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</v>
      </c>
      <c r="P50" s="10">
        <f>TI_EHG_E!P50+TI_CO_E!P50+TI_BF_E!P50+TI_GW_E!P50+TI_RPI_E!P50+TI_PF_E!P50+TI_BKBPB_E!P50+TI_CL_E!P50+TI_BNG_E!P50+TI_LBB_E!P50+TI_CPP_E!P50+TI_GTL_E!P50+TI_NSP_E!P50</f>
        <v>0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1128.4608770421323</v>
      </c>
      <c r="D51" s="37">
        <f>TI_EHG_E!D51+TI_CO_E!D51+TI_BF_E!D51+TI_GW_E!D51+TI_RPI_E!D51+TI_PF_E!D51+TI_BKBPB_E!D51+TI_CL_E!D51+TI_BNG_E!D51+TI_LBB_E!D51+TI_CPP_E!D51+TI_GTL_E!D51+TI_NSP_E!D51</f>
        <v>1114.5313843508168</v>
      </c>
      <c r="E51" s="37">
        <f>TI_EHG_E!E51+TI_CO_E!E51+TI_BF_E!E51+TI_GW_E!E51+TI_RPI_E!E51+TI_PF_E!E51+TI_BKBPB_E!E51+TI_CL_E!E51+TI_BNG_E!E51+TI_LBB_E!E51+TI_CPP_E!E51+TI_GTL_E!E51+TI_NSP_E!E51</f>
        <v>1119.1315563198625</v>
      </c>
      <c r="F51" s="37">
        <f>TI_EHG_E!F51+TI_CO_E!F51+TI_BF_E!F51+TI_GW_E!F51+TI_RPI_E!F51+TI_PF_E!F51+TI_BKBPB_E!F51+TI_CL_E!F51+TI_BNG_E!F51+TI_LBB_E!F51+TI_CPP_E!F51+TI_GTL_E!F51+TI_NSP_E!F51</f>
        <v>1274.2476354256232</v>
      </c>
      <c r="G51" s="37">
        <f>TI_EHG_E!G51+TI_CO_E!G51+TI_BF_E!G51+TI_GW_E!G51+TI_RPI_E!G51+TI_PF_E!G51+TI_BKBPB_E!G51+TI_CL_E!G51+TI_BNG_E!G51+TI_LBB_E!G51+TI_CPP_E!G51+TI_GTL_E!G51+TI_NSP_E!G51</f>
        <v>1294.2175408426483</v>
      </c>
      <c r="H51" s="37">
        <f>TI_EHG_E!H51+TI_CO_E!H51+TI_BF_E!H51+TI_GW_E!H51+TI_RPI_E!H51+TI_PF_E!H51+TI_BKBPB_E!H51+TI_CL_E!H51+TI_BNG_E!H51+TI_LBB_E!H51+TI_CPP_E!H51+TI_GTL_E!H51+TI_NSP_E!H51</f>
        <v>1364.6173688736028</v>
      </c>
      <c r="I51" s="37">
        <f>TI_EHG_E!I51+TI_CO_E!I51+TI_BF_E!I51+TI_GW_E!I51+TI_RPI_E!I51+TI_PF_E!I51+TI_BKBPB_E!I51+TI_CL_E!I51+TI_BNG_E!I51+TI_LBB_E!I51+TI_CPP_E!I51+TI_GTL_E!I51+TI_NSP_E!I51</f>
        <v>1282.5451418744626</v>
      </c>
      <c r="J51" s="37">
        <f>TI_EHG_E!J51+TI_CO_E!J51+TI_BF_E!J51+TI_GW_E!J51+TI_RPI_E!J51+TI_PF_E!J51+TI_BKBPB_E!J51+TI_CL_E!J51+TI_BNG_E!J51+TI_LBB_E!J51+TI_CPP_E!J51+TI_GTL_E!J51+TI_NSP_E!J51</f>
        <v>1195.8297506448837</v>
      </c>
      <c r="K51" s="37">
        <f>TI_EHG_E!K51+TI_CO_E!K51+TI_BF_E!K51+TI_GW_E!K51+TI_RPI_E!K51+TI_PF_E!K51+TI_BKBPB_E!K51+TI_CL_E!K51+TI_BNG_E!K51+TI_LBB_E!K51+TI_CPP_E!K51+TI_GTL_E!K51+TI_NSP_E!K51</f>
        <v>1096.64660361135</v>
      </c>
      <c r="L51" s="37">
        <f>TI_EHG_E!L51+TI_CO_E!L51+TI_BF_E!L51+TI_GW_E!L51+TI_RPI_E!L51+TI_PF_E!L51+TI_BKBPB_E!L51+TI_CL_E!L51+TI_BNG_E!L51+TI_LBB_E!L51+TI_CPP_E!L51+TI_GTL_E!L51+TI_NSP_E!L51</f>
        <v>1082.244196044712</v>
      </c>
      <c r="M51" s="37">
        <f>TI_EHG_E!M51+TI_CO_E!M51+TI_BF_E!M51+TI_GW_E!M51+TI_RPI_E!M51+TI_PF_E!M51+TI_BKBPB_E!M51+TI_CL_E!M51+TI_BNG_E!M51+TI_LBB_E!M51+TI_CPP_E!M51+TI_GTL_E!M51+TI_NSP_E!M51</f>
        <v>1390.2192605331043</v>
      </c>
      <c r="N51" s="37">
        <f>TI_EHG_E!N51+TI_CO_E!N51+TI_BF_E!N51+TI_GW_E!N51+TI_RPI_E!N51+TI_PF_E!N51+TI_BKBPB_E!N51+TI_CL_E!N51+TI_BNG_E!N51+TI_LBB_E!N51+TI_CPP_E!N51+TI_GTL_E!N51+TI_NSP_E!N51</f>
        <v>1146.2381771281168</v>
      </c>
      <c r="O51" s="37">
        <f>TI_EHG_E!O51+TI_CO_E!O51+TI_BF_E!O51+TI_GW_E!O51+TI_RPI_E!O51+TI_PF_E!O51+TI_BKBPB_E!O51+TI_CL_E!O51+TI_BNG_E!O51+TI_LBB_E!O51+TI_CPP_E!O51+TI_GTL_E!O51+TI_NSP_E!O51</f>
        <v>1033.469475494411</v>
      </c>
      <c r="P51" s="37">
        <f>TI_EHG_E!P51+TI_CO_E!P51+TI_BF_E!P51+TI_GW_E!P51+TI_RPI_E!P51+TI_PF_E!P51+TI_BKBPB_E!P51+TI_CL_E!P51+TI_BNG_E!P51+TI_LBB_E!P51+TI_CPP_E!P51+TI_GTL_E!P51+TI_NSP_E!P51</f>
        <v>847.89337919174523</v>
      </c>
      <c r="Q51" s="37">
        <f>TI_EHG_E!Q51+TI_CO_E!Q51+TI_BF_E!Q51+TI_GW_E!Q51+TI_RPI_E!Q51+TI_PF_E!Q51+TI_BKBPB_E!Q51+TI_CL_E!Q51+TI_BNG_E!Q51+TI_LBB_E!Q51+TI_CPP_E!Q51+TI_GTL_E!Q51+TI_NSP_E!Q51</f>
        <v>663.11263972484949</v>
      </c>
      <c r="R51" s="37">
        <f>TI_EHG_E!R51+TI_CO_E!R51+TI_BF_E!R51+TI_GW_E!R51+TI_RPI_E!R51+TI_PF_E!R51+TI_BKBPB_E!R51+TI_CL_E!R51+TI_BNG_E!R51+TI_LBB_E!R51+TI_CPP_E!R51+TI_GTL_E!R51+TI_NSP_E!R51</f>
        <v>575.73086844368015</v>
      </c>
      <c r="S51" s="37">
        <f>TI_EHG_E!S51+TI_CO_E!S51+TI_BF_E!S51+TI_GW_E!S51+TI_RPI_E!S51+TI_PF_E!S51+TI_BKBPB_E!S51+TI_CL_E!S51+TI_BNG_E!S51+TI_LBB_E!S51+TI_CPP_E!S51+TI_GTL_E!S51+TI_NSP_E!S51</f>
        <v>423.25881341358553</v>
      </c>
      <c r="T51" s="37">
        <f>TI_EHG_E!T51+TI_CO_E!T51+TI_BF_E!T51+TI_GW_E!T51+TI_RPI_E!T51+TI_PF_E!T51+TI_BKBPB_E!T51+TI_CL_E!T51+TI_BNG_E!T51+TI_LBB_E!T51+TI_CPP_E!T51+TI_GTL_E!T51+TI_NSP_E!T51</f>
        <v>337.68701633705928</v>
      </c>
      <c r="U51" s="37">
        <f>TI_EHG_E!U51+TI_CO_E!U51+TI_BF_E!U51+TI_GW_E!U51+TI_RPI_E!U51+TI_PF_E!U51+TI_BKBPB_E!U51+TI_CL_E!U51+TI_BNG_E!U51+TI_LBB_E!U51+TI_CPP_E!U51+TI_GTL_E!U51+TI_NSP_E!U51</f>
        <v>302.44849527085114</v>
      </c>
      <c r="V51" s="37">
        <f>TI_EHG_E!V51+TI_CO_E!V51+TI_BF_E!V51+TI_GW_E!V51+TI_RPI_E!V51+TI_PF_E!V51+TI_BKBPB_E!V51+TI_CL_E!V51+TI_BNG_E!V51+TI_LBB_E!V51+TI_CPP_E!V51+TI_GTL_E!V51+TI_NSP_E!V51</f>
        <v>254.5405846947549</v>
      </c>
      <c r="W51" s="37">
        <f>TI_EHG_E!W51+TI_CO_E!W51+TI_BF_E!W51+TI_GW_E!W51+TI_RPI_E!W51+TI_PF_E!W51+TI_BKBPB_E!W51+TI_CL_E!W51+TI_BNG_E!W51+TI_LBB_E!W51+TI_CPP_E!W51+TI_GTL_E!W51+TI_NSP_E!W51</f>
        <v>396.53473774720555</v>
      </c>
      <c r="X51" s="37">
        <f>TI_EHG_E!X51+TI_CO_E!X51+TI_BF_E!X51+TI_GW_E!X51+TI_RPI_E!X51+TI_PF_E!X51+TI_BKBPB_E!X51+TI_CL_E!X51+TI_BNG_E!X51+TI_LBB_E!X51+TI_CPP_E!X51+TI_GTL_E!X51+TI_NSP_E!X51</f>
        <v>388.21977644024071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69.002493551160796</v>
      </c>
      <c r="D52" s="37">
        <f t="shared" si="20"/>
        <v>96.579707652622531</v>
      </c>
      <c r="E52" s="37">
        <f t="shared" si="20"/>
        <v>139.83000859845228</v>
      </c>
      <c r="F52" s="37">
        <f t="shared" si="20"/>
        <v>152.59862424763543</v>
      </c>
      <c r="G52" s="37">
        <f t="shared" si="20"/>
        <v>195.21349957007732</v>
      </c>
      <c r="H52" s="37">
        <f t="shared" si="20"/>
        <v>197.52072226999138</v>
      </c>
      <c r="I52" s="37">
        <f t="shared" si="20"/>
        <v>232.53069647463445</v>
      </c>
      <c r="J52" s="37">
        <f t="shared" si="20"/>
        <v>283.06122098022354</v>
      </c>
      <c r="K52" s="37">
        <f t="shared" si="20"/>
        <v>330.10412725709375</v>
      </c>
      <c r="L52" s="37">
        <f t="shared" si="20"/>
        <v>361.33078245915738</v>
      </c>
      <c r="M52" s="37">
        <f t="shared" si="20"/>
        <v>374.44823731728286</v>
      </c>
      <c r="N52" s="37">
        <f t="shared" si="20"/>
        <v>382.91762682717103</v>
      </c>
      <c r="O52" s="37">
        <f t="shared" si="20"/>
        <v>473.39251934651759</v>
      </c>
      <c r="P52" s="37">
        <f t="shared" si="20"/>
        <v>544.50644883920882</v>
      </c>
      <c r="Q52" s="37">
        <f t="shared" si="20"/>
        <v>638.40163370593291</v>
      </c>
      <c r="R52" s="37">
        <f t="shared" si="20"/>
        <v>796.36483233018066</v>
      </c>
      <c r="S52" s="37">
        <f t="shared" si="20"/>
        <v>832.55932932072221</v>
      </c>
      <c r="T52" s="37">
        <f t="shared" si="20"/>
        <v>956.14350816852948</v>
      </c>
      <c r="U52" s="37">
        <f t="shared" si="20"/>
        <v>938.79466895958717</v>
      </c>
      <c r="V52" s="37">
        <f t="shared" si="20"/>
        <v>958.87652622527924</v>
      </c>
      <c r="W52" s="37">
        <f t="shared" si="20"/>
        <v>995.16010318142742</v>
      </c>
      <c r="X52" s="37">
        <f t="shared" ref="X52" si="21">SUM(X53:X70)</f>
        <v>1155.515563198624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29.2347377472055</v>
      </c>
      <c r="D53" s="10">
        <f>TI_EHG_E!D53+TI_CO_E!D53+TI_BF_E!D53+TI_GW_E!D53+TI_RPI_E!D53+TI_PF_E!D53+TI_BKBPB_E!D53+TI_CL_E!D53+TI_BNG_E!D53+TI_LBB_E!D53+TI_CPP_E!D53+TI_GTL_E!D53+TI_NSP_E!D53</f>
        <v>28.030954428202921</v>
      </c>
      <c r="E53" s="10">
        <f>TI_EHG_E!E53+TI_CO_E!E53+TI_BF_E!E53+TI_GW_E!E53+TI_RPI_E!E53+TI_PF_E!E53+TI_BKBPB_E!E53+TI_CL_E!E53+TI_BNG_E!E53+TI_LBB_E!E53+TI_CPP_E!E53+TI_GTL_E!E53+TI_NSP_E!E53</f>
        <v>30.438521066208079</v>
      </c>
      <c r="F53" s="10">
        <f>TI_EHG_E!F53+TI_CO_E!F53+TI_BF_E!F53+TI_GW_E!F53+TI_RPI_E!F53+TI_PF_E!F53+TI_BKBPB_E!F53+TI_CL_E!F53+TI_BNG_E!F53+TI_LBB_E!F53+TI_CPP_E!F53+TI_GTL_E!F53+TI_NSP_E!F53</f>
        <v>27.944969905417022</v>
      </c>
      <c r="G53" s="10">
        <f>TI_EHG_E!G53+TI_CO_E!G53+TI_BF_E!G53+TI_GW_E!G53+TI_RPI_E!G53+TI_PF_E!G53+TI_BKBPB_E!G53+TI_CL_E!G53+TI_BNG_E!G53+TI_LBB_E!G53+TI_CPP_E!G53+TI_GTL_E!G53+TI_NSP_E!G53</f>
        <v>36.19948409286328</v>
      </c>
      <c r="H53" s="10">
        <f>TI_EHG_E!H53+TI_CO_E!H53+TI_BF_E!H53+TI_GW_E!H53+TI_RPI_E!H53+TI_PF_E!H53+TI_BKBPB_E!H53+TI_CL_E!H53+TI_BNG_E!H53+TI_LBB_E!H53+TI_CPP_E!H53+TI_GTL_E!H53+TI_NSP_E!H53</f>
        <v>38.779019776440236</v>
      </c>
      <c r="I53" s="10">
        <f>TI_EHG_E!I53+TI_CO_E!I53+TI_BF_E!I53+TI_GW_E!I53+TI_RPI_E!I53+TI_PF_E!I53+TI_BKBPB_E!I53+TI_CL_E!I53+TI_BNG_E!I53+TI_LBB_E!I53+TI_CPP_E!I53+TI_GTL_E!I53+TI_NSP_E!I53</f>
        <v>34.135855546001707</v>
      </c>
      <c r="J53" s="10">
        <f>TI_EHG_E!J53+TI_CO_E!J53+TI_BF_E!J53+TI_GW_E!J53+TI_RPI_E!J53+TI_PF_E!J53+TI_BKBPB_E!J53+TI_CL_E!J53+TI_BNG_E!J53+TI_LBB_E!J53+TI_CPP_E!J53+TI_GTL_E!J53+TI_NSP_E!J53</f>
        <v>36.19948409286328</v>
      </c>
      <c r="K53" s="10">
        <f>TI_EHG_E!K53+TI_CO_E!K53+TI_BF_E!K53+TI_GW_E!K53+TI_RPI_E!K53+TI_PF_E!K53+TI_BKBPB_E!K53+TI_CL_E!K53+TI_BNG_E!K53+TI_LBB_E!K53+TI_CPP_E!K53+TI_GTL_E!K53+TI_NSP_E!K53</f>
        <v>34.565778159931213</v>
      </c>
      <c r="L53" s="10">
        <f>TI_EHG_E!L53+TI_CO_E!L53+TI_BF_E!L53+TI_GW_E!L53+TI_RPI_E!L53+TI_PF_E!L53+TI_BKBPB_E!L53+TI_CL_E!L53+TI_BNG_E!L53+TI_LBB_E!L53+TI_CPP_E!L53+TI_GTL_E!L53+TI_NSP_E!L53</f>
        <v>36.457437661220979</v>
      </c>
      <c r="M53" s="10">
        <f>TI_EHG_E!M53+TI_CO_E!M53+TI_BF_E!M53+TI_GW_E!M53+TI_RPI_E!M53+TI_PF_E!M53+TI_BKBPB_E!M53+TI_CL_E!M53+TI_BNG_E!M53+TI_LBB_E!M53+TI_CPP_E!M53+TI_GTL_E!M53+TI_NSP_E!M53</f>
        <v>46.431642304385207</v>
      </c>
      <c r="N53" s="10">
        <f>TI_EHG_E!N53+TI_CO_E!N53+TI_BF_E!N53+TI_GW_E!N53+TI_RPI_E!N53+TI_PF_E!N53+TI_BKBPB_E!N53+TI_CL_E!N53+TI_BNG_E!N53+TI_LBB_E!N53+TI_CPP_E!N53+TI_GTL_E!N53+TI_NSP_E!N53</f>
        <v>41.272570937231293</v>
      </c>
      <c r="O53" s="10">
        <f>TI_EHG_E!O53+TI_CO_E!O53+TI_BF_E!O53+TI_GW_E!O53+TI_RPI_E!O53+TI_PF_E!O53+TI_BKBPB_E!O53+TI_CL_E!O53+TI_BNG_E!O53+TI_LBB_E!O53+TI_CPP_E!O53+TI_GTL_E!O53+TI_NSP_E!O53</f>
        <v>36.371453138435079</v>
      </c>
      <c r="P53" s="10">
        <f>TI_EHG_E!P53+TI_CO_E!P53+TI_BF_E!P53+TI_GW_E!P53+TI_RPI_E!P53+TI_PF_E!P53+TI_BKBPB_E!P53+TI_CL_E!P53+TI_BNG_E!P53+TI_LBB_E!P53+TI_CPP_E!P53+TI_GTL_E!P53+TI_NSP_E!P53</f>
        <v>44.797936371453133</v>
      </c>
      <c r="Q53" s="10">
        <f>TI_EHG_E!Q53+TI_CO_E!Q53+TI_BF_E!Q53+TI_GW_E!Q53+TI_RPI_E!Q53+TI_PF_E!Q53+TI_BKBPB_E!Q53+TI_CL_E!Q53+TI_BNG_E!Q53+TI_LBB_E!Q53+TI_CPP_E!Q53+TI_GTL_E!Q53+TI_NSP_E!Q53</f>
        <v>34.307824591573507</v>
      </c>
      <c r="R53" s="10">
        <f>TI_EHG_E!R53+TI_CO_E!R53+TI_BF_E!R53+TI_GW_E!R53+TI_RPI_E!R53+TI_PF_E!R53+TI_BKBPB_E!R53+TI_CL_E!R53+TI_BNG_E!R53+TI_LBB_E!R53+TI_CPP_E!R53+TI_GTL_E!R53+TI_NSP_E!R53</f>
        <v>30.008598452278591</v>
      </c>
      <c r="S53" s="10">
        <f>TI_EHG_E!S53+TI_CO_E!S53+TI_BF_E!S53+TI_GW_E!S53+TI_RPI_E!S53+TI_PF_E!S53+TI_BKBPB_E!S53+TI_CL_E!S53+TI_BNG_E!S53+TI_LBB_E!S53+TI_CPP_E!S53+TI_GTL_E!S53+TI_NSP_E!S53</f>
        <v>39.036973344797943</v>
      </c>
      <c r="T53" s="10">
        <f>TI_EHG_E!T53+TI_CO_E!T53+TI_BF_E!T53+TI_GW_E!T53+TI_RPI_E!T53+TI_PF_E!T53+TI_BKBPB_E!T53+TI_CL_E!T53+TI_BNG_E!T53+TI_LBB_E!T53+TI_CPP_E!T53+TI_GTL_E!T53+TI_NSP_E!T53</f>
        <v>51.797076526225283</v>
      </c>
      <c r="U53" s="10">
        <f>TI_EHG_E!U53+TI_CO_E!U53+TI_BF_E!U53+TI_GW_E!U53+TI_RPI_E!U53+TI_PF_E!U53+TI_BKBPB_E!U53+TI_CL_E!U53+TI_BNG_E!U53+TI_LBB_E!U53+TI_CPP_E!U53+TI_GTL_E!U53+TI_NSP_E!U53</f>
        <v>37.05932932072227</v>
      </c>
      <c r="V53" s="10">
        <f>TI_EHG_E!V53+TI_CO_E!V53+TI_BF_E!V53+TI_GW_E!V53+TI_RPI_E!V53+TI_PF_E!V53+TI_BKBPB_E!V53+TI_CL_E!V53+TI_BNG_E!V53+TI_LBB_E!V53+TI_CPP_E!V53+TI_GTL_E!V53+TI_NSP_E!V53</f>
        <v>29.699054170249351</v>
      </c>
      <c r="W53" s="10">
        <f>TI_EHG_E!W53+TI_CO_E!W53+TI_BF_E!W53+TI_GW_E!W53+TI_RPI_E!W53+TI_PF_E!W53+TI_BKBPB_E!W53+TI_CL_E!W53+TI_BNG_E!W53+TI_LBB_E!W53+TI_CPP_E!W53+TI_GTL_E!W53+TI_NSP_E!W53</f>
        <v>25.846947549441101</v>
      </c>
      <c r="X53" s="10">
        <f>TI_EHG_E!X53+TI_CO_E!X53+TI_BF_E!X53+TI_GW_E!X53+TI_RPI_E!X53+TI_PF_E!X53+TI_BKBPB_E!X53+TI_CL_E!X53+TI_BNG_E!X53+TI_LBB_E!X53+TI_CPP_E!X53+TI_GTL_E!X53+TI_NSP_E!X53</f>
        <v>32.992261392949267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</v>
      </c>
      <c r="F55" s="10">
        <f>TI_EHG_E!F55+TI_CO_E!F55+TI_BF_E!F55+TI_GW_E!F55+TI_RPI_E!F55+TI_PF_E!F55+TI_BKBPB_E!F55+TI_CL_E!F55+TI_BNG_E!F55+TI_LBB_E!F55+TI_CPP_E!F55+TI_GTL_E!F55+TI_NSP_E!F55</f>
        <v>0</v>
      </c>
      <c r="G55" s="10">
        <f>TI_EHG_E!G55+TI_CO_E!G55+TI_BF_E!G55+TI_GW_E!G55+TI_RPI_E!G55+TI_PF_E!G55+TI_BKBPB_E!G55+TI_CL_E!G55+TI_BNG_E!G55+TI_LBB_E!G55+TI_CPP_E!G55+TI_GTL_E!G55+TI_NSP_E!G55</f>
        <v>8.5984522785898534E-2</v>
      </c>
      <c r="H55" s="10">
        <f>TI_EHG_E!H55+TI_CO_E!H55+TI_BF_E!H55+TI_GW_E!H55+TI_RPI_E!H55+TI_PF_E!H55+TI_BKBPB_E!H55+TI_CL_E!H55+TI_BNG_E!H55+TI_LBB_E!H55+TI_CPP_E!H55+TI_GTL_E!H55+TI_NSP_E!H55</f>
        <v>0.1719690455717971</v>
      </c>
      <c r="I55" s="10">
        <f>TI_EHG_E!I55+TI_CO_E!I55+TI_BF_E!I55+TI_GW_E!I55+TI_RPI_E!I55+TI_PF_E!I55+TI_BKBPB_E!I55+TI_CL_E!I55+TI_BNG_E!I55+TI_LBB_E!I55+TI_CPP_E!I55+TI_GTL_E!I55+TI_NSP_E!I55</f>
        <v>1.20378331900258</v>
      </c>
      <c r="J55" s="10">
        <f>TI_EHG_E!J55+TI_CO_E!J55+TI_BF_E!J55+TI_GW_E!J55+TI_RPI_E!J55+TI_PF_E!J55+TI_BKBPB_E!J55+TI_CL_E!J55+TI_BNG_E!J55+TI_LBB_E!J55+TI_CPP_E!J55+TI_GTL_E!J55+TI_NSP_E!J55</f>
        <v>9.1143594153052447</v>
      </c>
      <c r="K55" s="10">
        <f>TI_EHG_E!K55+TI_CO_E!K55+TI_BF_E!K55+TI_GW_E!K55+TI_RPI_E!K55+TI_PF_E!K55+TI_BKBPB_E!K55+TI_CL_E!K55+TI_BNG_E!K55+TI_LBB_E!K55+TI_CPP_E!K55+TI_GTL_E!K55+TI_NSP_E!K55</f>
        <v>11.26397248495271</v>
      </c>
      <c r="L55" s="10">
        <f>TI_EHG_E!L55+TI_CO_E!L55+TI_BF_E!L55+TI_GW_E!L55+TI_RPI_E!L55+TI_PF_E!L55+TI_BKBPB_E!L55+TI_CL_E!L55+TI_BNG_E!L55+TI_LBB_E!L55+TI_CPP_E!L55+TI_GTL_E!L55+TI_NSP_E!L55</f>
        <v>13.585554600171969</v>
      </c>
      <c r="M55" s="10">
        <f>TI_EHG_E!M55+TI_CO_E!M55+TI_BF_E!M55+TI_GW_E!M55+TI_RPI_E!M55+TI_PF_E!M55+TI_BKBPB_E!M55+TI_CL_E!M55+TI_BNG_E!M55+TI_LBB_E!M55+TI_CPP_E!M55+TI_GTL_E!M55+TI_NSP_E!M55</f>
        <v>19.260533104041269</v>
      </c>
      <c r="N55" s="10">
        <f>TI_EHG_E!N55+TI_CO_E!N55+TI_BF_E!N55+TI_GW_E!N55+TI_RPI_E!N55+TI_PF_E!N55+TI_BKBPB_E!N55+TI_CL_E!N55+TI_BNG_E!N55+TI_LBB_E!N55+TI_CPP_E!N55+TI_GTL_E!N55+TI_NSP_E!N55</f>
        <v>40.842648323301802</v>
      </c>
      <c r="O55" s="10">
        <f>TI_EHG_E!O55+TI_CO_E!O55+TI_BF_E!O55+TI_GW_E!O55+TI_RPI_E!O55+TI_PF_E!O55+TI_BKBPB_E!O55+TI_CL_E!O55+TI_BNG_E!O55+TI_LBB_E!O55+TI_CPP_E!O55+TI_GTL_E!O55+TI_NSP_E!O55</f>
        <v>46.431642304385207</v>
      </c>
      <c r="P55" s="10">
        <f>TI_EHG_E!P55+TI_CO_E!P55+TI_BF_E!P55+TI_GW_E!P55+TI_RPI_E!P55+TI_PF_E!P55+TI_BKBPB_E!P55+TI_CL_E!P55+TI_BNG_E!P55+TI_LBB_E!P55+TI_CPP_E!P55+TI_GTL_E!P55+TI_NSP_E!P55</f>
        <v>51.848667239896812</v>
      </c>
      <c r="Q55" s="10">
        <f>TI_EHG_E!Q55+TI_CO_E!Q55+TI_BF_E!Q55+TI_GW_E!Q55+TI_RPI_E!Q55+TI_PF_E!Q55+TI_BKBPB_E!Q55+TI_CL_E!Q55+TI_BNG_E!Q55+TI_LBB_E!Q55+TI_CPP_E!Q55+TI_GTL_E!Q55+TI_NSP_E!Q55</f>
        <v>54.944110060189161</v>
      </c>
      <c r="R55" s="10">
        <f>TI_EHG_E!R55+TI_CO_E!R55+TI_BF_E!R55+TI_GW_E!R55+TI_RPI_E!R55+TI_PF_E!R55+TI_BKBPB_E!R55+TI_CL_E!R55+TI_BNG_E!R55+TI_LBB_E!R55+TI_CPP_E!R55+TI_GTL_E!R55+TI_NSP_E!R55</f>
        <v>69.64746345657781</v>
      </c>
      <c r="S55" s="10">
        <f>TI_EHG_E!S55+TI_CO_E!S55+TI_BF_E!S55+TI_GW_E!S55+TI_RPI_E!S55+TI_PF_E!S55+TI_BKBPB_E!S55+TI_CL_E!S55+TI_BNG_E!S55+TI_LBB_E!S55+TI_CPP_E!S55+TI_GTL_E!S55+TI_NSP_E!S55</f>
        <v>97.678417884780728</v>
      </c>
      <c r="T55" s="10">
        <f>TI_EHG_E!T55+TI_CO_E!T55+TI_BF_E!T55+TI_GW_E!T55+TI_RPI_E!T55+TI_PF_E!T55+TI_BKBPB_E!T55+TI_CL_E!T55+TI_BNG_E!T55+TI_LBB_E!T55+TI_CPP_E!T55+TI_GTL_E!T55+TI_NSP_E!T55</f>
        <v>117.2656921754084</v>
      </c>
      <c r="U55" s="10">
        <f>TI_EHG_E!U55+TI_CO_E!U55+TI_BF_E!U55+TI_GW_E!U55+TI_RPI_E!U55+TI_PF_E!U55+TI_BKBPB_E!U55+TI_CL_E!U55+TI_BNG_E!U55+TI_LBB_E!U55+TI_CPP_E!U55+TI_GTL_E!U55+TI_NSP_E!U55</f>
        <v>98.366294067067926</v>
      </c>
      <c r="V55" s="10">
        <f>TI_EHG_E!V55+TI_CO_E!V55+TI_BF_E!V55+TI_GW_E!V55+TI_RPI_E!V55+TI_PF_E!V55+TI_BKBPB_E!V55+TI_CL_E!V55+TI_BNG_E!V55+TI_LBB_E!V55+TI_CPP_E!V55+TI_GTL_E!V55+TI_NSP_E!V55</f>
        <v>128.92519346517631</v>
      </c>
      <c r="W55" s="10">
        <f>TI_EHG_E!W55+TI_CO_E!W55+TI_BF_E!W55+TI_GW_E!W55+TI_RPI_E!W55+TI_PF_E!W55+TI_BKBPB_E!W55+TI_CL_E!W55+TI_BNG_E!W55+TI_LBB_E!W55+TI_CPP_E!W55+TI_GTL_E!W55+TI_NSP_E!W55</f>
        <v>133.42218400687881</v>
      </c>
      <c r="X55" s="10">
        <f>TI_EHG_E!X55+TI_CO_E!X55+TI_BF_E!X55+TI_GW_E!X55+TI_RPI_E!X55+TI_PF_E!X55+TI_BKBPB_E!X55+TI_CL_E!X55+TI_BNG_E!X55+TI_LBB_E!X55+TI_CPP_E!X55+TI_GTL_E!X55+TI_NSP_E!X55</f>
        <v>117.085124677558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0</v>
      </c>
      <c r="L56" s="10">
        <f>TI_EHG_E!L56+TI_CO_E!L56+TI_BF_E!L56+TI_GW_E!L56+TI_RPI_E!L56+TI_PF_E!L56+TI_BKBPB_E!L56+TI_CL_E!L56+TI_BNG_E!L56+TI_LBB_E!L56+TI_CPP_E!L56+TI_GTL_E!L56+TI_NSP_E!L56</f>
        <v>0</v>
      </c>
      <c r="M56" s="10">
        <f>TI_EHG_E!M56+TI_CO_E!M56+TI_BF_E!M56+TI_GW_E!M56+TI_RPI_E!M56+TI_PF_E!M56+TI_BKBPB_E!M56+TI_CL_E!M56+TI_BNG_E!M56+TI_LBB_E!M56+TI_CPP_E!M56+TI_GTL_E!M56+TI_NSP_E!M56</f>
        <v>0</v>
      </c>
      <c r="N56" s="10">
        <f>TI_EHG_E!N56+TI_CO_E!N56+TI_BF_E!N56+TI_GW_E!N56+TI_RPI_E!N56+TI_PF_E!N56+TI_BKBPB_E!N56+TI_CL_E!N56+TI_BNG_E!N56+TI_LBB_E!N56+TI_CPP_E!N56+TI_GTL_E!N56+TI_NSP_E!N56</f>
        <v>0</v>
      </c>
      <c r="O56" s="10">
        <f>TI_EHG_E!O56+TI_CO_E!O56+TI_BF_E!O56+TI_GW_E!O56+TI_RPI_E!O56+TI_PF_E!O56+TI_BKBPB_E!O56+TI_CL_E!O56+TI_BNG_E!O56+TI_LBB_E!O56+TI_CPP_E!O56+TI_GTL_E!O56+TI_NSP_E!O56</f>
        <v>0.1719690455717971</v>
      </c>
      <c r="P56" s="10">
        <f>TI_EHG_E!P56+TI_CO_E!P56+TI_BF_E!P56+TI_GW_E!P56+TI_RPI_E!P56+TI_PF_E!P56+TI_BKBPB_E!P56+TI_CL_E!P56+TI_BNG_E!P56+TI_LBB_E!P56+TI_CPP_E!P56+TI_GTL_E!P56+TI_NSP_E!P56</f>
        <v>3.8693035253654342</v>
      </c>
      <c r="Q56" s="10">
        <f>TI_EHG_E!Q56+TI_CO_E!Q56+TI_BF_E!Q56+TI_GW_E!Q56+TI_RPI_E!Q56+TI_PF_E!Q56+TI_BKBPB_E!Q56+TI_CL_E!Q56+TI_BNG_E!Q56+TI_LBB_E!Q56+TI_CPP_E!Q56+TI_GTL_E!Q56+TI_NSP_E!Q56</f>
        <v>6.2768701633705932</v>
      </c>
      <c r="R56" s="10">
        <f>TI_EHG_E!R56+TI_CO_E!R56+TI_BF_E!R56+TI_GW_E!R56+TI_RPI_E!R56+TI_PF_E!R56+TI_BKBPB_E!R56+TI_CL_E!R56+TI_BNG_E!R56+TI_LBB_E!R56+TI_CPP_E!R56+TI_GTL_E!R56+TI_NSP_E!R56</f>
        <v>6.2768701633705932</v>
      </c>
      <c r="S56" s="10">
        <f>TI_EHG_E!S56+TI_CO_E!S56+TI_BF_E!S56+TI_GW_E!S56+TI_RPI_E!S56+TI_PF_E!S56+TI_BKBPB_E!S56+TI_CL_E!S56+TI_BNG_E!S56+TI_LBB_E!S56+TI_CPP_E!S56+TI_GTL_E!S56+TI_NSP_E!S56</f>
        <v>5.674978503869303</v>
      </c>
      <c r="T56" s="10">
        <f>TI_EHG_E!T56+TI_CO_E!T56+TI_BF_E!T56+TI_GW_E!T56+TI_RPI_E!T56+TI_PF_E!T56+TI_BKBPB_E!T56+TI_CL_E!T56+TI_BNG_E!T56+TI_LBB_E!T56+TI_CPP_E!T56+TI_GTL_E!T56+TI_NSP_E!T56</f>
        <v>5.8469475494410998</v>
      </c>
      <c r="U56" s="10">
        <f>TI_EHG_E!U56+TI_CO_E!U56+TI_BF_E!U56+TI_GW_E!U56+TI_RPI_E!U56+TI_PF_E!U56+TI_BKBPB_E!U56+TI_CL_E!U56+TI_BNG_E!U56+TI_LBB_E!U56+TI_CPP_E!U56+TI_GTL_E!U56+TI_NSP_E!U56</f>
        <v>7.4462596732588127</v>
      </c>
      <c r="V56" s="10">
        <f>TI_EHG_E!V56+TI_CO_E!V56+TI_BF_E!V56+TI_GW_E!V56+TI_RPI_E!V56+TI_PF_E!V56+TI_BKBPB_E!V56+TI_CL_E!V56+TI_BNG_E!V56+TI_LBB_E!V56+TI_CPP_E!V56+TI_GTL_E!V56+TI_NSP_E!V56</f>
        <v>7.8331900257953562</v>
      </c>
      <c r="W56" s="10">
        <f>TI_EHG_E!W56+TI_CO_E!W56+TI_BF_E!W56+TI_GW_E!W56+TI_RPI_E!W56+TI_PF_E!W56+TI_BKBPB_E!W56+TI_CL_E!W56+TI_BNG_E!W56+TI_LBB_E!W56+TI_CPP_E!W56+TI_GTL_E!W56+TI_NSP_E!W56</f>
        <v>11.074806534823731</v>
      </c>
      <c r="X56" s="10">
        <f>TI_EHG_E!X56+TI_CO_E!X56+TI_BF_E!X56+TI_GW_E!X56+TI_RPI_E!X56+TI_PF_E!X56+TI_BKBPB_E!X56+TI_CL_E!X56+TI_BNG_E!X56+TI_LBB_E!X56+TI_CPP_E!X56+TI_GTL_E!X56+TI_NSP_E!X56</f>
        <v>16.405846947549438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9.482201203783319</v>
      </c>
      <c r="F58" s="10">
        <f>TI_EHG_E!F58+TI_CO_E!F58+TI_BF_E!F58+TI_GW_E!F58+TI_RPI_E!F58+TI_PF_E!F58+TI_BKBPB_E!F58+TI_CL_E!F58+TI_BNG_E!F58+TI_LBB_E!F58+TI_CPP_E!F58+TI_GTL_E!F58+TI_NSP_E!F58</f>
        <v>2.9616509028374889</v>
      </c>
      <c r="G58" s="10">
        <f>TI_EHG_E!G58+TI_CO_E!G58+TI_BF_E!G58+TI_GW_E!G58+TI_RPI_E!G58+TI_PF_E!G58+TI_BKBPB_E!G58+TI_CL_E!G58+TI_BNG_E!G58+TI_LBB_E!G58+TI_CPP_E!G58+TI_GTL_E!G58+TI_NSP_E!G58</f>
        <v>2.9139294926913162</v>
      </c>
      <c r="H58" s="10">
        <f>TI_EHG_E!H58+TI_CO_E!H58+TI_BF_E!H58+TI_GW_E!H58+TI_RPI_E!H58+TI_PF_E!H58+TI_BKBPB_E!H58+TI_CL_E!H58+TI_BNG_E!H58+TI_LBB_E!H58+TI_CPP_E!H58+TI_GTL_E!H58+TI_NSP_E!H58</f>
        <v>2.8900257953568351</v>
      </c>
      <c r="I58" s="10">
        <f>TI_EHG_E!I58+TI_CO_E!I58+TI_BF_E!I58+TI_GW_E!I58+TI_RPI_E!I58+TI_PF_E!I58+TI_BKBPB_E!I58+TI_CL_E!I58+TI_BNG_E!I58+TI_LBB_E!I58+TI_CPP_E!I58+TI_GTL_E!I58+TI_NSP_E!I58</f>
        <v>1.671883061049011</v>
      </c>
      <c r="J58" s="10">
        <f>TI_EHG_E!J58+TI_CO_E!J58+TI_BF_E!J58+TI_GW_E!J58+TI_RPI_E!J58+TI_PF_E!J58+TI_BKBPB_E!J58+TI_CL_E!J58+TI_BNG_E!J58+TI_LBB_E!J58+TI_CPP_E!J58+TI_GTL_E!J58+TI_NSP_E!J58</f>
        <v>1.5525365434221841</v>
      </c>
      <c r="K58" s="10">
        <f>TI_EHG_E!K58+TI_CO_E!K58+TI_BF_E!K58+TI_GW_E!K58+TI_RPI_E!K58+TI_PF_E!K58+TI_BKBPB_E!K58+TI_CL_E!K58+TI_BNG_E!K58+TI_LBB_E!K58+TI_CPP_E!K58+TI_GTL_E!K58+TI_NSP_E!K58</f>
        <v>0.64488392089423896</v>
      </c>
      <c r="L58" s="10">
        <f>TI_EHG_E!L58+TI_CO_E!L58+TI_BF_E!L58+TI_GW_E!L58+TI_RPI_E!L58+TI_PF_E!L58+TI_BKBPB_E!L58+TI_CL_E!L58+TI_BNG_E!L58+TI_LBB_E!L58+TI_CPP_E!L58+TI_GTL_E!L58+TI_NSP_E!L58</f>
        <v>5.1112639724849522</v>
      </c>
      <c r="M58" s="10">
        <f>TI_EHG_E!M58+TI_CO_E!M58+TI_BF_E!M58+TI_GW_E!M58+TI_RPI_E!M58+TI_PF_E!M58+TI_BKBPB_E!M58+TI_CL_E!M58+TI_BNG_E!M58+TI_LBB_E!M58+TI_CPP_E!M58+TI_GTL_E!M58+TI_NSP_E!M58</f>
        <v>4.5380911435941522</v>
      </c>
      <c r="N58" s="10">
        <f>TI_EHG_E!N58+TI_CO_E!N58+TI_BF_E!N58+TI_GW_E!N58+TI_RPI_E!N58+TI_PF_E!N58+TI_BKBPB_E!N58+TI_CL_E!N58+TI_BNG_E!N58+TI_LBB_E!N58+TI_CPP_E!N58+TI_GTL_E!N58+TI_NSP_E!N58</f>
        <v>3.224419604471195</v>
      </c>
      <c r="O58" s="10">
        <f>TI_EHG_E!O58+TI_CO_E!O58+TI_BF_E!O58+TI_GW_E!O58+TI_RPI_E!O58+TI_PF_E!O58+TI_BKBPB_E!O58+TI_CL_E!O58+TI_BNG_E!O58+TI_LBB_E!O58+TI_CPP_E!O58+TI_GTL_E!O58+TI_NSP_E!O58</f>
        <v>3.7737747205503012</v>
      </c>
      <c r="P58" s="10">
        <f>TI_EHG_E!P58+TI_CO_E!P58+TI_BF_E!P58+TI_GW_E!P58+TI_RPI_E!P58+TI_PF_E!P58+TI_BKBPB_E!P58+TI_CL_E!P58+TI_BNG_E!P58+TI_LBB_E!P58+TI_CPP_E!P58+TI_GTL_E!P58+TI_NSP_E!P58</f>
        <v>1.671883061049011</v>
      </c>
      <c r="Q58" s="10">
        <f>TI_EHG_E!Q58+TI_CO_E!Q58+TI_BF_E!Q58+TI_GW_E!Q58+TI_RPI_E!Q58+TI_PF_E!Q58+TI_BKBPB_E!Q58+TI_CL_E!Q58+TI_BNG_E!Q58+TI_LBB_E!Q58+TI_CPP_E!Q58+TI_GTL_E!Q58+TI_NSP_E!Q58</f>
        <v>1.863026655202064</v>
      </c>
      <c r="R58" s="10">
        <f>TI_EHG_E!R58+TI_CO_E!R58+TI_BF_E!R58+TI_GW_E!R58+TI_RPI_E!R58+TI_PF_E!R58+TI_BKBPB_E!R58+TI_CL_E!R58+TI_BNG_E!R58+TI_LBB_E!R58+TI_CPP_E!R58+TI_GTL_E!R58+TI_NSP_E!R58</f>
        <v>1.5525365434221841</v>
      </c>
      <c r="S58" s="10">
        <f>TI_EHG_E!S58+TI_CO_E!S58+TI_BF_E!S58+TI_GW_E!S58+TI_RPI_E!S58+TI_PF_E!S58+TI_BKBPB_E!S58+TI_CL_E!S58+TI_BNG_E!S58+TI_LBB_E!S58+TI_CPP_E!S58+TI_GTL_E!S58+TI_NSP_E!S58</f>
        <v>1.958555460017197</v>
      </c>
      <c r="T58" s="10">
        <f>TI_EHG_E!T58+TI_CO_E!T58+TI_BF_E!T58+TI_GW_E!T58+TI_RPI_E!T58+TI_PF_E!T58+TI_BKBPB_E!T58+TI_CL_E!T58+TI_BNG_E!T58+TI_LBB_E!T58+TI_CPP_E!T58+TI_GTL_E!T58+TI_NSP_E!T58</f>
        <v>0.74041272570937233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39.767755803955296</v>
      </c>
      <c r="D59" s="10">
        <f>TI_EHG_E!D59+TI_CO_E!D59+TI_BF_E!D59+TI_GW_E!D59+TI_RPI_E!D59+TI_PF_E!D59+TI_BKBPB_E!D59+TI_CL_E!D59+TI_BNG_E!D59+TI_LBB_E!D59+TI_CPP_E!D59+TI_GTL_E!D59+TI_NSP_E!D59</f>
        <v>68.548753224419613</v>
      </c>
      <c r="E59" s="10">
        <f>TI_EHG_E!E59+TI_CO_E!E59+TI_BF_E!E59+TI_GW_E!E59+TI_RPI_E!E59+TI_PF_E!E59+TI_BKBPB_E!E59+TI_CL_E!E59+TI_BNG_E!E59+TI_LBB_E!E59+TI_CPP_E!E59+TI_GTL_E!E59+TI_NSP_E!E59</f>
        <v>99.24049871023216</v>
      </c>
      <c r="F59" s="10">
        <f>TI_EHG_E!F59+TI_CO_E!F59+TI_BF_E!F59+TI_GW_E!F59+TI_RPI_E!F59+TI_PF_E!F59+TI_BKBPB_E!F59+TI_CL_E!F59+TI_BNG_E!F59+TI_LBB_E!F59+TI_CPP_E!F59+TI_GTL_E!F59+TI_NSP_E!F59</f>
        <v>120.97549441100603</v>
      </c>
      <c r="G59" s="10">
        <f>TI_EHG_E!G59+TI_CO_E!G59+TI_BF_E!G59+TI_GW_E!G59+TI_RPI_E!G59+TI_PF_E!G59+TI_BKBPB_E!G59+TI_CL_E!G59+TI_BNG_E!G59+TI_LBB_E!G59+TI_CPP_E!G59+TI_GTL_E!G59+TI_NSP_E!G59</f>
        <v>154.29441100601886</v>
      </c>
      <c r="H59" s="10">
        <f>TI_EHG_E!H59+TI_CO_E!H59+TI_BF_E!H59+TI_GW_E!H59+TI_RPI_E!H59+TI_PF_E!H59+TI_BKBPB_E!H59+TI_CL_E!H59+TI_BNG_E!H59+TI_LBB_E!H59+TI_CPP_E!H59+TI_GTL_E!H59+TI_NSP_E!H59</f>
        <v>151.35666380051589</v>
      </c>
      <c r="I59" s="10">
        <f>TI_EHG_E!I59+TI_CO_E!I59+TI_BF_E!I59+TI_GW_E!I59+TI_RPI_E!I59+TI_PF_E!I59+TI_BKBPB_E!I59+TI_CL_E!I59+TI_BNG_E!I59+TI_LBB_E!I59+TI_CPP_E!I59+TI_GTL_E!I59+TI_NSP_E!I59</f>
        <v>175.21736887360268</v>
      </c>
      <c r="J59" s="10">
        <f>TI_EHG_E!J59+TI_CO_E!J59+TI_BF_E!J59+TI_GW_E!J59+TI_RPI_E!J59+TI_PF_E!J59+TI_BKBPB_E!J59+TI_CL_E!J59+TI_BNG_E!J59+TI_LBB_E!J59+TI_CPP_E!J59+TI_GTL_E!J59+TI_NSP_E!J59</f>
        <v>181.90507308684437</v>
      </c>
      <c r="K59" s="10">
        <f>TI_EHG_E!K59+TI_CO_E!K59+TI_BF_E!K59+TI_GW_E!K59+TI_RPI_E!K59+TI_PF_E!K59+TI_BKBPB_E!K59+TI_CL_E!K59+TI_BNG_E!K59+TI_LBB_E!K59+TI_CPP_E!K59+TI_GTL_E!K59+TI_NSP_E!K59</f>
        <v>214.0298366294067</v>
      </c>
      <c r="L59" s="10">
        <f>TI_EHG_E!L59+TI_CO_E!L59+TI_BF_E!L59+TI_GW_E!L59+TI_RPI_E!L59+TI_PF_E!L59+TI_BKBPB_E!L59+TI_CL_E!L59+TI_BNG_E!L59+TI_LBB_E!L59+TI_CPP_E!L59+TI_GTL_E!L59+TI_NSP_E!L59</f>
        <v>250.11943250214961</v>
      </c>
      <c r="M59" s="10">
        <f>TI_EHG_E!M59+TI_CO_E!M59+TI_BF_E!M59+TI_GW_E!M59+TI_RPI_E!M59+TI_PF_E!M59+TI_BKBPB_E!M59+TI_CL_E!M59+TI_BNG_E!M59+TI_LBB_E!M59+TI_CPP_E!M59+TI_GTL_E!M59+TI_NSP_E!M59</f>
        <v>252.43619948409287</v>
      </c>
      <c r="N59" s="10">
        <f>TI_EHG_E!N59+TI_CO_E!N59+TI_BF_E!N59+TI_GW_E!N59+TI_RPI_E!N59+TI_PF_E!N59+TI_BKBPB_E!N59+TI_CL_E!N59+TI_BNG_E!N59+TI_LBB_E!N59+TI_CPP_E!N59+TI_GTL_E!N59+TI_NSP_E!N59</f>
        <v>236.74402407566629</v>
      </c>
      <c r="O59" s="10">
        <f>TI_EHG_E!O59+TI_CO_E!O59+TI_BF_E!O59+TI_GW_E!O59+TI_RPI_E!O59+TI_PF_E!O59+TI_BKBPB_E!O59+TI_CL_E!O59+TI_BNG_E!O59+TI_LBB_E!O59+TI_CPP_E!O59+TI_GTL_E!O59+TI_NSP_E!O59</f>
        <v>312.05219260533102</v>
      </c>
      <c r="P59" s="10">
        <f>TI_EHG_E!P59+TI_CO_E!P59+TI_BF_E!P59+TI_GW_E!P59+TI_RPI_E!P59+TI_PF_E!P59+TI_BKBPB_E!P59+TI_CL_E!P59+TI_BNG_E!P59+TI_LBB_E!P59+TI_CPP_E!P59+TI_GTL_E!P59+TI_NSP_E!P59</f>
        <v>355.7847807394669</v>
      </c>
      <c r="Q59" s="10">
        <f>TI_EHG_E!Q59+TI_CO_E!Q59+TI_BF_E!Q59+TI_GW_E!Q59+TI_RPI_E!Q59+TI_PF_E!Q59+TI_BKBPB_E!Q59+TI_CL_E!Q59+TI_BNG_E!Q59+TI_LBB_E!Q59+TI_CPP_E!Q59+TI_GTL_E!Q59+TI_NSP_E!Q59</f>
        <v>448.91083404987097</v>
      </c>
      <c r="R59" s="10">
        <f>TI_EHG_E!R59+TI_CO_E!R59+TI_BF_E!R59+TI_GW_E!R59+TI_RPI_E!R59+TI_PF_E!R59+TI_BKBPB_E!R59+TI_CL_E!R59+TI_BNG_E!R59+TI_LBB_E!R59+TI_CPP_E!R59+TI_GTL_E!R59+TI_NSP_E!R59</f>
        <v>583.76328460877039</v>
      </c>
      <c r="S59" s="10">
        <f>TI_EHG_E!S59+TI_CO_E!S59+TI_BF_E!S59+TI_GW_E!S59+TI_RPI_E!S59+TI_PF_E!S59+TI_BKBPB_E!S59+TI_CL_E!S59+TI_BNG_E!S59+TI_LBB_E!S59+TI_CPP_E!S59+TI_GTL_E!S59+TI_NSP_E!S59</f>
        <v>587.39363714531385</v>
      </c>
      <c r="T59" s="10">
        <f>TI_EHG_E!T59+TI_CO_E!T59+TI_BF_E!T59+TI_GW_E!T59+TI_RPI_E!T59+TI_PF_E!T59+TI_BKBPB_E!T59+TI_CL_E!T59+TI_BNG_E!T59+TI_LBB_E!T59+TI_CPP_E!T59+TI_GTL_E!T59+TI_NSP_E!T59</f>
        <v>665.13800515907133</v>
      </c>
      <c r="U59" s="10">
        <f>TI_EHG_E!U59+TI_CO_E!U59+TI_BF_E!U59+TI_GW_E!U59+TI_RPI_E!U59+TI_PF_E!U59+TI_BKBPB_E!U59+TI_CL_E!U59+TI_BNG_E!U59+TI_LBB_E!U59+TI_CPP_E!U59+TI_GTL_E!U59+TI_NSP_E!U59</f>
        <v>653.38675838349093</v>
      </c>
      <c r="V59" s="10">
        <f>TI_EHG_E!V59+TI_CO_E!V59+TI_BF_E!V59+TI_GW_E!V59+TI_RPI_E!V59+TI_PF_E!V59+TI_BKBPB_E!V59+TI_CL_E!V59+TI_BNG_E!V59+TI_LBB_E!V59+TI_CPP_E!V59+TI_GTL_E!V59+TI_NSP_E!V59</f>
        <v>650.04299226139278</v>
      </c>
      <c r="W59" s="10">
        <f>TI_EHG_E!W59+TI_CO_E!W59+TI_BF_E!W59+TI_GW_E!W59+TI_RPI_E!W59+TI_PF_E!W59+TI_BKBPB_E!W59+TI_CL_E!W59+TI_BNG_E!W59+TI_LBB_E!W59+TI_CPP_E!W59+TI_GTL_E!W59+TI_NSP_E!W59</f>
        <v>652.78976784178849</v>
      </c>
      <c r="X59" s="10">
        <f>TI_EHG_E!X59+TI_CO_E!X59+TI_BF_E!X59+TI_GW_E!X59+TI_RPI_E!X59+TI_PF_E!X59+TI_BKBPB_E!X59+TI_CL_E!X59+TI_BNG_E!X59+TI_LBB_E!X59+TI_CPP_E!X59+TI_GTL_E!X59+TI_NSP_E!X59</f>
        <v>781.81435941530526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0</v>
      </c>
      <c r="E61" s="10">
        <f>TI_EHG_E!E61+TI_CO_E!E61+TI_BF_E!E61+TI_GW_E!E61+TI_RPI_E!E61+TI_PF_E!E61+TI_BKBPB_E!E61+TI_CL_E!E61+TI_BNG_E!E61+TI_LBB_E!E61+TI_CPP_E!E61+TI_GTL_E!E61+TI_NSP_E!E61</f>
        <v>0.66878761822871879</v>
      </c>
      <c r="F61" s="10">
        <f>TI_EHG_E!F61+TI_CO_E!F61+TI_BF_E!F61+TI_GW_E!F61+TI_RPI_E!F61+TI_PF_E!F61+TI_BKBPB_E!F61+TI_CL_E!F61+TI_BNG_E!F61+TI_LBB_E!F61+TI_CPP_E!F61+TI_GTL_E!F61+TI_NSP_E!F61</f>
        <v>0.7165090283748925</v>
      </c>
      <c r="G61" s="10">
        <f>TI_EHG_E!G61+TI_CO_E!G61+TI_BF_E!G61+TI_GW_E!G61+TI_RPI_E!G61+TI_PF_E!G61+TI_BKBPB_E!G61+TI_CL_E!G61+TI_BNG_E!G61+TI_LBB_E!G61+TI_CPP_E!G61+TI_GTL_E!G61+TI_NSP_E!G61</f>
        <v>0.83594153052450548</v>
      </c>
      <c r="H61" s="10">
        <f>TI_EHG_E!H61+TI_CO_E!H61+TI_BF_E!H61+TI_GW_E!H61+TI_RPI_E!H61+TI_PF_E!H61+TI_BKBPB_E!H61+TI_CL_E!H61+TI_BNG_E!H61+TI_LBB_E!H61+TI_CPP_E!H61+TI_GTL_E!H61+TI_NSP_E!H61</f>
        <v>1.026999140154772</v>
      </c>
      <c r="I61" s="10">
        <f>TI_EHG_E!I61+TI_CO_E!I61+TI_BF_E!I61+TI_GW_E!I61+TI_RPI_E!I61+TI_PF_E!I61+TI_BKBPB_E!I61+TI_CL_E!I61+TI_BNG_E!I61+TI_LBB_E!I61+TI_CPP_E!I61+TI_GTL_E!I61+TI_NSP_E!I61</f>
        <v>1.0030954428202923</v>
      </c>
      <c r="J61" s="10">
        <f>TI_EHG_E!J61+TI_CO_E!J61+TI_BF_E!J61+TI_GW_E!J61+TI_RPI_E!J61+TI_PF_E!J61+TI_BKBPB_E!J61+TI_CL_E!J61+TI_BNG_E!J61+TI_LBB_E!J61+TI_CPP_E!J61+TI_GTL_E!J61+TI_NSP_E!J61</f>
        <v>1.1465176268271708</v>
      </c>
      <c r="K61" s="10">
        <f>TI_EHG_E!K61+TI_CO_E!K61+TI_BF_E!K61+TI_GW_E!K61+TI_RPI_E!K61+TI_PF_E!K61+TI_BKBPB_E!K61+TI_CL_E!K61+TI_BNG_E!K61+TI_LBB_E!K61+TI_CPP_E!K61+TI_GTL_E!K61+TI_NSP_E!K61</f>
        <v>1.5763542562338779</v>
      </c>
      <c r="L61" s="10">
        <f>TI_EHG_E!L61+TI_CO_E!L61+TI_BF_E!L61+TI_GW_E!L61+TI_RPI_E!L61+TI_PF_E!L61+TI_BKBPB_E!L61+TI_CL_E!L61+TI_BNG_E!L61+TI_LBB_E!L61+TI_CPP_E!L61+TI_GTL_E!L61+TI_NSP_E!L61</f>
        <v>2.5795356835769563</v>
      </c>
      <c r="M61" s="10">
        <f>TI_EHG_E!M61+TI_CO_E!M61+TI_BF_E!M61+TI_GW_E!M61+TI_RPI_E!M61+TI_PF_E!M61+TI_BKBPB_E!M61+TI_CL_E!M61+TI_BNG_E!M61+TI_LBB_E!M61+TI_CPP_E!M61+TI_GTL_E!M61+TI_NSP_E!M61</f>
        <v>5.4695614789337919</v>
      </c>
      <c r="N61" s="10">
        <f>TI_EHG_E!N61+TI_CO_E!N61+TI_BF_E!N61+TI_GW_E!N61+TI_RPI_E!N61+TI_PF_E!N61+TI_BKBPB_E!N61+TI_CL_E!N61+TI_BNG_E!N61+TI_LBB_E!N61+TI_CPP_E!N61+TI_GTL_E!N61+TI_NSP_E!N61</f>
        <v>8.0012897678417882</v>
      </c>
      <c r="O61" s="10">
        <f>TI_EHG_E!O61+TI_CO_E!O61+TI_BF_E!O61+TI_GW_E!O61+TI_RPI_E!O61+TI_PF_E!O61+TI_BKBPB_E!O61+TI_CL_E!O61+TI_BNG_E!O61+TI_LBB_E!O61+TI_CPP_E!O61+TI_GTL_E!O61+TI_NSP_E!O61</f>
        <v>8.4312123817712799</v>
      </c>
      <c r="P61" s="10">
        <f>TI_EHG_E!P61+TI_CO_E!P61+TI_BF_E!P61+TI_GW_E!P61+TI_RPI_E!P61+TI_PF_E!P61+TI_BKBPB_E!P61+TI_CL_E!P61+TI_BNG_E!P61+TI_LBB_E!P61+TI_CPP_E!P61+TI_GTL_E!P61+TI_NSP_E!P61</f>
        <v>11.297420464316421</v>
      </c>
      <c r="Q61" s="10">
        <f>TI_EHG_E!Q61+TI_CO_E!Q61+TI_BF_E!Q61+TI_GW_E!Q61+TI_RPI_E!Q61+TI_PF_E!Q61+TI_BKBPB_E!Q61+TI_CL_E!Q61+TI_BNG_E!Q61+TI_LBB_E!Q61+TI_CPP_E!Q61+TI_GTL_E!Q61+TI_NSP_E!Q61</f>
        <v>14.402407566638004</v>
      </c>
      <c r="R61" s="10">
        <f>TI_EHG_E!R61+TI_CO_E!R61+TI_BF_E!R61+TI_GW_E!R61+TI_RPI_E!R61+TI_PF_E!R61+TI_BKBPB_E!R61+TI_CL_E!R61+TI_BNG_E!R61+TI_LBB_E!R61+TI_CPP_E!R61+TI_GTL_E!R61+TI_NSP_E!R61</f>
        <v>15.978761822871881</v>
      </c>
      <c r="S61" s="10">
        <f>TI_EHG_E!S61+TI_CO_E!S61+TI_BF_E!S61+TI_GW_E!S61+TI_RPI_E!S61+TI_PF_E!S61+TI_BKBPB_E!S61+TI_CL_E!S61+TI_BNG_E!S61+TI_LBB_E!S61+TI_CPP_E!S61+TI_GTL_E!S61+TI_NSP_E!S61</f>
        <v>23.788993981083404</v>
      </c>
      <c r="T61" s="10">
        <f>TI_EHG_E!T61+TI_CO_E!T61+TI_BF_E!T61+TI_GW_E!T61+TI_RPI_E!T61+TI_PF_E!T61+TI_BKBPB_E!T61+TI_CL_E!T61+TI_BNG_E!T61+TI_LBB_E!T61+TI_CPP_E!T61+TI_GTL_E!T61+TI_NSP_E!T61</f>
        <v>23.980137575236459</v>
      </c>
      <c r="U61" s="10">
        <f>TI_EHG_E!U61+TI_CO_E!U61+TI_BF_E!U61+TI_GW_E!U61+TI_RPI_E!U61+TI_PF_E!U61+TI_BKBPB_E!U61+TI_CL_E!U61+TI_BNG_E!U61+TI_LBB_E!U61+TI_CPP_E!U61+TI_GTL_E!U61+TI_NSP_E!U61</f>
        <v>28.876440240756658</v>
      </c>
      <c r="V61" s="10">
        <f>TI_EHG_E!V61+TI_CO_E!V61+TI_BF_E!V61+TI_GW_E!V61+TI_RPI_E!V61+TI_PF_E!V61+TI_BKBPB_E!V61+TI_CL_E!V61+TI_BNG_E!V61+TI_LBB_E!V61+TI_CPP_E!V61+TI_GTL_E!V61+TI_NSP_E!V61</f>
        <v>30.190197764402413</v>
      </c>
      <c r="W61" s="10">
        <f>TI_EHG_E!W61+TI_CO_E!W61+TI_BF_E!W61+TI_GW_E!W61+TI_RPI_E!W61+TI_PF_E!W61+TI_BKBPB_E!W61+TI_CL_E!W61+TI_BNG_E!W61+TI_LBB_E!W61+TI_CPP_E!W61+TI_GTL_E!W61+TI_NSP_E!W61</f>
        <v>29.52141014617369</v>
      </c>
      <c r="X61" s="10">
        <f>TI_EHG_E!X61+TI_CO_E!X61+TI_BF_E!X61+TI_GW_E!X61+TI_RPI_E!X61+TI_PF_E!X61+TI_BKBPB_E!X61+TI_CL_E!X61+TI_BNG_E!X61+TI_LBB_E!X61+TI_CPP_E!X61+TI_GTL_E!X61+TI_NSP_E!X61</f>
        <v>29.951332760103185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0</v>
      </c>
      <c r="E62" s="10">
        <f>TI_EHG_E!E62+TI_CO_E!E62+TI_BF_E!E62+TI_GW_E!E62+TI_RPI_E!E62+TI_PF_E!E62+TI_BKBPB_E!E62+TI_CL_E!E62+TI_BNG_E!E62+TI_LBB_E!E62+TI_CPP_E!E62+TI_GTL_E!E62+TI_NSP_E!E62</f>
        <v>0</v>
      </c>
      <c r="F62" s="10">
        <f>TI_EHG_E!F62+TI_CO_E!F62+TI_BF_E!F62+TI_GW_E!F62+TI_RPI_E!F62+TI_PF_E!F62+TI_BKBPB_E!F62+TI_CL_E!F62+TI_BNG_E!F62+TI_LBB_E!F62+TI_CPP_E!F62+TI_GTL_E!F62+TI_NSP_E!F62</f>
        <v>0</v>
      </c>
      <c r="G62" s="10">
        <f>TI_EHG_E!G62+TI_CO_E!G62+TI_BF_E!G62+TI_GW_E!G62+TI_RPI_E!G62+TI_PF_E!G62+TI_BKBPB_E!G62+TI_CL_E!G62+TI_BNG_E!G62+TI_LBB_E!G62+TI_CPP_E!G62+TI_GTL_E!G62+TI_NSP_E!G62</f>
        <v>0</v>
      </c>
      <c r="H62" s="10">
        <f>TI_EHG_E!H62+TI_CO_E!H62+TI_BF_E!H62+TI_GW_E!H62+TI_RPI_E!H62+TI_PF_E!H62+TI_BKBPB_E!H62+TI_CL_E!H62+TI_BNG_E!H62+TI_LBB_E!H62+TI_CPP_E!H62+TI_GTL_E!H62+TI_NSP_E!H62</f>
        <v>0</v>
      </c>
      <c r="I62" s="10">
        <f>TI_EHG_E!I62+TI_CO_E!I62+TI_BF_E!I62+TI_GW_E!I62+TI_RPI_E!I62+TI_PF_E!I62+TI_BKBPB_E!I62+TI_CL_E!I62+TI_BNG_E!I62+TI_LBB_E!I62+TI_CPP_E!I62+TI_GTL_E!I62+TI_NSP_E!I62</f>
        <v>0</v>
      </c>
      <c r="J62" s="10">
        <f>TI_EHG_E!J62+TI_CO_E!J62+TI_BF_E!J62+TI_GW_E!J62+TI_RPI_E!J62+TI_PF_E!J62+TI_BKBPB_E!J62+TI_CL_E!J62+TI_BNG_E!J62+TI_LBB_E!J62+TI_CPP_E!J62+TI_GTL_E!J62+TI_NSP_E!J62</f>
        <v>0</v>
      </c>
      <c r="K62" s="10">
        <f>TI_EHG_E!K62+TI_CO_E!K62+TI_BF_E!K62+TI_GW_E!K62+TI_RPI_E!K62+TI_PF_E!K62+TI_BKBPB_E!K62+TI_CL_E!K62+TI_BNG_E!K62+TI_LBB_E!K62+TI_CPP_E!K62+TI_GTL_E!K62+TI_NSP_E!K62</f>
        <v>0</v>
      </c>
      <c r="L62" s="10">
        <f>TI_EHG_E!L62+TI_CO_E!L62+TI_BF_E!L62+TI_GW_E!L62+TI_RPI_E!L62+TI_PF_E!L62+TI_BKBPB_E!L62+TI_CL_E!L62+TI_BNG_E!L62+TI_LBB_E!L62+TI_CPP_E!L62+TI_GTL_E!L62+TI_NSP_E!L62</f>
        <v>0</v>
      </c>
      <c r="M62" s="10">
        <f>TI_EHG_E!M62+TI_CO_E!M62+TI_BF_E!M62+TI_GW_E!M62+TI_RPI_E!M62+TI_PF_E!M62+TI_BKBPB_E!M62+TI_CL_E!M62+TI_BNG_E!M62+TI_LBB_E!M62+TI_CPP_E!M62+TI_GTL_E!M62+TI_NSP_E!M62</f>
        <v>0</v>
      </c>
      <c r="N62" s="10">
        <f>TI_EHG_E!N62+TI_CO_E!N62+TI_BF_E!N62+TI_GW_E!N62+TI_RPI_E!N62+TI_PF_E!N62+TI_BKBPB_E!N62+TI_CL_E!N62+TI_BNG_E!N62+TI_LBB_E!N62+TI_CPP_E!N62+TI_GTL_E!N62+TI_NSP_E!N62</f>
        <v>0</v>
      </c>
      <c r="O62" s="10">
        <f>TI_EHG_E!O62+TI_CO_E!O62+TI_BF_E!O62+TI_GW_E!O62+TI_RPI_E!O62+TI_PF_E!O62+TI_BKBPB_E!O62+TI_CL_E!O62+TI_BNG_E!O62+TI_LBB_E!O62+TI_CPP_E!O62+TI_GTL_E!O62+TI_NSP_E!O62</f>
        <v>0</v>
      </c>
      <c r="P62" s="10">
        <f>TI_EHG_E!P62+TI_CO_E!P62+TI_BF_E!P62+TI_GW_E!P62+TI_RPI_E!P62+TI_PF_E!P62+TI_BKBPB_E!P62+TI_CL_E!P62+TI_BNG_E!P62+TI_LBB_E!P62+TI_CPP_E!P62+TI_GTL_E!P62+TI_NSP_E!P62</f>
        <v>11.01083404987102</v>
      </c>
      <c r="Q62" s="10">
        <f>TI_EHG_E!Q62+TI_CO_E!Q62+TI_BF_E!Q62+TI_GW_E!Q62+TI_RPI_E!Q62+TI_PF_E!Q62+TI_BKBPB_E!Q62+TI_CL_E!Q62+TI_BNG_E!Q62+TI_LBB_E!Q62+TI_CPP_E!Q62+TI_GTL_E!Q62+TI_NSP_E!Q62</f>
        <v>11.392949269131559</v>
      </c>
      <c r="R62" s="10">
        <f>TI_EHG_E!R62+TI_CO_E!R62+TI_BF_E!R62+TI_GW_E!R62+TI_RPI_E!R62+TI_PF_E!R62+TI_BKBPB_E!R62+TI_CL_E!R62+TI_BNG_E!R62+TI_LBB_E!R62+TI_CPP_E!R62+TI_GTL_E!R62+TI_NSP_E!R62</f>
        <v>15.73998280309544</v>
      </c>
      <c r="S62" s="10">
        <f>TI_EHG_E!S62+TI_CO_E!S62+TI_BF_E!S62+TI_GW_E!S62+TI_RPI_E!S62+TI_PF_E!S62+TI_BKBPB_E!S62+TI_CL_E!S62+TI_BNG_E!S62+TI_LBB_E!S62+TI_CPP_E!S62+TI_GTL_E!S62+TI_NSP_E!S62</f>
        <v>21.56775580395529</v>
      </c>
      <c r="T62" s="10">
        <f>TI_EHG_E!T62+TI_CO_E!T62+TI_BF_E!T62+TI_GW_E!T62+TI_RPI_E!T62+TI_PF_E!T62+TI_BKBPB_E!T62+TI_CL_E!T62+TI_BNG_E!T62+TI_LBB_E!T62+TI_CPP_E!T62+TI_GTL_E!T62+TI_NSP_E!T62</f>
        <v>29.210834049871021</v>
      </c>
      <c r="U62" s="10">
        <f>TI_EHG_E!U62+TI_CO_E!U62+TI_BF_E!U62+TI_GW_E!U62+TI_RPI_E!U62+TI_PF_E!U62+TI_BKBPB_E!U62+TI_CL_E!U62+TI_BNG_E!U62+TI_LBB_E!U62+TI_CPP_E!U62+TI_GTL_E!U62+TI_NSP_E!U62</f>
        <v>19.51367153912296</v>
      </c>
      <c r="V62" s="10">
        <f>TI_EHG_E!V62+TI_CO_E!V62+TI_BF_E!V62+TI_GW_E!V62+TI_RPI_E!V62+TI_PF_E!V62+TI_BKBPB_E!V62+TI_CL_E!V62+TI_BNG_E!V62+TI_LBB_E!V62+TI_CPP_E!V62+TI_GTL_E!V62+TI_NSP_E!V62</f>
        <v>17.961220980223558</v>
      </c>
      <c r="W62" s="10">
        <f>TI_EHG_E!W62+TI_CO_E!W62+TI_BF_E!W62+TI_GW_E!W62+TI_RPI_E!W62+TI_PF_E!W62+TI_BKBPB_E!W62+TI_CL_E!W62+TI_BNG_E!W62+TI_LBB_E!W62+TI_CPP_E!W62+TI_GTL_E!W62+TI_NSP_E!W62</f>
        <v>27.73000859845228</v>
      </c>
      <c r="X62" s="10">
        <f>TI_EHG_E!X62+TI_CO_E!X62+TI_BF_E!X62+TI_GW_E!X62+TI_RPI_E!X62+TI_PF_E!X62+TI_BKBPB_E!X62+TI_CL_E!X62+TI_BNG_E!X62+TI_LBB_E!X62+TI_CPP_E!X62+TI_GTL_E!X62+TI_NSP_E!X62</f>
        <v>54.456835769561472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0.64488392089423896</v>
      </c>
      <c r="I63" s="10">
        <f>TI_EHG_E!I63+TI_CO_E!I63+TI_BF_E!I63+TI_GW_E!I63+TI_RPI_E!I63+TI_PF_E!I63+TI_BKBPB_E!I63+TI_CL_E!I63+TI_BNG_E!I63+TI_LBB_E!I63+TI_CPP_E!I63+TI_GTL_E!I63+TI_NSP_E!I63</f>
        <v>5.1590713671539117</v>
      </c>
      <c r="J63" s="10">
        <f>TI_EHG_E!J63+TI_CO_E!J63+TI_BF_E!J63+TI_GW_E!J63+TI_RPI_E!J63+TI_PF_E!J63+TI_BKBPB_E!J63+TI_CL_E!J63+TI_BNG_E!J63+TI_LBB_E!J63+TI_CPP_E!J63+TI_GTL_E!J63+TI_NSP_E!J63</f>
        <v>11.6079105760963</v>
      </c>
      <c r="K63" s="10">
        <f>TI_EHG_E!K63+TI_CO_E!K63+TI_BF_E!K63+TI_GW_E!K63+TI_RPI_E!K63+TI_PF_E!K63+TI_BKBPB_E!K63+TI_CL_E!K63+TI_BNG_E!K63+TI_LBB_E!K63+TI_CPP_E!K63+TI_GTL_E!K63+TI_NSP_E!K63</f>
        <v>16.766981943250219</v>
      </c>
      <c r="L63" s="10">
        <f>TI_EHG_E!L63+TI_CO_E!L63+TI_BF_E!L63+TI_GW_E!L63+TI_RPI_E!L63+TI_PF_E!L63+TI_BKBPB_E!L63+TI_CL_E!L63+TI_BNG_E!L63+TI_LBB_E!L63+TI_CPP_E!L63+TI_GTL_E!L63+TI_NSP_E!L63</f>
        <v>15.47721410146174</v>
      </c>
      <c r="M63" s="10">
        <f>TI_EHG_E!M63+TI_CO_E!M63+TI_BF_E!M63+TI_GW_E!M63+TI_RPI_E!M63+TI_PF_E!M63+TI_BKBPB_E!M63+TI_CL_E!M63+TI_BNG_E!M63+TI_LBB_E!M63+TI_CPP_E!M63+TI_GTL_E!M63+TI_NSP_E!M63</f>
        <v>10.963026655202061</v>
      </c>
      <c r="N63" s="10">
        <f>TI_EHG_E!N63+TI_CO_E!N63+TI_BF_E!N63+TI_GW_E!N63+TI_RPI_E!N63+TI_PF_E!N63+TI_BKBPB_E!N63+TI_CL_E!N63+TI_BNG_E!N63+TI_LBB_E!N63+TI_CPP_E!N63+TI_GTL_E!N63+TI_NSP_E!N63</f>
        <v>14.832330180567499</v>
      </c>
      <c r="O63" s="10">
        <f>TI_EHG_E!O63+TI_CO_E!O63+TI_BF_E!O63+TI_GW_E!O63+TI_RPI_E!O63+TI_PF_E!O63+TI_BKBPB_E!O63+TI_CL_E!O63+TI_BNG_E!O63+TI_LBB_E!O63+TI_CPP_E!O63+TI_GTL_E!O63+TI_NSP_E!O63</f>
        <v>12.252794496990539</v>
      </c>
      <c r="P63" s="10">
        <f>TI_EHG_E!P63+TI_CO_E!P63+TI_BF_E!P63+TI_GW_E!P63+TI_RPI_E!P63+TI_PF_E!P63+TI_BKBPB_E!P63+TI_CL_E!P63+TI_BNG_E!P63+TI_LBB_E!P63+TI_CPP_E!P63+TI_GTL_E!P63+TI_NSP_E!P63</f>
        <v>10.31814273430782</v>
      </c>
      <c r="Q63" s="10">
        <f>TI_EHG_E!Q63+TI_CO_E!Q63+TI_BF_E!Q63+TI_GW_E!Q63+TI_RPI_E!Q63+TI_PF_E!Q63+TI_BKBPB_E!Q63+TI_CL_E!Q63+TI_BNG_E!Q63+TI_LBB_E!Q63+TI_CPP_E!Q63+TI_GTL_E!Q63+TI_NSP_E!Q63</f>
        <v>7.0937231298366292</v>
      </c>
      <c r="R63" s="10">
        <f>TI_EHG_E!R63+TI_CO_E!R63+TI_BF_E!R63+TI_GW_E!R63+TI_RPI_E!R63+TI_PF_E!R63+TI_BKBPB_E!R63+TI_CL_E!R63+TI_BNG_E!R63+TI_LBB_E!R63+TI_CPP_E!R63+TI_GTL_E!R63+TI_NSP_E!R63</f>
        <v>14.18744625967326</v>
      </c>
      <c r="S63" s="10">
        <f>TI_EHG_E!S63+TI_CO_E!S63+TI_BF_E!S63+TI_GW_E!S63+TI_RPI_E!S63+TI_PF_E!S63+TI_BKBPB_E!S63+TI_CL_E!S63+TI_BNG_E!S63+TI_LBB_E!S63+TI_CPP_E!S63+TI_GTL_E!S63+TI_NSP_E!S63</f>
        <v>7.7386070507308684</v>
      </c>
      <c r="T63" s="10">
        <f>TI_EHG_E!T63+TI_CO_E!T63+TI_BF_E!T63+TI_GW_E!T63+TI_RPI_E!T63+TI_PF_E!T63+TI_BKBPB_E!T63+TI_CL_E!T63+TI_BNG_E!T63+TI_LBB_E!T63+TI_CPP_E!T63+TI_GTL_E!T63+TI_NSP_E!T63</f>
        <v>8.963886500429922</v>
      </c>
      <c r="U63" s="10">
        <f>TI_EHG_E!U63+TI_CO_E!U63+TI_BF_E!U63+TI_GW_E!U63+TI_RPI_E!U63+TI_PF_E!U63+TI_BKBPB_E!U63+TI_CL_E!U63+TI_BNG_E!U63+TI_LBB_E!U63+TI_CPP_E!U63+TI_GTL_E!U63+TI_NSP_E!U63</f>
        <v>13.28460877042132</v>
      </c>
      <c r="V63" s="10">
        <f>TI_EHG_E!V63+TI_CO_E!V63+TI_BF_E!V63+TI_GW_E!V63+TI_RPI_E!V63+TI_PF_E!V63+TI_BKBPB_E!V63+TI_CL_E!V63+TI_BNG_E!V63+TI_LBB_E!V63+TI_CPP_E!V63+TI_GTL_E!V63+TI_NSP_E!V63</f>
        <v>15.219260533104039</v>
      </c>
      <c r="W63" s="10">
        <f>TI_EHG_E!W63+TI_CO_E!W63+TI_BF_E!W63+TI_GW_E!W63+TI_RPI_E!W63+TI_PF_E!W63+TI_BKBPB_E!W63+TI_CL_E!W63+TI_BNG_E!W63+TI_LBB_E!W63+TI_CPP_E!W63+TI_GTL_E!W63+TI_NSP_E!W63</f>
        <v>22.24849527085124</v>
      </c>
      <c r="X63" s="10">
        <f>TI_EHG_E!X63+TI_CO_E!X63+TI_BF_E!X63+TI_GW_E!X63+TI_RPI_E!X63+TI_PF_E!X63+TI_BKBPB_E!X63+TI_CL_E!X63+TI_BNG_E!X63+TI_LBB_E!X63+TI_CPP_E!X63+TI_GTL_E!X63+TI_NSP_E!X63</f>
        <v>20.120378331900259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0.88374892519346515</v>
      </c>
      <c r="H65" s="10">
        <f>TI_EHG_E!H65+TI_CO_E!H65+TI_BF_E!H65+TI_GW_E!H65+TI_RPI_E!H65+TI_PF_E!H65+TI_BKBPB_E!H65+TI_CL_E!H65+TI_BNG_E!H65+TI_LBB_E!H65+TI_CPP_E!H65+TI_GTL_E!H65+TI_NSP_E!H65</f>
        <v>2.6511607910576092</v>
      </c>
      <c r="I65" s="10">
        <f>TI_EHG_E!I65+TI_CO_E!I65+TI_BF_E!I65+TI_GW_E!I65+TI_RPI_E!I65+TI_PF_E!I65+TI_BKBPB_E!I65+TI_CL_E!I65+TI_BNG_E!I65+TI_LBB_E!I65+TI_CPP_E!I65+TI_GTL_E!I65+TI_NSP_E!I65</f>
        <v>14.139638865004301</v>
      </c>
      <c r="J65" s="10">
        <f>TI_EHG_E!J65+TI_CO_E!J65+TI_BF_E!J65+TI_GW_E!J65+TI_RPI_E!J65+TI_PF_E!J65+TI_BKBPB_E!J65+TI_CL_E!J65+TI_BNG_E!J65+TI_LBB_E!J65+TI_CPP_E!J65+TI_GTL_E!J65+TI_NSP_E!J65</f>
        <v>41.535339638864997</v>
      </c>
      <c r="K65" s="10">
        <f>TI_EHG_E!K65+TI_CO_E!K65+TI_BF_E!K65+TI_GW_E!K65+TI_RPI_E!K65+TI_PF_E!K65+TI_BKBPB_E!K65+TI_CL_E!K65+TI_BNG_E!K65+TI_LBB_E!K65+TI_CPP_E!K65+TI_GTL_E!K65+TI_NSP_E!K65</f>
        <v>51.25631986242476</v>
      </c>
      <c r="L65" s="10">
        <f>TI_EHG_E!L65+TI_CO_E!L65+TI_BF_E!L65+TI_GW_E!L65+TI_RPI_E!L65+TI_PF_E!L65+TI_BKBPB_E!L65+TI_CL_E!L65+TI_BNG_E!L65+TI_LBB_E!L65+TI_CPP_E!L65+TI_GTL_E!L65+TI_NSP_E!L65</f>
        <v>38.000343938091142</v>
      </c>
      <c r="M65" s="10">
        <f>TI_EHG_E!M65+TI_CO_E!M65+TI_BF_E!M65+TI_GW_E!M65+TI_RPI_E!M65+TI_PF_E!M65+TI_BKBPB_E!M65+TI_CL_E!M65+TI_BNG_E!M65+TI_LBB_E!M65+TI_CPP_E!M65+TI_GTL_E!M65+TI_NSP_E!M65</f>
        <v>35.349183147033528</v>
      </c>
      <c r="N65" s="10">
        <f>TI_EHG_E!N65+TI_CO_E!N65+TI_BF_E!N65+TI_GW_E!N65+TI_RPI_E!N65+TI_PF_E!N65+TI_BKBPB_E!N65+TI_CL_E!N65+TI_BNG_E!N65+TI_LBB_E!N65+TI_CPP_E!N65+TI_GTL_E!N65+TI_NSP_E!N65</f>
        <v>38.000343938091142</v>
      </c>
      <c r="O65" s="10">
        <f>TI_EHG_E!O65+TI_CO_E!O65+TI_BF_E!O65+TI_GW_E!O65+TI_RPI_E!O65+TI_PF_E!O65+TI_BKBPB_E!O65+TI_CL_E!O65+TI_BNG_E!O65+TI_LBB_E!O65+TI_CPP_E!O65+TI_GTL_E!O65+TI_NSP_E!O65</f>
        <v>53.907480653482367</v>
      </c>
      <c r="P65" s="10">
        <f>TI_EHG_E!P65+TI_CO_E!P65+TI_BF_E!P65+TI_GW_E!P65+TI_RPI_E!P65+TI_PF_E!P65+TI_BKBPB_E!P65+TI_CL_E!P65+TI_BNG_E!P65+TI_LBB_E!P65+TI_CPP_E!P65+TI_GTL_E!P65+TI_NSP_E!P65</f>
        <v>53.907480653482367</v>
      </c>
      <c r="Q65" s="10">
        <f>TI_EHG_E!Q65+TI_CO_E!Q65+TI_BF_E!Q65+TI_GW_E!Q65+TI_RPI_E!Q65+TI_PF_E!Q65+TI_BKBPB_E!Q65+TI_CL_E!Q65+TI_BNG_E!Q65+TI_LBB_E!Q65+TI_CPP_E!Q65+TI_GTL_E!Q65+TI_NSP_E!Q65</f>
        <v>59.209888220120384</v>
      </c>
      <c r="R65" s="10">
        <f>TI_EHG_E!R65+TI_CO_E!R65+TI_BF_E!R65+TI_GW_E!R65+TI_RPI_E!R65+TI_PF_E!R65+TI_BKBPB_E!R65+TI_CL_E!R65+TI_BNG_E!R65+TI_LBB_E!R65+TI_CPP_E!R65+TI_GTL_E!R65+TI_NSP_E!R65</f>
        <v>59.209888220120384</v>
      </c>
      <c r="S65" s="10">
        <f>TI_EHG_E!S65+TI_CO_E!S65+TI_BF_E!S65+TI_GW_E!S65+TI_RPI_E!S65+TI_PF_E!S65+TI_BKBPB_E!S65+TI_CL_E!S65+TI_BNG_E!S65+TI_LBB_E!S65+TI_CPP_E!S65+TI_GTL_E!S65+TI_NSP_E!S65</f>
        <v>47.721410146173689</v>
      </c>
      <c r="T65" s="10">
        <f>TI_EHG_E!T65+TI_CO_E!T65+TI_BF_E!T65+TI_GW_E!T65+TI_RPI_E!T65+TI_PF_E!T65+TI_BKBPB_E!T65+TI_CL_E!T65+TI_BNG_E!T65+TI_LBB_E!T65+TI_CPP_E!T65+TI_GTL_E!T65+TI_NSP_E!T65</f>
        <v>53.200515907136712</v>
      </c>
      <c r="U65" s="10">
        <f>TI_EHG_E!U65+TI_CO_E!U65+TI_BF_E!U65+TI_GW_E!U65+TI_RPI_E!U65+TI_PF_E!U65+TI_BKBPB_E!U65+TI_CL_E!U65+TI_BNG_E!U65+TI_LBB_E!U65+TI_CPP_E!U65+TI_GTL_E!U65+TI_NSP_E!U65</f>
        <v>80.861306964746348</v>
      </c>
      <c r="V65" s="10">
        <f>TI_EHG_E!V65+TI_CO_E!V65+TI_BF_E!V65+TI_GW_E!V65+TI_RPI_E!V65+TI_PF_E!V65+TI_BKBPB_E!V65+TI_CL_E!V65+TI_BNG_E!V65+TI_LBB_E!V65+TI_CPP_E!V65+TI_GTL_E!V65+TI_NSP_E!V65</f>
        <v>79.005417024935497</v>
      </c>
      <c r="W65" s="10">
        <f>TI_EHG_E!W65+TI_CO_E!W65+TI_BF_E!W65+TI_GW_E!W65+TI_RPI_E!W65+TI_PF_E!W65+TI_BKBPB_E!W65+TI_CL_E!W65+TI_BNG_E!W65+TI_LBB_E!W65+TI_CPP_E!W65+TI_GTL_E!W65+TI_NSP_E!W65</f>
        <v>92.526483233018055</v>
      </c>
      <c r="X65" s="10">
        <f>TI_EHG_E!X65+TI_CO_E!X65+TI_BF_E!X65+TI_GW_E!X65+TI_RPI_E!X65+TI_PF_E!X65+TI_BKBPB_E!X65+TI_CL_E!X65+TI_BNG_E!X65+TI_LBB_E!X65+TI_CPP_E!X65+TI_GTL_E!X65+TI_NSP_E!X65</f>
        <v>102.6894239036973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14.880137575236457</v>
      </c>
      <c r="Q71" s="37">
        <f t="shared" si="22"/>
        <v>18.05674978503869</v>
      </c>
      <c r="R71" s="37">
        <f t="shared" si="22"/>
        <v>22.523215821152192</v>
      </c>
      <c r="S71" s="37">
        <f t="shared" si="22"/>
        <v>49.273946689595874</v>
      </c>
      <c r="T71" s="37">
        <f t="shared" si="22"/>
        <v>33.462338779019774</v>
      </c>
      <c r="U71" s="37">
        <f t="shared" si="22"/>
        <v>34.513241616509021</v>
      </c>
      <c r="V71" s="37">
        <f t="shared" si="22"/>
        <v>33.820636285468623</v>
      </c>
      <c r="W71" s="37">
        <f t="shared" si="22"/>
        <v>56.797592433361991</v>
      </c>
      <c r="X71" s="37">
        <f t="shared" ref="X71" si="23">SUM(X72:X73)</f>
        <v>87.895356835769547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3.702149613069647</v>
      </c>
      <c r="Q72" s="10">
        <f>TI_EHG_E!Q72+TI_CO_E!Q72+TI_BF_E!Q72+TI_GW_E!Q72+TI_RPI_E!Q72+TI_PF_E!Q72+TI_BKBPB_E!Q72+TI_CL_E!Q72+TI_BNG_E!Q72+TI_LBB_E!Q72+TI_CPP_E!Q72+TI_GTL_E!Q72+TI_NSP_E!Q72</f>
        <v>6.1622527944969896</v>
      </c>
      <c r="R72" s="10">
        <f>TI_EHG_E!R72+TI_CO_E!R72+TI_BF_E!R72+TI_GW_E!R72+TI_RPI_E!R72+TI_PF_E!R72+TI_BKBPB_E!R72+TI_CL_E!R72+TI_BNG_E!R72+TI_LBB_E!R72+TI_CPP_E!R72+TI_GTL_E!R72+TI_NSP_E!R72</f>
        <v>6.926569217540842</v>
      </c>
      <c r="S72" s="10">
        <f>TI_EHG_E!S72+TI_CO_E!S72+TI_BF_E!S72+TI_GW_E!S72+TI_RPI_E!S72+TI_PF_E!S72+TI_BKBPB_E!S72+TI_CL_E!S72+TI_BNG_E!S72+TI_LBB_E!S72+TI_CPP_E!S72+TI_GTL_E!S72+TI_NSP_E!S72</f>
        <v>11.6079105760963</v>
      </c>
      <c r="T72" s="10">
        <f>TI_EHG_E!T72+TI_CO_E!T72+TI_BF_E!T72+TI_GW_E!T72+TI_RPI_E!T72+TI_PF_E!T72+TI_BKBPB_E!T72+TI_CL_E!T72+TI_BNG_E!T72+TI_LBB_E!T72+TI_CPP_E!T72+TI_GTL_E!T72+TI_NSP_E!T72</f>
        <v>4.3231298366294064</v>
      </c>
      <c r="U72" s="10">
        <f>TI_EHG_E!U72+TI_CO_E!U72+TI_BF_E!U72+TI_GW_E!U72+TI_RPI_E!U72+TI_PF_E!U72+TI_BKBPB_E!U72+TI_CL_E!U72+TI_BNG_E!U72+TI_LBB_E!U72+TI_CPP_E!U72+TI_GTL_E!U72+TI_NSP_E!U72</f>
        <v>13.94858125537403</v>
      </c>
      <c r="V72" s="10">
        <f>TI_EHG_E!V72+TI_CO_E!V72+TI_BF_E!V72+TI_GW_E!V72+TI_RPI_E!V72+TI_PF_E!V72+TI_BKBPB_E!V72+TI_CL_E!V72+TI_BNG_E!V72+TI_LBB_E!V72+TI_CPP_E!V72+TI_GTL_E!V72+TI_NSP_E!V72</f>
        <v>15.88331900257954</v>
      </c>
      <c r="W72" s="10">
        <f>TI_EHG_E!W72+TI_CO_E!W72+TI_BF_E!W72+TI_GW_E!W72+TI_RPI_E!W72+TI_PF_E!W72+TI_BKBPB_E!W72+TI_CL_E!W72+TI_BNG_E!W72+TI_LBB_E!W72+TI_CPP_E!W72+TI_GTL_E!W72+TI_NSP_E!W72</f>
        <v>22.141014617368874</v>
      </c>
      <c r="X72" s="10">
        <f>TI_EHG_E!X72+TI_CO_E!X72+TI_BF_E!X72+TI_GW_E!X72+TI_RPI_E!X72+TI_PF_E!X72+TI_BKBPB_E!X72+TI_CL_E!X72+TI_BNG_E!X72+TI_LBB_E!X72+TI_CPP_E!X72+TI_GTL_E!X72+TI_NSP_E!X72</f>
        <v>28.566036113499564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0</v>
      </c>
      <c r="E73" s="10">
        <f>TI_EHG_E!E73+TI_CO_E!E73+TI_BF_E!E73+TI_GW_E!E73+TI_RPI_E!E73+TI_PF_E!E73+TI_BKBPB_E!E73+TI_CL_E!E73+TI_BNG_E!E73+TI_LBB_E!E73+TI_CPP_E!E73+TI_GTL_E!E73+TI_NSP_E!E73</f>
        <v>0</v>
      </c>
      <c r="F73" s="10">
        <f>TI_EHG_E!F73+TI_CO_E!F73+TI_BF_E!F73+TI_GW_E!F73+TI_RPI_E!F73+TI_PF_E!F73+TI_BKBPB_E!F73+TI_CL_E!F73+TI_BNG_E!F73+TI_LBB_E!F73+TI_CPP_E!F73+TI_GTL_E!F73+TI_NSP_E!F73</f>
        <v>0</v>
      </c>
      <c r="G73" s="10">
        <f>TI_EHG_E!G73+TI_CO_E!G73+TI_BF_E!G73+TI_GW_E!G73+TI_RPI_E!G73+TI_PF_E!G73+TI_BKBPB_E!G73+TI_CL_E!G73+TI_BNG_E!G73+TI_LBB_E!G73+TI_CPP_E!G73+TI_GTL_E!G73+TI_NSP_E!G73</f>
        <v>0</v>
      </c>
      <c r="H73" s="10">
        <f>TI_EHG_E!H73+TI_CO_E!H73+TI_BF_E!H73+TI_GW_E!H73+TI_RPI_E!H73+TI_PF_E!H73+TI_BKBPB_E!H73+TI_CL_E!H73+TI_BNG_E!H73+TI_LBB_E!H73+TI_CPP_E!H73+TI_GTL_E!H73+TI_NSP_E!H73</f>
        <v>0</v>
      </c>
      <c r="I73" s="10">
        <f>TI_EHG_E!I73+TI_CO_E!I73+TI_BF_E!I73+TI_GW_E!I73+TI_RPI_E!I73+TI_PF_E!I73+TI_BKBPB_E!I73+TI_CL_E!I73+TI_BNG_E!I73+TI_LBB_E!I73+TI_CPP_E!I73+TI_GTL_E!I73+TI_NSP_E!I73</f>
        <v>0</v>
      </c>
      <c r="J73" s="10">
        <f>TI_EHG_E!J73+TI_CO_E!J73+TI_BF_E!J73+TI_GW_E!J73+TI_RPI_E!J73+TI_PF_E!J73+TI_BKBPB_E!J73+TI_CL_E!J73+TI_BNG_E!J73+TI_LBB_E!J73+TI_CPP_E!J73+TI_GTL_E!J73+TI_NSP_E!J73</f>
        <v>0</v>
      </c>
      <c r="K73" s="10">
        <f>TI_EHG_E!K73+TI_CO_E!K73+TI_BF_E!K73+TI_GW_E!K73+TI_RPI_E!K73+TI_PF_E!K73+TI_BKBPB_E!K73+TI_CL_E!K73+TI_BNG_E!K73+TI_LBB_E!K73+TI_CPP_E!K73+TI_GTL_E!K73+TI_NSP_E!K73</f>
        <v>0</v>
      </c>
      <c r="L73" s="10">
        <f>TI_EHG_E!L73+TI_CO_E!L73+TI_BF_E!L73+TI_GW_E!L73+TI_RPI_E!L73+TI_PF_E!L73+TI_BKBPB_E!L73+TI_CL_E!L73+TI_BNG_E!L73+TI_LBB_E!L73+TI_CPP_E!L73+TI_GTL_E!L73+TI_NSP_E!L73</f>
        <v>0</v>
      </c>
      <c r="M73" s="10">
        <f>TI_EHG_E!M73+TI_CO_E!M73+TI_BF_E!M73+TI_GW_E!M73+TI_RPI_E!M73+TI_PF_E!M73+TI_BKBPB_E!M73+TI_CL_E!M73+TI_BNG_E!M73+TI_LBB_E!M73+TI_CPP_E!M73+TI_GTL_E!M73+TI_NSP_E!M73</f>
        <v>0</v>
      </c>
      <c r="N73" s="10">
        <f>TI_EHG_E!N73+TI_CO_E!N73+TI_BF_E!N73+TI_GW_E!N73+TI_RPI_E!N73+TI_PF_E!N73+TI_BKBPB_E!N73+TI_CL_E!N73+TI_BNG_E!N73+TI_LBB_E!N73+TI_CPP_E!N73+TI_GTL_E!N73+TI_NSP_E!N73</f>
        <v>0</v>
      </c>
      <c r="O73" s="10">
        <f>TI_EHG_E!O73+TI_CO_E!O73+TI_BF_E!O73+TI_GW_E!O73+TI_RPI_E!O73+TI_PF_E!O73+TI_BKBPB_E!O73+TI_CL_E!O73+TI_BNG_E!O73+TI_LBB_E!O73+TI_CPP_E!O73+TI_GTL_E!O73+TI_NSP_E!O73</f>
        <v>0</v>
      </c>
      <c r="P73" s="10">
        <f>TI_EHG_E!P73+TI_CO_E!P73+TI_BF_E!P73+TI_GW_E!P73+TI_RPI_E!P73+TI_PF_E!P73+TI_BKBPB_E!P73+TI_CL_E!P73+TI_BNG_E!P73+TI_LBB_E!P73+TI_CPP_E!P73+TI_GTL_E!P73+TI_NSP_E!P73</f>
        <v>11.17798796216681</v>
      </c>
      <c r="Q73" s="10">
        <f>TI_EHG_E!Q73+TI_CO_E!Q73+TI_BF_E!Q73+TI_GW_E!Q73+TI_RPI_E!Q73+TI_PF_E!Q73+TI_BKBPB_E!Q73+TI_CL_E!Q73+TI_BNG_E!Q73+TI_LBB_E!Q73+TI_CPP_E!Q73+TI_GTL_E!Q73+TI_NSP_E!Q73</f>
        <v>11.8944969905417</v>
      </c>
      <c r="R73" s="10">
        <f>TI_EHG_E!R73+TI_CO_E!R73+TI_BF_E!R73+TI_GW_E!R73+TI_RPI_E!R73+TI_PF_E!R73+TI_BKBPB_E!R73+TI_CL_E!R73+TI_BNG_E!R73+TI_LBB_E!R73+TI_CPP_E!R73+TI_GTL_E!R73+TI_NSP_E!R73</f>
        <v>15.596646603611349</v>
      </c>
      <c r="S73" s="10">
        <f>TI_EHG_E!S73+TI_CO_E!S73+TI_BF_E!S73+TI_GW_E!S73+TI_RPI_E!S73+TI_PF_E!S73+TI_BKBPB_E!S73+TI_CL_E!S73+TI_BNG_E!S73+TI_LBB_E!S73+TI_CPP_E!S73+TI_GTL_E!S73+TI_NSP_E!S73</f>
        <v>37.666036113499572</v>
      </c>
      <c r="T73" s="10">
        <f>TI_EHG_E!T73+TI_CO_E!T73+TI_BF_E!T73+TI_GW_E!T73+TI_RPI_E!T73+TI_PF_E!T73+TI_BKBPB_E!T73+TI_CL_E!T73+TI_BNG_E!T73+TI_LBB_E!T73+TI_CPP_E!T73+TI_GTL_E!T73+TI_NSP_E!T73</f>
        <v>29.139208942390368</v>
      </c>
      <c r="U73" s="10">
        <f>TI_EHG_E!U73+TI_CO_E!U73+TI_BF_E!U73+TI_GW_E!U73+TI_RPI_E!U73+TI_PF_E!U73+TI_BKBPB_E!U73+TI_CL_E!U73+TI_BNG_E!U73+TI_LBB_E!U73+TI_CPP_E!U73+TI_GTL_E!U73+TI_NSP_E!U73</f>
        <v>20.56466036113499</v>
      </c>
      <c r="V73" s="10">
        <f>TI_EHG_E!V73+TI_CO_E!V73+TI_BF_E!V73+TI_GW_E!V73+TI_RPI_E!V73+TI_PF_E!V73+TI_BKBPB_E!V73+TI_CL_E!V73+TI_BNG_E!V73+TI_LBB_E!V73+TI_CPP_E!V73+TI_GTL_E!V73+TI_NSP_E!V73</f>
        <v>17.937317282889079</v>
      </c>
      <c r="W73" s="10">
        <f>TI_EHG_E!W73+TI_CO_E!W73+TI_BF_E!W73+TI_GW_E!W73+TI_RPI_E!W73+TI_PF_E!W73+TI_BKBPB_E!W73+TI_CL_E!W73+TI_BNG_E!W73+TI_LBB_E!W73+TI_CPP_E!W73+TI_GTL_E!W73+TI_NSP_E!W73</f>
        <v>34.656577815993117</v>
      </c>
      <c r="X73" s="10">
        <f>TI_EHG_E!X73+TI_CO_E!X73+TI_BF_E!X73+TI_GW_E!X73+TI_RPI_E!X73+TI_PF_E!X73+TI_BKBPB_E!X73+TI_CL_E!X73+TI_BNG_E!X73+TI_LBB_E!X73+TI_CPP_E!X73+TI_GTL_E!X73+TI_NSP_E!X73</f>
        <v>59.329320722269991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2326.6981943250212</v>
      </c>
      <c r="D74" s="37">
        <f>TI_EHG_E!D74+TI_CO_E!D74+TI_BF_E!D74+TI_GW_E!D74+TI_RPI_E!D74+TI_PF_E!D74+TI_BKBPB_E!D74+TI_CL_E!D74+TI_BNG_E!D74+TI_LBB_E!D74+TI_CPP_E!D74+TI_GTL_E!D74+TI_NSP_E!D74</f>
        <v>3089.3665520206359</v>
      </c>
      <c r="E74" s="37">
        <f>TI_EHG_E!E74+TI_CO_E!E74+TI_BF_E!E74+TI_GW_E!E74+TI_RPI_E!E74+TI_PF_E!E74+TI_BKBPB_E!E74+TI_CL_E!E74+TI_BNG_E!E74+TI_LBB_E!E74+TI_CPP_E!E74+TI_GTL_E!E74+TI_NSP_E!E74</f>
        <v>3813.141272570937</v>
      </c>
      <c r="F74" s="37">
        <f>TI_EHG_E!F74+TI_CO_E!F74+TI_BF_E!F74+TI_GW_E!F74+TI_RPI_E!F74+TI_PF_E!F74+TI_BKBPB_E!F74+TI_CL_E!F74+TI_BNG_E!F74+TI_LBB_E!F74+TI_CPP_E!F74+TI_GTL_E!F74+TI_NSP_E!F74</f>
        <v>4149.713413585554</v>
      </c>
      <c r="G74" s="37">
        <f>TI_EHG_E!G74+TI_CO_E!G74+TI_BF_E!G74+TI_GW_E!G74+TI_RPI_E!G74+TI_PF_E!G74+TI_BKBPB_E!G74+TI_CL_E!G74+TI_BNG_E!G74+TI_LBB_E!G74+TI_CPP_E!G74+TI_GTL_E!G74+TI_NSP_E!G74</f>
        <v>4037.4176268271708</v>
      </c>
      <c r="H74" s="37">
        <f>TI_EHG_E!H74+TI_CO_E!H74+TI_BF_E!H74+TI_GW_E!H74+TI_RPI_E!H74+TI_PF_E!H74+TI_BKBPB_E!H74+TI_CL_E!H74+TI_BNG_E!H74+TI_LBB_E!H74+TI_CPP_E!H74+TI_GTL_E!H74+TI_NSP_E!H74</f>
        <v>2804.7577815993118</v>
      </c>
      <c r="I74" s="37">
        <f>TI_EHG_E!I74+TI_CO_E!I74+TI_BF_E!I74+TI_GW_E!I74+TI_RPI_E!I74+TI_PF_E!I74+TI_BKBPB_E!I74+TI_CL_E!I74+TI_BNG_E!I74+TI_LBB_E!I74+TI_CPP_E!I74+TI_GTL_E!I74+TI_NSP_E!I74</f>
        <v>2374.3622527944972</v>
      </c>
      <c r="J74" s="37">
        <f>TI_EHG_E!J74+TI_CO_E!J74+TI_BF_E!J74+TI_GW_E!J74+TI_RPI_E!J74+TI_PF_E!J74+TI_BKBPB_E!J74+TI_CL_E!J74+TI_BNG_E!J74+TI_LBB_E!J74+TI_CPP_E!J74+TI_GTL_E!J74+TI_NSP_E!J74</f>
        <v>2674.5342218400679</v>
      </c>
      <c r="K74" s="37">
        <f>TI_EHG_E!K74+TI_CO_E!K74+TI_BF_E!K74+TI_GW_E!K74+TI_RPI_E!K74+TI_PF_E!K74+TI_BKBPB_E!K74+TI_CL_E!K74+TI_BNG_E!K74+TI_LBB_E!K74+TI_CPP_E!K74+TI_GTL_E!K74+TI_NSP_E!K74</f>
        <v>2686.686758383491</v>
      </c>
      <c r="L74" s="37">
        <f>TI_EHG_E!L74+TI_CO_E!L74+TI_BF_E!L74+TI_GW_E!L74+TI_RPI_E!L74+TI_PF_E!L74+TI_BKBPB_E!L74+TI_CL_E!L74+TI_BNG_E!L74+TI_LBB_E!L74+TI_CPP_E!L74+TI_GTL_E!L74+TI_NSP_E!L74</f>
        <v>2938.6786758383491</v>
      </c>
      <c r="M74" s="37">
        <f>TI_EHG_E!M74+TI_CO_E!M74+TI_BF_E!M74+TI_GW_E!M74+TI_RPI_E!M74+TI_PF_E!M74+TI_BKBPB_E!M74+TI_CL_E!M74+TI_BNG_E!M74+TI_LBB_E!M74+TI_CPP_E!M74+TI_GTL_E!M74+TI_NSP_E!M74</f>
        <v>0</v>
      </c>
      <c r="N74" s="37">
        <f>TI_EHG_E!N74+TI_CO_E!N74+TI_BF_E!N74+TI_GW_E!N74+TI_RPI_E!N74+TI_PF_E!N74+TI_BKBPB_E!N74+TI_CL_E!N74+TI_BNG_E!N74+TI_LBB_E!N74+TI_CPP_E!N74+TI_GTL_E!N74+TI_NSP_E!N74</f>
        <v>0</v>
      </c>
      <c r="O74" s="37">
        <f>TI_EHG_E!O74+TI_CO_E!O74+TI_BF_E!O74+TI_GW_E!O74+TI_RPI_E!O74+TI_PF_E!O74+TI_BKBPB_E!O74+TI_CL_E!O74+TI_BNG_E!O74+TI_LBB_E!O74+TI_CPP_E!O74+TI_GTL_E!O74+TI_NSP_E!O74</f>
        <v>0</v>
      </c>
      <c r="P74" s="37">
        <f>TI_EHG_E!P74+TI_CO_E!P74+TI_BF_E!P74+TI_GW_E!P74+TI_RPI_E!P74+TI_PF_E!P74+TI_BKBPB_E!P74+TI_CL_E!P74+TI_BNG_E!P74+TI_LBB_E!P74+TI_CPP_E!P74+TI_GTL_E!P74+TI_NSP_E!P74</f>
        <v>0</v>
      </c>
      <c r="Q74" s="37">
        <f>TI_EHG_E!Q74+TI_CO_E!Q74+TI_BF_E!Q74+TI_GW_E!Q74+TI_RPI_E!Q74+TI_PF_E!Q74+TI_BKBPB_E!Q74+TI_CL_E!Q74+TI_BNG_E!Q74+TI_LBB_E!Q74+TI_CPP_E!Q74+TI_GTL_E!Q74+TI_NSP_E!Q74</f>
        <v>0</v>
      </c>
      <c r="R74" s="37">
        <f>TI_EHG_E!R74+TI_CO_E!R74+TI_BF_E!R74+TI_GW_E!R74+TI_RPI_E!R74+TI_PF_E!R74+TI_BKBPB_E!R74+TI_CL_E!R74+TI_BNG_E!R74+TI_LBB_E!R74+TI_CPP_E!R74+TI_GTL_E!R74+TI_NSP_E!R74</f>
        <v>0</v>
      </c>
      <c r="S74" s="37">
        <f>TI_EHG_E!S74+TI_CO_E!S74+TI_BF_E!S74+TI_GW_E!S74+TI_RPI_E!S74+TI_PF_E!S74+TI_BKBPB_E!S74+TI_CL_E!S74+TI_BNG_E!S74+TI_LBB_E!S74+TI_CPP_E!S74+TI_GTL_E!S74+TI_NSP_E!S74</f>
        <v>0</v>
      </c>
      <c r="T74" s="37">
        <f>TI_EHG_E!T74+TI_CO_E!T74+TI_BF_E!T74+TI_GW_E!T74+TI_RPI_E!T74+TI_PF_E!T74+TI_BKBPB_E!T74+TI_CL_E!T74+TI_BNG_E!T74+TI_LBB_E!T74+TI_CPP_E!T74+TI_GTL_E!T74+TI_NSP_E!T74</f>
        <v>0</v>
      </c>
      <c r="U74" s="37">
        <f>TI_EHG_E!U74+TI_CO_E!U74+TI_BF_E!U74+TI_GW_E!U74+TI_RPI_E!U74+TI_PF_E!U74+TI_BKBPB_E!U74+TI_CL_E!U74+TI_BNG_E!U74+TI_LBB_E!U74+TI_CPP_E!U74+TI_GTL_E!U74+TI_NSP_E!U74</f>
        <v>0</v>
      </c>
      <c r="V74" s="37">
        <f>TI_EHG_E!V74+TI_CO_E!V74+TI_BF_E!V74+TI_GW_E!V74+TI_RPI_E!V74+TI_PF_E!V74+TI_BKBPB_E!V74+TI_CL_E!V74+TI_BNG_E!V74+TI_LBB_E!V74+TI_CPP_E!V74+TI_GTL_E!V74+TI_NSP_E!V74</f>
        <v>0</v>
      </c>
      <c r="W74" s="37">
        <f>TI_EHG_E!W74+TI_CO_E!W74+TI_BF_E!W74+TI_GW_E!W74+TI_RPI_E!W74+TI_PF_E!W74+TI_BKBPB_E!W74+TI_CL_E!W74+TI_BNG_E!W74+TI_LBB_E!W74+TI_CPP_E!W74+TI_GTL_E!W74+TI_NSP_E!W74</f>
        <v>0</v>
      </c>
      <c r="X74" s="37">
        <f>TI_EHG_E!X74+TI_CO_E!X74+TI_BF_E!X74+TI_GW_E!X74+TI_RPI_E!X74+TI_PF_E!X74+TI_BKBPB_E!X74+TI_CL_E!X74+TI_BNG_E!X74+TI_LBB_E!X74+TI_CPP_E!X74+TI_GTL_E!X74+TI_NSP_E!X74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39.810834049871019</v>
      </c>
      <c r="D76" s="40">
        <f>TI_EHG_E!D76+TI_CO_E!D76+TI_BF_E!D76+TI_GW_E!D76+TI_RPI_E!D76+TI_PF_E!D76+TI_BKBPB_E!D76+TI_CL_E!D76+TI_BNG_E!D76+TI_LBB_E!D76+TI_CPP_E!D76+TI_GTL_E!D76+TI_NSP_E!D76</f>
        <v>47.205503009458297</v>
      </c>
      <c r="E76" s="40">
        <f>TI_EHG_E!E76+TI_CO_E!E76+TI_BF_E!E76+TI_GW_E!E76+TI_RPI_E!E76+TI_PF_E!E76+TI_BKBPB_E!E76+TI_CL_E!E76+TI_BNG_E!E76+TI_LBB_E!E76+TI_CPP_E!E76+TI_GTL_E!E76+TI_NSP_E!E76</f>
        <v>51.504729148753221</v>
      </c>
      <c r="F76" s="40">
        <f>TI_EHG_E!F76+TI_CO_E!F76+TI_BF_E!F76+TI_GW_E!F76+TI_RPI_E!F76+TI_PF_E!F76+TI_BKBPB_E!F76+TI_CL_E!F76+TI_BNG_E!F76+TI_LBB_E!F76+TI_CPP_E!F76+TI_GTL_E!F76+TI_NSP_E!F76</f>
        <v>77.644024075666366</v>
      </c>
      <c r="G76" s="40">
        <f>TI_EHG_E!G76+TI_CO_E!G76+TI_BF_E!G76+TI_GW_E!G76+TI_RPI_E!G76+TI_PF_E!G76+TI_BKBPB_E!G76+TI_CL_E!G76+TI_BNG_E!G76+TI_LBB_E!G76+TI_CPP_E!G76+TI_GTL_E!G76+TI_NSP_E!G76</f>
        <v>62.682717110920031</v>
      </c>
      <c r="H76" s="40">
        <f>TI_EHG_E!H76+TI_CO_E!H76+TI_BF_E!H76+TI_GW_E!H76+TI_RPI_E!H76+TI_PF_E!H76+TI_BKBPB_E!H76+TI_CL_E!H76+TI_BNG_E!H76+TI_LBB_E!H76+TI_CPP_E!H76+TI_GTL_E!H76+TI_NSP_E!H76</f>
        <v>45.055889939810832</v>
      </c>
      <c r="I76" s="40">
        <f>TI_EHG_E!I76+TI_CO_E!I76+TI_BF_E!I76+TI_GW_E!I76+TI_RPI_E!I76+TI_PF_E!I76+TI_BKBPB_E!I76+TI_CL_E!I76+TI_BNG_E!I76+TI_LBB_E!I76+TI_CPP_E!I76+TI_GTL_E!I76+TI_NSP_E!I76</f>
        <v>49.613069647463441</v>
      </c>
      <c r="J76" s="40">
        <f>TI_EHG_E!J76+TI_CO_E!J76+TI_BF_E!J76+TI_GW_E!J76+TI_RPI_E!J76+TI_PF_E!J76+TI_BKBPB_E!J76+TI_CL_E!J76+TI_BNG_E!J76+TI_LBB_E!J76+TI_CPP_E!J76+TI_GTL_E!J76+TI_NSP_E!J76</f>
        <v>64.488392089423897</v>
      </c>
      <c r="K76" s="40">
        <f>TI_EHG_E!K76+TI_CO_E!K76+TI_BF_E!K76+TI_GW_E!K76+TI_RPI_E!K76+TI_PF_E!K76+TI_BKBPB_E!K76+TI_CL_E!K76+TI_BNG_E!K76+TI_LBB_E!K76+TI_CPP_E!K76+TI_GTL_E!K76+TI_NSP_E!K76</f>
        <v>69.561478933791918</v>
      </c>
      <c r="L76" s="40">
        <f>TI_EHG_E!L76+TI_CO_E!L76+TI_BF_E!L76+TI_GW_E!L76+TI_RPI_E!L76+TI_PF_E!L76+TI_BKBPB_E!L76+TI_CL_E!L76+TI_BNG_E!L76+TI_LBB_E!L76+TI_CPP_E!L76+TI_GTL_E!L76+TI_NSP_E!L76</f>
        <v>85.296646603611336</v>
      </c>
      <c r="M76" s="40">
        <f>TI_EHG_E!M76+TI_CO_E!M76+TI_BF_E!M76+TI_GW_E!M76+TI_RPI_E!M76+TI_PF_E!M76+TI_BKBPB_E!M76+TI_CL_E!M76+TI_BNG_E!M76+TI_LBB_E!M76+TI_CPP_E!M76+TI_GTL_E!M76+TI_NSP_E!M76</f>
        <v>88.134135855546006</v>
      </c>
      <c r="N76" s="40">
        <f>TI_EHG_E!N76+TI_CO_E!N76+TI_BF_E!N76+TI_GW_E!N76+TI_RPI_E!N76+TI_PF_E!N76+TI_BKBPB_E!N76+TI_CL_E!N76+TI_BNG_E!N76+TI_LBB_E!N76+TI_CPP_E!N76+TI_GTL_E!N76+TI_NSP_E!N76</f>
        <v>66.122098022355971</v>
      </c>
      <c r="O76" s="40">
        <f>TI_EHG_E!O76+TI_CO_E!O76+TI_BF_E!O76+TI_GW_E!O76+TI_RPI_E!O76+TI_PF_E!O76+TI_BKBPB_E!O76+TI_CL_E!O76+TI_BNG_E!O76+TI_LBB_E!O76+TI_CPP_E!O76+TI_GTL_E!O76+TI_NSP_E!O76</f>
        <v>60.275150472914859</v>
      </c>
      <c r="P76" s="40">
        <f>TI_EHG_E!P76+TI_CO_E!P76+TI_BF_E!P76+TI_GW_E!P76+TI_RPI_E!P76+TI_PF_E!P76+TI_BKBPB_E!P76+TI_CL_E!P76+TI_BNG_E!P76+TI_LBB_E!P76+TI_CPP_E!P76+TI_GTL_E!P76+TI_NSP_E!P76</f>
        <v>64.918314703353388</v>
      </c>
      <c r="Q76" s="40">
        <f>TI_EHG_E!Q76+TI_CO_E!Q76+TI_BF_E!Q76+TI_GW_E!Q76+TI_RPI_E!Q76+TI_PF_E!Q76+TI_BKBPB_E!Q76+TI_CL_E!Q76+TI_BNG_E!Q76+TI_LBB_E!Q76+TI_CPP_E!Q76+TI_GTL_E!Q76+TI_NSP_E!Q76</f>
        <v>81.083404987102313</v>
      </c>
      <c r="R76" s="40">
        <f>TI_EHG_E!R76+TI_CO_E!R76+TI_BF_E!R76+TI_GW_E!R76+TI_RPI_E!R76+TI_PF_E!R76+TI_BKBPB_E!R76+TI_CL_E!R76+TI_BNG_E!R76+TI_LBB_E!R76+TI_CPP_E!R76+TI_GTL_E!R76+TI_NSP_E!R76</f>
        <v>79.621668099742038</v>
      </c>
      <c r="S76" s="40">
        <f>TI_EHG_E!S76+TI_CO_E!S76+TI_BF_E!S76+TI_GW_E!S76+TI_RPI_E!S76+TI_PF_E!S76+TI_BKBPB_E!S76+TI_CL_E!S76+TI_BNG_E!S76+TI_LBB_E!S76+TI_CPP_E!S76+TI_GTL_E!S76+TI_NSP_E!S76</f>
        <v>68.185726569217536</v>
      </c>
      <c r="T76" s="40">
        <f>TI_EHG_E!T76+TI_CO_E!T76+TI_BF_E!T76+TI_GW_E!T76+TI_RPI_E!T76+TI_PF_E!T76+TI_BKBPB_E!T76+TI_CL_E!T76+TI_BNG_E!T76+TI_LBB_E!T76+TI_CPP_E!T76+TI_GTL_E!T76+TI_NSP_E!T76</f>
        <v>68.942390369733445</v>
      </c>
      <c r="U76" s="40">
        <f>TI_EHG_E!U76+TI_CO_E!U76+TI_BF_E!U76+TI_GW_E!U76+TI_RPI_E!U76+TI_PF_E!U76+TI_BKBPB_E!U76+TI_CL_E!U76+TI_BNG_E!U76+TI_LBB_E!U76+TI_CPP_E!U76+TI_GTL_E!U76+TI_NSP_E!U76</f>
        <v>62.682717110920024</v>
      </c>
      <c r="V76" s="40">
        <f>TI_EHG_E!V76+TI_CO_E!V76+TI_BF_E!V76+TI_GW_E!V76+TI_RPI_E!V76+TI_PF_E!V76+TI_BKBPB_E!V76+TI_CL_E!V76+TI_BNG_E!V76+TI_LBB_E!V76+TI_CPP_E!V76+TI_GTL_E!V76+TI_NSP_E!V76</f>
        <v>69.888220120378321</v>
      </c>
      <c r="W76" s="40">
        <f>TI_EHG_E!W76+TI_CO_E!W76+TI_BF_E!W76+TI_GW_E!W76+TI_RPI_E!W76+TI_PF_E!W76+TI_BKBPB_E!W76+TI_CL_E!W76+TI_BNG_E!W76+TI_LBB_E!W76+TI_CPP_E!W76+TI_GTL_E!W76+TI_NSP_E!W76</f>
        <v>91.427343078245912</v>
      </c>
      <c r="X76" s="40">
        <f>TI_EHG_E!X76+TI_CO_E!X76+TI_BF_E!X76+TI_GW_E!X76+TI_RPI_E!X76+TI_PF_E!X76+TI_BKBPB_E!X76+TI_CL_E!X76+TI_BNG_E!X76+TI_LBB_E!X76+TI_CPP_E!X76+TI_GTL_E!X76+TI_NSP_E!X76</f>
        <v>83.76612209802235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3964.8251074806531</v>
      </c>
      <c r="D2" s="31">
        <f t="shared" ref="D2:W2" si="1">SUM(D3,D17,D22,D25,D26,D51,D52,D71,D74,D75,D76)</f>
        <v>4811.3730868443672</v>
      </c>
      <c r="E2" s="31">
        <f t="shared" si="1"/>
        <v>5521.4188306104897</v>
      </c>
      <c r="F2" s="31">
        <f t="shared" si="1"/>
        <v>5898.6843508168522</v>
      </c>
      <c r="G2" s="31">
        <f t="shared" si="1"/>
        <v>5808.9394668959585</v>
      </c>
      <c r="H2" s="31">
        <f t="shared" si="1"/>
        <v>4633.7771281169389</v>
      </c>
      <c r="I2" s="31">
        <f t="shared" si="1"/>
        <v>4136.0950128976783</v>
      </c>
      <c r="J2" s="31">
        <f t="shared" si="1"/>
        <v>4328.5306104901101</v>
      </c>
      <c r="K2" s="31">
        <f t="shared" si="1"/>
        <v>4249.6227858985376</v>
      </c>
      <c r="L2" s="31">
        <f t="shared" si="1"/>
        <v>4587.1533963886495</v>
      </c>
      <c r="M2" s="31">
        <f t="shared" si="1"/>
        <v>1957.9005159071369</v>
      </c>
      <c r="N2" s="31">
        <f t="shared" si="1"/>
        <v>1609.4830610490108</v>
      </c>
      <c r="O2" s="31">
        <f t="shared" si="1"/>
        <v>1669.5250214961306</v>
      </c>
      <c r="P2" s="31">
        <f t="shared" si="1"/>
        <v>1497.396216680997</v>
      </c>
      <c r="Q2" s="31">
        <f t="shared" si="1"/>
        <v>1386.8436801375751</v>
      </c>
      <c r="R2" s="31">
        <f t="shared" si="1"/>
        <v>1462.0585554600173</v>
      </c>
      <c r="S2" s="31">
        <f t="shared" si="1"/>
        <v>1364.7178847807395</v>
      </c>
      <c r="T2" s="31">
        <f t="shared" si="1"/>
        <v>1372.301117798796</v>
      </c>
      <c r="U2" s="31">
        <f t="shared" si="1"/>
        <v>1285.0729148753223</v>
      </c>
      <c r="V2" s="31">
        <f t="shared" si="1"/>
        <v>1244.4072226999137</v>
      </c>
      <c r="W2" s="31">
        <f t="shared" si="1"/>
        <v>1453.2754084264834</v>
      </c>
      <c r="X2" s="31">
        <f t="shared" ref="X2" si="2">SUM(X3,X17,X22,X25,X26,X51,X52,X71,X74,X75,X76)</f>
        <v>1626.7820292347376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6.7960447119518488</v>
      </c>
      <c r="D3" s="34">
        <f t="shared" ref="D3:W3" si="4">SUM(D4,D8,D11)</f>
        <v>7.2229578675838351</v>
      </c>
      <c r="E3" s="34">
        <f t="shared" si="4"/>
        <v>6.1383490971625108</v>
      </c>
      <c r="F3" s="34">
        <f t="shared" si="4"/>
        <v>6.7383490971625095</v>
      </c>
      <c r="G3" s="34">
        <f t="shared" si="4"/>
        <v>6.7383490971625095</v>
      </c>
      <c r="H3" s="34">
        <f t="shared" si="4"/>
        <v>6.0807394668959587</v>
      </c>
      <c r="I3" s="34">
        <f t="shared" si="4"/>
        <v>6.0807394668959587</v>
      </c>
      <c r="J3" s="34">
        <f t="shared" si="4"/>
        <v>5.4807394668959581</v>
      </c>
      <c r="K3" s="34">
        <f t="shared" si="4"/>
        <v>4.4538263112639722</v>
      </c>
      <c r="L3" s="34">
        <f t="shared" si="4"/>
        <v>2.8846087704213241</v>
      </c>
      <c r="M3" s="34">
        <f t="shared" si="4"/>
        <v>3.9115219260533101</v>
      </c>
      <c r="N3" s="34">
        <f t="shared" si="4"/>
        <v>3.3692175408426479</v>
      </c>
      <c r="O3" s="34">
        <f t="shared" si="4"/>
        <v>2.8845227858985378</v>
      </c>
      <c r="P3" s="34">
        <f t="shared" si="4"/>
        <v>2.3422184006878761</v>
      </c>
      <c r="Q3" s="34">
        <f t="shared" si="4"/>
        <v>1.799914015477214</v>
      </c>
      <c r="R3" s="34">
        <f t="shared" si="4"/>
        <v>2.3999140154772141</v>
      </c>
      <c r="S3" s="34">
        <f t="shared" si="4"/>
        <v>1.799914015477214</v>
      </c>
      <c r="T3" s="34">
        <f t="shared" si="4"/>
        <v>1.6199484092863281</v>
      </c>
      <c r="U3" s="34">
        <f t="shared" si="4"/>
        <v>1.6799656061908861</v>
      </c>
      <c r="V3" s="34">
        <f t="shared" si="4"/>
        <v>1.8599312123817711</v>
      </c>
      <c r="W3" s="34">
        <f t="shared" si="4"/>
        <v>1.3199484092863289</v>
      </c>
      <c r="X3" s="34">
        <f t="shared" ref="X3" si="5">SUM(X4,X8,X11)</f>
        <v>1.4399828030954429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2.9999140154772141</v>
      </c>
      <c r="D4" s="29">
        <f t="shared" ref="D4:W4" si="7">SUM(D5:D7)</f>
        <v>1.799914015477214</v>
      </c>
      <c r="E4" s="29">
        <f t="shared" si="7"/>
        <v>1.799914015477214</v>
      </c>
      <c r="F4" s="29">
        <f t="shared" si="7"/>
        <v>2.3999140154772141</v>
      </c>
      <c r="G4" s="29">
        <f t="shared" si="7"/>
        <v>2.3999140154772141</v>
      </c>
      <c r="H4" s="29">
        <f t="shared" si="7"/>
        <v>1.2</v>
      </c>
      <c r="I4" s="29">
        <f t="shared" si="7"/>
        <v>1.2</v>
      </c>
      <c r="J4" s="29">
        <f t="shared" si="7"/>
        <v>0.6</v>
      </c>
      <c r="K4" s="29">
        <f t="shared" si="7"/>
        <v>1.2</v>
      </c>
      <c r="L4" s="29">
        <f t="shared" si="7"/>
        <v>1.7999999999999998</v>
      </c>
      <c r="M4" s="29">
        <f t="shared" si="7"/>
        <v>1.2</v>
      </c>
      <c r="N4" s="29">
        <f t="shared" si="7"/>
        <v>1.2</v>
      </c>
      <c r="O4" s="29">
        <f t="shared" si="7"/>
        <v>1.799914015477214</v>
      </c>
      <c r="P4" s="29">
        <f t="shared" si="7"/>
        <v>1.799914015477214</v>
      </c>
      <c r="Q4" s="29">
        <f t="shared" si="7"/>
        <v>1.799914015477214</v>
      </c>
      <c r="R4" s="29">
        <f t="shared" si="7"/>
        <v>2.3999140154772141</v>
      </c>
      <c r="S4" s="29">
        <f t="shared" si="7"/>
        <v>1.799914015477214</v>
      </c>
      <c r="T4" s="29">
        <f t="shared" si="7"/>
        <v>1.6199484092863281</v>
      </c>
      <c r="U4" s="29">
        <f t="shared" si="7"/>
        <v>1.6799656061908861</v>
      </c>
      <c r="V4" s="29">
        <f t="shared" si="7"/>
        <v>1.8599312123817711</v>
      </c>
      <c r="W4" s="29">
        <f t="shared" si="7"/>
        <v>1.3199484092863289</v>
      </c>
      <c r="X4" s="29">
        <f t="shared" ref="X4" si="8">SUM(X5:X7)</f>
        <v>1.4399828030954429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2.3999140154772141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0.6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0.6</v>
      </c>
      <c r="D7" s="10">
        <f>TI_EHG_E_E!D7+TI_EHG_CHP_E!D7+TI_EHG_H_E!D7+TI_EHG_EDHP!D7+TI_EHG_EB!D7+TI_EHG_EPS!D7+TI_EHG_DHEP!D7</f>
        <v>1.799914015477214</v>
      </c>
      <c r="E7" s="10">
        <f>TI_EHG_E_E!E7+TI_EHG_CHP_E!E7+TI_EHG_H_E!E7+TI_EHG_EDHP!E7+TI_EHG_EB!E7+TI_EHG_EPS!E7+TI_EHG_DHEP!E7</f>
        <v>1.799914015477214</v>
      </c>
      <c r="F7" s="10">
        <f>TI_EHG_E_E!F7+TI_EHG_CHP_E!F7+TI_EHG_H_E!F7+TI_EHG_EDHP!F7+TI_EHG_EB!F7+TI_EHG_EPS!F7+TI_EHG_DHEP!F7</f>
        <v>2.3999140154772141</v>
      </c>
      <c r="G7" s="10">
        <f>TI_EHG_E_E!G7+TI_EHG_CHP_E!G7+TI_EHG_H_E!G7+TI_EHG_EDHP!G7+TI_EHG_EB!G7+TI_EHG_EPS!G7+TI_EHG_DHEP!G7</f>
        <v>2.3999140154772141</v>
      </c>
      <c r="H7" s="10">
        <f>TI_EHG_E_E!H7+TI_EHG_CHP_E!H7+TI_EHG_H_E!H7+TI_EHG_EDHP!H7+TI_EHG_EB!H7+TI_EHG_EPS!H7+TI_EHG_DHEP!H7</f>
        <v>1.2</v>
      </c>
      <c r="I7" s="10">
        <f>TI_EHG_E_E!I7+TI_EHG_CHP_E!I7+TI_EHG_H_E!I7+TI_EHG_EDHP!I7+TI_EHG_EB!I7+TI_EHG_EPS!I7+TI_EHG_DHEP!I7</f>
        <v>1.2</v>
      </c>
      <c r="J7" s="10">
        <f>TI_EHG_E_E!J7+TI_EHG_CHP_E!J7+TI_EHG_H_E!J7+TI_EHG_EDHP!J7+TI_EHG_EB!J7+TI_EHG_EPS!J7+TI_EHG_DHEP!J7</f>
        <v>0.6</v>
      </c>
      <c r="K7" s="10">
        <f>TI_EHG_E_E!K7+TI_EHG_CHP_E!K7+TI_EHG_H_E!K7+TI_EHG_EDHP!K7+TI_EHG_EB!K7+TI_EHG_EPS!K7+TI_EHG_DHEP!K7</f>
        <v>1.2</v>
      </c>
      <c r="L7" s="10">
        <f>TI_EHG_E_E!L7+TI_EHG_CHP_E!L7+TI_EHG_H_E!L7+TI_EHG_EDHP!L7+TI_EHG_EB!L7+TI_EHG_EPS!L7+TI_EHG_DHEP!L7</f>
        <v>1.2</v>
      </c>
      <c r="M7" s="10">
        <f>TI_EHG_E_E!M7+TI_EHG_CHP_E!M7+TI_EHG_H_E!M7+TI_EHG_EDHP!M7+TI_EHG_EB!M7+TI_EHG_EPS!M7+TI_EHG_DHEP!M7</f>
        <v>1.2</v>
      </c>
      <c r="N7" s="10">
        <f>TI_EHG_E_E!N7+TI_EHG_CHP_E!N7+TI_EHG_H_E!N7+TI_EHG_EDHP!N7+TI_EHG_EB!N7+TI_EHG_EPS!N7+TI_EHG_DHEP!N7</f>
        <v>1.2</v>
      </c>
      <c r="O7" s="10">
        <f>TI_EHG_E_E!O7+TI_EHG_CHP_E!O7+TI_EHG_H_E!O7+TI_EHG_EDHP!O7+TI_EHG_EB!O7+TI_EHG_EPS!O7+TI_EHG_DHEP!O7</f>
        <v>1.799914015477214</v>
      </c>
      <c r="P7" s="10">
        <f>TI_EHG_E_E!P7+TI_EHG_CHP_E!P7+TI_EHG_H_E!P7+TI_EHG_EDHP!P7+TI_EHG_EB!P7+TI_EHG_EPS!P7+TI_EHG_DHEP!P7</f>
        <v>1.799914015477214</v>
      </c>
      <c r="Q7" s="10">
        <f>TI_EHG_E_E!Q7+TI_EHG_CHP_E!Q7+TI_EHG_H_E!Q7+TI_EHG_EDHP!Q7+TI_EHG_EB!Q7+TI_EHG_EPS!Q7+TI_EHG_DHEP!Q7</f>
        <v>1.799914015477214</v>
      </c>
      <c r="R7" s="10">
        <f>TI_EHG_E_E!R7+TI_EHG_CHP_E!R7+TI_EHG_H_E!R7+TI_EHG_EDHP!R7+TI_EHG_EB!R7+TI_EHG_EPS!R7+TI_EHG_DHEP!R7</f>
        <v>2.3999140154772141</v>
      </c>
      <c r="S7" s="10">
        <f>TI_EHG_E_E!S7+TI_EHG_CHP_E!S7+TI_EHG_H_E!S7+TI_EHG_EDHP!S7+TI_EHG_EB!S7+TI_EHG_EPS!S7+TI_EHG_DHEP!S7</f>
        <v>1.799914015477214</v>
      </c>
      <c r="T7" s="10">
        <f>TI_EHG_E_E!T7+TI_EHG_CHP_E!T7+TI_EHG_H_E!T7+TI_EHG_EDHP!T7+TI_EHG_EB!T7+TI_EHG_EPS!T7+TI_EHG_DHEP!T7</f>
        <v>1.6199484092863281</v>
      </c>
      <c r="U7" s="10">
        <f>TI_EHG_E_E!U7+TI_EHG_CHP_E!U7+TI_EHG_H_E!U7+TI_EHG_EDHP!U7+TI_EHG_EB!U7+TI_EHG_EPS!U7+TI_EHG_DHEP!U7</f>
        <v>1.6799656061908861</v>
      </c>
      <c r="V7" s="10">
        <f>TI_EHG_E_E!V7+TI_EHG_CHP_E!V7+TI_EHG_H_E!V7+TI_EHG_EDHP!V7+TI_EHG_EB!V7+TI_EHG_EPS!V7+TI_EHG_DHEP!V7</f>
        <v>1.8599312123817711</v>
      </c>
      <c r="W7" s="10">
        <f>TI_EHG_E_E!W7+TI_EHG_CHP_E!W7+TI_EHG_H_E!W7+TI_EHG_EDHP!W7+TI_EHG_EB!W7+TI_EHG_EPS!W7+TI_EHG_DHEP!W7</f>
        <v>1.3199484092863289</v>
      </c>
      <c r="X7" s="10">
        <f>TI_EHG_E_E!X7+TI_EHG_CHP_E!X7+TI_EHG_H_E!X7+TI_EHG_EDHP!X7+TI_EHG_EB!X7+TI_EHG_EPS!X7+TI_EHG_DHEP!X7</f>
        <v>1.4399828030954429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3.7961306964746342</v>
      </c>
      <c r="D8" s="29">
        <f t="shared" ref="D8:W8" si="10">SUM(D9:D10)</f>
        <v>5.4230438521066207</v>
      </c>
      <c r="E8" s="29">
        <f t="shared" si="10"/>
        <v>4.3384350816852963</v>
      </c>
      <c r="F8" s="29">
        <f t="shared" si="10"/>
        <v>4.3384350816852955</v>
      </c>
      <c r="G8" s="29">
        <f t="shared" si="10"/>
        <v>4.3384350816852955</v>
      </c>
      <c r="H8" s="29">
        <f t="shared" si="10"/>
        <v>4.8807394668959585</v>
      </c>
      <c r="I8" s="29">
        <f t="shared" si="10"/>
        <v>4.8807394668959585</v>
      </c>
      <c r="J8" s="29">
        <f t="shared" si="10"/>
        <v>4.8807394668959585</v>
      </c>
      <c r="K8" s="29">
        <f t="shared" si="10"/>
        <v>3.253826311263972</v>
      </c>
      <c r="L8" s="29">
        <f t="shared" si="10"/>
        <v>1.0846087704213241</v>
      </c>
      <c r="M8" s="29">
        <f t="shared" si="10"/>
        <v>2.7115219260533099</v>
      </c>
      <c r="N8" s="29">
        <f t="shared" si="10"/>
        <v>2.1692175408426482</v>
      </c>
      <c r="O8" s="29">
        <f t="shared" si="10"/>
        <v>1.0846087704213241</v>
      </c>
      <c r="P8" s="29">
        <f t="shared" si="10"/>
        <v>0.54230438521066204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3.7961306964746342</v>
      </c>
      <c r="D9" s="10">
        <f>TI_EHG_E_E!D9+TI_EHG_CHP_E!D9+TI_EHG_H_E!D9+TI_EHG_EDHP!D9+TI_EHG_EB!D9+TI_EHG_EPS!D9+TI_EHG_DHEP!D9</f>
        <v>5.4230438521066207</v>
      </c>
      <c r="E9" s="10">
        <f>TI_EHG_E_E!E9+TI_EHG_CHP_E!E9+TI_EHG_H_E!E9+TI_EHG_EDHP!E9+TI_EHG_EB!E9+TI_EHG_EPS!E9+TI_EHG_DHEP!E9</f>
        <v>4.3384350816852963</v>
      </c>
      <c r="F9" s="10">
        <f>TI_EHG_E_E!F9+TI_EHG_CHP_E!F9+TI_EHG_H_E!F9+TI_EHG_EDHP!F9+TI_EHG_EB!F9+TI_EHG_EPS!F9+TI_EHG_DHEP!F9</f>
        <v>4.3384350816852955</v>
      </c>
      <c r="G9" s="10">
        <f>TI_EHG_E_E!G9+TI_EHG_CHP_E!G9+TI_EHG_H_E!G9+TI_EHG_EDHP!G9+TI_EHG_EB!G9+TI_EHG_EPS!G9+TI_EHG_DHEP!G9</f>
        <v>4.3384350816852955</v>
      </c>
      <c r="H9" s="10">
        <f>TI_EHG_E_E!H9+TI_EHG_CHP_E!H9+TI_EHG_H_E!H9+TI_EHG_EDHP!H9+TI_EHG_EB!H9+TI_EHG_EPS!H9+TI_EHG_DHEP!H9</f>
        <v>4.8807394668959585</v>
      </c>
      <c r="I9" s="10">
        <f>TI_EHG_E_E!I9+TI_EHG_CHP_E!I9+TI_EHG_H_E!I9+TI_EHG_EDHP!I9+TI_EHG_EB!I9+TI_EHG_EPS!I9+TI_EHG_DHEP!I9</f>
        <v>4.8807394668959585</v>
      </c>
      <c r="J9" s="10">
        <f>TI_EHG_E_E!J9+TI_EHG_CHP_E!J9+TI_EHG_H_E!J9+TI_EHG_EDHP!J9+TI_EHG_EB!J9+TI_EHG_EPS!J9+TI_EHG_DHEP!J9</f>
        <v>4.8807394668959585</v>
      </c>
      <c r="K9" s="10">
        <f>TI_EHG_E_E!K9+TI_EHG_CHP_E!K9+TI_EHG_H_E!K9+TI_EHG_EDHP!K9+TI_EHG_EB!K9+TI_EHG_EPS!K9+TI_EHG_DHEP!K9</f>
        <v>3.253826311263972</v>
      </c>
      <c r="L9" s="10">
        <f>TI_EHG_E_E!L9+TI_EHG_CHP_E!L9+TI_EHG_H_E!L9+TI_EHG_EDHP!L9+TI_EHG_EB!L9+TI_EHG_EPS!L9+TI_EHG_DHEP!L9</f>
        <v>1.0846087704213241</v>
      </c>
      <c r="M9" s="10">
        <f>TI_EHG_E_E!M9+TI_EHG_CHP_E!M9+TI_EHG_H_E!M9+TI_EHG_EDHP!M9+TI_EHG_EB!M9+TI_EHG_EPS!M9+TI_EHG_DHEP!M9</f>
        <v>2.7115219260533099</v>
      </c>
      <c r="N9" s="10">
        <f>TI_EHG_E_E!N9+TI_EHG_CHP_E!N9+TI_EHG_H_E!N9+TI_EHG_EDHP!N9+TI_EHG_EB!N9+TI_EHG_EPS!N9+TI_EHG_DHEP!N9</f>
        <v>2.1692175408426482</v>
      </c>
      <c r="O9" s="10">
        <f>TI_EHG_E_E!O9+TI_EHG_CHP_E!O9+TI_EHG_H_E!O9+TI_EHG_EDHP!O9+TI_EHG_EB!O9+TI_EHG_EPS!O9+TI_EHG_DHEP!O9</f>
        <v>1.0846087704213241</v>
      </c>
      <c r="P9" s="10">
        <f>TI_EHG_E_E!P9+TI_EHG_CHP_E!P9+TI_EHG_H_E!P9+TI_EHG_EDHP!P9+TI_EHG_EB!P9+TI_EHG_EPS!P9+TI_EHG_DHEP!P9</f>
        <v>0.54230438521066204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0</v>
      </c>
      <c r="D19" s="10">
        <f>TI_EHG_E_E!D19+TI_EHG_CHP_E!D19+TI_EHG_H_E!D19+TI_EHG_EDHP!D19+TI_EHG_EB!D19+TI_EHG_EPS!D19+TI_EHG_DHEP!D19</f>
        <v>0</v>
      </c>
      <c r="E19" s="10">
        <f>TI_EHG_E_E!E19+TI_EHG_CHP_E!E19+TI_EHG_H_E!E19+TI_EHG_EDHP!E19+TI_EHG_EB!E19+TI_EHG_EPS!E19+TI_EHG_DHEP!E19</f>
        <v>0</v>
      </c>
      <c r="F19" s="10">
        <f>TI_EHG_E_E!F19+TI_EHG_CHP_E!F19+TI_EHG_H_E!F19+TI_EHG_EDHP!F19+TI_EHG_EB!F19+TI_EHG_EPS!F19+TI_EHG_DHEP!F19</f>
        <v>0</v>
      </c>
      <c r="G19" s="10">
        <f>TI_EHG_E_E!G19+TI_EHG_CHP_E!G19+TI_EHG_H_E!G19+TI_EHG_EDHP!G19+TI_EHG_EB!G19+TI_EHG_EPS!G19+TI_EHG_DHEP!G19</f>
        <v>0</v>
      </c>
      <c r="H19" s="10">
        <f>TI_EHG_E_E!H19+TI_EHG_CHP_E!H19+TI_EHG_H_E!H19+TI_EHG_EDHP!H19+TI_EHG_EB!H19+TI_EHG_EPS!H19+TI_EHG_DHEP!H19</f>
        <v>0</v>
      </c>
      <c r="I19" s="10">
        <f>TI_EHG_E_E!I19+TI_EHG_CHP_E!I19+TI_EHG_H_E!I19+TI_EHG_EDHP!I19+TI_EHG_EB!I19+TI_EHG_EPS!I19+TI_EHG_DHEP!I19</f>
        <v>0</v>
      </c>
      <c r="J19" s="10">
        <f>TI_EHG_E_E!J19+TI_EHG_CHP_E!J19+TI_EHG_H_E!J19+TI_EHG_EDHP!J19+TI_EHG_EB!J19+TI_EHG_EPS!J19+TI_EHG_DHEP!J19</f>
        <v>0</v>
      </c>
      <c r="K19" s="10">
        <f>TI_EHG_E_E!K19+TI_EHG_CHP_E!K19+TI_EHG_H_E!K19+TI_EHG_EDHP!K19+TI_EHG_EB!K19+TI_EHG_EPS!K19+TI_EHG_DHEP!K19</f>
        <v>0</v>
      </c>
      <c r="L19" s="10">
        <f>TI_EHG_E_E!L19+TI_EHG_CHP_E!L19+TI_EHG_H_E!L19+TI_EHG_EDHP!L19+TI_EHG_EB!L19+TI_EHG_EPS!L19+TI_EHG_DHEP!L19</f>
        <v>0</v>
      </c>
      <c r="M19" s="10">
        <f>TI_EHG_E_E!M19+TI_EHG_CHP_E!M19+TI_EHG_H_E!M19+TI_EHG_EDHP!M19+TI_EHG_EB!M19+TI_EHG_EPS!M19+TI_EHG_DHEP!M19</f>
        <v>0</v>
      </c>
      <c r="N19" s="10">
        <f>TI_EHG_E_E!N19+TI_EHG_CHP_E!N19+TI_EHG_H_E!N19+TI_EHG_EDHP!N19+TI_EHG_EB!N19+TI_EHG_EPS!N19+TI_EHG_DHEP!N19</f>
        <v>0</v>
      </c>
      <c r="O19" s="10">
        <f>TI_EHG_E_E!O19+TI_EHG_CHP_E!O19+TI_EHG_H_E!O19+TI_EHG_EDHP!O19+TI_EHG_EB!O19+TI_EHG_EPS!O19+TI_EHG_DHEP!O19</f>
        <v>0</v>
      </c>
      <c r="P19" s="10">
        <f>TI_EHG_E_E!P19+TI_EHG_CHP_E!P19+TI_EHG_H_E!P19+TI_EHG_EDHP!P19+TI_EHG_EB!P19+TI_EHG_EPS!P19+TI_EHG_DHEP!P19</f>
        <v>0</v>
      </c>
      <c r="Q19" s="10">
        <f>TI_EHG_E_E!Q19+TI_EHG_CHP_E!Q19+TI_EHG_H_E!Q19+TI_EHG_EDHP!Q19+TI_EHG_EB!Q19+TI_EHG_EPS!Q19+TI_EHG_DHEP!Q19</f>
        <v>0</v>
      </c>
      <c r="R19" s="10">
        <f>TI_EHG_E_E!R19+TI_EHG_CHP_E!R19+TI_EHG_H_E!R19+TI_EHG_EDHP!R19+TI_EHG_EB!R19+TI_EHG_EPS!R19+TI_EHG_DHEP!R19</f>
        <v>0</v>
      </c>
      <c r="S19" s="10">
        <f>TI_EHG_E_E!S19+TI_EHG_CHP_E!S19+TI_EHG_H_E!S19+TI_EHG_EDHP!S19+TI_EHG_EB!S19+TI_EHG_EPS!S19+TI_EHG_DHEP!S19</f>
        <v>0</v>
      </c>
      <c r="T19" s="10">
        <f>TI_EHG_E_E!T19+TI_EHG_CHP_E!T19+TI_EHG_H_E!T19+TI_EHG_EDHP!T19+TI_EHG_EB!T19+TI_EHG_EPS!T19+TI_EHG_DHEP!T19</f>
        <v>0</v>
      </c>
      <c r="U19" s="10">
        <f>TI_EHG_E_E!U19+TI_EHG_CHP_E!U19+TI_EHG_H_E!U19+TI_EHG_EDHP!U19+TI_EHG_EB!U19+TI_EHG_EPS!U19+TI_EHG_DHEP!U19</f>
        <v>0</v>
      </c>
      <c r="V19" s="10">
        <f>TI_EHG_E_E!V19+TI_EHG_CHP_E!V19+TI_EHG_H_E!V19+TI_EHG_EDHP!V19+TI_EHG_EB!V19+TI_EHG_EPS!V19+TI_EHG_DHEP!V19</f>
        <v>0</v>
      </c>
      <c r="W19" s="10">
        <f>TI_EHG_E_E!W19+TI_EHG_CHP_E!W19+TI_EHG_H_E!W19+TI_EHG_EDHP!W19+TI_EHG_EB!W19+TI_EHG_EPS!W19+TI_EHG_DHEP!W19</f>
        <v>0</v>
      </c>
      <c r="X19" s="10">
        <f>TI_EHG_E_E!X19+TI_EHG_CHP_E!X19+TI_EHG_H_E!X19+TI_EHG_EDHP!X19+TI_EHG_EB!X19+TI_EHG_EPS!X19+TI_EHG_DHEP!X19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0</v>
      </c>
      <c r="D20" s="10">
        <f>TI_EHG_E_E!D20+TI_EHG_CHP_E!D20+TI_EHG_H_E!D20+TI_EHG_EDHP!D20+TI_EHG_EB!D20+TI_EHG_EPS!D20+TI_EHG_DHEP!D20</f>
        <v>0</v>
      </c>
      <c r="E20" s="10">
        <f>TI_EHG_E_E!E20+TI_EHG_CHP_E!E20+TI_EHG_H_E!E20+TI_EHG_EDHP!E20+TI_EHG_EB!E20+TI_EHG_EPS!E20+TI_EHG_DHEP!E20</f>
        <v>0</v>
      </c>
      <c r="F20" s="10">
        <f>TI_EHG_E_E!F20+TI_EHG_CHP_E!F20+TI_EHG_H_E!F20+TI_EHG_EDHP!F20+TI_EHG_EB!F20+TI_EHG_EPS!F20+TI_EHG_DHEP!F20</f>
        <v>0</v>
      </c>
      <c r="G20" s="10">
        <f>TI_EHG_E_E!G20+TI_EHG_CHP_E!G20+TI_EHG_H_E!G20+TI_EHG_EDHP!G20+TI_EHG_EB!G20+TI_EHG_EPS!G20+TI_EHG_DHEP!G20</f>
        <v>0</v>
      </c>
      <c r="H20" s="10">
        <f>TI_EHG_E_E!H20+TI_EHG_CHP_E!H20+TI_EHG_H_E!H20+TI_EHG_EDHP!H20+TI_EHG_EB!H20+TI_EHG_EPS!H20+TI_EHG_DHEP!H20</f>
        <v>0</v>
      </c>
      <c r="I20" s="10">
        <f>TI_EHG_E_E!I20+TI_EHG_CHP_E!I20+TI_EHG_H_E!I20+TI_EHG_EDHP!I20+TI_EHG_EB!I20+TI_EHG_EPS!I20+TI_EHG_DHEP!I20</f>
        <v>0</v>
      </c>
      <c r="J20" s="10">
        <f>TI_EHG_E_E!J20+TI_EHG_CHP_E!J20+TI_EHG_H_E!J20+TI_EHG_EDHP!J20+TI_EHG_EB!J20+TI_EHG_EPS!J20+TI_EHG_DHEP!J20</f>
        <v>0</v>
      </c>
      <c r="K20" s="10">
        <f>TI_EHG_E_E!K20+TI_EHG_CHP_E!K20+TI_EHG_H_E!K20+TI_EHG_EDHP!K20+TI_EHG_EB!K20+TI_EHG_EPS!K20+TI_EHG_DHEP!K20</f>
        <v>0</v>
      </c>
      <c r="L20" s="10">
        <f>TI_EHG_E_E!L20+TI_EHG_CHP_E!L20+TI_EHG_H_E!L20+TI_EHG_EDHP!L20+TI_EHG_EB!L20+TI_EHG_EPS!L20+TI_EHG_DHEP!L20</f>
        <v>0</v>
      </c>
      <c r="M20" s="10">
        <f>TI_EHG_E_E!M20+TI_EHG_CHP_E!M20+TI_EHG_H_E!M20+TI_EHG_EDHP!M20+TI_EHG_EB!M20+TI_EHG_EPS!M20+TI_EHG_DHEP!M20</f>
        <v>0</v>
      </c>
      <c r="N20" s="10">
        <f>TI_EHG_E_E!N20+TI_EHG_CHP_E!N20+TI_EHG_H_E!N20+TI_EHG_EDHP!N20+TI_EHG_EB!N20+TI_EHG_EPS!N20+TI_EHG_DHEP!N20</f>
        <v>0</v>
      </c>
      <c r="O20" s="10">
        <f>TI_EHG_E_E!O20+TI_EHG_CHP_E!O20+TI_EHG_H_E!O20+TI_EHG_EDHP!O20+TI_EHG_EB!O20+TI_EHG_EPS!O20+TI_EHG_DHEP!O20</f>
        <v>0</v>
      </c>
      <c r="P20" s="10">
        <f>TI_EHG_E_E!P20+TI_EHG_CHP_E!P20+TI_EHG_H_E!P20+TI_EHG_EDHP!P20+TI_EHG_EB!P20+TI_EHG_EPS!P20+TI_EHG_DHEP!P20</f>
        <v>0</v>
      </c>
      <c r="Q20" s="10">
        <f>TI_EHG_E_E!Q20+TI_EHG_CHP_E!Q20+TI_EHG_H_E!Q20+TI_EHG_EDHP!Q20+TI_EHG_EB!Q20+TI_EHG_EPS!Q20+TI_EHG_DHEP!Q20</f>
        <v>0</v>
      </c>
      <c r="R20" s="10">
        <f>TI_EHG_E_E!R20+TI_EHG_CHP_E!R20+TI_EHG_H_E!R20+TI_EHG_EDHP!R20+TI_EHG_EB!R20+TI_EHG_EPS!R20+TI_EHG_DHEP!R20</f>
        <v>0</v>
      </c>
      <c r="S20" s="10">
        <f>TI_EHG_E_E!S20+TI_EHG_CHP_E!S20+TI_EHG_H_E!S20+TI_EHG_EDHP!S20+TI_EHG_EB!S20+TI_EHG_EPS!S20+TI_EHG_DHEP!S20</f>
        <v>0</v>
      </c>
      <c r="T20" s="10">
        <f>TI_EHG_E_E!T20+TI_EHG_CHP_E!T20+TI_EHG_H_E!T20+TI_EHG_EDHP!T20+TI_EHG_EB!T20+TI_EHG_EPS!T20+TI_EHG_DHEP!T20</f>
        <v>0</v>
      </c>
      <c r="U20" s="10">
        <f>TI_EHG_E_E!U20+TI_EHG_CHP_E!U20+TI_EHG_H_E!U20+TI_EHG_EDHP!U20+TI_EHG_EB!U20+TI_EHG_EPS!U20+TI_EHG_DHEP!U20</f>
        <v>0</v>
      </c>
      <c r="V20" s="10">
        <f>TI_EHG_E_E!V20+TI_EHG_CHP_E!V20+TI_EHG_H_E!V20+TI_EHG_EDHP!V20+TI_EHG_EB!V20+TI_EHG_EPS!V20+TI_EHG_DHEP!V20</f>
        <v>0</v>
      </c>
      <c r="W20" s="10">
        <f>TI_EHG_E_E!W20+TI_EHG_CHP_E!W20+TI_EHG_H_E!W20+TI_EHG_EDHP!W20+TI_EHG_EB!W20+TI_EHG_EPS!W20+TI_EHG_DHEP!W20</f>
        <v>0</v>
      </c>
      <c r="X20" s="10">
        <f>TI_EHG_E_E!X20+TI_EHG_CHP_E!X20+TI_EHG_H_E!X20+TI_EHG_EDHP!X20+TI_EHG_EB!X20+TI_EHG_EPS!X20+TI_EHG_DHEP!X20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2.5194325021496136</v>
      </c>
      <c r="D22" s="37">
        <f t="shared" ref="D22:W22" si="19">SUM(D23:D24)</f>
        <v>3.3591573516766977</v>
      </c>
      <c r="E22" s="37">
        <f t="shared" si="19"/>
        <v>2.5193465176268268</v>
      </c>
      <c r="F22" s="37">
        <f t="shared" si="19"/>
        <v>3.9566638005159067</v>
      </c>
      <c r="G22" s="37">
        <f t="shared" si="19"/>
        <v>3.079191745485812</v>
      </c>
      <c r="H22" s="37">
        <f t="shared" si="19"/>
        <v>3.3968185726569211</v>
      </c>
      <c r="I22" s="37">
        <f t="shared" si="19"/>
        <v>3.6390369733447976</v>
      </c>
      <c r="J22" s="37">
        <f t="shared" si="19"/>
        <v>11.756921754084264</v>
      </c>
      <c r="K22" s="37">
        <f t="shared" si="19"/>
        <v>2.7993121238177125</v>
      </c>
      <c r="L22" s="37">
        <f t="shared" si="19"/>
        <v>3.6767841788478073</v>
      </c>
      <c r="M22" s="37">
        <f t="shared" si="19"/>
        <v>2.5193465176268268</v>
      </c>
      <c r="N22" s="37">
        <f t="shared" si="19"/>
        <v>3.079191745485812</v>
      </c>
      <c r="O22" s="37">
        <f t="shared" si="19"/>
        <v>2.5193465176268268</v>
      </c>
      <c r="P22" s="37">
        <f t="shared" si="19"/>
        <v>10.35735167669819</v>
      </c>
      <c r="Q22" s="37">
        <f t="shared" si="19"/>
        <v>3.9190025795356829</v>
      </c>
      <c r="R22" s="37">
        <f t="shared" si="19"/>
        <v>1.6795356835769559</v>
      </c>
      <c r="S22" s="37">
        <f t="shared" si="19"/>
        <v>2.239380911435942</v>
      </c>
      <c r="T22" s="37">
        <f t="shared" si="19"/>
        <v>8.201891659501289</v>
      </c>
      <c r="U22" s="37">
        <f t="shared" si="19"/>
        <v>8.7412725709372303</v>
      </c>
      <c r="V22" s="37">
        <f t="shared" si="19"/>
        <v>5.0333619948409281</v>
      </c>
      <c r="W22" s="37">
        <f t="shared" si="19"/>
        <v>3.3984522785898537</v>
      </c>
      <c r="X22" s="37">
        <f t="shared" ref="X22" si="20">SUM(X23:X24)</f>
        <v>4.2828890799656074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2.5194325021496136</v>
      </c>
      <c r="D23" s="10">
        <f>TI_EHG_E_E!D23+TI_EHG_CHP_E!D23+TI_EHG_H_E!D23+TI_EHG_EDHP!D23+TI_EHG_EB!D23+TI_EHG_EPS!D23+TI_EHG_DHEP!D23</f>
        <v>3.3591573516766977</v>
      </c>
      <c r="E23" s="10">
        <f>TI_EHG_E_E!E23+TI_EHG_CHP_E!E23+TI_EHG_H_E!E23+TI_EHG_EDHP!E23+TI_EHG_EB!E23+TI_EHG_EPS!E23+TI_EHG_DHEP!E23</f>
        <v>2.5193465176268268</v>
      </c>
      <c r="F23" s="10">
        <f>TI_EHG_E_E!F23+TI_EHG_CHP_E!F23+TI_EHG_H_E!F23+TI_EHG_EDHP!F23+TI_EHG_EB!F23+TI_EHG_EPS!F23+TI_EHG_DHEP!F23</f>
        <v>3.6390369733447976</v>
      </c>
      <c r="G23" s="10">
        <f>TI_EHG_E_E!G23+TI_EHG_CHP_E!G23+TI_EHG_H_E!G23+TI_EHG_EDHP!G23+TI_EHG_EB!G23+TI_EHG_EPS!G23+TI_EHG_DHEP!G23</f>
        <v>3.079191745485812</v>
      </c>
      <c r="H23" s="10">
        <f>TI_EHG_E_E!H23+TI_EHG_CHP_E!H23+TI_EHG_H_E!H23+TI_EHG_EDHP!H23+TI_EHG_EB!H23+TI_EHG_EPS!H23+TI_EHG_DHEP!H23</f>
        <v>3.079191745485812</v>
      </c>
      <c r="I23" s="10">
        <f>TI_EHG_E_E!I23+TI_EHG_CHP_E!I23+TI_EHG_H_E!I23+TI_EHG_EDHP!I23+TI_EHG_EB!I23+TI_EHG_EPS!I23+TI_EHG_DHEP!I23</f>
        <v>3.6390369733447976</v>
      </c>
      <c r="J23" s="10">
        <f>TI_EHG_E_E!J23+TI_EHG_CHP_E!J23+TI_EHG_H_E!J23+TI_EHG_EDHP!J23+TI_EHG_EB!J23+TI_EHG_EPS!J23+TI_EHG_DHEP!J23</f>
        <v>11.756921754084264</v>
      </c>
      <c r="K23" s="10">
        <f>TI_EHG_E_E!K23+TI_EHG_CHP_E!K23+TI_EHG_H_E!K23+TI_EHG_EDHP!K23+TI_EHG_EB!K23+TI_EHG_EPS!K23+TI_EHG_DHEP!K23</f>
        <v>2.7993121238177125</v>
      </c>
      <c r="L23" s="10">
        <f>TI_EHG_E_E!L23+TI_EHG_CHP_E!L23+TI_EHG_H_E!L23+TI_EHG_EDHP!L23+TI_EHG_EB!L23+TI_EHG_EPS!L23+TI_EHG_DHEP!L23</f>
        <v>3.3591573516766982</v>
      </c>
      <c r="M23" s="10">
        <f>TI_EHG_E_E!M23+TI_EHG_CHP_E!M23+TI_EHG_H_E!M23+TI_EHG_EDHP!M23+TI_EHG_EB!M23+TI_EHG_EPS!M23+TI_EHG_DHEP!M23</f>
        <v>2.5193465176268268</v>
      </c>
      <c r="N23" s="10">
        <f>TI_EHG_E_E!N23+TI_EHG_CHP_E!N23+TI_EHG_H_E!N23+TI_EHG_EDHP!N23+TI_EHG_EB!N23+TI_EHG_EPS!N23+TI_EHG_DHEP!N23</f>
        <v>3.079191745485812</v>
      </c>
      <c r="O23" s="10">
        <f>TI_EHG_E_E!O23+TI_EHG_CHP_E!O23+TI_EHG_H_E!O23+TI_EHG_EDHP!O23+TI_EHG_EB!O23+TI_EHG_EPS!O23+TI_EHG_DHEP!O23</f>
        <v>2.5193465176268268</v>
      </c>
      <c r="P23" s="10">
        <f>TI_EHG_E_E!P23+TI_EHG_CHP_E!P23+TI_EHG_H_E!P23+TI_EHG_EDHP!P23+TI_EHG_EB!P23+TI_EHG_EPS!P23+TI_EHG_DHEP!P23</f>
        <v>10.35735167669819</v>
      </c>
      <c r="Q23" s="10">
        <f>TI_EHG_E_E!Q23+TI_EHG_CHP_E!Q23+TI_EHG_H_E!Q23+TI_EHG_EDHP!Q23+TI_EHG_EB!Q23+TI_EHG_EPS!Q23+TI_EHG_DHEP!Q23</f>
        <v>3.9190025795356829</v>
      </c>
      <c r="R23" s="10">
        <f>TI_EHG_E_E!R23+TI_EHG_CHP_E!R23+TI_EHG_H_E!R23+TI_EHG_EDHP!R23+TI_EHG_EB!R23+TI_EHG_EPS!R23+TI_EHG_DHEP!R23</f>
        <v>1.6795356835769559</v>
      </c>
      <c r="S23" s="10">
        <f>TI_EHG_E_E!S23+TI_EHG_CHP_E!S23+TI_EHG_H_E!S23+TI_EHG_EDHP!S23+TI_EHG_EB!S23+TI_EHG_EPS!S23+TI_EHG_DHEP!S23</f>
        <v>2.239380911435942</v>
      </c>
      <c r="T23" s="10">
        <f>TI_EHG_E_E!T23+TI_EHG_CHP_E!T23+TI_EHG_H_E!T23+TI_EHG_EDHP!T23+TI_EHG_EB!T23+TI_EHG_EPS!T23+TI_EHG_DHEP!T23</f>
        <v>8.201891659501289</v>
      </c>
      <c r="U23" s="10">
        <f>TI_EHG_E_E!U23+TI_EHG_CHP_E!U23+TI_EHG_H_E!U23+TI_EHG_EDHP!U23+TI_EHG_EB!U23+TI_EHG_EPS!U23+TI_EHG_DHEP!U23</f>
        <v>8.6777300085984521</v>
      </c>
      <c r="V23" s="10">
        <f>TI_EHG_E_E!V23+TI_EHG_CHP_E!V23+TI_EHG_H_E!V23+TI_EHG_EDHP!V23+TI_EHG_EB!V23+TI_EHG_EPS!V23+TI_EHG_DHEP!V23</f>
        <v>4.8427343078245908</v>
      </c>
      <c r="W23" s="10">
        <f>TI_EHG_E_E!W23+TI_EHG_CHP_E!W23+TI_EHG_H_E!W23+TI_EHG_EDHP!W23+TI_EHG_EB!W23+TI_EHG_EPS!W23+TI_EHG_DHEP!W23</f>
        <v>3.3031814273430782</v>
      </c>
      <c r="X23" s="10">
        <f>TI_EHG_E_E!X23+TI_EHG_CHP_E!X23+TI_EHG_H_E!X23+TI_EHG_EDHP!X23+TI_EHG_EB!X23+TI_EHG_EPS!X23+TI_EHG_DHEP!X23</f>
        <v>4.2828890799656074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0.31762682717110918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0.31762682717110918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0.31762682717110918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6.3542562338779016E-2</v>
      </c>
      <c r="V24" s="10">
        <f>TI_EHG_E_E!V24+TI_EHG_CHP_E!V24+TI_EHG_H_E!V24+TI_EHG_EDHP!V24+TI_EHG_EB!V24+TI_EHG_EPS!V24+TI_EHG_DHEP!V24</f>
        <v>0.19062768701633709</v>
      </c>
      <c r="W24" s="10">
        <f>TI_EHG_E_E!W24+TI_EHG_CHP_E!W24+TI_EHG_H_E!W24+TI_EHG_EDHP!W24+TI_EHG_EB!W24+TI_EHG_EPS!W24+TI_EHG_DHEP!W24</f>
        <v>9.5270851246775576E-2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398.88890799656053</v>
      </c>
      <c r="D26" s="37">
        <f t="shared" ref="D26:W26" si="22">SUM(D27,D33)</f>
        <v>461.81375752364562</v>
      </c>
      <c r="E26" s="37">
        <f t="shared" si="22"/>
        <v>399.96612209802231</v>
      </c>
      <c r="F26" s="37">
        <f t="shared" si="22"/>
        <v>245.95245055889939</v>
      </c>
      <c r="G26" s="37">
        <f t="shared" si="22"/>
        <v>225.33052450558898</v>
      </c>
      <c r="H26" s="37">
        <f t="shared" si="22"/>
        <v>229.58048151332761</v>
      </c>
      <c r="I26" s="37">
        <f t="shared" si="22"/>
        <v>217.12003439380911</v>
      </c>
      <c r="J26" s="37">
        <f t="shared" si="22"/>
        <v>148.17781599312121</v>
      </c>
      <c r="K26" s="37">
        <f t="shared" si="22"/>
        <v>134.595184866724</v>
      </c>
      <c r="L26" s="37">
        <f t="shared" si="22"/>
        <v>168.99131556319867</v>
      </c>
      <c r="M26" s="37">
        <f t="shared" si="22"/>
        <v>146.007222699914</v>
      </c>
      <c r="N26" s="37">
        <f t="shared" si="22"/>
        <v>61.449269131556314</v>
      </c>
      <c r="O26" s="37">
        <f t="shared" si="22"/>
        <v>164.14746345657787</v>
      </c>
      <c r="P26" s="37">
        <f t="shared" si="22"/>
        <v>77.750988822012019</v>
      </c>
      <c r="Q26" s="37">
        <f t="shared" si="22"/>
        <v>47.824849527085128</v>
      </c>
      <c r="R26" s="37">
        <f t="shared" si="22"/>
        <v>58.067325881341354</v>
      </c>
      <c r="S26" s="37">
        <f t="shared" si="22"/>
        <v>43.840068787618222</v>
      </c>
      <c r="T26" s="37">
        <f t="shared" si="22"/>
        <v>28.909974204643166</v>
      </c>
      <c r="U26" s="37">
        <f t="shared" si="22"/>
        <v>30.979449699054161</v>
      </c>
      <c r="V26" s="37">
        <f t="shared" si="22"/>
        <v>15.400859845227856</v>
      </c>
      <c r="W26" s="37">
        <f t="shared" si="22"/>
        <v>24.057093723129828</v>
      </c>
      <c r="X26" s="37">
        <f t="shared" ref="X26" si="23">SUM(X27,X33)</f>
        <v>28.734909716251074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2.0368873602751498</v>
      </c>
      <c r="D27" s="29">
        <f t="shared" ref="D27:W27" si="25">SUM(D28:D32)</f>
        <v>2.0368873602751498</v>
      </c>
      <c r="E27" s="29">
        <f t="shared" si="25"/>
        <v>1.018400687876182</v>
      </c>
      <c r="F27" s="29">
        <f t="shared" si="25"/>
        <v>1.018400687876182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2.0368873602751498</v>
      </c>
      <c r="D28" s="10">
        <f>TI_EHG_E_E!D28+TI_EHG_CHP_E!D28+TI_EHG_H_E!D28+TI_EHG_EDHP!D28+TI_EHG_EB!D28+TI_EHG_EPS!D28+TI_EHG_DHEP!D28</f>
        <v>2.0368873602751498</v>
      </c>
      <c r="E28" s="10">
        <f>TI_EHG_E_E!E28+TI_EHG_CHP_E!E28+TI_EHG_H_E!E28+TI_EHG_EDHP!E28+TI_EHG_EB!E28+TI_EHG_EPS!E28+TI_EHG_DHEP!E28</f>
        <v>1.018400687876182</v>
      </c>
      <c r="F28" s="10">
        <f>TI_EHG_E_E!F28+TI_EHG_CHP_E!F28+TI_EHG_H_E!F28+TI_EHG_EDHP!F28+TI_EHG_EB!F28+TI_EHG_EPS!F28+TI_EHG_DHEP!F28</f>
        <v>1.018400687876182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396.85202063628537</v>
      </c>
      <c r="D33" s="29">
        <f t="shared" ref="D33:W33" si="28">SUM(D34:D50)</f>
        <v>459.77687016337046</v>
      </c>
      <c r="E33" s="29">
        <f t="shared" si="28"/>
        <v>398.94772141014613</v>
      </c>
      <c r="F33" s="29">
        <f t="shared" si="28"/>
        <v>244.93404987102321</v>
      </c>
      <c r="G33" s="29">
        <f t="shared" si="28"/>
        <v>225.33052450558898</v>
      </c>
      <c r="H33" s="29">
        <f t="shared" si="28"/>
        <v>229.58048151332761</v>
      </c>
      <c r="I33" s="29">
        <f t="shared" si="28"/>
        <v>217.12003439380911</v>
      </c>
      <c r="J33" s="29">
        <f t="shared" si="28"/>
        <v>148.17781599312121</v>
      </c>
      <c r="K33" s="29">
        <f t="shared" si="28"/>
        <v>134.595184866724</v>
      </c>
      <c r="L33" s="29">
        <f t="shared" si="28"/>
        <v>168.99131556319867</v>
      </c>
      <c r="M33" s="29">
        <f t="shared" si="28"/>
        <v>146.007222699914</v>
      </c>
      <c r="N33" s="29">
        <f t="shared" si="28"/>
        <v>61.449269131556314</v>
      </c>
      <c r="O33" s="29">
        <f t="shared" si="28"/>
        <v>164.14746345657787</v>
      </c>
      <c r="P33" s="29">
        <f t="shared" si="28"/>
        <v>77.750988822012019</v>
      </c>
      <c r="Q33" s="29">
        <f t="shared" si="28"/>
        <v>47.824849527085128</v>
      </c>
      <c r="R33" s="29">
        <f t="shared" si="28"/>
        <v>58.067325881341354</v>
      </c>
      <c r="S33" s="29">
        <f t="shared" si="28"/>
        <v>43.840068787618222</v>
      </c>
      <c r="T33" s="29">
        <f t="shared" si="28"/>
        <v>28.909974204643166</v>
      </c>
      <c r="U33" s="29">
        <f t="shared" si="28"/>
        <v>30.979449699054161</v>
      </c>
      <c r="V33" s="29">
        <f t="shared" si="28"/>
        <v>15.400859845227856</v>
      </c>
      <c r="W33" s="29">
        <f t="shared" si="28"/>
        <v>24.057093723129828</v>
      </c>
      <c r="X33" s="29">
        <f t="shared" ref="X33" si="29">SUM(X34:X50)</f>
        <v>28.734909716251074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0</v>
      </c>
      <c r="E34" s="10">
        <f>TI_EHG_E_E!E34+TI_EHG_CHP_E!E34+TI_EHG_H_E!E34+TI_EHG_EDHP!E34+TI_EHG_EB!E34+TI_EHG_EPS!E34+TI_EHG_DHEP!E34</f>
        <v>0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0</v>
      </c>
      <c r="I34" s="10">
        <f>TI_EHG_E_E!I34+TI_EHG_CHP_E!I34+TI_EHG_H_E!I34+TI_EHG_EDHP!I34+TI_EHG_EB!I34+TI_EHG_EPS!I34+TI_EHG_DHEP!I34</f>
        <v>0</v>
      </c>
      <c r="J34" s="10">
        <f>TI_EHG_E_E!J34+TI_EHG_CHP_E!J34+TI_EHG_H_E!J34+TI_EHG_EDHP!J34+TI_EHG_EB!J34+TI_EHG_EPS!J34+TI_EHG_DHEP!J34</f>
        <v>1.16268271711092</v>
      </c>
      <c r="K34" s="10">
        <f>TI_EHG_E_E!K34+TI_EHG_CHP_E!K34+TI_EHG_H_E!K34+TI_EHG_EDHP!K34+TI_EHG_EB!K34+TI_EHG_EPS!K34+TI_EHG_DHEP!K34</f>
        <v>2.2294067067927772</v>
      </c>
      <c r="L34" s="10">
        <f>TI_EHG_E_E!L34+TI_EHG_CHP_E!L34+TI_EHG_H_E!L34+TI_EHG_EDHP!L34+TI_EHG_EB!L34+TI_EHG_EPS!L34+TI_EHG_DHEP!L34</f>
        <v>2.1295786758383488</v>
      </c>
      <c r="M34" s="10">
        <f>TI_EHG_E_E!M34+TI_EHG_CHP_E!M34+TI_EHG_H_E!M34+TI_EHG_EDHP!M34+TI_EHG_EB!M34+TI_EHG_EPS!M34+TI_EHG_DHEP!M34</f>
        <v>2.177300085984522</v>
      </c>
      <c r="N34" s="10">
        <f>TI_EHG_E_E!N34+TI_EHG_CHP_E!N34+TI_EHG_H_E!N34+TI_EHG_EDHP!N34+TI_EHG_EB!N34+TI_EHG_EPS!N34+TI_EHG_DHEP!N34</f>
        <v>2.159673258813414</v>
      </c>
      <c r="O34" s="10">
        <f>TI_EHG_E_E!O34+TI_EHG_CHP_E!O34+TI_EHG_H_E!O34+TI_EHG_EDHP!O34+TI_EHG_EB!O34+TI_EHG_EPS!O34+TI_EHG_DHEP!O34</f>
        <v>4.3192605331040408</v>
      </c>
      <c r="P34" s="10">
        <f>TI_EHG_E_E!P34+TI_EHG_CHP_E!P34+TI_EHG_H_E!P34+TI_EHG_EDHP!P34+TI_EHG_EB!P34+TI_EHG_EPS!P34+TI_EHG_DHEP!P34</f>
        <v>3.26311263972485</v>
      </c>
      <c r="Q34" s="10">
        <f>TI_EHG_E_E!Q34+TI_EHG_CHP_E!Q34+TI_EHG_H_E!Q34+TI_EHG_EDHP!Q34+TI_EHG_EB!Q34+TI_EHG_EPS!Q34+TI_EHG_DHEP!Q34</f>
        <v>2.1496130696474629</v>
      </c>
      <c r="R34" s="10">
        <f>TI_EHG_E_E!R34+TI_EHG_CHP_E!R34+TI_EHG_H_E!R34+TI_EHG_EDHP!R34+TI_EHG_EB!R34+TI_EHG_EPS!R34+TI_EHG_DHEP!R34</f>
        <v>4.0594153052450546</v>
      </c>
      <c r="S34" s="10">
        <f>TI_EHG_E_E!S34+TI_EHG_CHP_E!S34+TI_EHG_H_E!S34+TI_EHG_EDHP!S34+TI_EHG_EB!S34+TI_EHG_EPS!S34+TI_EHG_DHEP!S34</f>
        <v>8.4857265692175403</v>
      </c>
      <c r="T34" s="10">
        <f>TI_EHG_E_E!T34+TI_EHG_CHP_E!T34+TI_EHG_H_E!T34+TI_EHG_EDHP!T34+TI_EHG_EB!T34+TI_EHG_EPS!T34+TI_EHG_DHEP!T34</f>
        <v>5.9957007738607047</v>
      </c>
      <c r="U34" s="10">
        <f>TI_EHG_E_E!U34+TI_EHG_CHP_E!U34+TI_EHG_H_E!U34+TI_EHG_EDHP!U34+TI_EHG_EB!U34+TI_EHG_EPS!U34+TI_EHG_DHEP!U34</f>
        <v>7.7839208942390368</v>
      </c>
      <c r="V34" s="10">
        <f>TI_EHG_E_E!V34+TI_EHG_CHP_E!V34+TI_EHG_H_E!V34+TI_EHG_EDHP!V34+TI_EHG_EB!V34+TI_EHG_EPS!V34+TI_EHG_DHEP!V34</f>
        <v>4.2915735167669817</v>
      </c>
      <c r="W34" s="10">
        <f>TI_EHG_E_E!W34+TI_EHG_CHP_E!W34+TI_EHG_H_E!W34+TI_EHG_EDHP!W34+TI_EHG_EB!W34+TI_EHG_EPS!W34+TI_EHG_DHEP!W34</f>
        <v>5.3943250214961296</v>
      </c>
      <c r="X34" s="10">
        <f>TI_EHG_E_E!X34+TI_EHG_CHP_E!X34+TI_EHG_H_E!X34+TI_EHG_EDHP!X34+TI_EHG_EB!X34+TI_EHG_EPS!X34+TI_EHG_DHEP!X34</f>
        <v>8.6570077386070494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2.219432502149612</v>
      </c>
      <c r="D36" s="10">
        <f>TI_EHG_E_E!D36+TI_EHG_CHP_E!D36+TI_EHG_H_E!D36+TI_EHG_EDHP!D36+TI_EHG_EB!D36+TI_EHG_EPS!D36+TI_EHG_DHEP!D36</f>
        <v>2.219432502149612</v>
      </c>
      <c r="E36" s="10">
        <f>TI_EHG_E_E!E36+TI_EHG_CHP_E!E36+TI_EHG_H_E!E36+TI_EHG_EDHP!E36+TI_EHG_EB!E36+TI_EHG_EPS!E36+TI_EHG_DHEP!E36</f>
        <v>2.219432502149612</v>
      </c>
      <c r="F36" s="10">
        <f>TI_EHG_E_E!F36+TI_EHG_CHP_E!F36+TI_EHG_H_E!F36+TI_EHG_EDHP!F36+TI_EHG_EB!F36+TI_EHG_EPS!F36+TI_EHG_DHEP!F36</f>
        <v>2.219432502149612</v>
      </c>
      <c r="G36" s="10">
        <f>TI_EHG_E_E!G36+TI_EHG_CHP_E!G36+TI_EHG_H_E!G36+TI_EHG_EDHP!G36+TI_EHG_EB!G36+TI_EHG_EPS!G36+TI_EHG_DHEP!G36</f>
        <v>2.219346517626827</v>
      </c>
      <c r="H36" s="10">
        <f>TI_EHG_E_E!H36+TI_EHG_CHP_E!H36+TI_EHG_H_E!H36+TI_EHG_EDHP!H36+TI_EHG_EB!H36+TI_EHG_EPS!H36+TI_EHG_DHEP!H36</f>
        <v>2.219346517626827</v>
      </c>
      <c r="I36" s="10">
        <f>TI_EHG_E_E!I36+TI_EHG_CHP_E!I36+TI_EHG_H_E!I36+TI_EHG_EDHP!I36+TI_EHG_EB!I36+TI_EHG_EPS!I36+TI_EHG_DHEP!I36</f>
        <v>2.219346517626827</v>
      </c>
      <c r="J36" s="10">
        <f>TI_EHG_E_E!J36+TI_EHG_CHP_E!J36+TI_EHG_H_E!J36+TI_EHG_EDHP!J36+TI_EHG_EB!J36+TI_EHG_EPS!J36+TI_EHG_DHEP!J36</f>
        <v>1.108684436801376</v>
      </c>
      <c r="K36" s="10">
        <f>TI_EHG_E_E!K36+TI_EHG_CHP_E!K36+TI_EHG_H_E!K36+TI_EHG_EDHP!K36+TI_EHG_EB!K36+TI_EHG_EPS!K36+TI_EHG_DHEP!K36</f>
        <v>2.2173688736027519</v>
      </c>
      <c r="L36" s="10">
        <f>TI_EHG_E_E!L36+TI_EHG_CHP_E!L36+TI_EHG_H_E!L36+TI_EHG_EDHP!L36+TI_EHG_EB!L36+TI_EHG_EPS!L36+TI_EHG_DHEP!L36</f>
        <v>2.2173688736027519</v>
      </c>
      <c r="M36" s="10">
        <f>TI_EHG_E_E!M36+TI_EHG_CHP_E!M36+TI_EHG_H_E!M36+TI_EHG_EDHP!M36+TI_EHG_EB!M36+TI_EHG_EPS!M36+TI_EHG_DHEP!M36</f>
        <v>2.2174548581255369</v>
      </c>
      <c r="N36" s="10">
        <f>TI_EHG_E_E!N36+TI_EHG_CHP_E!N36+TI_EHG_H_E!N36+TI_EHG_EDHP!N36+TI_EHG_EB!N36+TI_EHG_EPS!N36+TI_EHG_DHEP!N36</f>
        <v>2.2173688736027519</v>
      </c>
      <c r="O36" s="10">
        <f>TI_EHG_E_E!O36+TI_EHG_CHP_E!O36+TI_EHG_H_E!O36+TI_EHG_EDHP!O36+TI_EHG_EB!O36+TI_EHG_EPS!O36+TI_EHG_DHEP!O36</f>
        <v>2.2173688736027519</v>
      </c>
      <c r="P36" s="10">
        <f>TI_EHG_E_E!P36+TI_EHG_CHP_E!P36+TI_EHG_H_E!P36+TI_EHG_EDHP!P36+TI_EHG_EB!P36+TI_EHG_EPS!P36+TI_EHG_DHEP!P36</f>
        <v>2.2173688736027519</v>
      </c>
      <c r="Q36" s="10">
        <f>TI_EHG_E_E!Q36+TI_EHG_CHP_E!Q36+TI_EHG_H_E!Q36+TI_EHG_EDHP!Q36+TI_EHG_EB!Q36+TI_EHG_EPS!Q36+TI_EHG_DHEP!Q36</f>
        <v>2.2173688736027519</v>
      </c>
      <c r="R36" s="10">
        <f>TI_EHG_E_E!R36+TI_EHG_CHP_E!R36+TI_EHG_H_E!R36+TI_EHG_EDHP!R36+TI_EHG_EB!R36+TI_EHG_EPS!R36+TI_EHG_DHEP!R36</f>
        <v>2.185382631126398</v>
      </c>
      <c r="S36" s="10">
        <f>TI_EHG_E_E!S36+TI_EHG_CHP_E!S36+TI_EHG_H_E!S36+TI_EHG_EDHP!S36+TI_EHG_EB!S36+TI_EHG_EPS!S36+TI_EHG_DHEP!S36</f>
        <v>2.185382631126398</v>
      </c>
      <c r="T36" s="10">
        <f>TI_EHG_E_E!T36+TI_EHG_CHP_E!T36+TI_EHG_H_E!T36+TI_EHG_EDHP!T36+TI_EHG_EB!T36+TI_EHG_EPS!T36+TI_EHG_DHEP!T36</f>
        <v>1.9686156491831464</v>
      </c>
      <c r="U36" s="10">
        <f>TI_EHG_E_E!U36+TI_EHG_CHP_E!U36+TI_EHG_H_E!U36+TI_EHG_EDHP!U36+TI_EHG_EB!U36+TI_EHG_EPS!U36+TI_EHG_DHEP!U36</f>
        <v>1.8576956147893378</v>
      </c>
      <c r="V36" s="10">
        <f>TI_EHG_E_E!V36+TI_EHG_CHP_E!V36+TI_EHG_H_E!V36+TI_EHG_EDHP!V36+TI_EHG_EB!V36+TI_EHG_EPS!V36+TI_EHG_DHEP!V36</f>
        <v>1.8576956147893378</v>
      </c>
      <c r="W36" s="10">
        <f>TI_EHG_E_E!W36+TI_EHG_CHP_E!W36+TI_EHG_H_E!W36+TI_EHG_EDHP!W36+TI_EHG_EB!W36+TI_EHG_EPS!W36+TI_EHG_DHEP!W36</f>
        <v>1.9687016337059329</v>
      </c>
      <c r="X36" s="10">
        <f>TI_EHG_E_E!X36+TI_EHG_CHP_E!X36+TI_EHG_H_E!X36+TI_EHG_EDHP!X36+TI_EHG_EB!X36+TI_EHG_EPS!X36+TI_EHG_DHEP!X36</f>
        <v>2.4060189165950119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0.105073086844368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3.065348237317282</v>
      </c>
      <c r="D43" s="10">
        <f>TI_EHG_E_E!D43+TI_EHG_CHP_E!D43+TI_EHG_H_E!D43+TI_EHG_EDHP!D43+TI_EHG_EB!D43+TI_EHG_EPS!D43+TI_EHG_DHEP!D43</f>
        <v>2.0435081685296641</v>
      </c>
      <c r="E43" s="10">
        <f>TI_EHG_E_E!E43+TI_EHG_CHP_E!E43+TI_EHG_H_E!E43+TI_EHG_EDHP!E43+TI_EHG_EB!E43+TI_EHG_EPS!E43+TI_EHG_DHEP!E43</f>
        <v>1.0217540842648321</v>
      </c>
      <c r="F43" s="10">
        <f>TI_EHG_E_E!F43+TI_EHG_CHP_E!F43+TI_EHG_H_E!F43+TI_EHG_EDHP!F43+TI_EHG_EB!F43+TI_EHG_EPS!F43+TI_EHG_DHEP!F43</f>
        <v>3.0652622527944962</v>
      </c>
      <c r="G43" s="10">
        <f>TI_EHG_E_E!G43+TI_EHG_CHP_E!G43+TI_EHG_H_E!G43+TI_EHG_EDHP!G43+TI_EHG_EB!G43+TI_EHG_EPS!G43+TI_EHG_DHEP!G43</f>
        <v>1.0217540842648321</v>
      </c>
      <c r="H43" s="10">
        <f>TI_EHG_E_E!H43+TI_EHG_CHP_E!H43+TI_EHG_H_E!H43+TI_EHG_EDHP!H43+TI_EHG_EB!H43+TI_EHG_EPS!H43+TI_EHG_DHEP!H43</f>
        <v>2.0435081685296641</v>
      </c>
      <c r="I43" s="10">
        <f>TI_EHG_E_E!I43+TI_EHG_CHP_E!I43+TI_EHG_H_E!I43+TI_EHG_EDHP!I43+TI_EHG_EB!I43+TI_EHG_EPS!I43+TI_EHG_DHEP!I43</f>
        <v>1.0217540842648321</v>
      </c>
      <c r="J43" s="10">
        <f>TI_EHG_E_E!J43+TI_EHG_CHP_E!J43+TI_EHG_H_E!J43+TI_EHG_EDHP!J43+TI_EHG_EB!J43+TI_EHG_EPS!J43+TI_EHG_DHEP!J43</f>
        <v>1.02871883061049</v>
      </c>
      <c r="K43" s="10">
        <f>TI_EHG_E_E!K43+TI_EHG_CHP_E!K43+TI_EHG_H_E!K43+TI_EHG_EDHP!K43+TI_EHG_EB!K43+TI_EHG_EPS!K43+TI_EHG_DHEP!K43</f>
        <v>1.02871883061049</v>
      </c>
      <c r="L43" s="10">
        <f>TI_EHG_E_E!L43+TI_EHG_CHP_E!L43+TI_EHG_H_E!L43+TI_EHG_EDHP!L43+TI_EHG_EB!L43+TI_EHG_EPS!L43+TI_EHG_DHEP!L43</f>
        <v>1.02871883061049</v>
      </c>
      <c r="M43" s="10">
        <f>TI_EHG_E_E!M43+TI_EHG_CHP_E!M43+TI_EHG_H_E!M43+TI_EHG_EDHP!M43+TI_EHG_EB!M43+TI_EHG_EPS!M43+TI_EHG_DHEP!M43</f>
        <v>1.02871883061049</v>
      </c>
      <c r="N43" s="10">
        <f>TI_EHG_E_E!N43+TI_EHG_CHP_E!N43+TI_EHG_H_E!N43+TI_EHG_EDHP!N43+TI_EHG_EB!N43+TI_EHG_EPS!N43+TI_EHG_DHEP!N43</f>
        <v>1.02871883061049</v>
      </c>
      <c r="O43" s="10">
        <f>TI_EHG_E_E!O43+TI_EHG_CHP_E!O43+TI_EHG_H_E!O43+TI_EHG_EDHP!O43+TI_EHG_EB!O43+TI_EHG_EPS!O43+TI_EHG_DHEP!O43</f>
        <v>1.02871883061049</v>
      </c>
      <c r="P43" s="10">
        <f>TI_EHG_E_E!P43+TI_EHG_CHP_E!P43+TI_EHG_H_E!P43+TI_EHG_EDHP!P43+TI_EHG_EB!P43+TI_EHG_EPS!P43+TI_EHG_DHEP!P43</f>
        <v>1.02871883061049</v>
      </c>
      <c r="Q43" s="10">
        <f>TI_EHG_E_E!Q43+TI_EHG_CHP_E!Q43+TI_EHG_H_E!Q43+TI_EHG_EDHP!Q43+TI_EHG_EB!Q43+TI_EHG_EPS!Q43+TI_EHG_DHEP!Q43</f>
        <v>1.02871883061049</v>
      </c>
      <c r="R43" s="10">
        <f>TI_EHG_E_E!R43+TI_EHG_CHP_E!R43+TI_EHG_H_E!R43+TI_EHG_EDHP!R43+TI_EHG_EB!R43+TI_EHG_EPS!R43+TI_EHG_DHEP!R43</f>
        <v>1.023731728288908</v>
      </c>
      <c r="S43" s="10">
        <f>TI_EHG_E_E!S43+TI_EHG_CHP_E!S43+TI_EHG_H_E!S43+TI_EHG_EDHP!S43+TI_EHG_EB!S43+TI_EHG_EPS!S43+TI_EHG_DHEP!S43</f>
        <v>1.023731728288908</v>
      </c>
      <c r="T43" s="10">
        <f>TI_EHG_E_E!T43+TI_EHG_CHP_E!T43+TI_EHG_H_E!T43+TI_EHG_EDHP!T43+TI_EHG_EB!T43+TI_EHG_EPS!T43+TI_EHG_DHEP!T43</f>
        <v>1.535597592433362</v>
      </c>
      <c r="U43" s="10">
        <f>TI_EHG_E_E!U43+TI_EHG_CHP_E!U43+TI_EHG_H_E!U43+TI_EHG_EDHP!U43+TI_EHG_EB!U43+TI_EHG_EPS!U43+TI_EHG_DHEP!U43</f>
        <v>1.2284608770421324</v>
      </c>
      <c r="V43" s="10">
        <f>TI_EHG_E_E!V43+TI_EHG_CHP_E!V43+TI_EHG_H_E!V43+TI_EHG_EDHP!V43+TI_EHG_EB!V43+TI_EHG_EPS!V43+TI_EHG_DHEP!V43</f>
        <v>0.71659501289767846</v>
      </c>
      <c r="W43" s="10">
        <f>TI_EHG_E_E!W43+TI_EHG_CHP_E!W43+TI_EHG_H_E!W43+TI_EHG_EDHP!W43+TI_EHG_EB!W43+TI_EHG_EPS!W43+TI_EHG_DHEP!W43</f>
        <v>0.71745485812553722</v>
      </c>
      <c r="X43" s="10">
        <f>TI_EHG_E_E!X43+TI_EHG_CHP_E!X43+TI_EHG_H_E!X43+TI_EHG_EDHP!X43+TI_EHG_EB!X43+TI_EHG_EPS!X43+TI_EHG_DHEP!X43</f>
        <v>2.6647463456577811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368.59363714531378</v>
      </c>
      <c r="D44" s="10">
        <f>TI_EHG_E_E!D44+TI_EHG_CHP_E!D44+TI_EHG_H_E!D44+TI_EHG_EDHP!D44+TI_EHG_EB!D44+TI_EHG_EPS!D44+TI_EHG_DHEP!D44</f>
        <v>411.56440240756655</v>
      </c>
      <c r="E44" s="10">
        <f>TI_EHG_E_E!E44+TI_EHG_CHP_E!E44+TI_EHG_H_E!E44+TI_EHG_EDHP!E44+TI_EHG_EB!E44+TI_EHG_EPS!E44+TI_EHG_DHEP!E44</f>
        <v>343.76612209802227</v>
      </c>
      <c r="F44" s="10">
        <f>TI_EHG_E_E!F44+TI_EHG_CHP_E!F44+TI_EHG_H_E!F44+TI_EHG_EDHP!F44+TI_EHG_EB!F44+TI_EHG_EPS!F44+TI_EHG_DHEP!F44</f>
        <v>218.67343078245915</v>
      </c>
      <c r="G44" s="10">
        <f>TI_EHG_E_E!G44+TI_EHG_CHP_E!G44+TI_EHG_H_E!G44+TI_EHG_EDHP!G44+TI_EHG_EB!G44+TI_EHG_EPS!G44+TI_EHG_DHEP!G44</f>
        <v>166.1536543422184</v>
      </c>
      <c r="H44" s="10">
        <f>TI_EHG_E_E!H44+TI_EHG_CHP_E!H44+TI_EHG_H_E!H44+TI_EHG_EDHP!H44+TI_EHG_EB!H44+TI_EHG_EPS!H44+TI_EHG_DHEP!H44</f>
        <v>139.41625107480655</v>
      </c>
      <c r="I44" s="10">
        <f>TI_EHG_E_E!I44+TI_EHG_CHP_E!I44+TI_EHG_H_E!I44+TI_EHG_EDHP!I44+TI_EHG_EB!I44+TI_EHG_EPS!I44+TI_EHG_DHEP!I44</f>
        <v>170.92820292347378</v>
      </c>
      <c r="J44" s="10">
        <f>TI_EHG_E_E!J44+TI_EHG_CHP_E!J44+TI_EHG_H_E!J44+TI_EHG_EDHP!J44+TI_EHG_EB!J44+TI_EHG_EPS!J44+TI_EHG_DHEP!J44</f>
        <v>89.940756663800499</v>
      </c>
      <c r="K44" s="10">
        <f>TI_EHG_E_E!K44+TI_EHG_CHP_E!K44+TI_EHG_H_E!K44+TI_EHG_EDHP!K44+TI_EHG_EB!K44+TI_EHG_EPS!K44+TI_EHG_DHEP!K44</f>
        <v>127.25666380051589</v>
      </c>
      <c r="L44" s="10">
        <f>TI_EHG_E_E!L44+TI_EHG_CHP_E!L44+TI_EHG_H_E!L44+TI_EHG_EDHP!L44+TI_EHG_EB!L44+TI_EHG_EPS!L44+TI_EHG_DHEP!L44</f>
        <v>163.61564918314707</v>
      </c>
      <c r="M44" s="10">
        <f>TI_EHG_E_E!M44+TI_EHG_CHP_E!M44+TI_EHG_H_E!M44+TI_EHG_EDHP!M44+TI_EHG_EB!M44+TI_EHG_EPS!M44+TI_EHG_DHEP!M44</f>
        <v>140.58374892519345</v>
      </c>
      <c r="N44" s="10">
        <f>TI_EHG_E_E!N44+TI_EHG_CHP_E!N44+TI_EHG_H_E!N44+TI_EHG_EDHP!N44+TI_EHG_EB!N44+TI_EHG_EPS!N44+TI_EHG_DHEP!N44</f>
        <v>56.043508168529655</v>
      </c>
      <c r="O44" s="10">
        <f>TI_EHG_E_E!O44+TI_EHG_CHP_E!O44+TI_EHG_H_E!O44+TI_EHG_EDHP!O44+TI_EHG_EB!O44+TI_EHG_EPS!O44+TI_EHG_DHEP!O44</f>
        <v>156.58211521926057</v>
      </c>
      <c r="P44" s="10">
        <f>TI_EHG_E_E!P44+TI_EHG_CHP_E!P44+TI_EHG_H_E!P44+TI_EHG_EDHP!P44+TI_EHG_EB!P44+TI_EHG_EPS!P44+TI_EHG_DHEP!P44</f>
        <v>71.241788478073929</v>
      </c>
      <c r="Q44" s="10">
        <f>TI_EHG_E_E!Q44+TI_EHG_CHP_E!Q44+TI_EHG_H_E!Q44+TI_EHG_EDHP!Q44+TI_EHG_EB!Q44+TI_EHG_EPS!Q44+TI_EHG_DHEP!Q44</f>
        <v>42.429148753224425</v>
      </c>
      <c r="R44" s="10">
        <f>TI_EHG_E_E!R44+TI_EHG_CHP_E!R44+TI_EHG_H_E!R44+TI_EHG_EDHP!R44+TI_EHG_EB!R44+TI_EHG_EPS!R44+TI_EHG_DHEP!R44</f>
        <v>50.798796216680991</v>
      </c>
      <c r="S44" s="10">
        <f>TI_EHG_E_E!S44+TI_EHG_CHP_E!S44+TI_EHG_H_E!S44+TI_EHG_EDHP!S44+TI_EHG_EB!S44+TI_EHG_EPS!S44+TI_EHG_DHEP!S44</f>
        <v>32.145227858985379</v>
      </c>
      <c r="T44" s="10">
        <f>TI_EHG_E_E!T44+TI_EHG_CHP_E!T44+TI_EHG_H_E!T44+TI_EHG_EDHP!T44+TI_EHG_EB!T44+TI_EHG_EPS!T44+TI_EHG_DHEP!T44</f>
        <v>19.410060189165954</v>
      </c>
      <c r="U44" s="10">
        <f>TI_EHG_E_E!U44+TI_EHG_CHP_E!U44+TI_EHG_H_E!U44+TI_EHG_EDHP!U44+TI_EHG_EB!U44+TI_EHG_EPS!U44+TI_EHG_DHEP!U44</f>
        <v>20.004299226139288</v>
      </c>
      <c r="V44" s="10">
        <f>TI_EHG_E_E!V44+TI_EHG_CHP_E!V44+TI_EHG_H_E!V44+TI_EHG_EDHP!V44+TI_EHG_EB!V44+TI_EHG_EPS!V44+TI_EHG_DHEP!V44</f>
        <v>8.5349957007738588</v>
      </c>
      <c r="W44" s="10">
        <f>TI_EHG_E_E!W44+TI_EHG_CHP_E!W44+TI_EHG_H_E!W44+TI_EHG_EDHP!W44+TI_EHG_EB!W44+TI_EHG_EPS!W44+TI_EHG_DHEP!W44</f>
        <v>15.976612209802228</v>
      </c>
      <c r="X44" s="10">
        <f>TI_EHG_E_E!X44+TI_EHG_CHP_E!X44+TI_EHG_H_E!X44+TI_EHG_EDHP!X44+TI_EHG_EB!X44+TI_EHG_EPS!X44+TI_EHG_DHEP!X44</f>
        <v>15.00713671539123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22.973602751504728</v>
      </c>
      <c r="D47" s="10">
        <f>TI_EHG_E_E!D47+TI_EHG_CHP_E!D47+TI_EHG_H_E!D47+TI_EHG_EDHP!D47+TI_EHG_EB!D47+TI_EHG_EPS!D47+TI_EHG_DHEP!D47</f>
        <v>43.949527085124672</v>
      </c>
      <c r="E47" s="10">
        <f>TI_EHG_E_E!E47+TI_EHG_CHP_E!E47+TI_EHG_H_E!E47+TI_EHG_EDHP!E47+TI_EHG_EB!E47+TI_EHG_EPS!E47+TI_EHG_DHEP!E47</f>
        <v>51.940412725709372</v>
      </c>
      <c r="F47" s="10">
        <f>TI_EHG_E_E!F47+TI_EHG_CHP_E!F47+TI_EHG_H_E!F47+TI_EHG_EDHP!F47+TI_EHG_EB!F47+TI_EHG_EPS!F47+TI_EHG_DHEP!F47</f>
        <v>20.97592433361995</v>
      </c>
      <c r="G47" s="10">
        <f>TI_EHG_E_E!G47+TI_EHG_CHP_E!G47+TI_EHG_H_E!G47+TI_EHG_EDHP!G47+TI_EHG_EB!G47+TI_EHG_EPS!G47+TI_EHG_DHEP!G47</f>
        <v>55.935769561478928</v>
      </c>
      <c r="H47" s="10">
        <f>TI_EHG_E_E!H47+TI_EHG_CHP_E!H47+TI_EHG_H_E!H47+TI_EHG_EDHP!H47+TI_EHG_EB!H47+TI_EHG_EPS!H47+TI_EHG_DHEP!H47</f>
        <v>85.901375752364572</v>
      </c>
      <c r="I47" s="10">
        <f>TI_EHG_E_E!I47+TI_EHG_CHP_E!I47+TI_EHG_H_E!I47+TI_EHG_EDHP!I47+TI_EHG_EB!I47+TI_EHG_EPS!I47+TI_EHG_DHEP!I47</f>
        <v>42.950730868443678</v>
      </c>
      <c r="J47" s="10">
        <f>TI_EHG_E_E!J47+TI_EHG_CHP_E!J47+TI_EHG_H_E!J47+TI_EHG_EDHP!J47+TI_EHG_EB!J47+TI_EHG_EPS!J47+TI_EHG_DHEP!J47</f>
        <v>54.936973344797927</v>
      </c>
      <c r="K47" s="10">
        <f>TI_EHG_E_E!K47+TI_EHG_CHP_E!K47+TI_EHG_H_E!K47+TI_EHG_EDHP!K47+TI_EHG_EB!K47+TI_EHG_EPS!K47+TI_EHG_DHEP!K47</f>
        <v>1.863026655202064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1121.109200343938</v>
      </c>
      <c r="D51" s="37">
        <f>TI_EHG_E_E!D51+TI_EHG_CHP_E!D51+TI_EHG_H_E!D51+TI_EHG_EDHP!D51+TI_EHG_EB!D51+TI_EHG_EPS!D51+TI_EHG_DHEP!D51</f>
        <v>1105.8254514187445</v>
      </c>
      <c r="E51" s="37">
        <f>TI_EHG_E_E!E51+TI_EHG_CHP_E!E51+TI_EHG_H_E!E51+TI_EHG_EDHP!E51+TI_EHG_EB!E51+TI_EHG_EPS!E51+TI_EHG_DHEP!E51</f>
        <v>1108.3190025795357</v>
      </c>
      <c r="F51" s="37">
        <f>TI_EHG_E_E!F51+TI_EHG_CHP_E!F51+TI_EHG_H_E!F51+TI_EHG_EDHP!F51+TI_EHG_EB!F51+TI_EHG_EPS!F51+TI_EHG_DHEP!F51</f>
        <v>1262.0808254514186</v>
      </c>
      <c r="G51" s="37">
        <f>TI_EHG_E_E!G51+TI_EHG_CHP_E!G51+TI_EHG_H_E!G51+TI_EHG_EDHP!G51+TI_EHG_EB!G51+TI_EHG_EPS!G51+TI_EHG_DHEP!G51</f>
        <v>1280.2450558899397</v>
      </c>
      <c r="H51" s="37">
        <f>TI_EHG_E_E!H51+TI_EHG_CHP_E!H51+TI_EHG_H_E!H51+TI_EHG_EDHP!H51+TI_EHG_EB!H51+TI_EHG_EPS!H51+TI_EHG_DHEP!H51</f>
        <v>1351.8271711092004</v>
      </c>
      <c r="I51" s="37">
        <f>TI_EHG_E_E!I51+TI_EHG_CHP_E!I51+TI_EHG_H_E!I51+TI_EHG_EDHP!I51+TI_EHG_EB!I51+TI_EHG_EPS!I51+TI_EHG_DHEP!I51</f>
        <v>1273.1943250214961</v>
      </c>
      <c r="J51" s="37">
        <f>TI_EHG_E_E!J51+TI_EHG_CHP_E!J51+TI_EHG_H_E!J51+TI_EHG_EDHP!J51+TI_EHG_EB!J51+TI_EHG_EPS!J51+TI_EHG_DHEP!J51</f>
        <v>1195.0343938091141</v>
      </c>
      <c r="K51" s="37">
        <f>TI_EHG_E_E!K51+TI_EHG_CHP_E!K51+TI_EHG_H_E!K51+TI_EHG_EDHP!K51+TI_EHG_EB!K51+TI_EHG_EPS!K51+TI_EHG_DHEP!K51</f>
        <v>1089.445399828031</v>
      </c>
      <c r="L51" s="37">
        <f>TI_EHG_E_E!L51+TI_EHG_CHP_E!L51+TI_EHG_H_E!L51+TI_EHG_EDHP!L51+TI_EHG_EB!L51+TI_EHG_EPS!L51+TI_EHG_DHEP!L51</f>
        <v>1079.7721410146173</v>
      </c>
      <c r="M51" s="37">
        <f>TI_EHG_E_E!M51+TI_EHG_CHP_E!M51+TI_EHG_H_E!M51+TI_EHG_EDHP!M51+TI_EHG_EB!M51+TI_EHG_EPS!M51+TI_EHG_DHEP!M51</f>
        <v>1390.2192605331043</v>
      </c>
      <c r="N51" s="37">
        <f>TI_EHG_E_E!N51+TI_EHG_CHP_E!N51+TI_EHG_H_E!N51+TI_EHG_EDHP!N51+TI_EHG_EB!N51+TI_EHG_EPS!N51+TI_EHG_DHEP!N51</f>
        <v>1146.2381771281168</v>
      </c>
      <c r="O51" s="37">
        <f>TI_EHG_E_E!O51+TI_EHG_CHP_E!O51+TI_EHG_H_E!O51+TI_EHG_EDHP!O51+TI_EHG_EB!O51+TI_EHG_EPS!O51+TI_EHG_DHEP!O51</f>
        <v>1033.469475494411</v>
      </c>
      <c r="P51" s="37">
        <f>TI_EHG_E_E!P51+TI_EHG_CHP_E!P51+TI_EHG_H_E!P51+TI_EHG_EDHP!P51+TI_EHG_EB!P51+TI_EHG_EPS!P51+TI_EHG_DHEP!P51</f>
        <v>847.89337919174523</v>
      </c>
      <c r="Q51" s="37">
        <f>TI_EHG_E_E!Q51+TI_EHG_CHP_E!Q51+TI_EHG_H_E!Q51+TI_EHG_EDHP!Q51+TI_EHG_EB!Q51+TI_EHG_EPS!Q51+TI_EHG_DHEP!Q51</f>
        <v>663.11263972484949</v>
      </c>
      <c r="R51" s="37">
        <f>TI_EHG_E_E!R51+TI_EHG_CHP_E!R51+TI_EHG_H_E!R51+TI_EHG_EDHP!R51+TI_EHG_EB!R51+TI_EHG_EPS!R51+TI_EHG_DHEP!R51</f>
        <v>575.73086844368015</v>
      </c>
      <c r="S51" s="37">
        <f>TI_EHG_E_E!S51+TI_EHG_CHP_E!S51+TI_EHG_H_E!S51+TI_EHG_EDHP!S51+TI_EHG_EB!S51+TI_EHG_EPS!S51+TI_EHG_DHEP!S51</f>
        <v>423.25881341358553</v>
      </c>
      <c r="T51" s="37">
        <f>TI_EHG_E_E!T51+TI_EHG_CHP_E!T51+TI_EHG_H_E!T51+TI_EHG_EDHP!T51+TI_EHG_EB!T51+TI_EHG_EPS!T51+TI_EHG_DHEP!T51</f>
        <v>337.68701633705928</v>
      </c>
      <c r="U51" s="37">
        <f>TI_EHG_E_E!U51+TI_EHG_CHP_E!U51+TI_EHG_H_E!U51+TI_EHG_EDHP!U51+TI_EHG_EB!U51+TI_EHG_EPS!U51+TI_EHG_DHEP!U51</f>
        <v>302.44849527085114</v>
      </c>
      <c r="V51" s="37">
        <f>TI_EHG_E_E!V51+TI_EHG_CHP_E!V51+TI_EHG_H_E!V51+TI_EHG_EDHP!V51+TI_EHG_EB!V51+TI_EHG_EPS!V51+TI_EHG_DHEP!V51</f>
        <v>254.5405846947549</v>
      </c>
      <c r="W51" s="37">
        <f>TI_EHG_E_E!W51+TI_EHG_CHP_E!W51+TI_EHG_H_E!W51+TI_EHG_EDHP!W51+TI_EHG_EB!W51+TI_EHG_EPS!W51+TI_EHG_DHEP!W51</f>
        <v>396.53473774720555</v>
      </c>
      <c r="X51" s="37">
        <f>TI_EHG_E_E!X51+TI_EHG_CHP_E!X51+TI_EHG_H_E!X51+TI_EHG_EDHP!X51+TI_EHG_EB!X51+TI_EHG_EPS!X51+TI_EHG_DHEP!X51</f>
        <v>388.21977644024071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69.002493551160796</v>
      </c>
      <c r="D52" s="37">
        <f t="shared" ref="D52:W52" si="31">SUM(D53:D70)</f>
        <v>96.579707652622531</v>
      </c>
      <c r="E52" s="37">
        <f t="shared" si="31"/>
        <v>139.83000859845228</v>
      </c>
      <c r="F52" s="37">
        <f t="shared" si="31"/>
        <v>152.59862424763543</v>
      </c>
      <c r="G52" s="37">
        <f t="shared" si="31"/>
        <v>193.4460017196904</v>
      </c>
      <c r="H52" s="37">
        <f t="shared" si="31"/>
        <v>193.07824591573515</v>
      </c>
      <c r="I52" s="37">
        <f t="shared" si="31"/>
        <v>212.08555460017189</v>
      </c>
      <c r="J52" s="37">
        <f t="shared" si="31"/>
        <v>229.05812553740327</v>
      </c>
      <c r="K52" s="37">
        <f t="shared" si="31"/>
        <v>262.08082545141872</v>
      </c>
      <c r="L52" s="37">
        <f t="shared" si="31"/>
        <v>307.85322441960449</v>
      </c>
      <c r="M52" s="37">
        <f t="shared" si="31"/>
        <v>327.10902837489249</v>
      </c>
      <c r="N52" s="37">
        <f t="shared" si="31"/>
        <v>329.22510748065338</v>
      </c>
      <c r="O52" s="37">
        <f t="shared" si="31"/>
        <v>406.22906276870162</v>
      </c>
      <c r="P52" s="37">
        <f t="shared" si="31"/>
        <v>479.25382631126394</v>
      </c>
      <c r="Q52" s="37">
        <f t="shared" si="31"/>
        <v>571.04711951848662</v>
      </c>
      <c r="R52" s="37">
        <f t="shared" si="31"/>
        <v>722.03602751504729</v>
      </c>
      <c r="S52" s="37">
        <f t="shared" si="31"/>
        <v>776.12003439380919</v>
      </c>
      <c r="T52" s="37">
        <f t="shared" si="31"/>
        <v>893.47755803955272</v>
      </c>
      <c r="U52" s="37">
        <f t="shared" si="31"/>
        <v>844.02777300085984</v>
      </c>
      <c r="V52" s="37">
        <f t="shared" si="31"/>
        <v>863.86362854686138</v>
      </c>
      <c r="W52" s="37">
        <f t="shared" si="31"/>
        <v>879.74024075666387</v>
      </c>
      <c r="X52" s="37">
        <f t="shared" ref="X52" si="32">SUM(X53:X70)</f>
        <v>1032.4429922613929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29.2347377472055</v>
      </c>
      <c r="D53" s="10">
        <f>TI_EHG_E_E!D53+TI_EHG_CHP_E!D53+TI_EHG_H_E!D53+TI_EHG_EDHP!D53+TI_EHG_EB!D53+TI_EHG_EPS!D53+TI_EHG_DHEP!D53</f>
        <v>28.030954428202921</v>
      </c>
      <c r="E53" s="10">
        <f>TI_EHG_E_E!E53+TI_EHG_CHP_E!E53+TI_EHG_H_E!E53+TI_EHG_EDHP!E53+TI_EHG_EB!E53+TI_EHG_EPS!E53+TI_EHG_DHEP!E53</f>
        <v>30.438521066208079</v>
      </c>
      <c r="F53" s="10">
        <f>TI_EHG_E_E!F53+TI_EHG_CHP_E!F53+TI_EHG_H_E!F53+TI_EHG_EDHP!F53+TI_EHG_EB!F53+TI_EHG_EPS!F53+TI_EHG_DHEP!F53</f>
        <v>27.944969905417022</v>
      </c>
      <c r="G53" s="10">
        <f>TI_EHG_E_E!G53+TI_EHG_CHP_E!G53+TI_EHG_H_E!G53+TI_EHG_EDHP!G53+TI_EHG_EB!G53+TI_EHG_EPS!G53+TI_EHG_DHEP!G53</f>
        <v>36.19948409286328</v>
      </c>
      <c r="H53" s="10">
        <f>TI_EHG_E_E!H53+TI_EHG_CHP_E!H53+TI_EHG_H_E!H53+TI_EHG_EDHP!H53+TI_EHG_EB!H53+TI_EHG_EPS!H53+TI_EHG_DHEP!H53</f>
        <v>38.779019776440236</v>
      </c>
      <c r="I53" s="10">
        <f>TI_EHG_E_E!I53+TI_EHG_CHP_E!I53+TI_EHG_H_E!I53+TI_EHG_EDHP!I53+TI_EHG_EB!I53+TI_EHG_EPS!I53+TI_EHG_DHEP!I53</f>
        <v>34.135855546001707</v>
      </c>
      <c r="J53" s="10">
        <f>TI_EHG_E_E!J53+TI_EHG_CHP_E!J53+TI_EHG_H_E!J53+TI_EHG_EDHP!J53+TI_EHG_EB!J53+TI_EHG_EPS!J53+TI_EHG_DHEP!J53</f>
        <v>36.19948409286328</v>
      </c>
      <c r="K53" s="10">
        <f>TI_EHG_E_E!K53+TI_EHG_CHP_E!K53+TI_EHG_H_E!K53+TI_EHG_EDHP!K53+TI_EHG_EB!K53+TI_EHG_EPS!K53+TI_EHG_DHEP!K53</f>
        <v>34.565778159931213</v>
      </c>
      <c r="L53" s="10">
        <f>TI_EHG_E_E!L53+TI_EHG_CHP_E!L53+TI_EHG_H_E!L53+TI_EHG_EDHP!L53+TI_EHG_EB!L53+TI_EHG_EPS!L53+TI_EHG_DHEP!L53</f>
        <v>36.457437661220979</v>
      </c>
      <c r="M53" s="10">
        <f>TI_EHG_E_E!M53+TI_EHG_CHP_E!M53+TI_EHG_H_E!M53+TI_EHG_EDHP!M53+TI_EHG_EB!M53+TI_EHG_EPS!M53+TI_EHG_DHEP!M53</f>
        <v>46.431642304385207</v>
      </c>
      <c r="N53" s="10">
        <f>TI_EHG_E_E!N53+TI_EHG_CHP_E!N53+TI_EHG_H_E!N53+TI_EHG_EDHP!N53+TI_EHG_EB!N53+TI_EHG_EPS!N53+TI_EHG_DHEP!N53</f>
        <v>41.272570937231293</v>
      </c>
      <c r="O53" s="10">
        <f>TI_EHG_E_E!O53+TI_EHG_CHP_E!O53+TI_EHG_H_E!O53+TI_EHG_EDHP!O53+TI_EHG_EB!O53+TI_EHG_EPS!O53+TI_EHG_DHEP!O53</f>
        <v>36.371453138435079</v>
      </c>
      <c r="P53" s="10">
        <f>TI_EHG_E_E!P53+TI_EHG_CHP_E!P53+TI_EHG_H_E!P53+TI_EHG_EDHP!P53+TI_EHG_EB!P53+TI_EHG_EPS!P53+TI_EHG_DHEP!P53</f>
        <v>44.797936371453133</v>
      </c>
      <c r="Q53" s="10">
        <f>TI_EHG_E_E!Q53+TI_EHG_CHP_E!Q53+TI_EHG_H_E!Q53+TI_EHG_EDHP!Q53+TI_EHG_EB!Q53+TI_EHG_EPS!Q53+TI_EHG_DHEP!Q53</f>
        <v>34.307824591573507</v>
      </c>
      <c r="R53" s="10">
        <f>TI_EHG_E_E!R53+TI_EHG_CHP_E!R53+TI_EHG_H_E!R53+TI_EHG_EDHP!R53+TI_EHG_EB!R53+TI_EHG_EPS!R53+TI_EHG_DHEP!R53</f>
        <v>30.008598452278591</v>
      </c>
      <c r="S53" s="10">
        <f>TI_EHG_E_E!S53+TI_EHG_CHP_E!S53+TI_EHG_H_E!S53+TI_EHG_EDHP!S53+TI_EHG_EB!S53+TI_EHG_EPS!S53+TI_EHG_DHEP!S53</f>
        <v>39.036973344797943</v>
      </c>
      <c r="T53" s="10">
        <f>TI_EHG_E_E!T53+TI_EHG_CHP_E!T53+TI_EHG_H_E!T53+TI_EHG_EDHP!T53+TI_EHG_EB!T53+TI_EHG_EPS!T53+TI_EHG_DHEP!T53</f>
        <v>51.797076526225283</v>
      </c>
      <c r="U53" s="10">
        <f>TI_EHG_E_E!U53+TI_EHG_CHP_E!U53+TI_EHG_H_E!U53+TI_EHG_EDHP!U53+TI_EHG_EB!U53+TI_EHG_EPS!U53+TI_EHG_DHEP!U53</f>
        <v>37.05932932072227</v>
      </c>
      <c r="V53" s="10">
        <f>TI_EHG_E_E!V53+TI_EHG_CHP_E!V53+TI_EHG_H_E!V53+TI_EHG_EDHP!V53+TI_EHG_EB!V53+TI_EHG_EPS!V53+TI_EHG_DHEP!V53</f>
        <v>29.699054170249351</v>
      </c>
      <c r="W53" s="10">
        <f>TI_EHG_E_E!W53+TI_EHG_CHP_E!W53+TI_EHG_H_E!W53+TI_EHG_EDHP!W53+TI_EHG_EB!W53+TI_EHG_EPS!W53+TI_EHG_DHEP!W53</f>
        <v>25.846947549441101</v>
      </c>
      <c r="X53" s="10">
        <f>TI_EHG_E_E!X53+TI_EHG_CHP_E!X53+TI_EHG_H_E!X53+TI_EHG_EDHP!X53+TI_EHG_EB!X53+TI_EHG_EPS!X53+TI_EHG_DHEP!X53</f>
        <v>32.992261392949267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0</v>
      </c>
      <c r="F55" s="10">
        <f>TI_EHG_E_E!F55+TI_EHG_CHP_E!F55+TI_EHG_H_E!F55+TI_EHG_EDHP!F55+TI_EHG_EB!F55+TI_EHG_EPS!F55+TI_EHG_DHEP!F55</f>
        <v>0</v>
      </c>
      <c r="G55" s="10">
        <f>TI_EHG_E_E!G55+TI_EHG_CHP_E!G55+TI_EHG_H_E!G55+TI_EHG_EDHP!G55+TI_EHG_EB!G55+TI_EHG_EPS!G55+TI_EHG_DHEP!G55</f>
        <v>8.5984522785898534E-2</v>
      </c>
      <c r="H55" s="10">
        <f>TI_EHG_E_E!H55+TI_EHG_CHP_E!H55+TI_EHG_H_E!H55+TI_EHG_EDHP!H55+TI_EHG_EB!H55+TI_EHG_EPS!H55+TI_EHG_DHEP!H55</f>
        <v>0.1719690455717971</v>
      </c>
      <c r="I55" s="10">
        <f>TI_EHG_E_E!I55+TI_EHG_CHP_E!I55+TI_EHG_H_E!I55+TI_EHG_EDHP!I55+TI_EHG_EB!I55+TI_EHG_EPS!I55+TI_EHG_DHEP!I55</f>
        <v>1.20378331900258</v>
      </c>
      <c r="J55" s="10">
        <f>TI_EHG_E_E!J55+TI_EHG_CHP_E!J55+TI_EHG_H_E!J55+TI_EHG_EDHP!J55+TI_EHG_EB!J55+TI_EHG_EPS!J55+TI_EHG_DHEP!J55</f>
        <v>9.1143594153052447</v>
      </c>
      <c r="K55" s="10">
        <f>TI_EHG_E_E!K55+TI_EHG_CHP_E!K55+TI_EHG_H_E!K55+TI_EHG_EDHP!K55+TI_EHG_EB!K55+TI_EHG_EPS!K55+TI_EHG_DHEP!K55</f>
        <v>11.26397248495271</v>
      </c>
      <c r="L55" s="10">
        <f>TI_EHG_E_E!L55+TI_EHG_CHP_E!L55+TI_EHG_H_E!L55+TI_EHG_EDHP!L55+TI_EHG_EB!L55+TI_EHG_EPS!L55+TI_EHG_DHEP!L55</f>
        <v>13.585554600171969</v>
      </c>
      <c r="M55" s="10">
        <f>TI_EHG_E_E!M55+TI_EHG_CHP_E!M55+TI_EHG_H_E!M55+TI_EHG_EDHP!M55+TI_EHG_EB!M55+TI_EHG_EPS!M55+TI_EHG_DHEP!M55</f>
        <v>19.260533104041269</v>
      </c>
      <c r="N55" s="10">
        <f>TI_EHG_E_E!N55+TI_EHG_CHP_E!N55+TI_EHG_H_E!N55+TI_EHG_EDHP!N55+TI_EHG_EB!N55+TI_EHG_EPS!N55+TI_EHG_DHEP!N55</f>
        <v>40.842648323301802</v>
      </c>
      <c r="O55" s="10">
        <f>TI_EHG_E_E!O55+TI_EHG_CHP_E!O55+TI_EHG_H_E!O55+TI_EHG_EDHP!O55+TI_EHG_EB!O55+TI_EHG_EPS!O55+TI_EHG_DHEP!O55</f>
        <v>46.431642304385207</v>
      </c>
      <c r="P55" s="10">
        <f>TI_EHG_E_E!P55+TI_EHG_CHP_E!P55+TI_EHG_H_E!P55+TI_EHG_EDHP!P55+TI_EHG_EB!P55+TI_EHG_EPS!P55+TI_EHG_DHEP!P55</f>
        <v>51.848667239896812</v>
      </c>
      <c r="Q55" s="10">
        <f>TI_EHG_E_E!Q55+TI_EHG_CHP_E!Q55+TI_EHG_H_E!Q55+TI_EHG_EDHP!Q55+TI_EHG_EB!Q55+TI_EHG_EPS!Q55+TI_EHG_DHEP!Q55</f>
        <v>54.944110060189161</v>
      </c>
      <c r="R55" s="10">
        <f>TI_EHG_E_E!R55+TI_EHG_CHP_E!R55+TI_EHG_H_E!R55+TI_EHG_EDHP!R55+TI_EHG_EB!R55+TI_EHG_EPS!R55+TI_EHG_DHEP!R55</f>
        <v>69.64746345657781</v>
      </c>
      <c r="S55" s="10">
        <f>TI_EHG_E_E!S55+TI_EHG_CHP_E!S55+TI_EHG_H_E!S55+TI_EHG_EDHP!S55+TI_EHG_EB!S55+TI_EHG_EPS!S55+TI_EHG_DHEP!S55</f>
        <v>97.678417884780728</v>
      </c>
      <c r="T55" s="10">
        <f>TI_EHG_E_E!T55+TI_EHG_CHP_E!T55+TI_EHG_H_E!T55+TI_EHG_EDHP!T55+TI_EHG_EB!T55+TI_EHG_EPS!T55+TI_EHG_DHEP!T55</f>
        <v>117.2656921754084</v>
      </c>
      <c r="U55" s="10">
        <f>TI_EHG_E_E!U55+TI_EHG_CHP_E!U55+TI_EHG_H_E!U55+TI_EHG_EDHP!U55+TI_EHG_EB!U55+TI_EHG_EPS!U55+TI_EHG_DHEP!U55</f>
        <v>98.366294067067926</v>
      </c>
      <c r="V55" s="10">
        <f>TI_EHG_E_E!V55+TI_EHG_CHP_E!V55+TI_EHG_H_E!V55+TI_EHG_EDHP!V55+TI_EHG_EB!V55+TI_EHG_EPS!V55+TI_EHG_DHEP!V55</f>
        <v>128.92519346517631</v>
      </c>
      <c r="W55" s="10">
        <f>TI_EHG_E_E!W55+TI_EHG_CHP_E!W55+TI_EHG_H_E!W55+TI_EHG_EDHP!W55+TI_EHG_EB!W55+TI_EHG_EPS!W55+TI_EHG_DHEP!W55</f>
        <v>133.42218400687881</v>
      </c>
      <c r="X55" s="10">
        <f>TI_EHG_E_E!X55+TI_EHG_CHP_E!X55+TI_EHG_H_E!X55+TI_EHG_EDHP!X55+TI_EHG_EB!X55+TI_EHG_EPS!X55+TI_EHG_DHEP!X55</f>
        <v>117.085124677558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0</v>
      </c>
      <c r="K56" s="10">
        <f>TI_EHG_E_E!K56+TI_EHG_CHP_E!K56+TI_EHG_H_E!K56+TI_EHG_EDHP!K56+TI_EHG_EB!K56+TI_EHG_EPS!K56+TI_EHG_DHEP!K56</f>
        <v>0</v>
      </c>
      <c r="L56" s="10">
        <f>TI_EHG_E_E!L56+TI_EHG_CHP_E!L56+TI_EHG_H_E!L56+TI_EHG_EDHP!L56+TI_EHG_EB!L56+TI_EHG_EPS!L56+TI_EHG_DHEP!L56</f>
        <v>0</v>
      </c>
      <c r="M56" s="10">
        <f>TI_EHG_E_E!M56+TI_EHG_CHP_E!M56+TI_EHG_H_E!M56+TI_EHG_EDHP!M56+TI_EHG_EB!M56+TI_EHG_EPS!M56+TI_EHG_DHEP!M56</f>
        <v>0</v>
      </c>
      <c r="N56" s="10">
        <f>TI_EHG_E_E!N56+TI_EHG_CHP_E!N56+TI_EHG_H_E!N56+TI_EHG_EDHP!N56+TI_EHG_EB!N56+TI_EHG_EPS!N56+TI_EHG_DHEP!N56</f>
        <v>0</v>
      </c>
      <c r="O56" s="10">
        <f>TI_EHG_E_E!O56+TI_EHG_CHP_E!O56+TI_EHG_H_E!O56+TI_EHG_EDHP!O56+TI_EHG_EB!O56+TI_EHG_EPS!O56+TI_EHG_DHEP!O56</f>
        <v>0.1719690455717971</v>
      </c>
      <c r="P56" s="10">
        <f>TI_EHG_E_E!P56+TI_EHG_CHP_E!P56+TI_EHG_H_E!P56+TI_EHG_EDHP!P56+TI_EHG_EB!P56+TI_EHG_EPS!P56+TI_EHG_DHEP!P56</f>
        <v>3.8693035253654342</v>
      </c>
      <c r="Q56" s="10">
        <f>TI_EHG_E_E!Q56+TI_EHG_CHP_E!Q56+TI_EHG_H_E!Q56+TI_EHG_EDHP!Q56+TI_EHG_EB!Q56+TI_EHG_EPS!Q56+TI_EHG_DHEP!Q56</f>
        <v>6.2768701633705932</v>
      </c>
      <c r="R56" s="10">
        <f>TI_EHG_E_E!R56+TI_EHG_CHP_E!R56+TI_EHG_H_E!R56+TI_EHG_EDHP!R56+TI_EHG_EB!R56+TI_EHG_EPS!R56+TI_EHG_DHEP!R56</f>
        <v>6.2768701633705932</v>
      </c>
      <c r="S56" s="10">
        <f>TI_EHG_E_E!S56+TI_EHG_CHP_E!S56+TI_EHG_H_E!S56+TI_EHG_EDHP!S56+TI_EHG_EB!S56+TI_EHG_EPS!S56+TI_EHG_DHEP!S56</f>
        <v>5.674978503869303</v>
      </c>
      <c r="T56" s="10">
        <f>TI_EHG_E_E!T56+TI_EHG_CHP_E!T56+TI_EHG_H_E!T56+TI_EHG_EDHP!T56+TI_EHG_EB!T56+TI_EHG_EPS!T56+TI_EHG_DHEP!T56</f>
        <v>5.8469475494410998</v>
      </c>
      <c r="U56" s="10">
        <f>TI_EHG_E_E!U56+TI_EHG_CHP_E!U56+TI_EHG_H_E!U56+TI_EHG_EDHP!U56+TI_EHG_EB!U56+TI_EHG_EPS!U56+TI_EHG_DHEP!U56</f>
        <v>7.4462596732588127</v>
      </c>
      <c r="V56" s="10">
        <f>TI_EHG_E_E!V56+TI_EHG_CHP_E!V56+TI_EHG_H_E!V56+TI_EHG_EDHP!V56+TI_EHG_EB!V56+TI_EHG_EPS!V56+TI_EHG_DHEP!V56</f>
        <v>7.8331900257953562</v>
      </c>
      <c r="W56" s="10">
        <f>TI_EHG_E_E!W56+TI_EHG_CHP_E!W56+TI_EHG_H_E!W56+TI_EHG_EDHP!W56+TI_EHG_EB!W56+TI_EHG_EPS!W56+TI_EHG_DHEP!W56</f>
        <v>11.074806534823731</v>
      </c>
      <c r="X56" s="10">
        <f>TI_EHG_E_E!X56+TI_EHG_CHP_E!X56+TI_EHG_H_E!X56+TI_EHG_EDHP!X56+TI_EHG_EB!X56+TI_EHG_EPS!X56+TI_EHG_DHEP!X56</f>
        <v>16.405846947549438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9.482201203783319</v>
      </c>
      <c r="F58" s="10">
        <f>TI_EHG_E_E!F58+TI_EHG_CHP_E!F58+TI_EHG_H_E!F58+TI_EHG_EDHP!F58+TI_EHG_EB!F58+TI_EHG_EPS!F58+TI_EHG_DHEP!F58</f>
        <v>2.9616509028374889</v>
      </c>
      <c r="G58" s="10">
        <f>TI_EHG_E_E!G58+TI_EHG_CHP_E!G58+TI_EHG_H_E!G58+TI_EHG_EDHP!G58+TI_EHG_EB!G58+TI_EHG_EPS!G58+TI_EHG_DHEP!G58</f>
        <v>2.9139294926913162</v>
      </c>
      <c r="H58" s="10">
        <f>TI_EHG_E_E!H58+TI_EHG_CHP_E!H58+TI_EHG_H_E!H58+TI_EHG_EDHP!H58+TI_EHG_EB!H58+TI_EHG_EPS!H58+TI_EHG_DHEP!H58</f>
        <v>2.8900257953568351</v>
      </c>
      <c r="I58" s="10">
        <f>TI_EHG_E_E!I58+TI_EHG_CHP_E!I58+TI_EHG_H_E!I58+TI_EHG_EDHP!I58+TI_EHG_EB!I58+TI_EHG_EPS!I58+TI_EHG_DHEP!I58</f>
        <v>1.671883061049011</v>
      </c>
      <c r="J58" s="10">
        <f>TI_EHG_E_E!J58+TI_EHG_CHP_E!J58+TI_EHG_H_E!J58+TI_EHG_EDHP!J58+TI_EHG_EB!J58+TI_EHG_EPS!J58+TI_EHG_DHEP!J58</f>
        <v>1.5525365434221841</v>
      </c>
      <c r="K58" s="10">
        <f>TI_EHG_E_E!K58+TI_EHG_CHP_E!K58+TI_EHG_H_E!K58+TI_EHG_EDHP!K58+TI_EHG_EB!K58+TI_EHG_EPS!K58+TI_EHG_DHEP!K58</f>
        <v>0.64488392089423896</v>
      </c>
      <c r="L58" s="10">
        <f>TI_EHG_E_E!L58+TI_EHG_CHP_E!L58+TI_EHG_H_E!L58+TI_EHG_EDHP!L58+TI_EHG_EB!L58+TI_EHG_EPS!L58+TI_EHG_DHEP!L58</f>
        <v>5.1112639724849522</v>
      </c>
      <c r="M58" s="10">
        <f>TI_EHG_E_E!M58+TI_EHG_CHP_E!M58+TI_EHG_H_E!M58+TI_EHG_EDHP!M58+TI_EHG_EB!M58+TI_EHG_EPS!M58+TI_EHG_DHEP!M58</f>
        <v>4.5380911435941522</v>
      </c>
      <c r="N58" s="10">
        <f>TI_EHG_E_E!N58+TI_EHG_CHP_E!N58+TI_EHG_H_E!N58+TI_EHG_EDHP!N58+TI_EHG_EB!N58+TI_EHG_EPS!N58+TI_EHG_DHEP!N58</f>
        <v>3.224419604471195</v>
      </c>
      <c r="O58" s="10">
        <f>TI_EHG_E_E!O58+TI_EHG_CHP_E!O58+TI_EHG_H_E!O58+TI_EHG_EDHP!O58+TI_EHG_EB!O58+TI_EHG_EPS!O58+TI_EHG_DHEP!O58</f>
        <v>3.7737747205503012</v>
      </c>
      <c r="P58" s="10">
        <f>TI_EHG_E_E!P58+TI_EHG_CHP_E!P58+TI_EHG_H_E!P58+TI_EHG_EDHP!P58+TI_EHG_EB!P58+TI_EHG_EPS!P58+TI_EHG_DHEP!P58</f>
        <v>1.671883061049011</v>
      </c>
      <c r="Q58" s="10">
        <f>TI_EHG_E_E!Q58+TI_EHG_CHP_E!Q58+TI_EHG_H_E!Q58+TI_EHG_EDHP!Q58+TI_EHG_EB!Q58+TI_EHG_EPS!Q58+TI_EHG_DHEP!Q58</f>
        <v>1.863026655202064</v>
      </c>
      <c r="R58" s="10">
        <f>TI_EHG_E_E!R58+TI_EHG_CHP_E!R58+TI_EHG_H_E!R58+TI_EHG_EDHP!R58+TI_EHG_EB!R58+TI_EHG_EPS!R58+TI_EHG_DHEP!R58</f>
        <v>1.5525365434221841</v>
      </c>
      <c r="S58" s="10">
        <f>TI_EHG_E_E!S58+TI_EHG_CHP_E!S58+TI_EHG_H_E!S58+TI_EHG_EDHP!S58+TI_EHG_EB!S58+TI_EHG_EPS!S58+TI_EHG_DHEP!S58</f>
        <v>1.958555460017197</v>
      </c>
      <c r="T58" s="10">
        <f>TI_EHG_E_E!T58+TI_EHG_CHP_E!T58+TI_EHG_H_E!T58+TI_EHG_EDHP!T58+TI_EHG_EB!T58+TI_EHG_EPS!T58+TI_EHG_DHEP!T58</f>
        <v>0.74041272570937233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39.767755803955296</v>
      </c>
      <c r="D59" s="10">
        <f>TI_EHG_E_E!D59+TI_EHG_CHP_E!D59+TI_EHG_H_E!D59+TI_EHG_EDHP!D59+TI_EHG_EB!D59+TI_EHG_EPS!D59+TI_EHG_DHEP!D59</f>
        <v>68.548753224419613</v>
      </c>
      <c r="E59" s="10">
        <f>TI_EHG_E_E!E59+TI_EHG_CHP_E!E59+TI_EHG_H_E!E59+TI_EHG_EDHP!E59+TI_EHG_EB!E59+TI_EHG_EPS!E59+TI_EHG_DHEP!E59</f>
        <v>99.24049871023216</v>
      </c>
      <c r="F59" s="10">
        <f>TI_EHG_E_E!F59+TI_EHG_CHP_E!F59+TI_EHG_H_E!F59+TI_EHG_EDHP!F59+TI_EHG_EB!F59+TI_EHG_EPS!F59+TI_EHG_DHEP!F59</f>
        <v>120.97549441100603</v>
      </c>
      <c r="G59" s="10">
        <f>TI_EHG_E_E!G59+TI_EHG_CHP_E!G59+TI_EHG_H_E!G59+TI_EHG_EDHP!G59+TI_EHG_EB!G59+TI_EHG_EPS!G59+TI_EHG_DHEP!G59</f>
        <v>153.4106620808254</v>
      </c>
      <c r="H59" s="10">
        <f>TI_EHG_E_E!H59+TI_EHG_CHP_E!H59+TI_EHG_H_E!H59+TI_EHG_EDHP!H59+TI_EHG_EB!H59+TI_EHG_EPS!H59+TI_EHG_DHEP!H59</f>
        <v>150.21023215821151</v>
      </c>
      <c r="I59" s="10">
        <f>TI_EHG_E_E!I59+TI_EHG_CHP_E!I59+TI_EHG_H_E!I59+TI_EHG_EDHP!I59+TI_EHG_EB!I59+TI_EHG_EPS!I59+TI_EHG_DHEP!I59</f>
        <v>174.0709372312983</v>
      </c>
      <c r="J59" s="10">
        <f>TI_EHG_E_E!J59+TI_EHG_CHP_E!J59+TI_EHG_H_E!J59+TI_EHG_EDHP!J59+TI_EHG_EB!J59+TI_EHG_EPS!J59+TI_EHG_DHEP!J59</f>
        <v>181.04522785898538</v>
      </c>
      <c r="K59" s="10">
        <f>TI_EHG_E_E!K59+TI_EHG_CHP_E!K59+TI_EHG_H_E!K59+TI_EHG_EDHP!K59+TI_EHG_EB!K59+TI_EHG_EPS!K59+TI_EHG_DHEP!K59</f>
        <v>214.0298366294067</v>
      </c>
      <c r="L59" s="10">
        <f>TI_EHG_E_E!L59+TI_EHG_CHP_E!L59+TI_EHG_H_E!L59+TI_EHG_EDHP!L59+TI_EHG_EB!L59+TI_EHG_EPS!L59+TI_EHG_DHEP!L59</f>
        <v>250.11943250214961</v>
      </c>
      <c r="M59" s="10">
        <f>TI_EHG_E_E!M59+TI_EHG_CHP_E!M59+TI_EHG_H_E!M59+TI_EHG_EDHP!M59+TI_EHG_EB!M59+TI_EHG_EPS!M59+TI_EHG_DHEP!M59</f>
        <v>251.4092003439381</v>
      </c>
      <c r="N59" s="10">
        <f>TI_EHG_E_E!N59+TI_EHG_CHP_E!N59+TI_EHG_H_E!N59+TI_EHG_EDHP!N59+TI_EHG_EB!N59+TI_EHG_EPS!N59+TI_EHG_DHEP!N59</f>
        <v>235.88417884780731</v>
      </c>
      <c r="O59" s="10">
        <f>TI_EHG_E_E!O59+TI_EHG_CHP_E!O59+TI_EHG_H_E!O59+TI_EHG_EDHP!O59+TI_EHG_EB!O59+TI_EHG_EPS!O59+TI_EHG_DHEP!O59</f>
        <v>311.04901117798795</v>
      </c>
      <c r="P59" s="10">
        <f>TI_EHG_E_E!P59+TI_EHG_CHP_E!P59+TI_EHG_H_E!P59+TI_EHG_EDHP!P59+TI_EHG_EB!P59+TI_EHG_EPS!P59+TI_EHG_DHEP!P59</f>
        <v>354.75778159931212</v>
      </c>
      <c r="Q59" s="10">
        <f>TI_EHG_E_E!Q59+TI_EHG_CHP_E!Q59+TI_EHG_H_E!Q59+TI_EHG_EDHP!Q59+TI_EHG_EB!Q59+TI_EHG_EPS!Q59+TI_EHG_DHEP!Q59</f>
        <v>447.8599312123817</v>
      </c>
      <c r="R59" s="10">
        <f>TI_EHG_E_E!R59+TI_EHG_CHP_E!R59+TI_EHG_H_E!R59+TI_EHG_EDHP!R59+TI_EHG_EB!R59+TI_EHG_EPS!R59+TI_EHG_DHEP!R59</f>
        <v>582.83181427343072</v>
      </c>
      <c r="S59" s="10">
        <f>TI_EHG_E_E!S59+TI_EHG_CHP_E!S59+TI_EHG_H_E!S59+TI_EHG_EDHP!S59+TI_EHG_EB!S59+TI_EHG_EPS!S59+TI_EHG_DHEP!S59</f>
        <v>586.41435941530528</v>
      </c>
      <c r="T59" s="10">
        <f>TI_EHG_E_E!T59+TI_EHG_CHP_E!T59+TI_EHG_H_E!T59+TI_EHG_EDHP!T59+TI_EHG_EB!T59+TI_EHG_EPS!T59+TI_EHG_DHEP!T59</f>
        <v>664.63645743766119</v>
      </c>
      <c r="U59" s="10">
        <f>TI_EHG_E_E!U59+TI_EHG_CHP_E!U59+TI_EHG_H_E!U59+TI_EHG_EDHP!U59+TI_EHG_EB!U59+TI_EHG_EPS!U59+TI_EHG_DHEP!U59</f>
        <v>652.76577815993119</v>
      </c>
      <c r="V59" s="10">
        <f>TI_EHG_E_E!V59+TI_EHG_CHP_E!V59+TI_EHG_H_E!V59+TI_EHG_EDHP!V59+TI_EHG_EB!V59+TI_EHG_EPS!V59+TI_EHG_DHEP!V59</f>
        <v>649.25477214101443</v>
      </c>
      <c r="W59" s="10">
        <f>TI_EHG_E_E!W59+TI_EHG_CHP_E!W59+TI_EHG_H_E!W59+TI_EHG_EDHP!W59+TI_EHG_EB!W59+TI_EHG_EPS!W59+TI_EHG_DHEP!W59</f>
        <v>652.14488392089424</v>
      </c>
      <c r="X59" s="10">
        <f>TI_EHG_E_E!X59+TI_EHG_CHP_E!X59+TI_EHG_H_E!X59+TI_EHG_EDHP!X59+TI_EHG_EB!X59+TI_EHG_EPS!X59+TI_EHG_DHEP!X59</f>
        <v>781.55159071367154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0</v>
      </c>
      <c r="E61" s="10">
        <f>TI_EHG_E_E!E61+TI_EHG_CHP_E!E61+TI_EHG_H_E!E61+TI_EHG_EDHP!E61+TI_EHG_EB!E61+TI_EHG_EPS!E61+TI_EHG_DHEP!E61</f>
        <v>0.66878761822871879</v>
      </c>
      <c r="F61" s="10">
        <f>TI_EHG_E_E!F61+TI_EHG_CHP_E!F61+TI_EHG_H_E!F61+TI_EHG_EDHP!F61+TI_EHG_EB!F61+TI_EHG_EPS!F61+TI_EHG_DHEP!F61</f>
        <v>0.7165090283748925</v>
      </c>
      <c r="G61" s="10">
        <f>TI_EHG_E_E!G61+TI_EHG_CHP_E!G61+TI_EHG_H_E!G61+TI_EHG_EDHP!G61+TI_EHG_EB!G61+TI_EHG_EPS!G61+TI_EHG_DHEP!G61</f>
        <v>0.83594153052450548</v>
      </c>
      <c r="H61" s="10">
        <f>TI_EHG_E_E!H61+TI_EHG_CHP_E!H61+TI_EHG_H_E!H61+TI_EHG_EDHP!H61+TI_EHG_EB!H61+TI_EHG_EPS!H61+TI_EHG_DHEP!H61</f>
        <v>1.026999140154772</v>
      </c>
      <c r="I61" s="10">
        <f>TI_EHG_E_E!I61+TI_EHG_CHP_E!I61+TI_EHG_H_E!I61+TI_EHG_EDHP!I61+TI_EHG_EB!I61+TI_EHG_EPS!I61+TI_EHG_DHEP!I61</f>
        <v>1.0030954428202923</v>
      </c>
      <c r="J61" s="10">
        <f>TI_EHG_E_E!J61+TI_EHG_CHP_E!J61+TI_EHG_H_E!J61+TI_EHG_EDHP!J61+TI_EHG_EB!J61+TI_EHG_EPS!J61+TI_EHG_DHEP!J61</f>
        <v>1.1465176268271708</v>
      </c>
      <c r="K61" s="10">
        <f>TI_EHG_E_E!K61+TI_EHG_CHP_E!K61+TI_EHG_H_E!K61+TI_EHG_EDHP!K61+TI_EHG_EB!K61+TI_EHG_EPS!K61+TI_EHG_DHEP!K61</f>
        <v>1.5763542562338779</v>
      </c>
      <c r="L61" s="10">
        <f>TI_EHG_E_E!L61+TI_EHG_CHP_E!L61+TI_EHG_H_E!L61+TI_EHG_EDHP!L61+TI_EHG_EB!L61+TI_EHG_EPS!L61+TI_EHG_DHEP!L61</f>
        <v>2.5795356835769563</v>
      </c>
      <c r="M61" s="10">
        <f>TI_EHG_E_E!M61+TI_EHG_CHP_E!M61+TI_EHG_H_E!M61+TI_EHG_EDHP!M61+TI_EHG_EB!M61+TI_EHG_EPS!M61+TI_EHG_DHEP!M61</f>
        <v>5.4695614789337919</v>
      </c>
      <c r="N61" s="10">
        <f>TI_EHG_E_E!N61+TI_EHG_CHP_E!N61+TI_EHG_H_E!N61+TI_EHG_EDHP!N61+TI_EHG_EB!N61+TI_EHG_EPS!N61+TI_EHG_DHEP!N61</f>
        <v>8.0012897678417882</v>
      </c>
      <c r="O61" s="10">
        <f>TI_EHG_E_E!O61+TI_EHG_CHP_E!O61+TI_EHG_H_E!O61+TI_EHG_EDHP!O61+TI_EHG_EB!O61+TI_EHG_EPS!O61+TI_EHG_DHEP!O61</f>
        <v>8.4312123817712799</v>
      </c>
      <c r="P61" s="10">
        <f>TI_EHG_E_E!P61+TI_EHG_CHP_E!P61+TI_EHG_H_E!P61+TI_EHG_EDHP!P61+TI_EHG_EB!P61+TI_EHG_EPS!P61+TI_EHG_DHEP!P61</f>
        <v>11.297420464316421</v>
      </c>
      <c r="Q61" s="10">
        <f>TI_EHG_E_E!Q61+TI_EHG_CHP_E!Q61+TI_EHG_H_E!Q61+TI_EHG_EDHP!Q61+TI_EHG_EB!Q61+TI_EHG_EPS!Q61+TI_EHG_DHEP!Q61</f>
        <v>14.402407566638004</v>
      </c>
      <c r="R61" s="10">
        <f>TI_EHG_E_E!R61+TI_EHG_CHP_E!R61+TI_EHG_H_E!R61+TI_EHG_EDHP!R61+TI_EHG_EB!R61+TI_EHG_EPS!R61+TI_EHG_DHEP!R61</f>
        <v>15.978761822871881</v>
      </c>
      <c r="S61" s="10">
        <f>TI_EHG_E_E!S61+TI_EHG_CHP_E!S61+TI_EHG_H_E!S61+TI_EHG_EDHP!S61+TI_EHG_EB!S61+TI_EHG_EPS!S61+TI_EHG_DHEP!S61</f>
        <v>23.788993981083404</v>
      </c>
      <c r="T61" s="10">
        <f>TI_EHG_E_E!T61+TI_EHG_CHP_E!T61+TI_EHG_H_E!T61+TI_EHG_EDHP!T61+TI_EHG_EB!T61+TI_EHG_EPS!T61+TI_EHG_DHEP!T61</f>
        <v>23.980137575236459</v>
      </c>
      <c r="U61" s="10">
        <f>TI_EHG_E_E!U61+TI_EHG_CHP_E!U61+TI_EHG_H_E!U61+TI_EHG_EDHP!U61+TI_EHG_EB!U61+TI_EHG_EPS!U61+TI_EHG_DHEP!U61</f>
        <v>28.876440240756658</v>
      </c>
      <c r="V61" s="10">
        <f>TI_EHG_E_E!V61+TI_EHG_CHP_E!V61+TI_EHG_H_E!V61+TI_EHG_EDHP!V61+TI_EHG_EB!V61+TI_EHG_EPS!V61+TI_EHG_DHEP!V61</f>
        <v>30.190197764402413</v>
      </c>
      <c r="W61" s="10">
        <f>TI_EHG_E_E!W61+TI_EHG_CHP_E!W61+TI_EHG_H_E!W61+TI_EHG_EDHP!W61+TI_EHG_EB!W61+TI_EHG_EPS!W61+TI_EHG_DHEP!W61</f>
        <v>29.52141014617369</v>
      </c>
      <c r="X61" s="10">
        <f>TI_EHG_E_E!X61+TI_EHG_CHP_E!X61+TI_EHG_H_E!X61+TI_EHG_EDHP!X61+TI_EHG_EB!X61+TI_EHG_EPS!X61+TI_EHG_DHEP!X61</f>
        <v>29.951332760103185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0</v>
      </c>
      <c r="E62" s="10">
        <f>TI_EHG_E_E!E62+TI_EHG_CHP_E!E62+TI_EHG_H_E!E62+TI_EHG_EDHP!E62+TI_EHG_EB!E62+TI_EHG_EPS!E62+TI_EHG_DHEP!E62</f>
        <v>0</v>
      </c>
      <c r="F62" s="10">
        <f>TI_EHG_E_E!F62+TI_EHG_CHP_E!F62+TI_EHG_H_E!F62+TI_EHG_EDHP!F62+TI_EHG_EB!F62+TI_EHG_EPS!F62+TI_EHG_DHEP!F62</f>
        <v>0</v>
      </c>
      <c r="G62" s="10">
        <f>TI_EHG_E_E!G62+TI_EHG_CHP_E!G62+TI_EHG_H_E!G62+TI_EHG_EDHP!G62+TI_EHG_EB!G62+TI_EHG_EPS!G62+TI_EHG_DHEP!G62</f>
        <v>0</v>
      </c>
      <c r="H62" s="10">
        <f>TI_EHG_E_E!H62+TI_EHG_CHP_E!H62+TI_EHG_H_E!H62+TI_EHG_EDHP!H62+TI_EHG_EB!H62+TI_EHG_EPS!H62+TI_EHG_DHEP!H62</f>
        <v>0</v>
      </c>
      <c r="I62" s="10">
        <f>TI_EHG_E_E!I62+TI_EHG_CHP_E!I62+TI_EHG_H_E!I62+TI_EHG_EDHP!I62+TI_EHG_EB!I62+TI_EHG_EPS!I62+TI_EHG_DHEP!I62</f>
        <v>0</v>
      </c>
      <c r="J62" s="10">
        <f>TI_EHG_E_E!J62+TI_EHG_CHP_E!J62+TI_EHG_H_E!J62+TI_EHG_EDHP!J62+TI_EHG_EB!J62+TI_EHG_EPS!J62+TI_EHG_DHEP!J62</f>
        <v>0</v>
      </c>
      <c r="K62" s="10">
        <f>TI_EHG_E_E!K62+TI_EHG_CHP_E!K62+TI_EHG_H_E!K62+TI_EHG_EDHP!K62+TI_EHG_EB!K62+TI_EHG_EPS!K62+TI_EHG_DHEP!K62</f>
        <v>0</v>
      </c>
      <c r="L62" s="10">
        <f>TI_EHG_E_E!L62+TI_EHG_CHP_E!L62+TI_EHG_H_E!L62+TI_EHG_EDHP!L62+TI_EHG_EB!L62+TI_EHG_EPS!L62+TI_EHG_DHEP!L62</f>
        <v>0</v>
      </c>
      <c r="M62" s="10">
        <f>TI_EHG_E_E!M62+TI_EHG_CHP_E!M62+TI_EHG_H_E!M62+TI_EHG_EDHP!M62+TI_EHG_EB!M62+TI_EHG_EPS!M62+TI_EHG_DHEP!M62</f>
        <v>0</v>
      </c>
      <c r="N62" s="10">
        <f>TI_EHG_E_E!N62+TI_EHG_CHP_E!N62+TI_EHG_H_E!N62+TI_EHG_EDHP!N62+TI_EHG_EB!N62+TI_EHG_EPS!N62+TI_EHG_DHEP!N62</f>
        <v>0</v>
      </c>
      <c r="O62" s="10">
        <f>TI_EHG_E_E!O62+TI_EHG_CHP_E!O62+TI_EHG_H_E!O62+TI_EHG_EDHP!O62+TI_EHG_EB!O62+TI_EHG_EPS!O62+TI_EHG_DHEP!O62</f>
        <v>0</v>
      </c>
      <c r="P62" s="10">
        <f>TI_EHG_E_E!P62+TI_EHG_CHP_E!P62+TI_EHG_H_E!P62+TI_EHG_EDHP!P62+TI_EHG_EB!P62+TI_EHG_EPS!P62+TI_EHG_DHEP!P62</f>
        <v>11.01083404987102</v>
      </c>
      <c r="Q62" s="10">
        <f>TI_EHG_E_E!Q62+TI_EHG_CHP_E!Q62+TI_EHG_H_E!Q62+TI_EHG_EDHP!Q62+TI_EHG_EB!Q62+TI_EHG_EPS!Q62+TI_EHG_DHEP!Q62</f>
        <v>11.392949269131559</v>
      </c>
      <c r="R62" s="10">
        <f>TI_EHG_E_E!R62+TI_EHG_CHP_E!R62+TI_EHG_H_E!R62+TI_EHG_EDHP!R62+TI_EHG_EB!R62+TI_EHG_EPS!R62+TI_EHG_DHEP!R62</f>
        <v>15.73998280309544</v>
      </c>
      <c r="S62" s="10">
        <f>TI_EHG_E_E!S62+TI_EHG_CHP_E!S62+TI_EHG_H_E!S62+TI_EHG_EDHP!S62+TI_EHG_EB!S62+TI_EHG_EPS!S62+TI_EHG_DHEP!S62</f>
        <v>21.56775580395529</v>
      </c>
      <c r="T62" s="10">
        <f>TI_EHG_E_E!T62+TI_EHG_CHP_E!T62+TI_EHG_H_E!T62+TI_EHG_EDHP!T62+TI_EHG_EB!T62+TI_EHG_EPS!T62+TI_EHG_DHEP!T62</f>
        <v>29.210834049871021</v>
      </c>
      <c r="U62" s="10">
        <f>TI_EHG_E_E!U62+TI_EHG_CHP_E!U62+TI_EHG_H_E!U62+TI_EHG_EDHP!U62+TI_EHG_EB!U62+TI_EHG_EPS!U62+TI_EHG_DHEP!U62</f>
        <v>19.51367153912296</v>
      </c>
      <c r="V62" s="10">
        <f>TI_EHG_E_E!V62+TI_EHG_CHP_E!V62+TI_EHG_H_E!V62+TI_EHG_EDHP!V62+TI_EHG_EB!V62+TI_EHG_EPS!V62+TI_EHG_DHEP!V62</f>
        <v>17.961220980223558</v>
      </c>
      <c r="W62" s="10">
        <f>TI_EHG_E_E!W62+TI_EHG_CHP_E!W62+TI_EHG_H_E!W62+TI_EHG_EDHP!W62+TI_EHG_EB!W62+TI_EHG_EPS!W62+TI_EHG_DHEP!W62</f>
        <v>27.73000859845228</v>
      </c>
      <c r="X62" s="10">
        <f>TI_EHG_E_E!X62+TI_EHG_CHP_E!X62+TI_EHG_H_E!X62+TI_EHG_EDHP!X62+TI_EHG_EB!X62+TI_EHG_EPS!X62+TI_EHG_DHEP!X62</f>
        <v>54.456835769561472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14.880137575236457</v>
      </c>
      <c r="Q71" s="37">
        <f t="shared" si="34"/>
        <v>18.05674978503869</v>
      </c>
      <c r="R71" s="37">
        <f t="shared" si="34"/>
        <v>22.523215821152192</v>
      </c>
      <c r="S71" s="37">
        <f t="shared" si="34"/>
        <v>49.273946689595874</v>
      </c>
      <c r="T71" s="37">
        <f t="shared" si="34"/>
        <v>33.462338779019774</v>
      </c>
      <c r="U71" s="37">
        <f t="shared" si="34"/>
        <v>34.513241616509021</v>
      </c>
      <c r="V71" s="37">
        <f t="shared" si="34"/>
        <v>33.820636285468623</v>
      </c>
      <c r="W71" s="37">
        <f t="shared" si="34"/>
        <v>56.797592433361991</v>
      </c>
      <c r="X71" s="37">
        <f t="shared" ref="X71" si="35">SUM(X72:X73)</f>
        <v>87.895356835769547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3.702149613069647</v>
      </c>
      <c r="Q72" s="10">
        <f>TI_EHG_E_E!Q72+TI_EHG_CHP_E!Q72+TI_EHG_H_E!Q72+TI_EHG_EDHP!Q72+TI_EHG_EB!Q72+TI_EHG_EPS!Q72+TI_EHG_DHEP!Q72</f>
        <v>6.1622527944969896</v>
      </c>
      <c r="R72" s="10">
        <f>TI_EHG_E_E!R72+TI_EHG_CHP_E!R72+TI_EHG_H_E!R72+TI_EHG_EDHP!R72+TI_EHG_EB!R72+TI_EHG_EPS!R72+TI_EHG_DHEP!R72</f>
        <v>6.926569217540842</v>
      </c>
      <c r="S72" s="10">
        <f>TI_EHG_E_E!S72+TI_EHG_CHP_E!S72+TI_EHG_H_E!S72+TI_EHG_EDHP!S72+TI_EHG_EB!S72+TI_EHG_EPS!S72+TI_EHG_DHEP!S72</f>
        <v>11.6079105760963</v>
      </c>
      <c r="T72" s="10">
        <f>TI_EHG_E_E!T72+TI_EHG_CHP_E!T72+TI_EHG_H_E!T72+TI_EHG_EDHP!T72+TI_EHG_EB!T72+TI_EHG_EPS!T72+TI_EHG_DHEP!T72</f>
        <v>4.3231298366294064</v>
      </c>
      <c r="U72" s="10">
        <f>TI_EHG_E_E!U72+TI_EHG_CHP_E!U72+TI_EHG_H_E!U72+TI_EHG_EDHP!U72+TI_EHG_EB!U72+TI_EHG_EPS!U72+TI_EHG_DHEP!U72</f>
        <v>13.94858125537403</v>
      </c>
      <c r="V72" s="10">
        <f>TI_EHG_E_E!V72+TI_EHG_CHP_E!V72+TI_EHG_H_E!V72+TI_EHG_EDHP!V72+TI_EHG_EB!V72+TI_EHG_EPS!V72+TI_EHG_DHEP!V72</f>
        <v>15.88331900257954</v>
      </c>
      <c r="W72" s="10">
        <f>TI_EHG_E_E!W72+TI_EHG_CHP_E!W72+TI_EHG_H_E!W72+TI_EHG_EDHP!W72+TI_EHG_EB!W72+TI_EHG_EPS!W72+TI_EHG_DHEP!W72</f>
        <v>22.141014617368874</v>
      </c>
      <c r="X72" s="10">
        <f>TI_EHG_E_E!X72+TI_EHG_CHP_E!X72+TI_EHG_H_E!X72+TI_EHG_EDHP!X72+TI_EHG_EB!X72+TI_EHG_EPS!X72+TI_EHG_DHEP!X72</f>
        <v>28.566036113499564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0</v>
      </c>
      <c r="E73" s="10">
        <f>TI_EHG_E_E!E73+TI_EHG_CHP_E!E73+TI_EHG_H_E!E73+TI_EHG_EDHP!E73+TI_EHG_EB!E73+TI_EHG_EPS!E73+TI_EHG_DHEP!E73</f>
        <v>0</v>
      </c>
      <c r="F73" s="10">
        <f>TI_EHG_E_E!F73+TI_EHG_CHP_E!F73+TI_EHG_H_E!F73+TI_EHG_EDHP!F73+TI_EHG_EB!F73+TI_EHG_EPS!F73+TI_EHG_DHEP!F73</f>
        <v>0</v>
      </c>
      <c r="G73" s="10">
        <f>TI_EHG_E_E!G73+TI_EHG_CHP_E!G73+TI_EHG_H_E!G73+TI_EHG_EDHP!G73+TI_EHG_EB!G73+TI_EHG_EPS!G73+TI_EHG_DHEP!G73</f>
        <v>0</v>
      </c>
      <c r="H73" s="10">
        <f>TI_EHG_E_E!H73+TI_EHG_CHP_E!H73+TI_EHG_H_E!H73+TI_EHG_EDHP!H73+TI_EHG_EB!H73+TI_EHG_EPS!H73+TI_EHG_DHEP!H73</f>
        <v>0</v>
      </c>
      <c r="I73" s="10">
        <f>TI_EHG_E_E!I73+TI_EHG_CHP_E!I73+TI_EHG_H_E!I73+TI_EHG_EDHP!I73+TI_EHG_EB!I73+TI_EHG_EPS!I73+TI_EHG_DHEP!I73</f>
        <v>0</v>
      </c>
      <c r="J73" s="10">
        <f>TI_EHG_E_E!J73+TI_EHG_CHP_E!J73+TI_EHG_H_E!J73+TI_EHG_EDHP!J73+TI_EHG_EB!J73+TI_EHG_EPS!J73+TI_EHG_DHEP!J73</f>
        <v>0</v>
      </c>
      <c r="K73" s="10">
        <f>TI_EHG_E_E!K73+TI_EHG_CHP_E!K73+TI_EHG_H_E!K73+TI_EHG_EDHP!K73+TI_EHG_EB!K73+TI_EHG_EPS!K73+TI_EHG_DHEP!K73</f>
        <v>0</v>
      </c>
      <c r="L73" s="10">
        <f>TI_EHG_E_E!L73+TI_EHG_CHP_E!L73+TI_EHG_H_E!L73+TI_EHG_EDHP!L73+TI_EHG_EB!L73+TI_EHG_EPS!L73+TI_EHG_DHEP!L73</f>
        <v>0</v>
      </c>
      <c r="M73" s="10">
        <f>TI_EHG_E_E!M73+TI_EHG_CHP_E!M73+TI_EHG_H_E!M73+TI_EHG_EDHP!M73+TI_EHG_EB!M73+TI_EHG_EPS!M73+TI_EHG_DHEP!M73</f>
        <v>0</v>
      </c>
      <c r="N73" s="10">
        <f>TI_EHG_E_E!N73+TI_EHG_CHP_E!N73+TI_EHG_H_E!N73+TI_EHG_EDHP!N73+TI_EHG_EB!N73+TI_EHG_EPS!N73+TI_EHG_DHEP!N73</f>
        <v>0</v>
      </c>
      <c r="O73" s="10">
        <f>TI_EHG_E_E!O73+TI_EHG_CHP_E!O73+TI_EHG_H_E!O73+TI_EHG_EDHP!O73+TI_EHG_EB!O73+TI_EHG_EPS!O73+TI_EHG_DHEP!O73</f>
        <v>0</v>
      </c>
      <c r="P73" s="10">
        <f>TI_EHG_E_E!P73+TI_EHG_CHP_E!P73+TI_EHG_H_E!P73+TI_EHG_EDHP!P73+TI_EHG_EB!P73+TI_EHG_EPS!P73+TI_EHG_DHEP!P73</f>
        <v>11.17798796216681</v>
      </c>
      <c r="Q73" s="10">
        <f>TI_EHG_E_E!Q73+TI_EHG_CHP_E!Q73+TI_EHG_H_E!Q73+TI_EHG_EDHP!Q73+TI_EHG_EB!Q73+TI_EHG_EPS!Q73+TI_EHG_DHEP!Q73</f>
        <v>11.8944969905417</v>
      </c>
      <c r="R73" s="10">
        <f>TI_EHG_E_E!R73+TI_EHG_CHP_E!R73+TI_EHG_H_E!R73+TI_EHG_EDHP!R73+TI_EHG_EB!R73+TI_EHG_EPS!R73+TI_EHG_DHEP!R73</f>
        <v>15.596646603611349</v>
      </c>
      <c r="S73" s="10">
        <f>TI_EHG_E_E!S73+TI_EHG_CHP_E!S73+TI_EHG_H_E!S73+TI_EHG_EDHP!S73+TI_EHG_EB!S73+TI_EHG_EPS!S73+TI_EHG_DHEP!S73</f>
        <v>37.666036113499572</v>
      </c>
      <c r="T73" s="10">
        <f>TI_EHG_E_E!T73+TI_EHG_CHP_E!T73+TI_EHG_H_E!T73+TI_EHG_EDHP!T73+TI_EHG_EB!T73+TI_EHG_EPS!T73+TI_EHG_DHEP!T73</f>
        <v>29.139208942390368</v>
      </c>
      <c r="U73" s="10">
        <f>TI_EHG_E_E!U73+TI_EHG_CHP_E!U73+TI_EHG_H_E!U73+TI_EHG_EDHP!U73+TI_EHG_EB!U73+TI_EHG_EPS!U73+TI_EHG_DHEP!U73</f>
        <v>20.56466036113499</v>
      </c>
      <c r="V73" s="10">
        <f>TI_EHG_E_E!V73+TI_EHG_CHP_E!V73+TI_EHG_H_E!V73+TI_EHG_EDHP!V73+TI_EHG_EB!V73+TI_EHG_EPS!V73+TI_EHG_DHEP!V73</f>
        <v>17.937317282889079</v>
      </c>
      <c r="W73" s="10">
        <f>TI_EHG_E_E!W73+TI_EHG_CHP_E!W73+TI_EHG_H_E!W73+TI_EHG_EDHP!W73+TI_EHG_EB!W73+TI_EHG_EPS!W73+TI_EHG_DHEP!W73</f>
        <v>34.656577815993117</v>
      </c>
      <c r="X73" s="10">
        <f>TI_EHG_E_E!X73+TI_EHG_CHP_E!X73+TI_EHG_H_E!X73+TI_EHG_EDHP!X73+TI_EHG_EB!X73+TI_EHG_EPS!X73+TI_EHG_DHEP!X73</f>
        <v>59.329320722269991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2326.6981943250212</v>
      </c>
      <c r="D74" s="37">
        <f>TI_EHG_E_E!D74+TI_EHG_CHP_E!D74+TI_EHG_H_E!D74+TI_EHG_EDHP!D74+TI_EHG_EB!D74+TI_EHG_EPS!D74+TI_EHG_DHEP!D74</f>
        <v>3089.3665520206359</v>
      </c>
      <c r="E74" s="37">
        <f>TI_EHG_E_E!E74+TI_EHG_CHP_E!E74+TI_EHG_H_E!E74+TI_EHG_EDHP!E74+TI_EHG_EB!E74+TI_EHG_EPS!E74+TI_EHG_DHEP!E74</f>
        <v>3813.141272570937</v>
      </c>
      <c r="F74" s="37">
        <f>TI_EHG_E_E!F74+TI_EHG_CHP_E!F74+TI_EHG_H_E!F74+TI_EHG_EDHP!F74+TI_EHG_EB!F74+TI_EHG_EPS!F74+TI_EHG_DHEP!F74</f>
        <v>4149.713413585554</v>
      </c>
      <c r="G74" s="37">
        <f>TI_EHG_E_E!G74+TI_EHG_CHP_E!G74+TI_EHG_H_E!G74+TI_EHG_EDHP!G74+TI_EHG_EB!G74+TI_EHG_EPS!G74+TI_EHG_DHEP!G74</f>
        <v>4037.4176268271708</v>
      </c>
      <c r="H74" s="37">
        <f>TI_EHG_E_E!H74+TI_EHG_CHP_E!H74+TI_EHG_H_E!H74+TI_EHG_EDHP!H74+TI_EHG_EB!H74+TI_EHG_EPS!H74+TI_EHG_DHEP!H74</f>
        <v>2804.7577815993118</v>
      </c>
      <c r="I74" s="37">
        <f>TI_EHG_E_E!I74+TI_EHG_CHP_E!I74+TI_EHG_H_E!I74+TI_EHG_EDHP!I74+TI_EHG_EB!I74+TI_EHG_EPS!I74+TI_EHG_DHEP!I74</f>
        <v>2374.3622527944972</v>
      </c>
      <c r="J74" s="37">
        <f>TI_EHG_E_E!J74+TI_EHG_CHP_E!J74+TI_EHG_H_E!J74+TI_EHG_EDHP!J74+TI_EHG_EB!J74+TI_EHG_EPS!J74+TI_EHG_DHEP!J74</f>
        <v>2674.5342218400679</v>
      </c>
      <c r="K74" s="37">
        <f>TI_EHG_E_E!K74+TI_EHG_CHP_E!K74+TI_EHG_H_E!K74+TI_EHG_EDHP!K74+TI_EHG_EB!K74+TI_EHG_EPS!K74+TI_EHG_DHEP!K74</f>
        <v>2686.686758383491</v>
      </c>
      <c r="L74" s="37">
        <f>TI_EHG_E_E!L74+TI_EHG_CHP_E!L74+TI_EHG_H_E!L74+TI_EHG_EDHP!L74+TI_EHG_EB!L74+TI_EHG_EPS!L74+TI_EHG_DHEP!L74</f>
        <v>2938.6786758383491</v>
      </c>
      <c r="M74" s="37">
        <f>TI_EHG_E_E!M74+TI_EHG_CHP_E!M74+TI_EHG_H_E!M74+TI_EHG_EDHP!M74+TI_EHG_EB!M74+TI_EHG_EPS!M74+TI_EHG_DHEP!M74</f>
        <v>0</v>
      </c>
      <c r="N74" s="37">
        <f>TI_EHG_E_E!N74+TI_EHG_CHP_E!N74+TI_EHG_H_E!N74+TI_EHG_EDHP!N74+TI_EHG_EB!N74+TI_EHG_EPS!N74+TI_EHG_DHEP!N74</f>
        <v>0</v>
      </c>
      <c r="O74" s="37">
        <f>TI_EHG_E_E!O74+TI_EHG_CHP_E!O74+TI_EHG_H_E!O74+TI_EHG_EDHP!O74+TI_EHG_EB!O74+TI_EHG_EPS!O74+TI_EHG_DHEP!O74</f>
        <v>0</v>
      </c>
      <c r="P74" s="37">
        <f>TI_EHG_E_E!P74+TI_EHG_CHP_E!P74+TI_EHG_H_E!P74+TI_EHG_EDHP!P74+TI_EHG_EB!P74+TI_EHG_EPS!P74+TI_EHG_DHEP!P74</f>
        <v>0</v>
      </c>
      <c r="Q74" s="37">
        <f>TI_EHG_E_E!Q74+TI_EHG_CHP_E!Q74+TI_EHG_H_E!Q74+TI_EHG_EDHP!Q74+TI_EHG_EB!Q74+TI_EHG_EPS!Q74+TI_EHG_DHEP!Q74</f>
        <v>0</v>
      </c>
      <c r="R74" s="37">
        <f>TI_EHG_E_E!R74+TI_EHG_CHP_E!R74+TI_EHG_H_E!R74+TI_EHG_EDHP!R74+TI_EHG_EB!R74+TI_EHG_EPS!R74+TI_EHG_DHEP!R74</f>
        <v>0</v>
      </c>
      <c r="S74" s="37">
        <f>TI_EHG_E_E!S74+TI_EHG_CHP_E!S74+TI_EHG_H_E!S74+TI_EHG_EDHP!S74+TI_EHG_EB!S74+TI_EHG_EPS!S74+TI_EHG_DHEP!S74</f>
        <v>0</v>
      </c>
      <c r="T74" s="37">
        <f>TI_EHG_E_E!T74+TI_EHG_CHP_E!T74+TI_EHG_H_E!T74+TI_EHG_EDHP!T74+TI_EHG_EB!T74+TI_EHG_EPS!T74+TI_EHG_DHEP!T74</f>
        <v>0</v>
      </c>
      <c r="U74" s="37">
        <f>TI_EHG_E_E!U74+TI_EHG_CHP_E!U74+TI_EHG_H_E!U74+TI_EHG_EDHP!U74+TI_EHG_EB!U74+TI_EHG_EPS!U74+TI_EHG_DHEP!U74</f>
        <v>0</v>
      </c>
      <c r="V74" s="37">
        <f>TI_EHG_E_E!V74+TI_EHG_CHP_E!V74+TI_EHG_H_E!V74+TI_EHG_EDHP!V74+TI_EHG_EB!V74+TI_EHG_EPS!V74+TI_EHG_DHEP!V74</f>
        <v>0</v>
      </c>
      <c r="W74" s="37">
        <f>TI_EHG_E_E!W74+TI_EHG_CHP_E!W74+TI_EHG_H_E!W74+TI_EHG_EDHP!W74+TI_EHG_EB!W74+TI_EHG_EPS!W74+TI_EHG_DHEP!W74</f>
        <v>0</v>
      </c>
      <c r="X74" s="37">
        <f>TI_EHG_E_E!X74+TI_EHG_CHP_E!X74+TI_EHG_H_E!X74+TI_EHG_EDHP!X74+TI_EHG_EB!X74+TI_EHG_EPS!X74+TI_EHG_DHEP!X74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39.810834049871019</v>
      </c>
      <c r="D76" s="40">
        <f>TI_EHG_E_E!D76+TI_EHG_CHP_E!D76+TI_EHG_H_E!D76+TI_EHG_EDHP!D76+TI_EHG_EB!D76+TI_EHG_EPS!D76+TI_EHG_DHEP!D76</f>
        <v>47.205503009458297</v>
      </c>
      <c r="E76" s="40">
        <f>TI_EHG_E_E!E76+TI_EHG_CHP_E!E76+TI_EHG_H_E!E76+TI_EHG_EDHP!E76+TI_EHG_EB!E76+TI_EHG_EPS!E76+TI_EHG_DHEP!E76</f>
        <v>51.504729148753221</v>
      </c>
      <c r="F76" s="40">
        <f>TI_EHG_E_E!F76+TI_EHG_CHP_E!F76+TI_EHG_H_E!F76+TI_EHG_EDHP!F76+TI_EHG_EB!F76+TI_EHG_EPS!F76+TI_EHG_DHEP!F76</f>
        <v>77.644024075666366</v>
      </c>
      <c r="G76" s="40">
        <f>TI_EHG_E_E!G76+TI_EHG_CHP_E!G76+TI_EHG_H_E!G76+TI_EHG_EDHP!G76+TI_EHG_EB!G76+TI_EHG_EPS!G76+TI_EHG_DHEP!G76</f>
        <v>62.682717110920031</v>
      </c>
      <c r="H76" s="40">
        <f>TI_EHG_E_E!H76+TI_EHG_CHP_E!H76+TI_EHG_H_E!H76+TI_EHG_EDHP!H76+TI_EHG_EB!H76+TI_EHG_EPS!H76+TI_EHG_DHEP!H76</f>
        <v>45.055889939810832</v>
      </c>
      <c r="I76" s="40">
        <f>TI_EHG_E_E!I76+TI_EHG_CHP_E!I76+TI_EHG_H_E!I76+TI_EHG_EDHP!I76+TI_EHG_EB!I76+TI_EHG_EPS!I76+TI_EHG_DHEP!I76</f>
        <v>49.613069647463441</v>
      </c>
      <c r="J76" s="40">
        <f>TI_EHG_E_E!J76+TI_EHG_CHP_E!J76+TI_EHG_H_E!J76+TI_EHG_EDHP!J76+TI_EHG_EB!J76+TI_EHG_EPS!J76+TI_EHG_DHEP!J76</f>
        <v>64.488392089423897</v>
      </c>
      <c r="K76" s="40">
        <f>TI_EHG_E_E!K76+TI_EHG_CHP_E!K76+TI_EHG_H_E!K76+TI_EHG_EDHP!K76+TI_EHG_EB!K76+TI_EHG_EPS!K76+TI_EHG_DHEP!K76</f>
        <v>69.561478933791918</v>
      </c>
      <c r="L76" s="40">
        <f>TI_EHG_E_E!L76+TI_EHG_CHP_E!L76+TI_EHG_H_E!L76+TI_EHG_EDHP!L76+TI_EHG_EB!L76+TI_EHG_EPS!L76+TI_EHG_DHEP!L76</f>
        <v>85.296646603611336</v>
      </c>
      <c r="M76" s="40">
        <f>TI_EHG_E_E!M76+TI_EHG_CHP_E!M76+TI_EHG_H_E!M76+TI_EHG_EDHP!M76+TI_EHG_EB!M76+TI_EHG_EPS!M76+TI_EHG_DHEP!M76</f>
        <v>88.134135855546006</v>
      </c>
      <c r="N76" s="40">
        <f>TI_EHG_E_E!N76+TI_EHG_CHP_E!N76+TI_EHG_H_E!N76+TI_EHG_EDHP!N76+TI_EHG_EB!N76+TI_EHG_EPS!N76+TI_EHG_DHEP!N76</f>
        <v>66.122098022355971</v>
      </c>
      <c r="O76" s="40">
        <f>TI_EHG_E_E!O76+TI_EHG_CHP_E!O76+TI_EHG_H_E!O76+TI_EHG_EDHP!O76+TI_EHG_EB!O76+TI_EHG_EPS!O76+TI_EHG_DHEP!O76</f>
        <v>60.275150472914859</v>
      </c>
      <c r="P76" s="40">
        <f>TI_EHG_E_E!P76+TI_EHG_CHP_E!P76+TI_EHG_H_E!P76+TI_EHG_EDHP!P76+TI_EHG_EB!P76+TI_EHG_EPS!P76+TI_EHG_DHEP!P76</f>
        <v>64.918314703353388</v>
      </c>
      <c r="Q76" s="40">
        <f>TI_EHG_E_E!Q76+TI_EHG_CHP_E!Q76+TI_EHG_H_E!Q76+TI_EHG_EDHP!Q76+TI_EHG_EB!Q76+TI_EHG_EPS!Q76+TI_EHG_DHEP!Q76</f>
        <v>81.083404987102313</v>
      </c>
      <c r="R76" s="40">
        <f>TI_EHG_E_E!R76+TI_EHG_CHP_E!R76+TI_EHG_H_E!R76+TI_EHG_EDHP!R76+TI_EHG_EB!R76+TI_EHG_EPS!R76+TI_EHG_DHEP!R76</f>
        <v>79.621668099742038</v>
      </c>
      <c r="S76" s="40">
        <f>TI_EHG_E_E!S76+TI_EHG_CHP_E!S76+TI_EHG_H_E!S76+TI_EHG_EDHP!S76+TI_EHG_EB!S76+TI_EHG_EPS!S76+TI_EHG_DHEP!S76</f>
        <v>68.185726569217536</v>
      </c>
      <c r="T76" s="40">
        <f>TI_EHG_E_E!T76+TI_EHG_CHP_E!T76+TI_EHG_H_E!T76+TI_EHG_EDHP!T76+TI_EHG_EB!T76+TI_EHG_EPS!T76+TI_EHG_DHEP!T76</f>
        <v>68.942390369733445</v>
      </c>
      <c r="U76" s="40">
        <f>TI_EHG_E_E!U76+TI_EHG_CHP_E!U76+TI_EHG_H_E!U76+TI_EHG_EDHP!U76+TI_EHG_EB!U76+TI_EHG_EPS!U76+TI_EHG_DHEP!U76</f>
        <v>62.682717110920024</v>
      </c>
      <c r="V76" s="40">
        <f>TI_EHG_E_E!V76+TI_EHG_CHP_E!V76+TI_EHG_H_E!V76+TI_EHG_EDHP!V76+TI_EHG_EB!V76+TI_EHG_EPS!V76+TI_EHG_DHEP!V76</f>
        <v>69.888220120378321</v>
      </c>
      <c r="W76" s="40">
        <f>TI_EHG_E_E!W76+TI_EHG_CHP_E!W76+TI_EHG_H_E!W76+TI_EHG_EDHP!W76+TI_EHG_EB!W76+TI_EHG_EPS!W76+TI_EHG_DHEP!W76</f>
        <v>91.427343078245912</v>
      </c>
      <c r="X76" s="40">
        <f>TI_EHG_E_E!X76+TI_EHG_CHP_E!X76+TI_EHG_H_E!X76+TI_EHG_EDHP!X76+TI_EHG_EB!X76+TI_EHG_EPS!X76+TI_EHG_DHEP!X76</f>
        <v>83.76612209802235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2355.9329320722268</v>
      </c>
      <c r="D2" s="31">
        <f t="shared" ref="D2:W2" si="1">SUM(D3,D17,D22,D25,D26,D51,D52,D71,D74,D75,D76)</f>
        <v>3117.3975064488391</v>
      </c>
      <c r="E2" s="31">
        <f t="shared" si="1"/>
        <v>3843.579793637145</v>
      </c>
      <c r="F2" s="31">
        <f t="shared" si="1"/>
        <v>4177.6583834909707</v>
      </c>
      <c r="G2" s="31">
        <f t="shared" si="1"/>
        <v>4073.7030954428201</v>
      </c>
      <c r="H2" s="31">
        <f t="shared" si="1"/>
        <v>2843.7087704213236</v>
      </c>
      <c r="I2" s="31">
        <f t="shared" si="1"/>
        <v>2409.7018916595016</v>
      </c>
      <c r="J2" s="31">
        <f t="shared" si="1"/>
        <v>2719.8480653482366</v>
      </c>
      <c r="K2" s="31">
        <f t="shared" si="1"/>
        <v>2732.5165090283749</v>
      </c>
      <c r="L2" s="31">
        <f t="shared" si="1"/>
        <v>2988.7216680997421</v>
      </c>
      <c r="M2" s="31">
        <f t="shared" si="1"/>
        <v>65.692175408426479</v>
      </c>
      <c r="N2" s="31">
        <f t="shared" si="1"/>
        <v>82.115219260533095</v>
      </c>
      <c r="O2" s="31">
        <f t="shared" si="1"/>
        <v>82.975064488392078</v>
      </c>
      <c r="P2" s="31">
        <f t="shared" si="1"/>
        <v>100.51590713671538</v>
      </c>
      <c r="Q2" s="31">
        <f t="shared" si="1"/>
        <v>95.528804815133256</v>
      </c>
      <c r="R2" s="31">
        <f t="shared" si="1"/>
        <v>105.93293207222699</v>
      </c>
      <c r="S2" s="31">
        <f t="shared" si="1"/>
        <v>142.39036973344798</v>
      </c>
      <c r="T2" s="31">
        <f t="shared" si="1"/>
        <v>174.90971625107477</v>
      </c>
      <c r="U2" s="31">
        <f t="shared" si="1"/>
        <v>142.87188306104903</v>
      </c>
      <c r="V2" s="31">
        <f t="shared" si="1"/>
        <v>166.45743766122101</v>
      </c>
      <c r="W2" s="31">
        <f t="shared" si="1"/>
        <v>170.34393809114363</v>
      </c>
      <c r="X2" s="31">
        <f t="shared" ref="X2" si="2">SUM(X3,X17,X22,X25,X26,X51,X52,X71,X74,X75,X76)</f>
        <v>166.48323301805669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29.2347377472055</v>
      </c>
      <c r="D52" s="37">
        <f t="shared" ref="D52:W52" si="31">SUM(D53:D70)</f>
        <v>28.030954428202921</v>
      </c>
      <c r="E52" s="37">
        <f t="shared" si="31"/>
        <v>30.438521066208079</v>
      </c>
      <c r="F52" s="37">
        <f t="shared" si="31"/>
        <v>27.944969905417022</v>
      </c>
      <c r="G52" s="37">
        <f t="shared" si="31"/>
        <v>36.285468615649179</v>
      </c>
      <c r="H52" s="37">
        <f t="shared" si="31"/>
        <v>38.950988822012036</v>
      </c>
      <c r="I52" s="37">
        <f t="shared" si="31"/>
        <v>35.339638865004289</v>
      </c>
      <c r="J52" s="37">
        <f t="shared" si="31"/>
        <v>45.313843508168524</v>
      </c>
      <c r="K52" s="37">
        <f t="shared" si="31"/>
        <v>45.829750644883923</v>
      </c>
      <c r="L52" s="37">
        <f t="shared" si="31"/>
        <v>50.042992261392946</v>
      </c>
      <c r="M52" s="37">
        <f t="shared" si="31"/>
        <v>65.692175408426479</v>
      </c>
      <c r="N52" s="37">
        <f t="shared" si="31"/>
        <v>82.115219260533095</v>
      </c>
      <c r="O52" s="37">
        <f t="shared" si="31"/>
        <v>82.975064488392078</v>
      </c>
      <c r="P52" s="37">
        <f t="shared" si="31"/>
        <v>100.51590713671538</v>
      </c>
      <c r="Q52" s="37">
        <f t="shared" si="31"/>
        <v>95.528804815133256</v>
      </c>
      <c r="R52" s="37">
        <f t="shared" si="31"/>
        <v>105.93293207222699</v>
      </c>
      <c r="S52" s="37">
        <f t="shared" si="31"/>
        <v>142.39036973344798</v>
      </c>
      <c r="T52" s="37">
        <f t="shared" si="31"/>
        <v>174.90971625107477</v>
      </c>
      <c r="U52" s="37">
        <f t="shared" si="31"/>
        <v>142.87188306104903</v>
      </c>
      <c r="V52" s="37">
        <f t="shared" si="31"/>
        <v>166.45743766122101</v>
      </c>
      <c r="W52" s="37">
        <f t="shared" si="31"/>
        <v>170.34393809114363</v>
      </c>
      <c r="X52" s="37">
        <f t="shared" ref="X52" si="32">SUM(X53:X70)</f>
        <v>166.48323301805669</v>
      </c>
    </row>
    <row r="53" spans="1:24" ht="11.25" customHeight="1" x14ac:dyDescent="0.2">
      <c r="A53" s="42" t="s">
        <v>93</v>
      </c>
      <c r="B53" s="9" t="s">
        <v>94</v>
      </c>
      <c r="C53" s="10">
        <v>29.2347377472055</v>
      </c>
      <c r="D53" s="10">
        <v>28.030954428202921</v>
      </c>
      <c r="E53" s="10">
        <v>30.438521066208079</v>
      </c>
      <c r="F53" s="10">
        <v>27.944969905417022</v>
      </c>
      <c r="G53" s="10">
        <v>36.19948409286328</v>
      </c>
      <c r="H53" s="10">
        <v>38.779019776440236</v>
      </c>
      <c r="I53" s="10">
        <v>34.135855546001707</v>
      </c>
      <c r="J53" s="10">
        <v>36.19948409286328</v>
      </c>
      <c r="K53" s="10">
        <v>34.565778159931213</v>
      </c>
      <c r="L53" s="10">
        <v>36.457437661220979</v>
      </c>
      <c r="M53" s="10">
        <v>46.431642304385207</v>
      </c>
      <c r="N53" s="10">
        <v>41.272570937231293</v>
      </c>
      <c r="O53" s="10">
        <v>36.371453138435079</v>
      </c>
      <c r="P53" s="10">
        <v>44.797936371453133</v>
      </c>
      <c r="Q53" s="10">
        <v>34.307824591573507</v>
      </c>
      <c r="R53" s="10">
        <v>30.008598452278591</v>
      </c>
      <c r="S53" s="10">
        <v>39.036973344797943</v>
      </c>
      <c r="T53" s="10">
        <v>51.797076526225283</v>
      </c>
      <c r="U53" s="10">
        <v>37.05932932072227</v>
      </c>
      <c r="V53" s="10">
        <v>29.699054170249351</v>
      </c>
      <c r="W53" s="10">
        <v>25.846947549441101</v>
      </c>
      <c r="X53" s="10">
        <v>32.992261392949267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8.5984522785898534E-2</v>
      </c>
      <c r="H55" s="10">
        <v>0.1719690455717971</v>
      </c>
      <c r="I55" s="10">
        <v>1.20378331900258</v>
      </c>
      <c r="J55" s="10">
        <v>9.1143594153052447</v>
      </c>
      <c r="K55" s="10">
        <v>11.26397248495271</v>
      </c>
      <c r="L55" s="10">
        <v>13.585554600171969</v>
      </c>
      <c r="M55" s="10">
        <v>19.260533104041269</v>
      </c>
      <c r="N55" s="10">
        <v>40.842648323301802</v>
      </c>
      <c r="O55" s="10">
        <v>46.431642304385207</v>
      </c>
      <c r="P55" s="10">
        <v>51.848667239896812</v>
      </c>
      <c r="Q55" s="10">
        <v>54.944110060189161</v>
      </c>
      <c r="R55" s="10">
        <v>69.64746345657781</v>
      </c>
      <c r="S55" s="10">
        <v>97.678417884780728</v>
      </c>
      <c r="T55" s="10">
        <v>117.2656921754084</v>
      </c>
      <c r="U55" s="10">
        <v>98.366294067067926</v>
      </c>
      <c r="V55" s="10">
        <v>128.92519346517631</v>
      </c>
      <c r="W55" s="10">
        <v>133.42218400687881</v>
      </c>
      <c r="X55" s="10">
        <v>117.085124677558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0.1719690455717971</v>
      </c>
      <c r="P56" s="10">
        <v>3.8693035253654342</v>
      </c>
      <c r="Q56" s="10">
        <v>6.2768701633705932</v>
      </c>
      <c r="R56" s="10">
        <v>6.2768701633705932</v>
      </c>
      <c r="S56" s="10">
        <v>5.674978503869303</v>
      </c>
      <c r="T56" s="10">
        <v>5.8469475494410998</v>
      </c>
      <c r="U56" s="10">
        <v>7.4462596732588127</v>
      </c>
      <c r="V56" s="10">
        <v>7.8331900257953562</v>
      </c>
      <c r="W56" s="10">
        <v>11.074806534823731</v>
      </c>
      <c r="X56" s="10">
        <v>16.405846947549438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2326.6981943250212</v>
      </c>
      <c r="D74" s="37">
        <v>3089.3665520206359</v>
      </c>
      <c r="E74" s="37">
        <v>3813.141272570937</v>
      </c>
      <c r="F74" s="37">
        <v>4149.713413585554</v>
      </c>
      <c r="G74" s="37">
        <v>4037.4176268271708</v>
      </c>
      <c r="H74" s="37">
        <v>2804.7577815993118</v>
      </c>
      <c r="I74" s="37">
        <v>2374.3622527944972</v>
      </c>
      <c r="J74" s="37">
        <v>2674.5342218400679</v>
      </c>
      <c r="K74" s="37">
        <v>2686.686758383491</v>
      </c>
      <c r="L74" s="37">
        <v>2938.6786758383491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913.71091709283542</v>
      </c>
      <c r="D2" s="31">
        <f t="shared" ref="D2:W2" si="1">SUM(D3,D17,D22,D25,D26,D51,D52,D71,D74,D75,D76)</f>
        <v>1004.4349547213056</v>
      </c>
      <c r="E2" s="31">
        <f t="shared" si="1"/>
        <v>986.4933748435858</v>
      </c>
      <c r="F2" s="31">
        <f t="shared" si="1"/>
        <v>1034.8056232005345</v>
      </c>
      <c r="G2" s="31">
        <f t="shared" si="1"/>
        <v>1144.6496170155422</v>
      </c>
      <c r="H2" s="31">
        <f t="shared" si="1"/>
        <v>1226.6527944969907</v>
      </c>
      <c r="I2" s="31">
        <f t="shared" si="1"/>
        <v>1164.6873242074739</v>
      </c>
      <c r="J2" s="31">
        <f t="shared" si="1"/>
        <v>1045.5467393310034</v>
      </c>
      <c r="K2" s="31">
        <f t="shared" si="1"/>
        <v>986.47057901554695</v>
      </c>
      <c r="L2" s="31">
        <f t="shared" si="1"/>
        <v>1045.526609936401</v>
      </c>
      <c r="M2" s="31">
        <f t="shared" si="1"/>
        <v>1305.6814051644349</v>
      </c>
      <c r="N2" s="31">
        <f t="shared" si="1"/>
        <v>1022.0001441965353</v>
      </c>
      <c r="O2" s="31">
        <f t="shared" si="1"/>
        <v>1048.9345507655228</v>
      </c>
      <c r="P2" s="31">
        <f t="shared" si="1"/>
        <v>908.96973344797925</v>
      </c>
      <c r="Q2" s="31">
        <f t="shared" si="1"/>
        <v>744.50945829750628</v>
      </c>
      <c r="R2" s="31">
        <f t="shared" si="1"/>
        <v>719.88082876666317</v>
      </c>
      <c r="S2" s="31">
        <f t="shared" si="1"/>
        <v>582.439258196011</v>
      </c>
      <c r="T2" s="31">
        <f t="shared" si="1"/>
        <v>519.62209802235589</v>
      </c>
      <c r="U2" s="31">
        <f t="shared" si="1"/>
        <v>487.71728288907991</v>
      </c>
      <c r="V2" s="31">
        <f t="shared" si="1"/>
        <v>458.89248151592039</v>
      </c>
      <c r="W2" s="31">
        <f t="shared" si="1"/>
        <v>675.05428808810609</v>
      </c>
      <c r="X2" s="31">
        <f t="shared" ref="X2" si="2">SUM(X3,X17,X22,X25,X26,X51,X52,X71,X74,X75,X76)</f>
        <v>694.68971007961693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0.55984522785898538</v>
      </c>
      <c r="J22" s="37">
        <f t="shared" si="19"/>
        <v>7.2780739466895961</v>
      </c>
      <c r="K22" s="37">
        <f t="shared" si="19"/>
        <v>0.27996560619088562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0.83981083404987089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0.55984522785898538</v>
      </c>
      <c r="J23" s="10">
        <v>7.2780739466895961</v>
      </c>
      <c r="K23" s="10">
        <v>0.27996560619088562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0.83981083404987089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197.72141014617372</v>
      </c>
      <c r="D26" s="37">
        <f t="shared" ref="D26:W26" si="22">SUM(D27,D33)</f>
        <v>224.42674118658636</v>
      </c>
      <c r="E26" s="37">
        <f t="shared" si="22"/>
        <v>230.50782459157347</v>
      </c>
      <c r="F26" s="37">
        <f t="shared" si="22"/>
        <v>144.15881341358556</v>
      </c>
      <c r="G26" s="37">
        <f t="shared" si="22"/>
        <v>162.88521066208082</v>
      </c>
      <c r="H26" s="37">
        <f t="shared" si="22"/>
        <v>177.57231298366293</v>
      </c>
      <c r="I26" s="37">
        <f t="shared" si="22"/>
        <v>167.08847807394667</v>
      </c>
      <c r="J26" s="37">
        <f t="shared" si="22"/>
        <v>104.6914015477214</v>
      </c>
      <c r="K26" s="37">
        <f t="shared" si="22"/>
        <v>109.02648323301806</v>
      </c>
      <c r="L26" s="37">
        <f t="shared" si="22"/>
        <v>142.56569217540846</v>
      </c>
      <c r="M26" s="37">
        <f t="shared" si="22"/>
        <v>124.43559759243335</v>
      </c>
      <c r="N26" s="37">
        <f t="shared" si="22"/>
        <v>46.544625967325871</v>
      </c>
      <c r="O26" s="37">
        <f t="shared" si="22"/>
        <v>148.56457437661223</v>
      </c>
      <c r="P26" s="37">
        <f t="shared" si="22"/>
        <v>65.955889939810817</v>
      </c>
      <c r="Q26" s="37">
        <f t="shared" si="22"/>
        <v>35.150042992261398</v>
      </c>
      <c r="R26" s="37">
        <f t="shared" si="22"/>
        <v>52.03602751504728</v>
      </c>
      <c r="S26" s="37">
        <f t="shared" si="22"/>
        <v>34.012811693895095</v>
      </c>
      <c r="T26" s="37">
        <f t="shared" si="22"/>
        <v>20.860963026655206</v>
      </c>
      <c r="U26" s="37">
        <f t="shared" si="22"/>
        <v>22.004987102321579</v>
      </c>
      <c r="V26" s="37">
        <f t="shared" si="22"/>
        <v>10.524983665533547</v>
      </c>
      <c r="W26" s="37">
        <f t="shared" si="22"/>
        <v>20.324849527085117</v>
      </c>
      <c r="X26" s="37">
        <f t="shared" ref="X26" si="23">SUM(X27,X33)</f>
        <v>18.155202063628543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197.72141014617372</v>
      </c>
      <c r="D33" s="29">
        <f t="shared" ref="D33:W33" si="28">SUM(D34:D50)</f>
        <v>224.42674118658636</v>
      </c>
      <c r="E33" s="29">
        <f t="shared" si="28"/>
        <v>230.50782459157347</v>
      </c>
      <c r="F33" s="29">
        <f t="shared" si="28"/>
        <v>144.15881341358556</v>
      </c>
      <c r="G33" s="29">
        <f t="shared" si="28"/>
        <v>162.88521066208082</v>
      </c>
      <c r="H33" s="29">
        <f t="shared" si="28"/>
        <v>177.57231298366293</v>
      </c>
      <c r="I33" s="29">
        <f t="shared" si="28"/>
        <v>167.08847807394667</v>
      </c>
      <c r="J33" s="29">
        <f t="shared" si="28"/>
        <v>104.6914015477214</v>
      </c>
      <c r="K33" s="29">
        <f t="shared" si="28"/>
        <v>109.02648323301806</v>
      </c>
      <c r="L33" s="29">
        <f t="shared" si="28"/>
        <v>142.56569217540846</v>
      </c>
      <c r="M33" s="29">
        <f t="shared" si="28"/>
        <v>124.43559759243335</v>
      </c>
      <c r="N33" s="29">
        <f t="shared" si="28"/>
        <v>46.544625967325871</v>
      </c>
      <c r="O33" s="29">
        <f t="shared" si="28"/>
        <v>148.56457437661223</v>
      </c>
      <c r="P33" s="29">
        <f t="shared" si="28"/>
        <v>65.955889939810817</v>
      </c>
      <c r="Q33" s="29">
        <f t="shared" si="28"/>
        <v>35.150042992261398</v>
      </c>
      <c r="R33" s="29">
        <f t="shared" si="28"/>
        <v>52.03602751504728</v>
      </c>
      <c r="S33" s="29">
        <f t="shared" si="28"/>
        <v>34.012811693895095</v>
      </c>
      <c r="T33" s="29">
        <f t="shared" si="28"/>
        <v>20.860963026655206</v>
      </c>
      <c r="U33" s="29">
        <f t="shared" si="28"/>
        <v>22.004987102321579</v>
      </c>
      <c r="V33" s="29">
        <f t="shared" si="28"/>
        <v>10.524983665533547</v>
      </c>
      <c r="W33" s="29">
        <f t="shared" si="28"/>
        <v>20.324849527085117</v>
      </c>
      <c r="X33" s="29">
        <f t="shared" ref="X33" si="29">SUM(X34:X50)</f>
        <v>18.155202063628543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4.3192605331040408</v>
      </c>
      <c r="P34" s="10">
        <v>3.26311263972485</v>
      </c>
      <c r="Q34" s="10">
        <v>2.1496130696474629</v>
      </c>
      <c r="R34" s="10">
        <v>4.0594153052450546</v>
      </c>
      <c r="S34" s="10">
        <v>8.4857265692175403</v>
      </c>
      <c r="T34" s="10">
        <v>5.9957007738607047</v>
      </c>
      <c r="U34" s="10">
        <v>7.7839208942390368</v>
      </c>
      <c r="V34" s="10">
        <v>4.2915735167669817</v>
      </c>
      <c r="W34" s="10">
        <v>5.3943250214961296</v>
      </c>
      <c r="X34" s="10">
        <v>8.6570077386070494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174.747807394669</v>
      </c>
      <c r="D44" s="10">
        <v>180.4772141014617</v>
      </c>
      <c r="E44" s="10">
        <v>178.5674118658641</v>
      </c>
      <c r="F44" s="10">
        <v>123.18288907996561</v>
      </c>
      <c r="G44" s="10">
        <v>106.9494411006019</v>
      </c>
      <c r="H44" s="10">
        <v>91.670937231298367</v>
      </c>
      <c r="I44" s="10">
        <v>124.137747205503</v>
      </c>
      <c r="J44" s="10">
        <v>49.754428202923471</v>
      </c>
      <c r="K44" s="10">
        <v>107.16345657781599</v>
      </c>
      <c r="L44" s="10">
        <v>142.56569217540846</v>
      </c>
      <c r="M44" s="10">
        <v>124.43559759243335</v>
      </c>
      <c r="N44" s="10">
        <v>46.544625967325871</v>
      </c>
      <c r="O44" s="10">
        <v>144.2453138435082</v>
      </c>
      <c r="P44" s="10">
        <v>62.692777300085972</v>
      </c>
      <c r="Q44" s="10">
        <v>33.000429922613932</v>
      </c>
      <c r="R44" s="10">
        <v>47.976612209802227</v>
      </c>
      <c r="S44" s="10">
        <v>25.527085124677555</v>
      </c>
      <c r="T44" s="10">
        <v>14.865262252794501</v>
      </c>
      <c r="U44" s="10">
        <v>14.22106620808254</v>
      </c>
      <c r="V44" s="10">
        <v>6.2334101487665645</v>
      </c>
      <c r="W44" s="10">
        <v>14.930524505588988</v>
      </c>
      <c r="X44" s="10">
        <v>9.4981943250214957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22.973602751504728</v>
      </c>
      <c r="D47" s="10">
        <v>43.949527085124672</v>
      </c>
      <c r="E47" s="10">
        <v>51.940412725709372</v>
      </c>
      <c r="F47" s="10">
        <v>20.97592433361995</v>
      </c>
      <c r="G47" s="10">
        <v>55.935769561478928</v>
      </c>
      <c r="H47" s="10">
        <v>85.901375752364572</v>
      </c>
      <c r="I47" s="10">
        <v>42.950730868443678</v>
      </c>
      <c r="J47" s="10">
        <v>54.936973344797927</v>
      </c>
      <c r="K47" s="10">
        <v>1.863026655202064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715.98950694666166</v>
      </c>
      <c r="D51" s="37">
        <v>768.93809114359408</v>
      </c>
      <c r="E51" s="37">
        <v>736.07050730868445</v>
      </c>
      <c r="F51" s="37">
        <v>872.52794496990532</v>
      </c>
      <c r="G51" s="37">
        <v>972.69991401547713</v>
      </c>
      <c r="H51" s="37">
        <v>1043.8736027515049</v>
      </c>
      <c r="I51" s="37">
        <v>977.30008598452275</v>
      </c>
      <c r="J51" s="37">
        <v>894.28202923473759</v>
      </c>
      <c r="K51" s="37">
        <v>831.06190885640581</v>
      </c>
      <c r="L51" s="37">
        <v>844.69045571797062</v>
      </c>
      <c r="M51" s="37">
        <v>1116.6380051590716</v>
      </c>
      <c r="N51" s="37">
        <v>911.07050730868434</v>
      </c>
      <c r="O51" s="37">
        <v>801.5047291487532</v>
      </c>
      <c r="P51" s="37">
        <v>660.72656921754071</v>
      </c>
      <c r="Q51" s="37">
        <v>519.92691315563195</v>
      </c>
      <c r="R51" s="37">
        <v>461.56491831470333</v>
      </c>
      <c r="S51" s="37">
        <v>312.5967325881341</v>
      </c>
      <c r="T51" s="37">
        <v>240.32983662940669</v>
      </c>
      <c r="U51" s="37">
        <v>194.43121238177125</v>
      </c>
      <c r="V51" s="37">
        <v>179.25967325881339</v>
      </c>
      <c r="W51" s="37">
        <v>338.9272889479513</v>
      </c>
      <c r="X51" s="37">
        <v>293.78386313206738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11.070122391125231</v>
      </c>
      <c r="E52" s="37">
        <f t="shared" si="31"/>
        <v>19.915042943327915</v>
      </c>
      <c r="F52" s="37">
        <f t="shared" si="31"/>
        <v>18.118864817043679</v>
      </c>
      <c r="G52" s="37">
        <f t="shared" si="31"/>
        <v>9.0644923379841948</v>
      </c>
      <c r="H52" s="37">
        <f t="shared" si="31"/>
        <v>5.2068787618228711</v>
      </c>
      <c r="I52" s="37">
        <f t="shared" si="31"/>
        <v>19.738914921145518</v>
      </c>
      <c r="J52" s="37">
        <f t="shared" si="31"/>
        <v>39.295234601854865</v>
      </c>
      <c r="K52" s="37">
        <f t="shared" si="31"/>
        <v>46.102221319932156</v>
      </c>
      <c r="L52" s="37">
        <f t="shared" si="31"/>
        <v>58.270462043021844</v>
      </c>
      <c r="M52" s="37">
        <f t="shared" si="31"/>
        <v>64.607802412930013</v>
      </c>
      <c r="N52" s="37">
        <f t="shared" si="31"/>
        <v>64.385010920525161</v>
      </c>
      <c r="O52" s="37">
        <f t="shared" si="31"/>
        <v>98.865247240157359</v>
      </c>
      <c r="P52" s="37">
        <f t="shared" si="31"/>
        <v>167.40713671539123</v>
      </c>
      <c r="Q52" s="37">
        <f t="shared" si="31"/>
        <v>170.53594153052444</v>
      </c>
      <c r="R52" s="37">
        <f t="shared" si="31"/>
        <v>183.75666711576042</v>
      </c>
      <c r="S52" s="37">
        <f t="shared" si="31"/>
        <v>186.55576722438596</v>
      </c>
      <c r="T52" s="37">
        <f t="shared" si="31"/>
        <v>224.96895958727427</v>
      </c>
      <c r="U52" s="37">
        <f t="shared" si="31"/>
        <v>236.76784178847802</v>
      </c>
      <c r="V52" s="37">
        <f t="shared" si="31"/>
        <v>235.28718830610489</v>
      </c>
      <c r="W52" s="37">
        <f t="shared" si="31"/>
        <v>259.00455717970766</v>
      </c>
      <c r="X52" s="37">
        <f t="shared" ref="X52" si="32">SUM(X53:X70)</f>
        <v>294.85528804815135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11.070122391125231</v>
      </c>
      <c r="E59" s="10">
        <v>19.915042943327915</v>
      </c>
      <c r="F59" s="10">
        <v>18.118864817043679</v>
      </c>
      <c r="G59" s="10">
        <v>8.7779059235387944</v>
      </c>
      <c r="H59" s="10">
        <v>4.5619948409286319</v>
      </c>
      <c r="I59" s="10">
        <v>18.735819478325226</v>
      </c>
      <c r="J59" s="10">
        <v>38.148716975027696</v>
      </c>
      <c r="K59" s="10">
        <v>44.525867063698279</v>
      </c>
      <c r="L59" s="10">
        <v>55.690926359444887</v>
      </c>
      <c r="M59" s="10">
        <v>59.138240933996215</v>
      </c>
      <c r="N59" s="10">
        <v>56.383721152683371</v>
      </c>
      <c r="O59" s="10">
        <v>90.434034858386084</v>
      </c>
      <c r="P59" s="10">
        <v>145.09888220120379</v>
      </c>
      <c r="Q59" s="10">
        <v>144.74058469475489</v>
      </c>
      <c r="R59" s="10">
        <v>152.03792248979309</v>
      </c>
      <c r="S59" s="10">
        <v>141.19901743934727</v>
      </c>
      <c r="T59" s="10">
        <v>171.7779879621668</v>
      </c>
      <c r="U59" s="10">
        <v>188.37773000859841</v>
      </c>
      <c r="V59" s="10">
        <v>187.1357695614789</v>
      </c>
      <c r="W59" s="10">
        <v>201.75313843508169</v>
      </c>
      <c r="X59" s="10">
        <v>210.44711951848669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0.28658641444539978</v>
      </c>
      <c r="H61" s="10">
        <v>0.64488392089423896</v>
      </c>
      <c r="I61" s="10">
        <v>1.0030954428202923</v>
      </c>
      <c r="J61" s="10">
        <v>1.1465176268271708</v>
      </c>
      <c r="K61" s="10">
        <v>1.5763542562338779</v>
      </c>
      <c r="L61" s="10">
        <v>2.5795356835769563</v>
      </c>
      <c r="M61" s="10">
        <v>5.4695614789337919</v>
      </c>
      <c r="N61" s="10">
        <v>8.0012897678417882</v>
      </c>
      <c r="O61" s="10">
        <v>8.4312123817712799</v>
      </c>
      <c r="P61" s="10">
        <v>11.297420464316421</v>
      </c>
      <c r="Q61" s="10">
        <v>14.402407566638004</v>
      </c>
      <c r="R61" s="10">
        <v>15.978761822871881</v>
      </c>
      <c r="S61" s="10">
        <v>23.788993981083404</v>
      </c>
      <c r="T61" s="10">
        <v>23.980137575236459</v>
      </c>
      <c r="U61" s="10">
        <v>28.876440240756658</v>
      </c>
      <c r="V61" s="10">
        <v>30.190197764402413</v>
      </c>
      <c r="W61" s="10">
        <v>29.52141014617369</v>
      </c>
      <c r="X61" s="10">
        <v>29.951332760103185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11.01083404987102</v>
      </c>
      <c r="Q62" s="10">
        <v>11.392949269131559</v>
      </c>
      <c r="R62" s="10">
        <v>15.73998280309544</v>
      </c>
      <c r="S62" s="10">
        <v>21.56775580395529</v>
      </c>
      <c r="T62" s="10">
        <v>29.210834049871021</v>
      </c>
      <c r="U62" s="10">
        <v>19.51367153912296</v>
      </c>
      <c r="V62" s="10">
        <v>17.961220980223558</v>
      </c>
      <c r="W62" s="10">
        <v>27.73000859845228</v>
      </c>
      <c r="X62" s="10">
        <v>54.456835769561472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14.880137575236457</v>
      </c>
      <c r="Q71" s="37">
        <f t="shared" si="34"/>
        <v>18.05674978503869</v>
      </c>
      <c r="R71" s="37">
        <f t="shared" si="34"/>
        <v>22.523215821152192</v>
      </c>
      <c r="S71" s="37">
        <f t="shared" si="34"/>
        <v>49.273946689595874</v>
      </c>
      <c r="T71" s="37">
        <f t="shared" si="34"/>
        <v>33.462338779019774</v>
      </c>
      <c r="U71" s="37">
        <f t="shared" si="34"/>
        <v>34.513241616509021</v>
      </c>
      <c r="V71" s="37">
        <f t="shared" si="34"/>
        <v>33.820636285468623</v>
      </c>
      <c r="W71" s="37">
        <f t="shared" si="34"/>
        <v>56.797592433361991</v>
      </c>
      <c r="X71" s="37">
        <f t="shared" ref="X71" si="35">SUM(X72:X73)</f>
        <v>87.895356835769547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3.702149613069647</v>
      </c>
      <c r="Q72" s="10">
        <v>6.1622527944969896</v>
      </c>
      <c r="R72" s="10">
        <v>6.926569217540842</v>
      </c>
      <c r="S72" s="10">
        <v>11.6079105760963</v>
      </c>
      <c r="T72" s="10">
        <v>4.3231298366294064</v>
      </c>
      <c r="U72" s="10">
        <v>13.94858125537403</v>
      </c>
      <c r="V72" s="10">
        <v>15.88331900257954</v>
      </c>
      <c r="W72" s="10">
        <v>22.141014617368874</v>
      </c>
      <c r="X72" s="10">
        <v>28.566036113499564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11.17798796216681</v>
      </c>
      <c r="Q73" s="10">
        <v>11.8944969905417</v>
      </c>
      <c r="R73" s="10">
        <v>15.596646603611349</v>
      </c>
      <c r="S73" s="10">
        <v>37.666036113499572</v>
      </c>
      <c r="T73" s="10">
        <v>29.139208942390368</v>
      </c>
      <c r="U73" s="10">
        <v>20.56466036113499</v>
      </c>
      <c r="V73" s="10">
        <v>17.937317282889079</v>
      </c>
      <c r="W73" s="10">
        <v>34.656577815993117</v>
      </c>
      <c r="X73" s="10">
        <v>59.329320722269991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655.37042426571998</v>
      </c>
      <c r="D2" s="31">
        <f t="shared" ref="D2:W2" si="1">SUM(D3,D17,D22,D25,D26,D51,D52,D71,D74,D75,D76)</f>
        <v>642.33512266476453</v>
      </c>
      <c r="E2" s="31">
        <f t="shared" si="1"/>
        <v>639.84093298100549</v>
      </c>
      <c r="F2" s="31">
        <f t="shared" si="1"/>
        <v>608.57632004968025</v>
      </c>
      <c r="G2" s="31">
        <f t="shared" si="1"/>
        <v>527.90403732667608</v>
      </c>
      <c r="H2" s="31">
        <f t="shared" si="1"/>
        <v>518.35967325881336</v>
      </c>
      <c r="I2" s="31">
        <f t="shared" si="1"/>
        <v>512.09272738323966</v>
      </c>
      <c r="J2" s="31">
        <f t="shared" si="1"/>
        <v>498.64741372144692</v>
      </c>
      <c r="K2" s="31">
        <f t="shared" si="1"/>
        <v>461.07421892082448</v>
      </c>
      <c r="L2" s="31">
        <f t="shared" si="1"/>
        <v>467.60847174889557</v>
      </c>
      <c r="M2" s="31">
        <f t="shared" si="1"/>
        <v>498.3927994787295</v>
      </c>
      <c r="N2" s="31">
        <f t="shared" si="1"/>
        <v>439.24559956958649</v>
      </c>
      <c r="O2" s="31">
        <f t="shared" si="1"/>
        <v>477.34025576930094</v>
      </c>
      <c r="P2" s="31">
        <f t="shared" si="1"/>
        <v>422.99226139294916</v>
      </c>
      <c r="Q2" s="31">
        <f t="shared" si="1"/>
        <v>465.72201203783317</v>
      </c>
      <c r="R2" s="31">
        <f t="shared" si="1"/>
        <v>556.62312652138485</v>
      </c>
      <c r="S2" s="31">
        <f t="shared" si="1"/>
        <v>571.70253028206287</v>
      </c>
      <c r="T2" s="31">
        <f t="shared" si="1"/>
        <v>608.82691315563193</v>
      </c>
      <c r="U2" s="31">
        <f t="shared" si="1"/>
        <v>591.8010318142733</v>
      </c>
      <c r="V2" s="31">
        <f t="shared" si="1"/>
        <v>549.16908340239411</v>
      </c>
      <c r="W2" s="31">
        <f t="shared" si="1"/>
        <v>516.44983916898764</v>
      </c>
      <c r="X2" s="31">
        <f t="shared" ref="X2" si="2">SUM(X3,X17,X22,X25,X26,X51,X52,X71,X74,X75,X76)</f>
        <v>681.8429640390417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6.7960447119518488</v>
      </c>
      <c r="D3" s="34">
        <f t="shared" ref="D3:W3" si="4">SUM(D4,D8,D11)</f>
        <v>7.2229578675838351</v>
      </c>
      <c r="E3" s="34">
        <f t="shared" si="4"/>
        <v>6.1383490971625108</v>
      </c>
      <c r="F3" s="34">
        <f t="shared" si="4"/>
        <v>6.7383490971625095</v>
      </c>
      <c r="G3" s="34">
        <f t="shared" si="4"/>
        <v>6.7383490971625095</v>
      </c>
      <c r="H3" s="34">
        <f t="shared" si="4"/>
        <v>6.0807394668959587</v>
      </c>
      <c r="I3" s="34">
        <f t="shared" si="4"/>
        <v>6.0807394668959587</v>
      </c>
      <c r="J3" s="34">
        <f t="shared" si="4"/>
        <v>5.4807394668959581</v>
      </c>
      <c r="K3" s="34">
        <f t="shared" si="4"/>
        <v>4.4538263112639722</v>
      </c>
      <c r="L3" s="34">
        <f t="shared" si="4"/>
        <v>2.8846087704213241</v>
      </c>
      <c r="M3" s="34">
        <f t="shared" si="4"/>
        <v>3.9115219260533101</v>
      </c>
      <c r="N3" s="34">
        <f t="shared" si="4"/>
        <v>3.3692175408426479</v>
      </c>
      <c r="O3" s="34">
        <f t="shared" si="4"/>
        <v>2.8845227858985378</v>
      </c>
      <c r="P3" s="34">
        <f t="shared" si="4"/>
        <v>2.3422184006878761</v>
      </c>
      <c r="Q3" s="34">
        <f t="shared" si="4"/>
        <v>1.799914015477214</v>
      </c>
      <c r="R3" s="34">
        <f t="shared" si="4"/>
        <v>2.3999140154772141</v>
      </c>
      <c r="S3" s="34">
        <f t="shared" si="4"/>
        <v>1.799914015477214</v>
      </c>
      <c r="T3" s="34">
        <f t="shared" si="4"/>
        <v>1.6199484092863281</v>
      </c>
      <c r="U3" s="34">
        <f t="shared" si="4"/>
        <v>1.6799656061908861</v>
      </c>
      <c r="V3" s="34">
        <f t="shared" si="4"/>
        <v>1.8599312123817711</v>
      </c>
      <c r="W3" s="34">
        <f t="shared" si="4"/>
        <v>1.3199484092863289</v>
      </c>
      <c r="X3" s="34">
        <f t="shared" ref="X3" si="5">SUM(X4,X8,X11)</f>
        <v>1.4399828030954429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2.9999140154772141</v>
      </c>
      <c r="D4" s="29">
        <f t="shared" ref="D4:W4" si="7">SUM(D5:D7)</f>
        <v>1.799914015477214</v>
      </c>
      <c r="E4" s="29">
        <f t="shared" si="7"/>
        <v>1.799914015477214</v>
      </c>
      <c r="F4" s="29">
        <f t="shared" si="7"/>
        <v>2.3999140154772141</v>
      </c>
      <c r="G4" s="29">
        <f t="shared" si="7"/>
        <v>2.3999140154772141</v>
      </c>
      <c r="H4" s="29">
        <f t="shared" si="7"/>
        <v>1.2</v>
      </c>
      <c r="I4" s="29">
        <f t="shared" si="7"/>
        <v>1.2</v>
      </c>
      <c r="J4" s="29">
        <f t="shared" si="7"/>
        <v>0.6</v>
      </c>
      <c r="K4" s="29">
        <f t="shared" si="7"/>
        <v>1.2</v>
      </c>
      <c r="L4" s="29">
        <f t="shared" si="7"/>
        <v>1.7999999999999998</v>
      </c>
      <c r="M4" s="29">
        <f t="shared" si="7"/>
        <v>1.2</v>
      </c>
      <c r="N4" s="29">
        <f t="shared" si="7"/>
        <v>1.2</v>
      </c>
      <c r="O4" s="29">
        <f t="shared" si="7"/>
        <v>1.799914015477214</v>
      </c>
      <c r="P4" s="29">
        <f t="shared" si="7"/>
        <v>1.799914015477214</v>
      </c>
      <c r="Q4" s="29">
        <f t="shared" si="7"/>
        <v>1.799914015477214</v>
      </c>
      <c r="R4" s="29">
        <f t="shared" si="7"/>
        <v>2.3999140154772141</v>
      </c>
      <c r="S4" s="29">
        <f t="shared" si="7"/>
        <v>1.799914015477214</v>
      </c>
      <c r="T4" s="29">
        <f t="shared" si="7"/>
        <v>1.6199484092863281</v>
      </c>
      <c r="U4" s="29">
        <f t="shared" si="7"/>
        <v>1.6799656061908861</v>
      </c>
      <c r="V4" s="29">
        <f t="shared" si="7"/>
        <v>1.8599312123817711</v>
      </c>
      <c r="W4" s="29">
        <f t="shared" si="7"/>
        <v>1.3199484092863289</v>
      </c>
      <c r="X4" s="29">
        <f t="shared" ref="X4" si="8">SUM(X5:X7)</f>
        <v>1.4399828030954429</v>
      </c>
    </row>
    <row r="5" spans="1:24" ht="11.25" customHeight="1" x14ac:dyDescent="0.2">
      <c r="A5" s="41" t="s">
        <v>5</v>
      </c>
      <c r="B5" s="9" t="s">
        <v>6</v>
      </c>
      <c r="C5" s="10">
        <v>2.3999140154772141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0.6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</v>
      </c>
      <c r="D7" s="10">
        <v>1.799914015477214</v>
      </c>
      <c r="E7" s="10">
        <v>1.799914015477214</v>
      </c>
      <c r="F7" s="10">
        <v>2.3999140154772141</v>
      </c>
      <c r="G7" s="10">
        <v>2.3999140154772141</v>
      </c>
      <c r="H7" s="10">
        <v>1.2</v>
      </c>
      <c r="I7" s="10">
        <v>1.2</v>
      </c>
      <c r="J7" s="10">
        <v>0.6</v>
      </c>
      <c r="K7" s="10">
        <v>1.2</v>
      </c>
      <c r="L7" s="10">
        <v>1.2</v>
      </c>
      <c r="M7" s="10">
        <v>1.2</v>
      </c>
      <c r="N7" s="10">
        <v>1.2</v>
      </c>
      <c r="O7" s="10">
        <v>1.799914015477214</v>
      </c>
      <c r="P7" s="10">
        <v>1.799914015477214</v>
      </c>
      <c r="Q7" s="10">
        <v>1.799914015477214</v>
      </c>
      <c r="R7" s="10">
        <v>2.3999140154772141</v>
      </c>
      <c r="S7" s="10">
        <v>1.799914015477214</v>
      </c>
      <c r="T7" s="10">
        <v>1.6199484092863281</v>
      </c>
      <c r="U7" s="10">
        <v>1.6799656061908861</v>
      </c>
      <c r="V7" s="10">
        <v>1.8599312123817711</v>
      </c>
      <c r="W7" s="10">
        <v>1.3199484092863289</v>
      </c>
      <c r="X7" s="10">
        <v>1.4399828030954429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3.7961306964746342</v>
      </c>
      <c r="D8" s="29">
        <f t="shared" ref="D8:W8" si="10">SUM(D9:D10)</f>
        <v>5.4230438521066207</v>
      </c>
      <c r="E8" s="29">
        <f t="shared" si="10"/>
        <v>4.3384350816852963</v>
      </c>
      <c r="F8" s="29">
        <f t="shared" si="10"/>
        <v>4.3384350816852955</v>
      </c>
      <c r="G8" s="29">
        <f t="shared" si="10"/>
        <v>4.3384350816852955</v>
      </c>
      <c r="H8" s="29">
        <f t="shared" si="10"/>
        <v>4.8807394668959585</v>
      </c>
      <c r="I8" s="29">
        <f t="shared" si="10"/>
        <v>4.8807394668959585</v>
      </c>
      <c r="J8" s="29">
        <f t="shared" si="10"/>
        <v>4.8807394668959585</v>
      </c>
      <c r="K8" s="29">
        <f t="shared" si="10"/>
        <v>3.253826311263972</v>
      </c>
      <c r="L8" s="29">
        <f t="shared" si="10"/>
        <v>1.0846087704213241</v>
      </c>
      <c r="M8" s="29">
        <f t="shared" si="10"/>
        <v>2.7115219260533099</v>
      </c>
      <c r="N8" s="29">
        <f t="shared" si="10"/>
        <v>2.1692175408426482</v>
      </c>
      <c r="O8" s="29">
        <f t="shared" si="10"/>
        <v>1.0846087704213241</v>
      </c>
      <c r="P8" s="29">
        <f t="shared" si="10"/>
        <v>0.54230438521066204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3.7961306964746342</v>
      </c>
      <c r="D9" s="10">
        <v>5.4230438521066207</v>
      </c>
      <c r="E9" s="10">
        <v>4.3384350816852963</v>
      </c>
      <c r="F9" s="10">
        <v>4.3384350816852955</v>
      </c>
      <c r="G9" s="10">
        <v>4.3384350816852955</v>
      </c>
      <c r="H9" s="10">
        <v>4.8807394668959585</v>
      </c>
      <c r="I9" s="10">
        <v>4.8807394668959585</v>
      </c>
      <c r="J9" s="10">
        <v>4.8807394668959585</v>
      </c>
      <c r="K9" s="10">
        <v>3.253826311263972</v>
      </c>
      <c r="L9" s="10">
        <v>1.0846087704213241</v>
      </c>
      <c r="M9" s="10">
        <v>2.7115219260533099</v>
      </c>
      <c r="N9" s="10">
        <v>2.1692175408426482</v>
      </c>
      <c r="O9" s="10">
        <v>1.0846087704213241</v>
      </c>
      <c r="P9" s="10">
        <v>0.54230438521066204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2.5194325021496136</v>
      </c>
      <c r="D22" s="37">
        <f t="shared" ref="D22:W22" si="19">SUM(D23:D24)</f>
        <v>3.3591573516766977</v>
      </c>
      <c r="E22" s="37">
        <f t="shared" si="19"/>
        <v>2.5193465176268268</v>
      </c>
      <c r="F22" s="37">
        <f t="shared" si="19"/>
        <v>3.9566638005159067</v>
      </c>
      <c r="G22" s="37">
        <f t="shared" si="19"/>
        <v>3.079191745485812</v>
      </c>
      <c r="H22" s="37">
        <f t="shared" si="19"/>
        <v>3.3968185726569211</v>
      </c>
      <c r="I22" s="37">
        <f t="shared" si="19"/>
        <v>3.079191745485812</v>
      </c>
      <c r="J22" s="37">
        <f t="shared" si="19"/>
        <v>4.4788478073946685</v>
      </c>
      <c r="K22" s="37">
        <f t="shared" si="19"/>
        <v>2.5193465176268268</v>
      </c>
      <c r="L22" s="37">
        <f t="shared" si="19"/>
        <v>3.6767841788478073</v>
      </c>
      <c r="M22" s="37">
        <f t="shared" si="19"/>
        <v>2.5193465176268268</v>
      </c>
      <c r="N22" s="37">
        <f t="shared" si="19"/>
        <v>3.079191745485812</v>
      </c>
      <c r="O22" s="37">
        <f t="shared" si="19"/>
        <v>2.5193465176268268</v>
      </c>
      <c r="P22" s="37">
        <f t="shared" si="19"/>
        <v>10.35735167669819</v>
      </c>
      <c r="Q22" s="37">
        <f t="shared" si="19"/>
        <v>3.079191745485812</v>
      </c>
      <c r="R22" s="37">
        <f t="shared" si="19"/>
        <v>1.6795356835769559</v>
      </c>
      <c r="S22" s="37">
        <f t="shared" si="19"/>
        <v>2.239380911435942</v>
      </c>
      <c r="T22" s="37">
        <f t="shared" si="19"/>
        <v>8.201891659501289</v>
      </c>
      <c r="U22" s="37">
        <f t="shared" si="19"/>
        <v>8.7412725709372303</v>
      </c>
      <c r="V22" s="37">
        <f t="shared" si="19"/>
        <v>5.0333619948409281</v>
      </c>
      <c r="W22" s="37">
        <f t="shared" si="19"/>
        <v>3.3984522785898537</v>
      </c>
      <c r="X22" s="37">
        <f t="shared" ref="X22" si="20">SUM(X23:X24)</f>
        <v>4.2828890799656074</v>
      </c>
    </row>
    <row r="23" spans="1:24" ht="11.25" customHeight="1" x14ac:dyDescent="0.2">
      <c r="A23" s="42" t="s">
        <v>37</v>
      </c>
      <c r="B23" s="9" t="s">
        <v>38</v>
      </c>
      <c r="C23" s="10">
        <v>2.5194325021496136</v>
      </c>
      <c r="D23" s="10">
        <v>3.3591573516766977</v>
      </c>
      <c r="E23" s="10">
        <v>2.5193465176268268</v>
      </c>
      <c r="F23" s="10">
        <v>3.6390369733447976</v>
      </c>
      <c r="G23" s="10">
        <v>3.079191745485812</v>
      </c>
      <c r="H23" s="10">
        <v>3.079191745485812</v>
      </c>
      <c r="I23" s="10">
        <v>3.079191745485812</v>
      </c>
      <c r="J23" s="10">
        <v>4.4788478073946685</v>
      </c>
      <c r="K23" s="10">
        <v>2.5193465176268268</v>
      </c>
      <c r="L23" s="10">
        <v>3.3591573516766982</v>
      </c>
      <c r="M23" s="10">
        <v>2.5193465176268268</v>
      </c>
      <c r="N23" s="10">
        <v>3.079191745485812</v>
      </c>
      <c r="O23" s="10">
        <v>2.5193465176268268</v>
      </c>
      <c r="P23" s="10">
        <v>10.35735167669819</v>
      </c>
      <c r="Q23" s="10">
        <v>3.079191745485812</v>
      </c>
      <c r="R23" s="10">
        <v>1.6795356835769559</v>
      </c>
      <c r="S23" s="10">
        <v>2.239380911435942</v>
      </c>
      <c r="T23" s="10">
        <v>8.201891659501289</v>
      </c>
      <c r="U23" s="10">
        <v>8.6777300085984521</v>
      </c>
      <c r="V23" s="10">
        <v>4.8427343078245908</v>
      </c>
      <c r="W23" s="10">
        <v>3.3031814273430782</v>
      </c>
      <c r="X23" s="10">
        <v>4.2828890799656074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0.31762682717110918</v>
      </c>
      <c r="G24" s="10">
        <v>0</v>
      </c>
      <c r="H24" s="10">
        <v>0.31762682717110918</v>
      </c>
      <c r="I24" s="10">
        <v>0</v>
      </c>
      <c r="J24" s="10">
        <v>0</v>
      </c>
      <c r="K24" s="10">
        <v>0</v>
      </c>
      <c r="L24" s="10">
        <v>0.31762682717110918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6.3542562338779016E-2</v>
      </c>
      <c r="V24" s="10">
        <v>0.19062768701633709</v>
      </c>
      <c r="W24" s="10">
        <v>9.5270851246775576E-2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201.16749785038687</v>
      </c>
      <c r="D26" s="37">
        <f t="shared" ref="D26:W26" si="22">SUM(D27,D33)</f>
        <v>237.38701633705929</v>
      </c>
      <c r="E26" s="37">
        <f t="shared" si="22"/>
        <v>169.45829750644879</v>
      </c>
      <c r="F26" s="37">
        <f t="shared" si="22"/>
        <v>101.79363714531384</v>
      </c>
      <c r="G26" s="37">
        <f t="shared" si="22"/>
        <v>62.44531384350816</v>
      </c>
      <c r="H26" s="37">
        <f t="shared" si="22"/>
        <v>52.008168529664658</v>
      </c>
      <c r="I26" s="37">
        <f t="shared" si="22"/>
        <v>50.031556319862432</v>
      </c>
      <c r="J26" s="37">
        <f t="shared" si="22"/>
        <v>43.486414445399824</v>
      </c>
      <c r="K26" s="37">
        <f t="shared" si="22"/>
        <v>25.568701633705928</v>
      </c>
      <c r="L26" s="37">
        <f t="shared" si="22"/>
        <v>26.4256233877902</v>
      </c>
      <c r="M26" s="37">
        <f t="shared" si="22"/>
        <v>21.571625107480649</v>
      </c>
      <c r="N26" s="37">
        <f t="shared" si="22"/>
        <v>14.904643164230439</v>
      </c>
      <c r="O26" s="37">
        <f t="shared" si="22"/>
        <v>15.582889079965602</v>
      </c>
      <c r="P26" s="37">
        <f t="shared" si="22"/>
        <v>11.795098882201202</v>
      </c>
      <c r="Q26" s="37">
        <f t="shared" si="22"/>
        <v>12.674806534823732</v>
      </c>
      <c r="R26" s="37">
        <f t="shared" si="22"/>
        <v>6.0312983662940685</v>
      </c>
      <c r="S26" s="37">
        <f t="shared" si="22"/>
        <v>9.8272570937231301</v>
      </c>
      <c r="T26" s="37">
        <f t="shared" si="22"/>
        <v>8.0490111779879605</v>
      </c>
      <c r="U26" s="37">
        <f t="shared" si="22"/>
        <v>8.9744625967325877</v>
      </c>
      <c r="V26" s="37">
        <f t="shared" si="22"/>
        <v>4.8758761796943109</v>
      </c>
      <c r="W26" s="37">
        <f t="shared" si="22"/>
        <v>3.7322441960447112</v>
      </c>
      <c r="X26" s="37">
        <f t="shared" ref="X26" si="23">SUM(X27,X33)</f>
        <v>10.579707652622528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2.0368873602751498</v>
      </c>
      <c r="D27" s="29">
        <f t="shared" ref="D27:W27" si="25">SUM(D28:D32)</f>
        <v>2.0368873602751498</v>
      </c>
      <c r="E27" s="29">
        <f t="shared" si="25"/>
        <v>1.018400687876182</v>
      </c>
      <c r="F27" s="29">
        <f t="shared" si="25"/>
        <v>1.018400687876182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2.0368873602751498</v>
      </c>
      <c r="D28" s="10">
        <v>2.0368873602751498</v>
      </c>
      <c r="E28" s="10">
        <v>1.018400687876182</v>
      </c>
      <c r="F28" s="10">
        <v>1.018400687876182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199.13061049011171</v>
      </c>
      <c r="D33" s="29">
        <f t="shared" ref="D33:W33" si="28">SUM(D34:D50)</f>
        <v>235.35012897678413</v>
      </c>
      <c r="E33" s="29">
        <f t="shared" si="28"/>
        <v>168.43989681857261</v>
      </c>
      <c r="F33" s="29">
        <f t="shared" si="28"/>
        <v>100.77523645743766</v>
      </c>
      <c r="G33" s="29">
        <f t="shared" si="28"/>
        <v>62.44531384350816</v>
      </c>
      <c r="H33" s="29">
        <f t="shared" si="28"/>
        <v>52.008168529664658</v>
      </c>
      <c r="I33" s="29">
        <f t="shared" si="28"/>
        <v>50.031556319862432</v>
      </c>
      <c r="J33" s="29">
        <f t="shared" si="28"/>
        <v>43.486414445399824</v>
      </c>
      <c r="K33" s="29">
        <f t="shared" si="28"/>
        <v>25.568701633705928</v>
      </c>
      <c r="L33" s="29">
        <f t="shared" si="28"/>
        <v>26.4256233877902</v>
      </c>
      <c r="M33" s="29">
        <f t="shared" si="28"/>
        <v>21.571625107480649</v>
      </c>
      <c r="N33" s="29">
        <f t="shared" si="28"/>
        <v>14.904643164230439</v>
      </c>
      <c r="O33" s="29">
        <f t="shared" si="28"/>
        <v>15.582889079965602</v>
      </c>
      <c r="P33" s="29">
        <f t="shared" si="28"/>
        <v>11.795098882201202</v>
      </c>
      <c r="Q33" s="29">
        <f t="shared" si="28"/>
        <v>12.674806534823732</v>
      </c>
      <c r="R33" s="29">
        <f t="shared" si="28"/>
        <v>6.0312983662940685</v>
      </c>
      <c r="S33" s="29">
        <f t="shared" si="28"/>
        <v>9.8272570937231301</v>
      </c>
      <c r="T33" s="29">
        <f t="shared" si="28"/>
        <v>8.0490111779879605</v>
      </c>
      <c r="U33" s="29">
        <f t="shared" si="28"/>
        <v>8.9744625967325877</v>
      </c>
      <c r="V33" s="29">
        <f t="shared" si="28"/>
        <v>4.8758761796943109</v>
      </c>
      <c r="W33" s="29">
        <f t="shared" si="28"/>
        <v>3.7322441960447112</v>
      </c>
      <c r="X33" s="29">
        <f t="shared" ref="X33" si="29">SUM(X34:X50)</f>
        <v>10.579707652622528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1.16268271711092</v>
      </c>
      <c r="K34" s="10">
        <v>2.2294067067927772</v>
      </c>
      <c r="L34" s="10">
        <v>2.1295786758383488</v>
      </c>
      <c r="M34" s="10">
        <v>2.177300085984522</v>
      </c>
      <c r="N34" s="10">
        <v>2.159673258813414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2.219432502149612</v>
      </c>
      <c r="D36" s="10">
        <v>2.219432502149612</v>
      </c>
      <c r="E36" s="10">
        <v>2.219432502149612</v>
      </c>
      <c r="F36" s="10">
        <v>2.219432502149612</v>
      </c>
      <c r="G36" s="10">
        <v>2.219346517626827</v>
      </c>
      <c r="H36" s="10">
        <v>2.219346517626827</v>
      </c>
      <c r="I36" s="10">
        <v>2.219346517626827</v>
      </c>
      <c r="J36" s="10">
        <v>1.108684436801376</v>
      </c>
      <c r="K36" s="10">
        <v>2.2173688736027519</v>
      </c>
      <c r="L36" s="10">
        <v>2.2173688736027519</v>
      </c>
      <c r="M36" s="10">
        <v>2.2174548581255369</v>
      </c>
      <c r="N36" s="10">
        <v>2.2173688736027519</v>
      </c>
      <c r="O36" s="10">
        <v>2.2173688736027519</v>
      </c>
      <c r="P36" s="10">
        <v>2.2173688736027519</v>
      </c>
      <c r="Q36" s="10">
        <v>2.2173688736027519</v>
      </c>
      <c r="R36" s="10">
        <v>2.185382631126398</v>
      </c>
      <c r="S36" s="10">
        <v>2.185382631126398</v>
      </c>
      <c r="T36" s="10">
        <v>1.9686156491831464</v>
      </c>
      <c r="U36" s="10">
        <v>1.8576956147893378</v>
      </c>
      <c r="V36" s="10">
        <v>1.8576956147893378</v>
      </c>
      <c r="W36" s="10">
        <v>1.9687016337059329</v>
      </c>
      <c r="X36" s="10">
        <v>2.4060189165950119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0.105073086844368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3.065348237317282</v>
      </c>
      <c r="D43" s="10">
        <v>2.0435081685296641</v>
      </c>
      <c r="E43" s="10">
        <v>1.0217540842648321</v>
      </c>
      <c r="F43" s="10">
        <v>3.0652622527944962</v>
      </c>
      <c r="G43" s="10">
        <v>1.0217540842648321</v>
      </c>
      <c r="H43" s="10">
        <v>2.0435081685296641</v>
      </c>
      <c r="I43" s="10">
        <v>1.0217540842648321</v>
      </c>
      <c r="J43" s="10">
        <v>1.02871883061049</v>
      </c>
      <c r="K43" s="10">
        <v>1.02871883061049</v>
      </c>
      <c r="L43" s="10">
        <v>1.02871883061049</v>
      </c>
      <c r="M43" s="10">
        <v>1.02871883061049</v>
      </c>
      <c r="N43" s="10">
        <v>1.02871883061049</v>
      </c>
      <c r="O43" s="10">
        <v>1.02871883061049</v>
      </c>
      <c r="P43" s="10">
        <v>1.02871883061049</v>
      </c>
      <c r="Q43" s="10">
        <v>1.02871883061049</v>
      </c>
      <c r="R43" s="10">
        <v>1.023731728288908</v>
      </c>
      <c r="S43" s="10">
        <v>1.023731728288908</v>
      </c>
      <c r="T43" s="10">
        <v>1.535597592433362</v>
      </c>
      <c r="U43" s="10">
        <v>1.2284608770421324</v>
      </c>
      <c r="V43" s="10">
        <v>0.71659501289767846</v>
      </c>
      <c r="W43" s="10">
        <v>0.71745485812553722</v>
      </c>
      <c r="X43" s="10">
        <v>2.6647463456577811</v>
      </c>
    </row>
    <row r="44" spans="1:24" ht="11.25" customHeight="1" x14ac:dyDescent="0.2">
      <c r="A44" s="41" t="s">
        <v>75</v>
      </c>
      <c r="B44" s="9" t="s">
        <v>76</v>
      </c>
      <c r="C44" s="10">
        <v>193.84582975064481</v>
      </c>
      <c r="D44" s="10">
        <v>231.08718830610485</v>
      </c>
      <c r="E44" s="10">
        <v>165.19871023215816</v>
      </c>
      <c r="F44" s="10">
        <v>95.490541702493545</v>
      </c>
      <c r="G44" s="10">
        <v>59.2042132416165</v>
      </c>
      <c r="H44" s="10">
        <v>47.745313843508171</v>
      </c>
      <c r="I44" s="10">
        <v>46.790455717970772</v>
      </c>
      <c r="J44" s="10">
        <v>40.186328460877036</v>
      </c>
      <c r="K44" s="10">
        <v>20.09320722269991</v>
      </c>
      <c r="L44" s="10">
        <v>21.049957007738609</v>
      </c>
      <c r="M44" s="10">
        <v>16.148151332760101</v>
      </c>
      <c r="N44" s="10">
        <v>9.4988822012037826</v>
      </c>
      <c r="O44" s="10">
        <v>12.33680137575236</v>
      </c>
      <c r="P44" s="10">
        <v>8.5490111779879605</v>
      </c>
      <c r="Q44" s="10">
        <v>9.4287188306104905</v>
      </c>
      <c r="R44" s="10">
        <v>2.822184006878762</v>
      </c>
      <c r="S44" s="10">
        <v>6.6181427343078241</v>
      </c>
      <c r="T44" s="10">
        <v>4.5447979363714532</v>
      </c>
      <c r="U44" s="10">
        <v>5.7832330180567491</v>
      </c>
      <c r="V44" s="10">
        <v>2.3015855520072948</v>
      </c>
      <c r="W44" s="10">
        <v>1.046087704213241</v>
      </c>
      <c r="X44" s="10">
        <v>5.5089423903697332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405.11969339727636</v>
      </c>
      <c r="D51" s="37">
        <v>336.88736027515034</v>
      </c>
      <c r="E51" s="37">
        <v>372.24849527085115</v>
      </c>
      <c r="F51" s="37">
        <v>389.55288048151334</v>
      </c>
      <c r="G51" s="37">
        <v>307.54514187446256</v>
      </c>
      <c r="H51" s="37">
        <v>307.95356835769553</v>
      </c>
      <c r="I51" s="37">
        <v>295.89423903697332</v>
      </c>
      <c r="J51" s="37">
        <v>300.7523645743766</v>
      </c>
      <c r="K51" s="37">
        <v>258.38349097162506</v>
      </c>
      <c r="L51" s="37">
        <v>235.08168529664661</v>
      </c>
      <c r="M51" s="37">
        <v>273.58125537403265</v>
      </c>
      <c r="N51" s="37">
        <v>235.16766981943246</v>
      </c>
      <c r="O51" s="37">
        <v>231.9647463456578</v>
      </c>
      <c r="P51" s="37">
        <v>187.16680997420457</v>
      </c>
      <c r="Q51" s="37">
        <v>143.18572656921754</v>
      </c>
      <c r="R51" s="37">
        <v>114.16595012897677</v>
      </c>
      <c r="S51" s="37">
        <v>110.66208082545143</v>
      </c>
      <c r="T51" s="37">
        <v>97.35717970765262</v>
      </c>
      <c r="U51" s="37">
        <v>108.01728288907991</v>
      </c>
      <c r="V51" s="37">
        <v>75.280911435941519</v>
      </c>
      <c r="W51" s="37">
        <v>57.607448799254286</v>
      </c>
      <c r="X51" s="37">
        <v>94.43591330817334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39.767755803955296</v>
      </c>
      <c r="D52" s="37">
        <f t="shared" ref="D52:W52" si="31">SUM(D53:D70)</f>
        <v>57.478630833294382</v>
      </c>
      <c r="E52" s="37">
        <f t="shared" si="31"/>
        <v>89.47644458891628</v>
      </c>
      <c r="F52" s="37">
        <f t="shared" si="31"/>
        <v>106.53478952517472</v>
      </c>
      <c r="G52" s="37">
        <f t="shared" si="31"/>
        <v>148.09604076605706</v>
      </c>
      <c r="H52" s="37">
        <f t="shared" si="31"/>
        <v>148.92037833190025</v>
      </c>
      <c r="I52" s="37">
        <f t="shared" si="31"/>
        <v>157.00700081402209</v>
      </c>
      <c r="J52" s="37">
        <f t="shared" si="31"/>
        <v>144.44904742737987</v>
      </c>
      <c r="K52" s="37">
        <f t="shared" si="31"/>
        <v>170.14885348660266</v>
      </c>
      <c r="L52" s="37">
        <f t="shared" si="31"/>
        <v>199.53977011518967</v>
      </c>
      <c r="M52" s="37">
        <f t="shared" si="31"/>
        <v>196.80905055353605</v>
      </c>
      <c r="N52" s="37">
        <f t="shared" si="31"/>
        <v>182.72487729959514</v>
      </c>
      <c r="O52" s="37">
        <f t="shared" si="31"/>
        <v>224.38875104015216</v>
      </c>
      <c r="P52" s="37">
        <f t="shared" si="31"/>
        <v>211.33078245915732</v>
      </c>
      <c r="Q52" s="37">
        <f t="shared" si="31"/>
        <v>304.98237317282889</v>
      </c>
      <c r="R52" s="37">
        <f t="shared" si="31"/>
        <v>432.34642832705987</v>
      </c>
      <c r="S52" s="37">
        <f t="shared" si="31"/>
        <v>447.17389743597516</v>
      </c>
      <c r="T52" s="37">
        <f t="shared" si="31"/>
        <v>493.59888220120371</v>
      </c>
      <c r="U52" s="37">
        <f t="shared" si="31"/>
        <v>464.38804815133273</v>
      </c>
      <c r="V52" s="37">
        <f t="shared" si="31"/>
        <v>462.11900257953556</v>
      </c>
      <c r="W52" s="37">
        <f t="shared" si="31"/>
        <v>450.39174548581252</v>
      </c>
      <c r="X52" s="37">
        <f t="shared" ref="X52" si="32">SUM(X53:X70)</f>
        <v>571.10447119518483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9.482201203783319</v>
      </c>
      <c r="F58" s="10">
        <v>2.9616509028374889</v>
      </c>
      <c r="G58" s="10">
        <v>2.9139294926913162</v>
      </c>
      <c r="H58" s="10">
        <v>2.8900257953568351</v>
      </c>
      <c r="I58" s="10">
        <v>1.671883061049011</v>
      </c>
      <c r="J58" s="10">
        <v>1.5525365434221841</v>
      </c>
      <c r="K58" s="10">
        <v>0.64488392089423896</v>
      </c>
      <c r="L58" s="10">
        <v>5.1112639724849522</v>
      </c>
      <c r="M58" s="10">
        <v>4.5380911435941522</v>
      </c>
      <c r="N58" s="10">
        <v>3.224419604471195</v>
      </c>
      <c r="O58" s="10">
        <v>3.7737747205503012</v>
      </c>
      <c r="P58" s="10">
        <v>1.671883061049011</v>
      </c>
      <c r="Q58" s="10">
        <v>1.863026655202064</v>
      </c>
      <c r="R58" s="10">
        <v>1.5525365434221841</v>
      </c>
      <c r="S58" s="10">
        <v>1.958555460017197</v>
      </c>
      <c r="T58" s="10">
        <v>0.74041272570937233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39.767755803955296</v>
      </c>
      <c r="D59" s="10">
        <v>57.478630833294382</v>
      </c>
      <c r="E59" s="10">
        <v>79.325455766904241</v>
      </c>
      <c r="F59" s="10">
        <v>102.85662959396234</v>
      </c>
      <c r="G59" s="10">
        <v>144.63275615728662</v>
      </c>
      <c r="H59" s="10">
        <v>145.64823731728288</v>
      </c>
      <c r="I59" s="10">
        <v>155.33511775297308</v>
      </c>
      <c r="J59" s="10">
        <v>142.89651088395769</v>
      </c>
      <c r="K59" s="10">
        <v>169.50396956570842</v>
      </c>
      <c r="L59" s="10">
        <v>194.42850614270472</v>
      </c>
      <c r="M59" s="10">
        <v>192.2709594099419</v>
      </c>
      <c r="N59" s="10">
        <v>179.50045769512394</v>
      </c>
      <c r="O59" s="10">
        <v>220.61497631960185</v>
      </c>
      <c r="P59" s="10">
        <v>209.6588993981083</v>
      </c>
      <c r="Q59" s="10">
        <v>303.11934651762681</v>
      </c>
      <c r="R59" s="10">
        <v>430.79389178363766</v>
      </c>
      <c r="S59" s="10">
        <v>445.21534197595798</v>
      </c>
      <c r="T59" s="10">
        <v>492.85846947549436</v>
      </c>
      <c r="U59" s="10">
        <v>464.38804815133273</v>
      </c>
      <c r="V59" s="10">
        <v>462.11900257953556</v>
      </c>
      <c r="W59" s="10">
        <v>450.39174548581252</v>
      </c>
      <c r="X59" s="10">
        <v>571.10447119518483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0.66878761822871879</v>
      </c>
      <c r="F61" s="10">
        <v>0.7165090283748925</v>
      </c>
      <c r="G61" s="10">
        <v>0.5493551160791057</v>
      </c>
      <c r="H61" s="10">
        <v>0.3821152192605331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3.181427343078246</v>
      </c>
      <c r="D2" s="31">
        <f t="shared" si="0"/>
        <v>2.7515047291487531</v>
      </c>
      <c r="E2" s="31">
        <f t="shared" si="0"/>
        <v>1.633705932932072</v>
      </c>
      <c r="F2" s="31">
        <f t="shared" si="0"/>
        <v>1.1177987962166811</v>
      </c>
      <c r="G2" s="31">
        <f t="shared" si="0"/>
        <v>0.85984522785898532</v>
      </c>
      <c r="H2" s="31">
        <f t="shared" si="0"/>
        <v>1.031814273430782</v>
      </c>
      <c r="I2" s="31">
        <f t="shared" si="0"/>
        <v>0.85984522785898532</v>
      </c>
      <c r="J2" s="31">
        <f t="shared" si="0"/>
        <v>0.60189165950128976</v>
      </c>
      <c r="K2" s="31">
        <f t="shared" si="0"/>
        <v>0.60189165950128976</v>
      </c>
      <c r="L2" s="31">
        <f t="shared" si="0"/>
        <v>0.51590713671539123</v>
      </c>
      <c r="M2" s="31">
        <f t="shared" si="0"/>
        <v>0.34393809114359408</v>
      </c>
      <c r="N2" s="31">
        <f t="shared" si="0"/>
        <v>0.34393809114359408</v>
      </c>
      <c r="O2" s="31">
        <f t="shared" si="0"/>
        <v>0.25795356835769562</v>
      </c>
      <c r="P2" s="31">
        <f t="shared" si="0"/>
        <v>0.25795356835769562</v>
      </c>
      <c r="Q2" s="31">
        <f t="shared" si="0"/>
        <v>0.25795356835769562</v>
      </c>
      <c r="R2" s="31">
        <f t="shared" si="0"/>
        <v>0.1719690455717971</v>
      </c>
      <c r="S2" s="31">
        <f t="shared" si="0"/>
        <v>0.25795356835769562</v>
      </c>
      <c r="T2" s="31">
        <f t="shared" si="0"/>
        <v>0.23215821152192609</v>
      </c>
      <c r="U2" s="31">
        <f t="shared" si="0"/>
        <v>0.23215821152192609</v>
      </c>
      <c r="V2" s="31">
        <f t="shared" si="0"/>
        <v>0.23215821152192609</v>
      </c>
      <c r="W2" s="31">
        <f t="shared" si="0"/>
        <v>0.1891659501289768</v>
      </c>
      <c r="X2" s="31">
        <f t="shared" ref="X2" si="1">SUM(X3,X17,X22,X25,X26,X51,X52,X71,X74,X75,X76)</f>
        <v>0.25795356835769562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3.181427343078246</v>
      </c>
      <c r="D76" s="40">
        <v>2.7515047291487531</v>
      </c>
      <c r="E76" s="40">
        <v>1.633705932932072</v>
      </c>
      <c r="F76" s="40">
        <v>1.1177987962166811</v>
      </c>
      <c r="G76" s="40">
        <v>0.85984522785898532</v>
      </c>
      <c r="H76" s="40">
        <v>1.031814273430782</v>
      </c>
      <c r="I76" s="40">
        <v>0.85984522785898532</v>
      </c>
      <c r="J76" s="40">
        <v>0.60189165950128976</v>
      </c>
      <c r="K76" s="40">
        <v>0.60189165950128976</v>
      </c>
      <c r="L76" s="40">
        <v>0.51590713671539123</v>
      </c>
      <c r="M76" s="40">
        <v>0.34393809114359408</v>
      </c>
      <c r="N76" s="40">
        <v>0.34393809114359408</v>
      </c>
      <c r="O76" s="40">
        <v>0.25795356835769562</v>
      </c>
      <c r="P76" s="40">
        <v>0.25795356835769562</v>
      </c>
      <c r="Q76" s="40">
        <v>0.25795356835769562</v>
      </c>
      <c r="R76" s="40">
        <v>0.1719690455717971</v>
      </c>
      <c r="S76" s="40">
        <v>0.25795356835769562</v>
      </c>
      <c r="T76" s="40">
        <v>0.23215821152192609</v>
      </c>
      <c r="U76" s="40">
        <v>0.23215821152192609</v>
      </c>
      <c r="V76" s="40">
        <v>0.23215821152192609</v>
      </c>
      <c r="W76" s="40">
        <v>0.1891659501289768</v>
      </c>
      <c r="X76" s="40">
        <v>0.25795356835769562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36.629406706792771</v>
      </c>
      <c r="D2" s="31">
        <f t="shared" si="0"/>
        <v>44.453998280309541</v>
      </c>
      <c r="E2" s="31">
        <f t="shared" si="0"/>
        <v>49.871023215821147</v>
      </c>
      <c r="F2" s="31">
        <f t="shared" si="0"/>
        <v>76.52622527944969</v>
      </c>
      <c r="G2" s="31">
        <f t="shared" si="0"/>
        <v>61.822871883061048</v>
      </c>
      <c r="H2" s="31">
        <f t="shared" si="0"/>
        <v>44.02407566638005</v>
      </c>
      <c r="I2" s="31">
        <f t="shared" si="0"/>
        <v>48.753224419604457</v>
      </c>
      <c r="J2" s="31">
        <f t="shared" si="0"/>
        <v>63.886500429922613</v>
      </c>
      <c r="K2" s="31">
        <f t="shared" si="0"/>
        <v>68.959587274290627</v>
      </c>
      <c r="L2" s="31">
        <f t="shared" si="0"/>
        <v>84.780739466895952</v>
      </c>
      <c r="M2" s="31">
        <f t="shared" si="0"/>
        <v>87.790197764402407</v>
      </c>
      <c r="N2" s="31">
        <f t="shared" si="0"/>
        <v>65.778159931212372</v>
      </c>
      <c r="O2" s="31">
        <f t="shared" si="0"/>
        <v>60.017196904557167</v>
      </c>
      <c r="P2" s="31">
        <f t="shared" si="0"/>
        <v>64.660361134995696</v>
      </c>
      <c r="Q2" s="31">
        <f t="shared" si="0"/>
        <v>80.82545141874462</v>
      </c>
      <c r="R2" s="31">
        <f t="shared" si="0"/>
        <v>79.449699054170239</v>
      </c>
      <c r="S2" s="31">
        <f t="shared" si="0"/>
        <v>67.927773000859844</v>
      </c>
      <c r="T2" s="31">
        <f t="shared" si="0"/>
        <v>68.710232158211525</v>
      </c>
      <c r="U2" s="31">
        <f t="shared" si="0"/>
        <v>62.450558899398096</v>
      </c>
      <c r="V2" s="31">
        <f t="shared" si="0"/>
        <v>69.656061908856401</v>
      </c>
      <c r="W2" s="31">
        <f t="shared" si="0"/>
        <v>91.238177128116931</v>
      </c>
      <c r="X2" s="31">
        <f t="shared" ref="X2" si="1">SUM(X3,X17,X22,X25,X26,X51,X52,X71,X74,X75,X76)</f>
        <v>83.508168529664658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36.629406706792771</v>
      </c>
      <c r="D76" s="40">
        <v>44.453998280309541</v>
      </c>
      <c r="E76" s="40">
        <v>49.871023215821147</v>
      </c>
      <c r="F76" s="40">
        <v>76.52622527944969</v>
      </c>
      <c r="G76" s="40">
        <v>61.822871883061048</v>
      </c>
      <c r="H76" s="40">
        <v>44.02407566638005</v>
      </c>
      <c r="I76" s="40">
        <v>48.753224419604457</v>
      </c>
      <c r="J76" s="40">
        <v>63.886500429922613</v>
      </c>
      <c r="K76" s="40">
        <v>68.959587274290627</v>
      </c>
      <c r="L76" s="40">
        <v>84.780739466895952</v>
      </c>
      <c r="M76" s="40">
        <v>87.790197764402407</v>
      </c>
      <c r="N76" s="40">
        <v>65.778159931212372</v>
      </c>
      <c r="O76" s="40">
        <v>60.017196904557167</v>
      </c>
      <c r="P76" s="40">
        <v>64.660361134995696</v>
      </c>
      <c r="Q76" s="40">
        <v>80.82545141874462</v>
      </c>
      <c r="R76" s="40">
        <v>79.449699054170239</v>
      </c>
      <c r="S76" s="40">
        <v>67.927773000859844</v>
      </c>
      <c r="T76" s="40">
        <v>68.710232158211525</v>
      </c>
      <c r="U76" s="40">
        <v>62.450558899398096</v>
      </c>
      <c r="V76" s="40">
        <v>69.656061908856401</v>
      </c>
      <c r="W76" s="40">
        <v>91.238177128116931</v>
      </c>
      <c r="X76" s="40">
        <v>83.508168529664658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5290.1346517626826</v>
      </c>
      <c r="D2" s="31">
        <f t="shared" si="0"/>
        <v>7272.7606190885635</v>
      </c>
      <c r="E2" s="31">
        <f t="shared" si="0"/>
        <v>7005.1162510748063</v>
      </c>
      <c r="F2" s="31">
        <f t="shared" si="0"/>
        <v>7686.766294067068</v>
      </c>
      <c r="G2" s="31">
        <f t="shared" si="0"/>
        <v>9290.1801375752329</v>
      </c>
      <c r="H2" s="31">
        <f t="shared" si="0"/>
        <v>9879.3145313843488</v>
      </c>
      <c r="I2" s="31">
        <f t="shared" si="0"/>
        <v>8809.7036973344821</v>
      </c>
      <c r="J2" s="31">
        <f t="shared" si="0"/>
        <v>6362.703525365434</v>
      </c>
      <c r="K2" s="31">
        <f t="shared" si="0"/>
        <v>10310.727601031815</v>
      </c>
      <c r="L2" s="31">
        <f t="shared" si="0"/>
        <v>9537.2245915735166</v>
      </c>
      <c r="M2" s="31">
        <f t="shared" si="0"/>
        <v>10207.484006878762</v>
      </c>
      <c r="N2" s="31">
        <f t="shared" si="0"/>
        <v>10325.88211521926</v>
      </c>
      <c r="O2" s="31">
        <f t="shared" si="0"/>
        <v>9928.2883061048997</v>
      </c>
      <c r="P2" s="31">
        <f t="shared" si="0"/>
        <v>10637.804471195186</v>
      </c>
      <c r="Q2" s="31">
        <f t="shared" si="0"/>
        <v>9023.338435081685</v>
      </c>
      <c r="R2" s="31">
        <f t="shared" si="0"/>
        <v>9984.0023215821111</v>
      </c>
      <c r="S2" s="31">
        <f t="shared" si="0"/>
        <v>10942.544797936369</v>
      </c>
      <c r="T2" s="31">
        <f t="shared" si="0"/>
        <v>11089.026741186586</v>
      </c>
      <c r="U2" s="31">
        <f t="shared" si="0"/>
        <v>10681.686156491833</v>
      </c>
      <c r="V2" s="31">
        <f t="shared" si="0"/>
        <v>10469.572398968183</v>
      </c>
      <c r="W2" s="31">
        <f t="shared" si="0"/>
        <v>8871.7658641444559</v>
      </c>
      <c r="X2" s="31">
        <f t="shared" ref="X2" si="1">SUM(X3,X17,X22,X25,X26,X51,X52,X71,X74,X75,X76)</f>
        <v>8911.6798796216663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5290.1346517626826</v>
      </c>
      <c r="D26" s="37">
        <f t="shared" si="14"/>
        <v>7272.7606190885635</v>
      </c>
      <c r="E26" s="37">
        <f t="shared" si="14"/>
        <v>7005.1162510748063</v>
      </c>
      <c r="F26" s="37">
        <f t="shared" si="14"/>
        <v>7686.766294067068</v>
      </c>
      <c r="G26" s="37">
        <f t="shared" si="14"/>
        <v>9290.1801375752329</v>
      </c>
      <c r="H26" s="37">
        <f t="shared" si="14"/>
        <v>9879.3145313843488</v>
      </c>
      <c r="I26" s="37">
        <f t="shared" si="14"/>
        <v>8809.7036973344821</v>
      </c>
      <c r="J26" s="37">
        <f t="shared" si="14"/>
        <v>6362.703525365434</v>
      </c>
      <c r="K26" s="37">
        <f t="shared" si="14"/>
        <v>10310.727601031815</v>
      </c>
      <c r="L26" s="37">
        <f t="shared" si="14"/>
        <v>9537.2245915735166</v>
      </c>
      <c r="M26" s="37">
        <f t="shared" si="14"/>
        <v>10207.484006878762</v>
      </c>
      <c r="N26" s="37">
        <f t="shared" si="14"/>
        <v>10325.88211521926</v>
      </c>
      <c r="O26" s="37">
        <f t="shared" si="14"/>
        <v>9928.2883061048997</v>
      </c>
      <c r="P26" s="37">
        <f t="shared" si="14"/>
        <v>10637.804471195186</v>
      </c>
      <c r="Q26" s="37">
        <f t="shared" si="14"/>
        <v>9023.338435081685</v>
      </c>
      <c r="R26" s="37">
        <f t="shared" si="14"/>
        <v>9984.0023215821111</v>
      </c>
      <c r="S26" s="37">
        <f t="shared" si="14"/>
        <v>10942.544797936369</v>
      </c>
      <c r="T26" s="37">
        <f t="shared" si="14"/>
        <v>11089.026741186586</v>
      </c>
      <c r="U26" s="37">
        <f t="shared" si="14"/>
        <v>10681.686156491833</v>
      </c>
      <c r="V26" s="37">
        <f t="shared" si="14"/>
        <v>10469.572398968183</v>
      </c>
      <c r="W26" s="37">
        <f t="shared" si="14"/>
        <v>8871.7658641444559</v>
      </c>
      <c r="X26" s="37">
        <f t="shared" ref="X26" si="15">SUM(X27,X33)</f>
        <v>8911.6798796216663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5105.1495270851246</v>
      </c>
      <c r="D27" s="29">
        <f t="shared" si="16"/>
        <v>7027.0722269991393</v>
      </c>
      <c r="E27" s="29">
        <f t="shared" si="16"/>
        <v>6788.1825451418745</v>
      </c>
      <c r="F27" s="29">
        <f t="shared" si="16"/>
        <v>7341.9850386930357</v>
      </c>
      <c r="G27" s="29">
        <f t="shared" si="16"/>
        <v>8904.0212381771253</v>
      </c>
      <c r="H27" s="29">
        <f t="shared" si="16"/>
        <v>9496.8238177128096</v>
      </c>
      <c r="I27" s="29">
        <f t="shared" si="16"/>
        <v>8506.1368013757547</v>
      </c>
      <c r="J27" s="29">
        <f t="shared" si="16"/>
        <v>5948.8788478073948</v>
      </c>
      <c r="K27" s="29">
        <f t="shared" si="16"/>
        <v>9768.7217540842648</v>
      </c>
      <c r="L27" s="29">
        <f t="shared" si="16"/>
        <v>8903.1245915735162</v>
      </c>
      <c r="M27" s="29">
        <f t="shared" si="16"/>
        <v>9486.4803955288044</v>
      </c>
      <c r="N27" s="29">
        <f t="shared" si="16"/>
        <v>9671.6321582115215</v>
      </c>
      <c r="O27" s="29">
        <f t="shared" si="16"/>
        <v>9261.4343938091133</v>
      </c>
      <c r="P27" s="29">
        <f t="shared" si="16"/>
        <v>9800.5564058469481</v>
      </c>
      <c r="Q27" s="29">
        <f t="shared" si="16"/>
        <v>8203.4128976784177</v>
      </c>
      <c r="R27" s="29">
        <f t="shared" si="16"/>
        <v>9061.2866723989646</v>
      </c>
      <c r="S27" s="29">
        <f t="shared" si="16"/>
        <v>10008.681255374031</v>
      </c>
      <c r="T27" s="29">
        <f t="shared" si="16"/>
        <v>10234.012381771281</v>
      </c>
      <c r="U27" s="29">
        <f t="shared" si="16"/>
        <v>9997.2776440240759</v>
      </c>
      <c r="V27" s="29">
        <f t="shared" si="16"/>
        <v>9757.5580395528777</v>
      </c>
      <c r="W27" s="29">
        <f t="shared" si="16"/>
        <v>8084.5096302665534</v>
      </c>
      <c r="X27" s="29">
        <f t="shared" ref="X27" si="17">SUM(X28:X32)</f>
        <v>8285.4601031814254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4747.9621668099735</v>
      </c>
      <c r="D28" s="10">
        <f>TI_RPI_RI_E!D28+TI_RPI_BPI_E!D28+TI_RPI_PT_E!D28+TI_RPI_IT_E!D28+TI_RPI_DU_E!D28+TI_RPI_PII_E!D28</f>
        <v>6667.7195184866714</v>
      </c>
      <c r="E28" s="10">
        <f>TI_RPI_RI_E!E28+TI_RPI_BPI_E!E28+TI_RPI_PT_E!E28+TI_RPI_IT_E!E28+TI_RPI_DU_E!E28+TI_RPI_PII_E!E28</f>
        <v>6589.2996560619085</v>
      </c>
      <c r="F28" s="10">
        <f>TI_RPI_RI_E!F28+TI_RPI_BPI_E!F28+TI_RPI_PT_E!F28+TI_RPI_IT_E!F28+TI_RPI_DU_E!F28+TI_RPI_PII_E!F28</f>
        <v>7233.9714531384352</v>
      </c>
      <c r="G28" s="10">
        <f>TI_RPI_RI_E!G28+TI_RPI_BPI_E!G28+TI_RPI_PT_E!G28+TI_RPI_IT_E!G28+TI_RPI_DU_E!G28+TI_RPI_PII_E!G28</f>
        <v>8821.717798796215</v>
      </c>
      <c r="H28" s="10">
        <f>TI_RPI_RI_E!H28+TI_RPI_BPI_E!H28+TI_RPI_PT_E!H28+TI_RPI_IT_E!H28+TI_RPI_DU_E!H28+TI_RPI_PII_E!H28</f>
        <v>9365.5641444539979</v>
      </c>
      <c r="I28" s="10">
        <f>TI_RPI_RI_E!I28+TI_RPI_BPI_E!I28+TI_RPI_PT_E!I28+TI_RPI_IT_E!I28+TI_RPI_DU_E!I28+TI_RPI_PII_E!I28</f>
        <v>8175.0091143594154</v>
      </c>
      <c r="J28" s="10">
        <f>TI_RPI_RI_E!J28+TI_RPI_BPI_E!J28+TI_RPI_PT_E!J28+TI_RPI_IT_E!J28+TI_RPI_DU_E!J28+TI_RPI_PII_E!J28</f>
        <v>4845.2938091143587</v>
      </c>
      <c r="K28" s="10">
        <f>TI_RPI_RI_E!K28+TI_RPI_BPI_E!K28+TI_RPI_PT_E!K28+TI_RPI_IT_E!K28+TI_RPI_DU_E!K28+TI_RPI_PII_E!K28</f>
        <v>9442.2943250214958</v>
      </c>
      <c r="L28" s="10">
        <f>TI_RPI_RI_E!L28+TI_RPI_BPI_E!L28+TI_RPI_PT_E!L28+TI_RPI_IT_E!L28+TI_RPI_DU_E!L28+TI_RPI_PII_E!L28</f>
        <v>8590.127515047292</v>
      </c>
      <c r="M28" s="10">
        <f>TI_RPI_RI_E!M28+TI_RPI_BPI_E!M28+TI_RPI_PT_E!M28+TI_RPI_IT_E!M28+TI_RPI_DU_E!M28+TI_RPI_PII_E!M28</f>
        <v>9180.7179707652613</v>
      </c>
      <c r="N28" s="10">
        <f>TI_RPI_RI_E!N28+TI_RPI_BPI_E!N28+TI_RPI_PT_E!N28+TI_RPI_IT_E!N28+TI_RPI_DU_E!N28+TI_RPI_PII_E!N28</f>
        <v>9203.1971625107471</v>
      </c>
      <c r="O28" s="10">
        <f>TI_RPI_RI_E!O28+TI_RPI_BPI_E!O28+TI_RPI_PT_E!O28+TI_RPI_IT_E!O28+TI_RPI_DU_E!O28+TI_RPI_PII_E!O28</f>
        <v>8718.8721410146154</v>
      </c>
      <c r="P28" s="10">
        <f>TI_RPI_RI_E!P28+TI_RPI_BPI_E!P28+TI_RPI_PT_E!P28+TI_RPI_IT_E!P28+TI_RPI_DU_E!P28+TI_RPI_PII_E!P28</f>
        <v>9210.3496990541698</v>
      </c>
      <c r="Q28" s="10">
        <f>TI_RPI_RI_E!Q28+TI_RPI_BPI_E!Q28+TI_RPI_PT_E!Q28+TI_RPI_IT_E!Q28+TI_RPI_DU_E!Q28+TI_RPI_PII_E!Q28</f>
        <v>7660.3052450558898</v>
      </c>
      <c r="R28" s="10">
        <f>TI_RPI_RI_E!R28+TI_RPI_BPI_E!R28+TI_RPI_PT_E!R28+TI_RPI_IT_E!R28+TI_RPI_DU_E!R28+TI_RPI_PII_E!R28</f>
        <v>8502.596732588132</v>
      </c>
      <c r="S28" s="10">
        <f>TI_RPI_RI_E!S28+TI_RPI_BPI_E!S28+TI_RPI_PT_E!S28+TI_RPI_IT_E!S28+TI_RPI_DU_E!S28+TI_RPI_PII_E!S28</f>
        <v>9424.6603611349947</v>
      </c>
      <c r="T28" s="10">
        <f>TI_RPI_RI_E!T28+TI_RPI_BPI_E!T28+TI_RPI_PT_E!T28+TI_RPI_IT_E!T28+TI_RPI_DU_E!T28+TI_RPI_PII_E!T28</f>
        <v>9927.834565778161</v>
      </c>
      <c r="U28" s="10">
        <f>TI_RPI_RI_E!U28+TI_RPI_BPI_E!U28+TI_RPI_PT_E!U28+TI_RPI_IT_E!U28+TI_RPI_DU_E!U28+TI_RPI_PII_E!U28</f>
        <v>9793.8030094582973</v>
      </c>
      <c r="V28" s="10">
        <f>TI_RPI_RI_E!V28+TI_RPI_BPI_E!V28+TI_RPI_PT_E!V28+TI_RPI_IT_E!V28+TI_RPI_DU_E!V28+TI_RPI_PII_E!V28</f>
        <v>9551.6365434221825</v>
      </c>
      <c r="W28" s="10">
        <f>TI_RPI_RI_E!W28+TI_RPI_BPI_E!W28+TI_RPI_PT_E!W28+TI_RPI_IT_E!W28+TI_RPI_DU_E!W28+TI_RPI_PII_E!W28</f>
        <v>7933.1300945829762</v>
      </c>
      <c r="X28" s="10">
        <f>TI_RPI_RI_E!X28+TI_RPI_BPI_E!X28+TI_RPI_PT_E!X28+TI_RPI_IT_E!X28+TI_RPI_DU_E!X28+TI_RPI_PII_E!X28</f>
        <v>8041.891745485812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123.0505588993981</v>
      </c>
      <c r="D29" s="10">
        <f>TI_RPI_RI_E!D29+TI_RPI_BPI_E!D29+TI_RPI_PT_E!D29+TI_RPI_IT_E!D29+TI_RPI_DU_E!D29+TI_RPI_PII_E!D29</f>
        <v>90.268959587274281</v>
      </c>
      <c r="E29" s="10">
        <f>TI_RPI_RI_E!E29+TI_RPI_BPI_E!E29+TI_RPI_PT_E!E29+TI_RPI_IT_E!E29+TI_RPI_DU_E!E29+TI_RPI_PII_E!E29</f>
        <v>97.974806534823713</v>
      </c>
      <c r="F29" s="10">
        <f>TI_RPI_RI_E!F29+TI_RPI_BPI_E!F29+TI_RPI_PT_E!F29+TI_RPI_IT_E!F29+TI_RPI_DU_E!F29+TI_RPI_PII_E!F29</f>
        <v>61.647119518486669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4.0030954428202916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208.0352536543422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188.30421324161651</v>
      </c>
      <c r="D30" s="10">
        <f>TI_RPI_RI_E!D30+TI_RPI_BPI_E!D30+TI_RPI_PT_E!D30+TI_RPI_IT_E!D30+TI_RPI_DU_E!D30+TI_RPI_PII_E!D30</f>
        <v>192.05597592433361</v>
      </c>
      <c r="E30" s="10">
        <f>TI_RPI_RI_E!E30+TI_RPI_BPI_E!E30+TI_RPI_PT_E!E30+TI_RPI_IT_E!E30+TI_RPI_DU_E!E30+TI_RPI_PII_E!E30</f>
        <v>45.595700773860713</v>
      </c>
      <c r="F30" s="10">
        <f>TI_RPI_RI_E!F30+TI_RPI_BPI_E!F30+TI_RPI_PT_E!F30+TI_RPI_IT_E!F30+TI_RPI_DU_E!F30+TI_RPI_PII_E!F30</f>
        <v>8.5124677558039554</v>
      </c>
      <c r="G30" s="10">
        <f>TI_RPI_RI_E!G30+TI_RPI_BPI_E!G30+TI_RPI_PT_E!G30+TI_RPI_IT_E!G30+TI_RPI_DU_E!G30+TI_RPI_PII_E!G30</f>
        <v>16.39441100601892</v>
      </c>
      <c r="H30" s="10">
        <f>TI_RPI_RI_E!H30+TI_RPI_BPI_E!H30+TI_RPI_PT_E!H30+TI_RPI_IT_E!H30+TI_RPI_DU_E!H30+TI_RPI_PII_E!H30</f>
        <v>29.514187446259669</v>
      </c>
      <c r="I30" s="10">
        <f>TI_RPI_RI_E!I30+TI_RPI_BPI_E!I30+TI_RPI_PT_E!I30+TI_RPI_IT_E!I30+TI_RPI_DU_E!I30+TI_RPI_PII_E!I30</f>
        <v>227.10120378331899</v>
      </c>
      <c r="J30" s="10">
        <f>TI_RPI_RI_E!J30+TI_RPI_BPI_E!J30+TI_RPI_PT_E!J30+TI_RPI_IT_E!J30+TI_RPI_DU_E!J30+TI_RPI_PII_E!J30</f>
        <v>955.97016337059335</v>
      </c>
      <c r="K30" s="10">
        <f>TI_RPI_RI_E!K30+TI_RPI_BPI_E!K30+TI_RPI_PT_E!K30+TI_RPI_IT_E!K30+TI_RPI_DU_E!K30+TI_RPI_PII_E!K30</f>
        <v>222.1272570937231</v>
      </c>
      <c r="L30" s="10">
        <f>TI_RPI_RI_E!L30+TI_RPI_BPI_E!L30+TI_RPI_PT_E!L30+TI_RPI_IT_E!L30+TI_RPI_DU_E!L30+TI_RPI_PII_E!L30</f>
        <v>152.02785898538261</v>
      </c>
      <c r="M30" s="10">
        <f>TI_RPI_RI_E!M30+TI_RPI_BPI_E!M30+TI_RPI_PT_E!M30+TI_RPI_IT_E!M30+TI_RPI_DU_E!M30+TI_RPI_PII_E!M30</f>
        <v>146.79277730008599</v>
      </c>
      <c r="N30" s="10">
        <f>TI_RPI_RI_E!N30+TI_RPI_BPI_E!N30+TI_RPI_PT_E!N30+TI_RPI_IT_E!N30+TI_RPI_DU_E!N30+TI_RPI_PII_E!N30</f>
        <v>290.4690455717971</v>
      </c>
      <c r="O30" s="10">
        <f>TI_RPI_RI_E!O30+TI_RPI_BPI_E!O30+TI_RPI_PT_E!O30+TI_RPI_IT_E!O30+TI_RPI_DU_E!O30+TI_RPI_PII_E!O30</f>
        <v>349.59914015477221</v>
      </c>
      <c r="P30" s="10">
        <f>TI_RPI_RI_E!P30+TI_RPI_BPI_E!P30+TI_RPI_PT_E!P30+TI_RPI_IT_E!P30+TI_RPI_DU_E!P30+TI_RPI_PII_E!P30</f>
        <v>397.24359415305253</v>
      </c>
      <c r="Q30" s="10">
        <f>TI_RPI_RI_E!Q30+TI_RPI_BPI_E!Q30+TI_RPI_PT_E!Q30+TI_RPI_IT_E!Q30+TI_RPI_DU_E!Q30+TI_RPI_PII_E!Q30</f>
        <v>502.11547721410142</v>
      </c>
      <c r="R30" s="10">
        <f>TI_RPI_RI_E!R30+TI_RPI_BPI_E!R30+TI_RPI_PT_E!R30+TI_RPI_IT_E!R30+TI_RPI_DU_E!R30+TI_RPI_PII_E!R30</f>
        <v>297.66483233018062</v>
      </c>
      <c r="S30" s="10">
        <f>TI_RPI_RI_E!S30+TI_RPI_BPI_E!S30+TI_RPI_PT_E!S30+TI_RPI_IT_E!S30+TI_RPI_DU_E!S30+TI_RPI_PII_E!S30</f>
        <v>510.03499570077378</v>
      </c>
      <c r="T30" s="10">
        <f>TI_RPI_RI_E!T30+TI_RPI_BPI_E!T30+TI_RPI_PT_E!T30+TI_RPI_IT_E!T30+TI_RPI_DU_E!T30+TI_RPI_PII_E!T30</f>
        <v>251.48830610490111</v>
      </c>
      <c r="U30" s="10">
        <f>TI_RPI_RI_E!U30+TI_RPI_BPI_E!U30+TI_RPI_PT_E!U30+TI_RPI_IT_E!U30+TI_RPI_DU_E!U30+TI_RPI_PII_E!U30</f>
        <v>149.6849527085125</v>
      </c>
      <c r="V30" s="10">
        <f>TI_RPI_RI_E!V30+TI_RPI_BPI_E!V30+TI_RPI_PT_E!V30+TI_RPI_IT_E!V30+TI_RPI_DU_E!V30+TI_RPI_PII_E!V30</f>
        <v>153.83147033533959</v>
      </c>
      <c r="W30" s="10">
        <f>TI_RPI_RI_E!W30+TI_RPI_BPI_E!W30+TI_RPI_PT_E!W30+TI_RPI_IT_E!W30+TI_RPI_DU_E!W30+TI_RPI_PII_E!W30</f>
        <v>95.790197764402393</v>
      </c>
      <c r="X30" s="10">
        <f>TI_RPI_RI_E!X30+TI_RPI_BPI_E!X30+TI_RPI_PT_E!X30+TI_RPI_IT_E!X30+TI_RPI_DU_E!X30+TI_RPI_PII_E!X30</f>
        <v>172.3819432502149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29.99423903697334</v>
      </c>
      <c r="D31" s="10">
        <f>TI_RPI_RI_E!D31+TI_RPI_BPI_E!D31+TI_RPI_PT_E!D31+TI_RPI_IT_E!D31+TI_RPI_DU_E!D31+TI_RPI_PII_E!D31</f>
        <v>47.99079965606191</v>
      </c>
      <c r="E31" s="10">
        <f>TI_RPI_RI_E!E31+TI_RPI_BPI_E!E31+TI_RPI_PT_E!E31+TI_RPI_IT_E!E31+TI_RPI_DU_E!E31+TI_RPI_PII_E!E31</f>
        <v>20.995958727429059</v>
      </c>
      <c r="F31" s="10">
        <f>TI_RPI_RI_E!F31+TI_RPI_BPI_E!F31+TI_RPI_PT_E!F31+TI_RPI_IT_E!F31+TI_RPI_DU_E!F31+TI_RPI_PII_E!F31</f>
        <v>23.99544282029235</v>
      </c>
      <c r="G31" s="10">
        <f>TI_RPI_RI_E!G31+TI_RPI_BPI_E!G31+TI_RPI_PT_E!G31+TI_RPI_IT_E!G31+TI_RPI_DU_E!G31+TI_RPI_PII_E!G31</f>
        <v>28.952880481513329</v>
      </c>
      <c r="H31" s="10">
        <f>TI_RPI_RI_E!H31+TI_RPI_BPI_E!H31+TI_RPI_PT_E!H31+TI_RPI_IT_E!H31+TI_RPI_DU_E!H31+TI_RPI_PII_E!H31</f>
        <v>44.991401547721409</v>
      </c>
      <c r="I31" s="10">
        <f>TI_RPI_RI_E!I31+TI_RPI_BPI_E!I31+TI_RPI_PT_E!I31+TI_RPI_IT_E!I31+TI_RPI_DU_E!I31+TI_RPI_PII_E!I31</f>
        <v>70.986414445399816</v>
      </c>
      <c r="J31" s="10">
        <f>TI_RPI_RI_E!J31+TI_RPI_BPI_E!J31+TI_RPI_PT_E!J31+TI_RPI_IT_E!J31+TI_RPI_DU_E!J31+TI_RPI_PII_E!J31</f>
        <v>111.97858985382631</v>
      </c>
      <c r="K31" s="10">
        <f>TI_RPI_RI_E!K31+TI_RPI_BPI_E!K31+TI_RPI_PT_E!K31+TI_RPI_IT_E!K31+TI_RPI_DU_E!K31+TI_RPI_PII_E!K31</f>
        <v>102.98030954428199</v>
      </c>
      <c r="L31" s="10">
        <f>TI_RPI_RI_E!L31+TI_RPI_BPI_E!L31+TI_RPI_PT_E!L31+TI_RPI_IT_E!L31+TI_RPI_DU_E!L31+TI_RPI_PII_E!L31</f>
        <v>160.96921754084261</v>
      </c>
      <c r="M31" s="10">
        <f>TI_RPI_RI_E!M31+TI_RPI_BPI_E!M31+TI_RPI_PT_E!M31+TI_RPI_IT_E!M31+TI_RPI_DU_E!M31+TI_RPI_PII_E!M31</f>
        <v>158.9696474634566</v>
      </c>
      <c r="N31" s="10">
        <f>TI_RPI_RI_E!N31+TI_RPI_BPI_E!N31+TI_RPI_PT_E!N31+TI_RPI_IT_E!N31+TI_RPI_DU_E!N31+TI_RPI_PII_E!N31</f>
        <v>177.9659501289768</v>
      </c>
      <c r="O31" s="10">
        <f>TI_RPI_RI_E!O31+TI_RPI_BPI_E!O31+TI_RPI_PT_E!O31+TI_RPI_IT_E!O31+TI_RPI_DU_E!O31+TI_RPI_PII_E!O31</f>
        <v>192.96311263972481</v>
      </c>
      <c r="P31" s="10">
        <f>TI_RPI_RI_E!P31+TI_RPI_BPI_E!P31+TI_RPI_PT_E!P31+TI_RPI_IT_E!P31+TI_RPI_DU_E!P31+TI_RPI_PII_E!P31</f>
        <v>192.96311263972481</v>
      </c>
      <c r="Q31" s="10">
        <f>TI_RPI_RI_E!Q31+TI_RPI_BPI_E!Q31+TI_RPI_PT_E!Q31+TI_RPI_IT_E!Q31+TI_RPI_DU_E!Q31+TI_RPI_PII_E!Q31</f>
        <v>40.992175408426483</v>
      </c>
      <c r="R31" s="10">
        <f>TI_RPI_RI_E!R31+TI_RPI_BPI_E!R31+TI_RPI_PT_E!R31+TI_RPI_IT_E!R31+TI_RPI_DU_E!R31+TI_RPI_PII_E!R31</f>
        <v>52.989853826311261</v>
      </c>
      <c r="S31" s="10">
        <f>TI_RPI_RI_E!S31+TI_RPI_BPI_E!S31+TI_RPI_PT_E!S31+TI_RPI_IT_E!S31+TI_RPI_DU_E!S31+TI_RPI_PII_E!S31</f>
        <v>73.985898538263115</v>
      </c>
      <c r="T31" s="10">
        <f>TI_RPI_RI_E!T31+TI_RPI_BPI_E!T31+TI_RPI_PT_E!T31+TI_RPI_IT_E!T31+TI_RPI_DU_E!T31+TI_RPI_PII_E!T31</f>
        <v>54.689509888220122</v>
      </c>
      <c r="U31" s="10">
        <f>TI_RPI_RI_E!U31+TI_RPI_BPI_E!U31+TI_RPI_PT_E!U31+TI_RPI_IT_E!U31+TI_RPI_DU_E!U31+TI_RPI_PII_E!U31</f>
        <v>53.789681857265677</v>
      </c>
      <c r="V31" s="10">
        <f>TI_RPI_RI_E!V31+TI_RPI_BPI_E!V31+TI_RPI_PT_E!V31+TI_RPI_IT_E!V31+TI_RPI_DU_E!V31+TI_RPI_PII_E!V31</f>
        <v>52.090025795356837</v>
      </c>
      <c r="W31" s="10">
        <f>TI_RPI_RI_E!W31+TI_RPI_BPI_E!W31+TI_RPI_PT_E!W31+TI_RPI_IT_E!W31+TI_RPI_DU_E!W31+TI_RPI_PII_E!W31</f>
        <v>55.589337919174547</v>
      </c>
      <c r="X31" s="10">
        <f>TI_RPI_RI_E!X31+TI_RPI_BPI_E!X31+TI_RPI_PT_E!X31+TI_RPI_IT_E!X31+TI_RPI_DU_E!X31+TI_RPI_PII_E!X31</f>
        <v>71.186414445399819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15.83834909716251</v>
      </c>
      <c r="D32" s="10">
        <f>TI_RPI_RI_E!D32+TI_RPI_BPI_E!D32+TI_RPI_PT_E!D32+TI_RPI_IT_E!D32+TI_RPI_DU_E!D32+TI_RPI_PII_E!D32</f>
        <v>29.036973344797929</v>
      </c>
      <c r="E32" s="10">
        <f>TI_RPI_RI_E!E32+TI_RPI_BPI_E!E32+TI_RPI_PT_E!E32+TI_RPI_IT_E!E32+TI_RPI_DU_E!E32+TI_RPI_PII_E!E32</f>
        <v>34.316423043852097</v>
      </c>
      <c r="F32" s="10">
        <f>TI_RPI_RI_E!F32+TI_RPI_BPI_E!F32+TI_RPI_PT_E!F32+TI_RPI_IT_E!F32+TI_RPI_DU_E!F32+TI_RPI_PII_E!F32</f>
        <v>13.8585554600172</v>
      </c>
      <c r="G32" s="10">
        <f>TI_RPI_RI_E!G32+TI_RPI_BPI_E!G32+TI_RPI_PT_E!G32+TI_RPI_IT_E!G32+TI_RPI_DU_E!G32+TI_RPI_PII_E!G32</f>
        <v>36.956147893379189</v>
      </c>
      <c r="H32" s="10">
        <f>TI_RPI_RI_E!H32+TI_RPI_BPI_E!H32+TI_RPI_PT_E!H32+TI_RPI_IT_E!H32+TI_RPI_DU_E!H32+TI_RPI_PII_E!H32</f>
        <v>56.754084264832322</v>
      </c>
      <c r="I32" s="10">
        <f>TI_RPI_RI_E!I32+TI_RPI_BPI_E!I32+TI_RPI_PT_E!I32+TI_RPI_IT_E!I32+TI_RPI_DU_E!I32+TI_RPI_PII_E!I32</f>
        <v>29.036973344797929</v>
      </c>
      <c r="J32" s="10">
        <f>TI_RPI_RI_E!J32+TI_RPI_BPI_E!J32+TI_RPI_PT_E!J32+TI_RPI_IT_E!J32+TI_RPI_DU_E!J32+TI_RPI_PII_E!J32</f>
        <v>35.636285468615647</v>
      </c>
      <c r="K32" s="10">
        <f>TI_RPI_RI_E!K32+TI_RPI_BPI_E!K32+TI_RPI_PT_E!K32+TI_RPI_IT_E!K32+TI_RPI_DU_E!K32+TI_RPI_PII_E!K32</f>
        <v>1.319862424763542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184.98512467755796</v>
      </c>
      <c r="D33" s="29">
        <f t="shared" si="18"/>
        <v>245.68839208942384</v>
      </c>
      <c r="E33" s="29">
        <f t="shared" si="18"/>
        <v>216.93370593293207</v>
      </c>
      <c r="F33" s="29">
        <f t="shared" si="18"/>
        <v>344.78125537403258</v>
      </c>
      <c r="G33" s="29">
        <f t="shared" si="18"/>
        <v>386.15889939810836</v>
      </c>
      <c r="H33" s="29">
        <f t="shared" si="18"/>
        <v>382.49071367153908</v>
      </c>
      <c r="I33" s="29">
        <f t="shared" si="18"/>
        <v>303.5668959587274</v>
      </c>
      <c r="J33" s="29">
        <f t="shared" si="18"/>
        <v>413.82467755803958</v>
      </c>
      <c r="K33" s="29">
        <f t="shared" si="18"/>
        <v>542.00584694754946</v>
      </c>
      <c r="L33" s="29">
        <f t="shared" si="18"/>
        <v>634.09999999999991</v>
      </c>
      <c r="M33" s="29">
        <f t="shared" si="18"/>
        <v>721.00361134995694</v>
      </c>
      <c r="N33" s="29">
        <f t="shared" si="18"/>
        <v>654.24995700773866</v>
      </c>
      <c r="O33" s="29">
        <f t="shared" si="18"/>
        <v>666.8539122957867</v>
      </c>
      <c r="P33" s="29">
        <f t="shared" si="18"/>
        <v>837.24806534823722</v>
      </c>
      <c r="Q33" s="29">
        <f t="shared" si="18"/>
        <v>819.9255374032673</v>
      </c>
      <c r="R33" s="29">
        <f t="shared" si="18"/>
        <v>922.71564918314698</v>
      </c>
      <c r="S33" s="29">
        <f t="shared" si="18"/>
        <v>933.86354256233869</v>
      </c>
      <c r="T33" s="29">
        <f t="shared" si="18"/>
        <v>855.01435941530519</v>
      </c>
      <c r="U33" s="29">
        <f t="shared" si="18"/>
        <v>684.40851246775583</v>
      </c>
      <c r="V33" s="29">
        <f t="shared" si="18"/>
        <v>712.01435941530519</v>
      </c>
      <c r="W33" s="29">
        <f t="shared" si="18"/>
        <v>787.25623387790176</v>
      </c>
      <c r="X33" s="29">
        <f t="shared" ref="X33" si="19">SUM(X34:X50)</f>
        <v>626.21977644024082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0</v>
      </c>
      <c r="E34" s="10">
        <f>TI_RPI_RI_E!E34+TI_RPI_BPI_E!E34+TI_RPI_PT_E!E34+TI_RPI_IT_E!E34+TI_RPI_DU_E!E34+TI_RPI_PII_E!E34</f>
        <v>0</v>
      </c>
      <c r="F34" s="10">
        <f>TI_RPI_RI_E!F34+TI_RPI_BPI_E!F34+TI_RPI_PT_E!F34+TI_RPI_IT_E!F34+TI_RPI_DU_E!F34+TI_RPI_PII_E!F34</f>
        <v>0</v>
      </c>
      <c r="G34" s="10">
        <f>TI_RPI_RI_E!G34+TI_RPI_BPI_E!G34+TI_RPI_PT_E!G34+TI_RPI_IT_E!G34+TI_RPI_DU_E!G34+TI_RPI_PII_E!G34</f>
        <v>0</v>
      </c>
      <c r="H34" s="10">
        <f>TI_RPI_RI_E!H34+TI_RPI_BPI_E!H34+TI_RPI_PT_E!H34+TI_RPI_IT_E!H34+TI_RPI_DU_E!H34+TI_RPI_PII_E!H34</f>
        <v>0</v>
      </c>
      <c r="I34" s="10">
        <f>TI_RPI_RI_E!I34+TI_RPI_BPI_E!I34+TI_RPI_PT_E!I34+TI_RPI_IT_E!I34+TI_RPI_DU_E!I34+TI_RPI_PII_E!I34</f>
        <v>0</v>
      </c>
      <c r="J34" s="10">
        <f>TI_RPI_RI_E!J34+TI_RPI_BPI_E!J34+TI_RPI_PT_E!J34+TI_RPI_IT_E!J34+TI_RPI_DU_E!J34+TI_RPI_PII_E!J34</f>
        <v>0</v>
      </c>
      <c r="K34" s="10">
        <f>TI_RPI_RI_E!K34+TI_RPI_BPI_E!K34+TI_RPI_PT_E!K34+TI_RPI_IT_E!K34+TI_RPI_DU_E!K34+TI_RPI_PII_E!K34</f>
        <v>0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8.877386070507308</v>
      </c>
      <c r="D36" s="10">
        <f>TI_RPI_RI_E!D36+TI_RPI_BPI_E!D36+TI_RPI_PT_E!D36+TI_RPI_IT_E!D36+TI_RPI_DU_E!D36+TI_RPI_PII_E!D36</f>
        <v>31.07102321582115</v>
      </c>
      <c r="E36" s="10">
        <f>TI_RPI_RI_E!E36+TI_RPI_BPI_E!E36+TI_RPI_PT_E!E36+TI_RPI_IT_E!E36+TI_RPI_DU_E!E36+TI_RPI_PII_E!E36</f>
        <v>47.716165090283752</v>
      </c>
      <c r="F36" s="10">
        <f>TI_RPI_RI_E!F36+TI_RPI_BPI_E!F36+TI_RPI_PT_E!F36+TI_RPI_IT_E!F36+TI_RPI_DU_E!F36+TI_RPI_PII_E!F36</f>
        <v>61.032330180567499</v>
      </c>
      <c r="G36" s="10">
        <f>TI_RPI_RI_E!G36+TI_RPI_BPI_E!G36+TI_RPI_PT_E!G36+TI_RPI_IT_E!G36+TI_RPI_DU_E!G36+TI_RPI_PII_E!G36</f>
        <v>77.677472055030094</v>
      </c>
      <c r="H36" s="10">
        <f>TI_RPI_RI_E!H36+TI_RPI_BPI_E!H36+TI_RPI_PT_E!H36+TI_RPI_IT_E!H36+TI_RPI_DU_E!H36+TI_RPI_PII_E!H36</f>
        <v>113.1871883061049</v>
      </c>
      <c r="I36" s="10">
        <f>TI_RPI_RI_E!I36+TI_RPI_BPI_E!I36+TI_RPI_PT_E!I36+TI_RPI_IT_E!I36+TI_RPI_DU_E!I36+TI_RPI_PII_E!I36</f>
        <v>76.567755803955279</v>
      </c>
      <c r="J36" s="10">
        <f>TI_RPI_RI_E!J36+TI_RPI_BPI_E!J36+TI_RPI_PT_E!J36+TI_RPI_IT_E!J36+TI_RPI_DU_E!J36+TI_RPI_PII_E!J36</f>
        <v>49.892519346517624</v>
      </c>
      <c r="K36" s="10">
        <f>TI_RPI_RI_E!K36+TI_RPI_BPI_E!K36+TI_RPI_PT_E!K36+TI_RPI_IT_E!K36+TI_RPI_DU_E!K36+TI_RPI_PII_E!K36</f>
        <v>76.501891659501283</v>
      </c>
      <c r="L36" s="10">
        <f>TI_RPI_RI_E!L36+TI_RPI_BPI_E!L36+TI_RPI_PT_E!L36+TI_RPI_IT_E!L36+TI_RPI_DU_E!L36+TI_RPI_PII_E!L36</f>
        <v>89.806534823731724</v>
      </c>
      <c r="M36" s="10">
        <f>TI_RPI_RI_E!M36+TI_RPI_BPI_E!M36+TI_RPI_PT_E!M36+TI_RPI_IT_E!M36+TI_RPI_DU_E!M36+TI_RPI_PII_E!M36</f>
        <v>94.241444539982794</v>
      </c>
      <c r="N36" s="10">
        <f>TI_RPI_RI_E!N36+TI_RPI_BPI_E!N36+TI_RPI_PT_E!N36+TI_RPI_IT_E!N36+TI_RPI_DU_E!N36+TI_RPI_PII_E!N36</f>
        <v>83.154170249355104</v>
      </c>
      <c r="O36" s="10">
        <f>TI_RPI_RI_E!O36+TI_RPI_BPI_E!O36+TI_RPI_PT_E!O36+TI_RPI_IT_E!O36+TI_RPI_DU_E!O36+TI_RPI_PII_E!O36</f>
        <v>86.48039552880482</v>
      </c>
      <c r="P36" s="10">
        <f>TI_RPI_RI_E!P36+TI_RPI_BPI_E!P36+TI_RPI_PT_E!P36+TI_RPI_IT_E!P36+TI_RPI_DU_E!P36+TI_RPI_PII_E!P36</f>
        <v>76.501891659501283</v>
      </c>
      <c r="Q36" s="10">
        <f>TI_RPI_RI_E!Q36+TI_RPI_BPI_E!Q36+TI_RPI_PT_E!Q36+TI_RPI_IT_E!Q36+TI_RPI_DU_E!Q36+TI_RPI_PII_E!Q36</f>
        <v>64.305932932072224</v>
      </c>
      <c r="R36" s="10">
        <f>TI_RPI_RI_E!R36+TI_RPI_BPI_E!R36+TI_RPI_PT_E!R36+TI_RPI_IT_E!R36+TI_RPI_DU_E!R36+TI_RPI_PII_E!R36</f>
        <v>45.894239036973339</v>
      </c>
      <c r="S36" s="10">
        <f>TI_RPI_RI_E!S36+TI_RPI_BPI_E!S36+TI_RPI_PT_E!S36+TI_RPI_IT_E!S36+TI_RPI_DU_E!S36+TI_RPI_PII_E!S36</f>
        <v>56.821410146173683</v>
      </c>
      <c r="T36" s="10">
        <f>TI_RPI_RI_E!T36+TI_RPI_BPI_E!T36+TI_RPI_PT_E!T36+TI_RPI_IT_E!T36+TI_RPI_DU_E!T36+TI_RPI_PII_E!T36</f>
        <v>53.808856405846953</v>
      </c>
      <c r="U36" s="10">
        <f>TI_RPI_RI_E!U36+TI_RPI_BPI_E!U36+TI_RPI_PT_E!U36+TI_RPI_IT_E!U36+TI_RPI_DU_E!U36+TI_RPI_PII_E!U36</f>
        <v>45.566466036113503</v>
      </c>
      <c r="V36" s="10">
        <f>TI_RPI_RI_E!V36+TI_RPI_BPI_E!V36+TI_RPI_PT_E!V36+TI_RPI_IT_E!V36+TI_RPI_DU_E!V36+TI_RPI_PII_E!V36</f>
        <v>44.364402407566629</v>
      </c>
      <c r="W36" s="10">
        <f>TI_RPI_RI_E!W36+TI_RPI_BPI_E!W36+TI_RPI_PT_E!W36+TI_RPI_IT_E!W36+TI_RPI_DU_E!W36+TI_RPI_PII_E!W36</f>
        <v>35.763198624247629</v>
      </c>
      <c r="X36" s="10">
        <f>TI_RPI_RI_E!X36+TI_RPI_BPI_E!X36+TI_RPI_PT_E!X36+TI_RPI_IT_E!X36+TI_RPI_DU_E!X36+TI_RPI_PII_E!X36</f>
        <v>52.605760963026647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0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0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1.0698194325021499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37.145313843508163</v>
      </c>
      <c r="D40" s="10">
        <f>TI_RPI_RI_E!D40+TI_RPI_BPI_E!D40+TI_RPI_PT_E!D40+TI_RPI_IT_E!D40+TI_RPI_DU_E!D40+TI_RPI_PII_E!D40</f>
        <v>214.61736887360269</v>
      </c>
      <c r="E40" s="10">
        <f>TI_RPI_RI_E!E40+TI_RPI_BPI_E!E40+TI_RPI_PT_E!E40+TI_RPI_IT_E!E40+TI_RPI_DU_E!E40+TI_RPI_PII_E!E40</f>
        <v>169.2175408426483</v>
      </c>
      <c r="F40" s="10">
        <f>TI_RPI_RI_E!F40+TI_RPI_BPI_E!F40+TI_RPI_PT_E!F40+TI_RPI_IT_E!F40+TI_RPI_DU_E!F40+TI_RPI_PII_E!F40</f>
        <v>283.74892519346508</v>
      </c>
      <c r="G40" s="10">
        <f>TI_RPI_RI_E!G40+TI_RPI_BPI_E!G40+TI_RPI_PT_E!G40+TI_RPI_IT_E!G40+TI_RPI_DU_E!G40+TI_RPI_PII_E!G40</f>
        <v>307.48065348237321</v>
      </c>
      <c r="H40" s="10">
        <f>TI_RPI_RI_E!H40+TI_RPI_BPI_E!H40+TI_RPI_PT_E!H40+TI_RPI_IT_E!H40+TI_RPI_DU_E!H40+TI_RPI_PII_E!H40</f>
        <v>269.30352536543421</v>
      </c>
      <c r="I40" s="10">
        <f>TI_RPI_RI_E!I40+TI_RPI_BPI_E!I40+TI_RPI_PT_E!I40+TI_RPI_IT_E!I40+TI_RPI_DU_E!I40+TI_RPI_PII_E!I40</f>
        <v>226.99914015477211</v>
      </c>
      <c r="J40" s="10">
        <f>TI_RPI_RI_E!J40+TI_RPI_BPI_E!J40+TI_RPI_PT_E!J40+TI_RPI_IT_E!J40+TI_RPI_DU_E!J40+TI_RPI_PII_E!J40</f>
        <v>362.86233877901981</v>
      </c>
      <c r="K40" s="10">
        <f>TI_RPI_RI_E!K40+TI_RPI_BPI_E!K40+TI_RPI_PT_E!K40+TI_RPI_IT_E!K40+TI_RPI_DU_E!K40+TI_RPI_PII_E!K40</f>
        <v>459.763026655202</v>
      </c>
      <c r="L40" s="10">
        <f>TI_RPI_RI_E!L40+TI_RPI_BPI_E!L40+TI_RPI_PT_E!L40+TI_RPI_IT_E!L40+TI_RPI_DU_E!L40+TI_RPI_PII_E!L40</f>
        <v>544.29346517626823</v>
      </c>
      <c r="M40" s="10">
        <f>TI_RPI_RI_E!M40+TI_RPI_BPI_E!M40+TI_RPI_PT_E!M40+TI_RPI_IT_E!M40+TI_RPI_DU_E!M40+TI_RPI_PII_E!M40</f>
        <v>626.76216680997413</v>
      </c>
      <c r="N40" s="10">
        <f>TI_RPI_RI_E!N40+TI_RPI_BPI_E!N40+TI_RPI_PT_E!N40+TI_RPI_IT_E!N40+TI_RPI_DU_E!N40+TI_RPI_PII_E!N40</f>
        <v>571.0957867583835</v>
      </c>
      <c r="O40" s="10">
        <f>TI_RPI_RI_E!O40+TI_RPI_BPI_E!O40+TI_RPI_PT_E!O40+TI_RPI_IT_E!O40+TI_RPI_DU_E!O40+TI_RPI_PII_E!O40</f>
        <v>580.37351676698188</v>
      </c>
      <c r="P40" s="10">
        <f>TI_RPI_RI_E!P40+TI_RPI_BPI_E!P40+TI_RPI_PT_E!P40+TI_RPI_IT_E!P40+TI_RPI_DU_E!P40+TI_RPI_PII_E!P40</f>
        <v>759.74299226139283</v>
      </c>
      <c r="Q40" s="10">
        <f>TI_RPI_RI_E!Q40+TI_RPI_BPI_E!Q40+TI_RPI_PT_E!Q40+TI_RPI_IT_E!Q40+TI_RPI_DU_E!Q40+TI_RPI_PII_E!Q40</f>
        <v>755.61960447119509</v>
      </c>
      <c r="R40" s="10">
        <f>TI_RPI_RI_E!R40+TI_RPI_BPI_E!R40+TI_RPI_PT_E!R40+TI_RPI_IT_E!R40+TI_RPI_DU_E!R40+TI_RPI_PII_E!R40</f>
        <v>876.82141014617366</v>
      </c>
      <c r="S40" s="10">
        <f>TI_RPI_RI_E!S40+TI_RPI_BPI_E!S40+TI_RPI_PT_E!S40+TI_RPI_IT_E!S40+TI_RPI_DU_E!S40+TI_RPI_PII_E!S40</f>
        <v>877.04213241616503</v>
      </c>
      <c r="T40" s="10">
        <f>TI_RPI_RI_E!T40+TI_RPI_BPI_E!T40+TI_RPI_PT_E!T40+TI_RPI_IT_E!T40+TI_RPI_DU_E!T40+TI_RPI_PII_E!T40</f>
        <v>801.01616509028361</v>
      </c>
      <c r="U40" s="10">
        <f>TI_RPI_RI_E!U40+TI_RPI_BPI_E!U40+TI_RPI_PT_E!U40+TI_RPI_IT_E!U40+TI_RPI_DU_E!U40+TI_RPI_PII_E!U40</f>
        <v>638.8420464316423</v>
      </c>
      <c r="V40" s="10">
        <f>TI_RPI_RI_E!V40+TI_RPI_BPI_E!V40+TI_RPI_PT_E!V40+TI_RPI_IT_E!V40+TI_RPI_DU_E!V40+TI_RPI_PII_E!V40</f>
        <v>666.75262252794494</v>
      </c>
      <c r="W40" s="10">
        <f>TI_RPI_RI_E!W40+TI_RPI_BPI_E!W40+TI_RPI_PT_E!W40+TI_RPI_IT_E!W40+TI_RPI_DU_E!W40+TI_RPI_PII_E!W40</f>
        <v>747.27979363714519</v>
      </c>
      <c r="X40" s="10">
        <f>TI_RPI_RI_E!X40+TI_RPI_BPI_E!X40+TI_RPI_PT_E!X40+TI_RPI_IT_E!X40+TI_RPI_DU_E!X40+TI_RPI_PII_E!X40</f>
        <v>573.61401547721414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0</v>
      </c>
      <c r="G41" s="10">
        <f>TI_RPI_RI_E!G41+TI_RPI_BPI_E!G41+TI_RPI_PT_E!G41+TI_RPI_IT_E!G41+TI_RPI_DU_E!G41+TI_RPI_PII_E!G41</f>
        <v>0</v>
      </c>
      <c r="H41" s="10">
        <f>TI_RPI_RI_E!H41+TI_RPI_BPI_E!H41+TI_RPI_PT_E!H41+TI_RPI_IT_E!H41+TI_RPI_DU_E!H41+TI_RPI_PII_E!H41</f>
        <v>0</v>
      </c>
      <c r="I41" s="10">
        <f>TI_RPI_RI_E!I41+TI_RPI_BPI_E!I41+TI_RPI_PT_E!I41+TI_RPI_IT_E!I41+TI_RPI_DU_E!I41+TI_RPI_PII_E!I41</f>
        <v>0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0</v>
      </c>
      <c r="M41" s="10">
        <f>TI_RPI_RI_E!M41+TI_RPI_BPI_E!M41+TI_RPI_PT_E!M41+TI_RPI_IT_E!M41+TI_RPI_DU_E!M41+TI_RPI_PII_E!M41</f>
        <v>0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0</v>
      </c>
      <c r="D42" s="10">
        <f>TI_RPI_RI_E!D42+TI_RPI_BPI_E!D42+TI_RPI_PT_E!D42+TI_RPI_IT_E!D42+TI_RPI_DU_E!D42+TI_RPI_PII_E!D42</f>
        <v>0</v>
      </c>
      <c r="E42" s="10">
        <f>TI_RPI_RI_E!E42+TI_RPI_BPI_E!E42+TI_RPI_PT_E!E42+TI_RPI_IT_E!E42+TI_RPI_DU_E!E42+TI_RPI_PII_E!E42</f>
        <v>0</v>
      </c>
      <c r="F42" s="10">
        <f>TI_RPI_RI_E!F42+TI_RPI_BPI_E!F42+TI_RPI_PT_E!F42+TI_RPI_IT_E!F42+TI_RPI_DU_E!F42+TI_RPI_PII_E!F42</f>
        <v>0</v>
      </c>
      <c r="G42" s="10">
        <f>TI_RPI_RI_E!G42+TI_RPI_BPI_E!G42+TI_RPI_PT_E!G42+TI_RPI_IT_E!G42+TI_RPI_DU_E!G42+TI_RPI_PII_E!G42</f>
        <v>0</v>
      </c>
      <c r="H42" s="10">
        <f>TI_RPI_RI_E!H42+TI_RPI_BPI_E!H42+TI_RPI_PT_E!H42+TI_RPI_IT_E!H42+TI_RPI_DU_E!H42+TI_RPI_PII_E!H42</f>
        <v>0</v>
      </c>
      <c r="I42" s="10">
        <f>TI_RPI_RI_E!I42+TI_RPI_BPI_E!I42+TI_RPI_PT_E!I42+TI_RPI_IT_E!I42+TI_RPI_DU_E!I42+TI_RPI_PII_E!I42</f>
        <v>0</v>
      </c>
      <c r="J42" s="10">
        <f>TI_RPI_RI_E!J42+TI_RPI_BPI_E!J42+TI_RPI_PT_E!J42+TI_RPI_IT_E!J42+TI_RPI_DU_E!J42+TI_RPI_PII_E!J42</f>
        <v>0</v>
      </c>
      <c r="K42" s="10">
        <f>TI_RPI_RI_E!K42+TI_RPI_BPI_E!K42+TI_RPI_PT_E!K42+TI_RPI_IT_E!K42+TI_RPI_DU_E!K42+TI_RPI_PII_E!K42</f>
        <v>0</v>
      </c>
      <c r="L42" s="10">
        <f>TI_RPI_RI_E!L42+TI_RPI_BPI_E!L42+TI_RPI_PT_E!L42+TI_RPI_IT_E!L42+TI_RPI_DU_E!L42+TI_RPI_PII_E!L42</f>
        <v>0</v>
      </c>
      <c r="M42" s="10">
        <f>TI_RPI_RI_E!M42+TI_RPI_BPI_E!M42+TI_RPI_PT_E!M42+TI_RPI_IT_E!M42+TI_RPI_DU_E!M42+TI_RPI_PII_E!M42</f>
        <v>0</v>
      </c>
      <c r="N42" s="10">
        <f>TI_RPI_RI_E!N42+TI_RPI_BPI_E!N42+TI_RPI_PT_E!N42+TI_RPI_IT_E!N42+TI_RPI_DU_E!N42+TI_RPI_PII_E!N42</f>
        <v>0</v>
      </c>
      <c r="O42" s="10">
        <f>TI_RPI_RI_E!O42+TI_RPI_BPI_E!O42+TI_RPI_PT_E!O42+TI_RPI_IT_E!O42+TI_RPI_DU_E!O42+TI_RPI_PII_E!O42</f>
        <v>0</v>
      </c>
      <c r="P42" s="10">
        <f>TI_RPI_RI_E!P42+TI_RPI_BPI_E!P42+TI_RPI_PT_E!P42+TI_RPI_IT_E!P42+TI_RPI_DU_E!P42+TI_RPI_PII_E!P42</f>
        <v>0</v>
      </c>
      <c r="Q42" s="10">
        <f>TI_RPI_RI_E!Q42+TI_RPI_BPI_E!Q42+TI_RPI_PT_E!Q42+TI_RPI_IT_E!Q42+TI_RPI_DU_E!Q42+TI_RPI_PII_E!Q42</f>
        <v>0</v>
      </c>
      <c r="R42" s="10">
        <f>TI_RPI_RI_E!R42+TI_RPI_BPI_E!R42+TI_RPI_PT_E!R42+TI_RPI_IT_E!R42+TI_RPI_DU_E!R42+TI_RPI_PII_E!R42</f>
        <v>0</v>
      </c>
      <c r="S42" s="10">
        <f>TI_RPI_RI_E!S42+TI_RPI_BPI_E!S42+TI_RPI_PT_E!S42+TI_RPI_IT_E!S42+TI_RPI_DU_E!S42+TI_RPI_PII_E!S42</f>
        <v>0</v>
      </c>
      <c r="T42" s="10">
        <f>TI_RPI_RI_E!T42+TI_RPI_BPI_E!T42+TI_RPI_PT_E!T42+TI_RPI_IT_E!T42+TI_RPI_DU_E!T42+TI_RPI_PII_E!T42</f>
        <v>0</v>
      </c>
      <c r="U42" s="10">
        <f>TI_RPI_RI_E!U42+TI_RPI_BPI_E!U42+TI_RPI_PT_E!U42+TI_RPI_IT_E!U42+TI_RPI_DU_E!U42+TI_RPI_PII_E!U42</f>
        <v>0</v>
      </c>
      <c r="V42" s="10">
        <f>TI_RPI_RI_E!V42+TI_RPI_BPI_E!V42+TI_RPI_PT_E!V42+TI_RPI_IT_E!V42+TI_RPI_DU_E!V42+TI_RPI_PII_E!V42</f>
        <v>0</v>
      </c>
      <c r="W42" s="10">
        <f>TI_RPI_RI_E!W42+TI_RPI_BPI_E!W42+TI_RPI_PT_E!W42+TI_RPI_IT_E!W42+TI_RPI_DU_E!W42+TI_RPI_PII_E!W42</f>
        <v>0</v>
      </c>
      <c r="X42" s="10">
        <f>TI_RPI_RI_E!X42+TI_RPI_BPI_E!X42+TI_RPI_PT_E!X42+TI_RPI_IT_E!X42+TI_RPI_DU_E!X42+TI_RPI_PII_E!X42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138.96242476354249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0</v>
      </c>
      <c r="I43" s="10">
        <f>TI_RPI_RI_E!I43+TI_RPI_BPI_E!I43+TI_RPI_PT_E!I43+TI_RPI_IT_E!I43+TI_RPI_DU_E!I43+TI_RPI_PII_E!I43</f>
        <v>0</v>
      </c>
      <c r="J43" s="10">
        <f>TI_RPI_RI_E!J43+TI_RPI_BPI_E!J43+TI_RPI_PT_E!J43+TI_RPI_IT_E!J43+TI_RPI_DU_E!J43+TI_RPI_PII_E!J43</f>
        <v>0</v>
      </c>
      <c r="K43" s="10">
        <f>TI_RPI_RI_E!K43+TI_RPI_BPI_E!K43+TI_RPI_PT_E!K43+TI_RPI_IT_E!K43+TI_RPI_DU_E!K43+TI_RPI_PII_E!K43</f>
        <v>0</v>
      </c>
      <c r="L43" s="10">
        <f>TI_RPI_RI_E!L43+TI_RPI_BPI_E!L43+TI_RPI_PT_E!L43+TI_RPI_IT_E!L43+TI_RPI_DU_E!L43+TI_RPI_PII_E!L43</f>
        <v>0</v>
      </c>
      <c r="M43" s="10">
        <f>TI_RPI_RI_E!M43+TI_RPI_BPI_E!M43+TI_RPI_PT_E!M43+TI_RPI_IT_E!M43+TI_RPI_DU_E!M43+TI_RPI_PII_E!M43</f>
        <v>0</v>
      </c>
      <c r="N43" s="10">
        <f>TI_RPI_RI_E!N43+TI_RPI_BPI_E!N43+TI_RPI_PT_E!N43+TI_RPI_IT_E!N43+TI_RPI_DU_E!N43+TI_RPI_PII_E!N43</f>
        <v>0</v>
      </c>
      <c r="O43" s="10">
        <f>TI_RPI_RI_E!O43+TI_RPI_BPI_E!O43+TI_RPI_PT_E!O43+TI_RPI_IT_E!O43+TI_RPI_DU_E!O43+TI_RPI_PII_E!O43</f>
        <v>0</v>
      </c>
      <c r="P43" s="10">
        <f>TI_RPI_RI_E!P43+TI_RPI_BPI_E!P43+TI_RPI_PT_E!P43+TI_RPI_IT_E!P43+TI_RPI_DU_E!P43+TI_RPI_PII_E!P43</f>
        <v>0</v>
      </c>
      <c r="Q43" s="10">
        <f>TI_RPI_RI_E!Q43+TI_RPI_BPI_E!Q43+TI_RPI_PT_E!Q43+TI_RPI_IT_E!Q43+TI_RPI_DU_E!Q43+TI_RPI_PII_E!Q43</f>
        <v>0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0</v>
      </c>
      <c r="E44" s="10">
        <f>TI_RPI_RI_E!E44+TI_RPI_BPI_E!E44+TI_RPI_PT_E!E44+TI_RPI_IT_E!E44+TI_RPI_DU_E!E44+TI_RPI_PII_E!E44</f>
        <v>0</v>
      </c>
      <c r="F44" s="10">
        <f>TI_RPI_RI_E!F44+TI_RPI_BPI_E!F44+TI_RPI_PT_E!F44+TI_RPI_IT_E!F44+TI_RPI_DU_E!F44+TI_RPI_PII_E!F44</f>
        <v>0</v>
      </c>
      <c r="G44" s="10">
        <f>TI_RPI_RI_E!G44+TI_RPI_BPI_E!G44+TI_RPI_PT_E!G44+TI_RPI_IT_E!G44+TI_RPI_DU_E!G44+TI_RPI_PII_E!G44</f>
        <v>0</v>
      </c>
      <c r="H44" s="10">
        <f>TI_RPI_RI_E!H44+TI_RPI_BPI_E!H44+TI_RPI_PT_E!H44+TI_RPI_IT_E!H44+TI_RPI_DU_E!H44+TI_RPI_PII_E!H44</f>
        <v>0</v>
      </c>
      <c r="I44" s="10">
        <f>TI_RPI_RI_E!I44+TI_RPI_BPI_E!I44+TI_RPI_PT_E!I44+TI_RPI_IT_E!I44+TI_RPI_DU_E!I44+TI_RPI_PII_E!I44</f>
        <v>0</v>
      </c>
      <c r="J44" s="10">
        <f>TI_RPI_RI_E!J44+TI_RPI_BPI_E!J44+TI_RPI_PT_E!J44+TI_RPI_IT_E!J44+TI_RPI_DU_E!J44+TI_RPI_PII_E!J44</f>
        <v>0</v>
      </c>
      <c r="K44" s="10">
        <f>TI_RPI_RI_E!K44+TI_RPI_BPI_E!K44+TI_RPI_PT_E!K44+TI_RPI_IT_E!K44+TI_RPI_DU_E!K44+TI_RPI_PII_E!K44</f>
        <v>5.7409286328460869</v>
      </c>
      <c r="L44" s="10">
        <f>TI_RPI_RI_E!L44+TI_RPI_BPI_E!L44+TI_RPI_PT_E!L44+TI_RPI_IT_E!L44+TI_RPI_DU_E!L44+TI_RPI_PII_E!L44</f>
        <v>0</v>
      </c>
      <c r="M44" s="10">
        <f>TI_RPI_RI_E!M44+TI_RPI_BPI_E!M44+TI_RPI_PT_E!M44+TI_RPI_IT_E!M44+TI_RPI_DU_E!M44+TI_RPI_PII_E!M44</f>
        <v>0</v>
      </c>
      <c r="N44" s="10">
        <f>TI_RPI_RI_E!N44+TI_RPI_BPI_E!N44+TI_RPI_PT_E!N44+TI_RPI_IT_E!N44+TI_RPI_DU_E!N44+TI_RPI_PII_E!N44</f>
        <v>0</v>
      </c>
      <c r="O44" s="10">
        <f>TI_RPI_RI_E!O44+TI_RPI_BPI_E!O44+TI_RPI_PT_E!O44+TI_RPI_IT_E!O44+TI_RPI_DU_E!O44+TI_RPI_PII_E!O44</f>
        <v>0</v>
      </c>
      <c r="P44" s="10">
        <f>TI_RPI_RI_E!P44+TI_RPI_BPI_E!P44+TI_RPI_PT_E!P44+TI_RPI_IT_E!P44+TI_RPI_DU_E!P44+TI_RPI_PII_E!P44</f>
        <v>0</v>
      </c>
      <c r="Q44" s="10">
        <f>TI_RPI_RI_E!Q44+TI_RPI_BPI_E!Q44+TI_RPI_PT_E!Q44+TI_RPI_IT_E!Q44+TI_RPI_DU_E!Q44+TI_RPI_PII_E!Q44</f>
        <v>0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0.18933791917454859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9.4840928632846086E-2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1.0007738607050729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1.0031814273430779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0.80249355116079102</v>
      </c>
      <c r="W46" s="10">
        <f>TI_RPI_RI_E!W46+TI_RPI_BPI_E!W46+TI_RPI_PT_E!W46+TI_RPI_IT_E!W46+TI_RPI_DU_E!W46+TI_RPI_PII_E!W46</f>
        <v>4.2132416165090278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</v>
      </c>
      <c r="H47" s="10">
        <f>TI_RPI_RI_E!H47+TI_RPI_BPI_E!H47+TI_RPI_PT_E!H47+TI_RPI_IT_E!H47+TI_RPI_DU_E!H47+TI_RPI_PII_E!H47</f>
        <v>0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0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0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0</v>
      </c>
      <c r="E50" s="10">
        <f>TI_RPI_RI_E!E50+TI_RPI_BPI_E!E50+TI_RPI_PT_E!E50+TI_RPI_IT_E!E50+TI_RPI_DU_E!E50+TI_RPI_PII_E!E50</f>
        <v>0</v>
      </c>
      <c r="F50" s="10">
        <f>TI_RPI_RI_E!F50+TI_RPI_BPI_E!F50+TI_RPI_PT_E!F50+TI_RPI_IT_E!F50+TI_RPI_DU_E!F50+TI_RPI_PII_E!F50</f>
        <v>0</v>
      </c>
      <c r="G50" s="10">
        <f>TI_RPI_RI_E!G50+TI_RPI_BPI_E!G50+TI_RPI_PT_E!G50+TI_RPI_IT_E!G50+TI_RPI_DU_E!G50+TI_RPI_PII_E!G50</f>
        <v>0</v>
      </c>
      <c r="H50" s="10">
        <f>TI_RPI_RI_E!H50+TI_RPI_BPI_E!H50+TI_RPI_PT_E!H50+TI_RPI_IT_E!H50+TI_RPI_DU_E!H50+TI_RPI_PII_E!H50</f>
        <v>0</v>
      </c>
      <c r="I50" s="10">
        <f>TI_RPI_RI_E!I50+TI_RPI_BPI_E!I50+TI_RPI_PT_E!I50+TI_RPI_IT_E!I50+TI_RPI_DU_E!I50+TI_RPI_PII_E!I50</f>
        <v>0</v>
      </c>
      <c r="J50" s="10">
        <f>TI_RPI_RI_E!J50+TI_RPI_BPI_E!J50+TI_RPI_PT_E!J50+TI_RPI_IT_E!J50+TI_RPI_DU_E!J50+TI_RPI_PII_E!J50</f>
        <v>0</v>
      </c>
      <c r="K50" s="10">
        <f>TI_RPI_RI_E!K50+TI_RPI_BPI_E!K50+TI_RPI_PT_E!K50+TI_RPI_IT_E!K50+TI_RPI_DU_E!K50+TI_RPI_PII_E!K50</f>
        <v>0</v>
      </c>
      <c r="L50" s="10">
        <f>TI_RPI_RI_E!L50+TI_RPI_BPI_E!L50+TI_RPI_PT_E!L50+TI_RPI_IT_E!L50+TI_RPI_DU_E!L50+TI_RPI_PII_E!L50</f>
        <v>0</v>
      </c>
      <c r="M50" s="10">
        <f>TI_RPI_RI_E!M50+TI_RPI_BPI_E!M50+TI_RPI_PT_E!M50+TI_RPI_IT_E!M50+TI_RPI_DU_E!M50+TI_RPI_PII_E!M50</f>
        <v>0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</v>
      </c>
      <c r="P50" s="10">
        <f>TI_RPI_RI_E!P50+TI_RPI_BPI_E!P50+TI_RPI_PT_E!P50+TI_RPI_IT_E!P50+TI_RPI_DU_E!P50+TI_RPI_PII_E!P50</f>
        <v>0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5087.2742906276872</v>
      </c>
      <c r="D2" s="31">
        <f t="shared" si="0"/>
        <v>6995.9983662940667</v>
      </c>
      <c r="E2" s="31">
        <f t="shared" si="0"/>
        <v>6752.8477214101458</v>
      </c>
      <c r="F2" s="31">
        <f t="shared" si="0"/>
        <v>7327.1080825451427</v>
      </c>
      <c r="G2" s="31">
        <f t="shared" si="0"/>
        <v>8867.065090283746</v>
      </c>
      <c r="H2" s="31">
        <f t="shared" si="0"/>
        <v>9440.0697334479773</v>
      </c>
      <c r="I2" s="31">
        <f t="shared" si="0"/>
        <v>8477.0998280309559</v>
      </c>
      <c r="J2" s="31">
        <f t="shared" si="0"/>
        <v>5913.242562338779</v>
      </c>
      <c r="K2" s="31">
        <f t="shared" si="0"/>
        <v>9767.4018916595014</v>
      </c>
      <c r="L2" s="31">
        <f t="shared" si="0"/>
        <v>8903.1245915735162</v>
      </c>
      <c r="M2" s="31">
        <f t="shared" si="0"/>
        <v>9486.4803955288044</v>
      </c>
      <c r="N2" s="31">
        <f t="shared" si="0"/>
        <v>9671.6321582115215</v>
      </c>
      <c r="O2" s="31">
        <f t="shared" si="0"/>
        <v>9261.4343938091133</v>
      </c>
      <c r="P2" s="31">
        <f t="shared" si="0"/>
        <v>9796.4692175408436</v>
      </c>
      <c r="Q2" s="31">
        <f t="shared" si="0"/>
        <v>8203.4128976784177</v>
      </c>
      <c r="R2" s="31">
        <f t="shared" si="0"/>
        <v>9059.2832330180536</v>
      </c>
      <c r="S2" s="31">
        <f t="shared" si="0"/>
        <v>10008.681255374031</v>
      </c>
      <c r="T2" s="31">
        <f t="shared" si="0"/>
        <v>10231.990713671537</v>
      </c>
      <c r="U2" s="31">
        <f t="shared" si="0"/>
        <v>9997.2776440240759</v>
      </c>
      <c r="V2" s="31">
        <f t="shared" si="0"/>
        <v>9757.5580395528777</v>
      </c>
      <c r="W2" s="31">
        <f t="shared" si="0"/>
        <v>8083.4987962166815</v>
      </c>
      <c r="X2" s="31">
        <f t="shared" ref="X2" si="1">SUM(X3,X17,X22,X25,X26,X51,X52,X71,X74,X75,X76)</f>
        <v>8283.4384350816836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5087.2742906276872</v>
      </c>
      <c r="D26" s="37">
        <f t="shared" si="14"/>
        <v>6995.9983662940667</v>
      </c>
      <c r="E26" s="37">
        <f t="shared" si="14"/>
        <v>6752.8477214101458</v>
      </c>
      <c r="F26" s="37">
        <f t="shared" si="14"/>
        <v>7327.1080825451427</v>
      </c>
      <c r="G26" s="37">
        <f t="shared" si="14"/>
        <v>8867.065090283746</v>
      </c>
      <c r="H26" s="37">
        <f t="shared" si="14"/>
        <v>9440.0697334479773</v>
      </c>
      <c r="I26" s="37">
        <f t="shared" si="14"/>
        <v>8477.0998280309559</v>
      </c>
      <c r="J26" s="37">
        <f t="shared" si="14"/>
        <v>5913.242562338779</v>
      </c>
      <c r="K26" s="37">
        <f t="shared" si="14"/>
        <v>9767.4018916595014</v>
      </c>
      <c r="L26" s="37">
        <f t="shared" si="14"/>
        <v>8903.1245915735162</v>
      </c>
      <c r="M26" s="37">
        <f t="shared" si="14"/>
        <v>9486.4803955288044</v>
      </c>
      <c r="N26" s="37">
        <f t="shared" si="14"/>
        <v>9671.6321582115215</v>
      </c>
      <c r="O26" s="37">
        <f t="shared" si="14"/>
        <v>9261.4343938091133</v>
      </c>
      <c r="P26" s="37">
        <f t="shared" si="14"/>
        <v>9796.4692175408436</v>
      </c>
      <c r="Q26" s="37">
        <f t="shared" si="14"/>
        <v>8203.4128976784177</v>
      </c>
      <c r="R26" s="37">
        <f t="shared" si="14"/>
        <v>9059.2832330180536</v>
      </c>
      <c r="S26" s="37">
        <f t="shared" si="14"/>
        <v>10008.681255374031</v>
      </c>
      <c r="T26" s="37">
        <f t="shared" si="14"/>
        <v>10231.990713671537</v>
      </c>
      <c r="U26" s="37">
        <f t="shared" si="14"/>
        <v>9997.2776440240759</v>
      </c>
      <c r="V26" s="37">
        <f t="shared" si="14"/>
        <v>9757.5580395528777</v>
      </c>
      <c r="W26" s="37">
        <f t="shared" si="14"/>
        <v>8083.4987962166815</v>
      </c>
      <c r="X26" s="37">
        <f t="shared" ref="X26" si="15">SUM(X27,X33)</f>
        <v>8283.4384350816836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5087.2742906276872</v>
      </c>
      <c r="D27" s="29">
        <f t="shared" si="16"/>
        <v>6995.9983662940667</v>
      </c>
      <c r="E27" s="29">
        <f t="shared" si="16"/>
        <v>6752.8477214101458</v>
      </c>
      <c r="F27" s="29">
        <f t="shared" si="16"/>
        <v>7327.1080825451427</v>
      </c>
      <c r="G27" s="29">
        <f t="shared" si="16"/>
        <v>8867.065090283746</v>
      </c>
      <c r="H27" s="29">
        <f t="shared" si="16"/>
        <v>9440.0697334479773</v>
      </c>
      <c r="I27" s="29">
        <f t="shared" si="16"/>
        <v>8477.0998280309559</v>
      </c>
      <c r="J27" s="29">
        <f t="shared" si="16"/>
        <v>5913.242562338779</v>
      </c>
      <c r="K27" s="29">
        <f t="shared" si="16"/>
        <v>9767.4018916595014</v>
      </c>
      <c r="L27" s="29">
        <f t="shared" si="16"/>
        <v>8903.1245915735162</v>
      </c>
      <c r="M27" s="29">
        <f t="shared" si="16"/>
        <v>9486.4803955288044</v>
      </c>
      <c r="N27" s="29">
        <f t="shared" si="16"/>
        <v>9671.6321582115215</v>
      </c>
      <c r="O27" s="29">
        <f t="shared" si="16"/>
        <v>9261.4343938091133</v>
      </c>
      <c r="P27" s="29">
        <f t="shared" si="16"/>
        <v>9796.4692175408436</v>
      </c>
      <c r="Q27" s="29">
        <f t="shared" si="16"/>
        <v>8203.4128976784177</v>
      </c>
      <c r="R27" s="29">
        <f t="shared" si="16"/>
        <v>9059.2832330180536</v>
      </c>
      <c r="S27" s="29">
        <f t="shared" si="16"/>
        <v>10008.681255374031</v>
      </c>
      <c r="T27" s="29">
        <f t="shared" si="16"/>
        <v>10231.990713671537</v>
      </c>
      <c r="U27" s="29">
        <f t="shared" si="16"/>
        <v>9997.2776440240759</v>
      </c>
      <c r="V27" s="29">
        <f t="shared" si="16"/>
        <v>9757.5580395528777</v>
      </c>
      <c r="W27" s="29">
        <f t="shared" si="16"/>
        <v>8083.4987962166815</v>
      </c>
      <c r="X27" s="29">
        <f t="shared" ref="X27" si="17">SUM(X28:X32)</f>
        <v>8283.4384350816836</v>
      </c>
    </row>
    <row r="28" spans="1:24" ht="11.25" customHeight="1" x14ac:dyDescent="0.2">
      <c r="A28" s="41" t="s">
        <v>45</v>
      </c>
      <c r="B28" s="9" t="s">
        <v>46</v>
      </c>
      <c r="C28" s="10">
        <v>4745.9252794496988</v>
      </c>
      <c r="D28" s="10">
        <v>6665.6826311263967</v>
      </c>
      <c r="E28" s="10">
        <v>6588.2812553740323</v>
      </c>
      <c r="F28" s="10">
        <v>7232.953052450559</v>
      </c>
      <c r="G28" s="10">
        <v>8821.717798796215</v>
      </c>
      <c r="H28" s="10">
        <v>9365.5641444539979</v>
      </c>
      <c r="I28" s="10">
        <v>8175.0091143594154</v>
      </c>
      <c r="J28" s="10">
        <v>4845.2938091143587</v>
      </c>
      <c r="K28" s="10">
        <v>9442.2943250214958</v>
      </c>
      <c r="L28" s="10">
        <v>8590.127515047292</v>
      </c>
      <c r="M28" s="10">
        <v>9180.7179707652613</v>
      </c>
      <c r="N28" s="10">
        <v>9203.1971625107471</v>
      </c>
      <c r="O28" s="10">
        <v>8718.8721410146154</v>
      </c>
      <c r="P28" s="10">
        <v>9206.2625107480653</v>
      </c>
      <c r="Q28" s="10">
        <v>7660.3052450558898</v>
      </c>
      <c r="R28" s="10">
        <v>8500.593293207221</v>
      </c>
      <c r="S28" s="10">
        <v>9424.6603611349947</v>
      </c>
      <c r="T28" s="10">
        <v>9925.8128976784174</v>
      </c>
      <c r="U28" s="10">
        <v>9793.8030094582973</v>
      </c>
      <c r="V28" s="10">
        <v>9551.6365434221825</v>
      </c>
      <c r="W28" s="10">
        <v>7932.1192605331044</v>
      </c>
      <c r="X28" s="10">
        <v>8039.8700773860701</v>
      </c>
    </row>
    <row r="29" spans="1:24" ht="11.25" customHeight="1" x14ac:dyDescent="0.2">
      <c r="A29" s="41" t="s">
        <v>47</v>
      </c>
      <c r="B29" s="9" t="s">
        <v>48</v>
      </c>
      <c r="C29" s="10">
        <v>123.0505588993981</v>
      </c>
      <c r="D29" s="10">
        <v>90.268959587274281</v>
      </c>
      <c r="E29" s="10">
        <v>97.974806534823713</v>
      </c>
      <c r="F29" s="10">
        <v>61.647119518486669</v>
      </c>
      <c r="G29" s="10">
        <v>0</v>
      </c>
      <c r="H29" s="10">
        <v>0</v>
      </c>
      <c r="I29" s="10">
        <v>4.0030954428202916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208.0352536543422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188.30421324161651</v>
      </c>
      <c r="D30" s="10">
        <v>192.05597592433361</v>
      </c>
      <c r="E30" s="10">
        <v>45.595700773860713</v>
      </c>
      <c r="F30" s="10">
        <v>8.5124677558039554</v>
      </c>
      <c r="G30" s="10">
        <v>16.39441100601892</v>
      </c>
      <c r="H30" s="10">
        <v>29.514187446259669</v>
      </c>
      <c r="I30" s="10">
        <v>227.10120378331899</v>
      </c>
      <c r="J30" s="10">
        <v>955.97016337059335</v>
      </c>
      <c r="K30" s="10">
        <v>222.1272570937231</v>
      </c>
      <c r="L30" s="10">
        <v>152.02785898538261</v>
      </c>
      <c r="M30" s="10">
        <v>146.79277730008599</v>
      </c>
      <c r="N30" s="10">
        <v>290.4690455717971</v>
      </c>
      <c r="O30" s="10">
        <v>349.59914015477221</v>
      </c>
      <c r="P30" s="10">
        <v>397.24359415305253</v>
      </c>
      <c r="Q30" s="10">
        <v>502.11547721410142</v>
      </c>
      <c r="R30" s="10">
        <v>297.66483233018062</v>
      </c>
      <c r="S30" s="10">
        <v>510.03499570077378</v>
      </c>
      <c r="T30" s="10">
        <v>251.48830610490111</v>
      </c>
      <c r="U30" s="10">
        <v>149.6849527085125</v>
      </c>
      <c r="V30" s="10">
        <v>153.83147033533959</v>
      </c>
      <c r="W30" s="10">
        <v>95.790197764402393</v>
      </c>
      <c r="X30" s="10">
        <v>172.3819432502149</v>
      </c>
    </row>
    <row r="31" spans="1:24" ht="11.25" customHeight="1" x14ac:dyDescent="0.2">
      <c r="A31" s="41" t="s">
        <v>51</v>
      </c>
      <c r="B31" s="9" t="s">
        <v>52</v>
      </c>
      <c r="C31" s="10">
        <v>29.99423903697334</v>
      </c>
      <c r="D31" s="10">
        <v>47.99079965606191</v>
      </c>
      <c r="E31" s="10">
        <v>20.995958727429059</v>
      </c>
      <c r="F31" s="10">
        <v>23.99544282029235</v>
      </c>
      <c r="G31" s="10">
        <v>28.952880481513329</v>
      </c>
      <c r="H31" s="10">
        <v>44.991401547721409</v>
      </c>
      <c r="I31" s="10">
        <v>70.986414445399816</v>
      </c>
      <c r="J31" s="10">
        <v>111.97858985382631</v>
      </c>
      <c r="K31" s="10">
        <v>102.98030954428199</v>
      </c>
      <c r="L31" s="10">
        <v>160.96921754084261</v>
      </c>
      <c r="M31" s="10">
        <v>158.9696474634566</v>
      </c>
      <c r="N31" s="10">
        <v>177.9659501289768</v>
      </c>
      <c r="O31" s="10">
        <v>192.96311263972481</v>
      </c>
      <c r="P31" s="10">
        <v>192.96311263972481</v>
      </c>
      <c r="Q31" s="10">
        <v>40.992175408426483</v>
      </c>
      <c r="R31" s="10">
        <v>52.989853826311261</v>
      </c>
      <c r="S31" s="10">
        <v>73.985898538263115</v>
      </c>
      <c r="T31" s="10">
        <v>54.689509888220122</v>
      </c>
      <c r="U31" s="10">
        <v>53.789681857265677</v>
      </c>
      <c r="V31" s="10">
        <v>52.090025795356837</v>
      </c>
      <c r="W31" s="10">
        <v>55.589337919174547</v>
      </c>
      <c r="X31" s="10">
        <v>71.186414445399819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184.98512467755796</v>
      </c>
      <c r="D2" s="31">
        <f t="shared" si="0"/>
        <v>245.68839208942384</v>
      </c>
      <c r="E2" s="31">
        <f t="shared" si="0"/>
        <v>216.93370593293207</v>
      </c>
      <c r="F2" s="31">
        <f t="shared" si="0"/>
        <v>344.78125537403258</v>
      </c>
      <c r="G2" s="31">
        <f t="shared" si="0"/>
        <v>386.15889939810836</v>
      </c>
      <c r="H2" s="31">
        <f t="shared" si="0"/>
        <v>382.49071367153908</v>
      </c>
      <c r="I2" s="31">
        <f t="shared" si="0"/>
        <v>303.5668959587274</v>
      </c>
      <c r="J2" s="31">
        <f t="shared" si="0"/>
        <v>413.82467755803958</v>
      </c>
      <c r="K2" s="31">
        <f t="shared" si="0"/>
        <v>542.00584694754946</v>
      </c>
      <c r="L2" s="31">
        <f t="shared" si="0"/>
        <v>634.09999999999991</v>
      </c>
      <c r="M2" s="31">
        <f t="shared" si="0"/>
        <v>721.00361134995694</v>
      </c>
      <c r="N2" s="31">
        <f t="shared" si="0"/>
        <v>654.24995700773866</v>
      </c>
      <c r="O2" s="31">
        <f t="shared" si="0"/>
        <v>666.8539122957867</v>
      </c>
      <c r="P2" s="31">
        <f t="shared" si="0"/>
        <v>839.2916595012897</v>
      </c>
      <c r="Q2" s="31">
        <f t="shared" si="0"/>
        <v>819.9255374032673</v>
      </c>
      <c r="R2" s="31">
        <f t="shared" si="0"/>
        <v>923.71736887360271</v>
      </c>
      <c r="S2" s="31">
        <f t="shared" si="0"/>
        <v>933.86354256233869</v>
      </c>
      <c r="T2" s="31">
        <f t="shared" si="0"/>
        <v>856.02519346517624</v>
      </c>
      <c r="U2" s="31">
        <f t="shared" si="0"/>
        <v>684.40851246775583</v>
      </c>
      <c r="V2" s="31">
        <f t="shared" si="0"/>
        <v>712.01435941530519</v>
      </c>
      <c r="W2" s="31">
        <f t="shared" si="0"/>
        <v>787.76165090283723</v>
      </c>
      <c r="X2" s="31">
        <f t="shared" ref="X2" si="1">SUM(X3,X17,X22,X25,X26,X51,X52,X71,X74,X75,X76)</f>
        <v>627.23061049011187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184.98512467755796</v>
      </c>
      <c r="D26" s="37">
        <f t="shared" si="14"/>
        <v>245.68839208942384</v>
      </c>
      <c r="E26" s="37">
        <f t="shared" si="14"/>
        <v>216.93370593293207</v>
      </c>
      <c r="F26" s="37">
        <f t="shared" si="14"/>
        <v>344.78125537403258</v>
      </c>
      <c r="G26" s="37">
        <f t="shared" si="14"/>
        <v>386.15889939810836</v>
      </c>
      <c r="H26" s="37">
        <f t="shared" si="14"/>
        <v>382.49071367153908</v>
      </c>
      <c r="I26" s="37">
        <f t="shared" si="14"/>
        <v>303.5668959587274</v>
      </c>
      <c r="J26" s="37">
        <f t="shared" si="14"/>
        <v>413.82467755803958</v>
      </c>
      <c r="K26" s="37">
        <f t="shared" si="14"/>
        <v>542.00584694754946</v>
      </c>
      <c r="L26" s="37">
        <f t="shared" si="14"/>
        <v>634.09999999999991</v>
      </c>
      <c r="M26" s="37">
        <f t="shared" si="14"/>
        <v>721.00361134995694</v>
      </c>
      <c r="N26" s="37">
        <f t="shared" si="14"/>
        <v>654.24995700773866</v>
      </c>
      <c r="O26" s="37">
        <f t="shared" si="14"/>
        <v>666.8539122957867</v>
      </c>
      <c r="P26" s="37">
        <f t="shared" si="14"/>
        <v>839.2916595012897</v>
      </c>
      <c r="Q26" s="37">
        <f t="shared" si="14"/>
        <v>819.9255374032673</v>
      </c>
      <c r="R26" s="37">
        <f t="shared" si="14"/>
        <v>923.71736887360271</v>
      </c>
      <c r="S26" s="37">
        <f t="shared" si="14"/>
        <v>933.86354256233869</v>
      </c>
      <c r="T26" s="37">
        <f t="shared" si="14"/>
        <v>856.02519346517624</v>
      </c>
      <c r="U26" s="37">
        <f t="shared" si="14"/>
        <v>684.40851246775583</v>
      </c>
      <c r="V26" s="37">
        <f t="shared" si="14"/>
        <v>712.01435941530519</v>
      </c>
      <c r="W26" s="37">
        <f t="shared" si="14"/>
        <v>787.76165090283723</v>
      </c>
      <c r="X26" s="37">
        <f t="shared" ref="X26" si="15">SUM(X27,X33)</f>
        <v>627.23061049011187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2.04359415305245</v>
      </c>
      <c r="Q27" s="29">
        <f t="shared" si="16"/>
        <v>0</v>
      </c>
      <c r="R27" s="29">
        <f t="shared" si="16"/>
        <v>1.001719690455718</v>
      </c>
      <c r="S27" s="29">
        <f t="shared" si="16"/>
        <v>0</v>
      </c>
      <c r="T27" s="29">
        <f t="shared" si="16"/>
        <v>1.0108340498710231</v>
      </c>
      <c r="U27" s="29">
        <f t="shared" si="16"/>
        <v>0</v>
      </c>
      <c r="V27" s="29">
        <f t="shared" si="16"/>
        <v>0</v>
      </c>
      <c r="W27" s="29">
        <f t="shared" si="16"/>
        <v>0.50541702493551155</v>
      </c>
      <c r="X27" s="29">
        <f t="shared" ref="X27" si="17">SUM(X28:X32)</f>
        <v>1.0108340498710231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2.04359415305245</v>
      </c>
      <c r="Q28" s="10">
        <v>0</v>
      </c>
      <c r="R28" s="10">
        <v>1.001719690455718</v>
      </c>
      <c r="S28" s="10">
        <v>0</v>
      </c>
      <c r="T28" s="10">
        <v>1.0108340498710231</v>
      </c>
      <c r="U28" s="10">
        <v>0</v>
      </c>
      <c r="V28" s="10">
        <v>0</v>
      </c>
      <c r="W28" s="10">
        <v>0.50541702493551155</v>
      </c>
      <c r="X28" s="10">
        <v>1.0108340498710231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184.98512467755796</v>
      </c>
      <c r="D33" s="29">
        <f t="shared" si="18"/>
        <v>245.68839208942384</v>
      </c>
      <c r="E33" s="29">
        <f t="shared" si="18"/>
        <v>216.93370593293207</v>
      </c>
      <c r="F33" s="29">
        <f t="shared" si="18"/>
        <v>344.78125537403258</v>
      </c>
      <c r="G33" s="29">
        <f t="shared" si="18"/>
        <v>386.15889939810836</v>
      </c>
      <c r="H33" s="29">
        <f t="shared" si="18"/>
        <v>382.49071367153908</v>
      </c>
      <c r="I33" s="29">
        <f t="shared" si="18"/>
        <v>303.5668959587274</v>
      </c>
      <c r="J33" s="29">
        <f t="shared" si="18"/>
        <v>413.82467755803958</v>
      </c>
      <c r="K33" s="29">
        <f t="shared" si="18"/>
        <v>542.00584694754946</v>
      </c>
      <c r="L33" s="29">
        <f t="shared" si="18"/>
        <v>634.09999999999991</v>
      </c>
      <c r="M33" s="29">
        <f t="shared" si="18"/>
        <v>721.00361134995694</v>
      </c>
      <c r="N33" s="29">
        <f t="shared" si="18"/>
        <v>654.24995700773866</v>
      </c>
      <c r="O33" s="29">
        <f t="shared" si="18"/>
        <v>666.8539122957867</v>
      </c>
      <c r="P33" s="29">
        <f t="shared" si="18"/>
        <v>837.24806534823722</v>
      </c>
      <c r="Q33" s="29">
        <f t="shared" si="18"/>
        <v>819.9255374032673</v>
      </c>
      <c r="R33" s="29">
        <f t="shared" si="18"/>
        <v>922.71564918314698</v>
      </c>
      <c r="S33" s="29">
        <f t="shared" si="18"/>
        <v>933.86354256233869</v>
      </c>
      <c r="T33" s="29">
        <f t="shared" si="18"/>
        <v>855.01435941530519</v>
      </c>
      <c r="U33" s="29">
        <f t="shared" si="18"/>
        <v>684.40851246775583</v>
      </c>
      <c r="V33" s="29">
        <f t="shared" si="18"/>
        <v>712.01435941530519</v>
      </c>
      <c r="W33" s="29">
        <f t="shared" si="18"/>
        <v>787.25623387790176</v>
      </c>
      <c r="X33" s="29">
        <f t="shared" ref="X33" si="19">SUM(X34:X50)</f>
        <v>626.21977644024082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8.877386070507308</v>
      </c>
      <c r="D36" s="10">
        <v>31.07102321582115</v>
      </c>
      <c r="E36" s="10">
        <v>47.716165090283752</v>
      </c>
      <c r="F36" s="10">
        <v>61.032330180567499</v>
      </c>
      <c r="G36" s="10">
        <v>77.677472055030094</v>
      </c>
      <c r="H36" s="10">
        <v>113.1871883061049</v>
      </c>
      <c r="I36" s="10">
        <v>76.567755803955279</v>
      </c>
      <c r="J36" s="10">
        <v>49.892519346517624</v>
      </c>
      <c r="K36" s="10">
        <v>76.501891659501283</v>
      </c>
      <c r="L36" s="10">
        <v>89.806534823731724</v>
      </c>
      <c r="M36" s="10">
        <v>94.241444539982794</v>
      </c>
      <c r="N36" s="10">
        <v>83.154170249355104</v>
      </c>
      <c r="O36" s="10">
        <v>86.48039552880482</v>
      </c>
      <c r="P36" s="10">
        <v>76.501891659501283</v>
      </c>
      <c r="Q36" s="10">
        <v>64.305932932072224</v>
      </c>
      <c r="R36" s="10">
        <v>45.894239036973339</v>
      </c>
      <c r="S36" s="10">
        <v>56.821410146173683</v>
      </c>
      <c r="T36" s="10">
        <v>53.808856405846953</v>
      </c>
      <c r="U36" s="10">
        <v>45.566466036113503</v>
      </c>
      <c r="V36" s="10">
        <v>44.364402407566629</v>
      </c>
      <c r="W36" s="10">
        <v>35.763198624247629</v>
      </c>
      <c r="X36" s="10">
        <v>52.605760963026647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1.0698194325021499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37.145313843508163</v>
      </c>
      <c r="D40" s="10">
        <v>214.61736887360269</v>
      </c>
      <c r="E40" s="10">
        <v>169.2175408426483</v>
      </c>
      <c r="F40" s="10">
        <v>283.74892519346508</v>
      </c>
      <c r="G40" s="10">
        <v>307.48065348237321</v>
      </c>
      <c r="H40" s="10">
        <v>269.30352536543421</v>
      </c>
      <c r="I40" s="10">
        <v>226.99914015477211</v>
      </c>
      <c r="J40" s="10">
        <v>362.86233877901981</v>
      </c>
      <c r="K40" s="10">
        <v>459.763026655202</v>
      </c>
      <c r="L40" s="10">
        <v>544.29346517626823</v>
      </c>
      <c r="M40" s="10">
        <v>626.76216680997413</v>
      </c>
      <c r="N40" s="10">
        <v>571.0957867583835</v>
      </c>
      <c r="O40" s="10">
        <v>580.37351676698188</v>
      </c>
      <c r="P40" s="10">
        <v>759.74299226139283</v>
      </c>
      <c r="Q40" s="10">
        <v>755.61960447119509</v>
      </c>
      <c r="R40" s="10">
        <v>876.82141014617366</v>
      </c>
      <c r="S40" s="10">
        <v>877.04213241616503</v>
      </c>
      <c r="T40" s="10">
        <v>801.01616509028361</v>
      </c>
      <c r="U40" s="10">
        <v>638.8420464316423</v>
      </c>
      <c r="V40" s="10">
        <v>666.75262252794494</v>
      </c>
      <c r="W40" s="10">
        <v>747.27979363714519</v>
      </c>
      <c r="X40" s="10">
        <v>573.61401547721414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138.96242476354249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5.7409286328460869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0.18933791917454859</v>
      </c>
      <c r="U44" s="10">
        <v>0</v>
      </c>
      <c r="V44" s="10">
        <v>9.4840928632846086E-2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1.0007738607050729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1.0031814273430779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0.80249355116079102</v>
      </c>
      <c r="W46" s="10">
        <v>4.2132416165090278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17.875236457437659</v>
      </c>
      <c r="D2" s="31">
        <f t="shared" si="0"/>
        <v>31.073860705073077</v>
      </c>
      <c r="E2" s="31">
        <f t="shared" si="0"/>
        <v>35.334823731728278</v>
      </c>
      <c r="F2" s="31">
        <f t="shared" si="0"/>
        <v>14.876956147893383</v>
      </c>
      <c r="G2" s="31">
        <f t="shared" si="0"/>
        <v>36.956147893379189</v>
      </c>
      <c r="H2" s="31">
        <f t="shared" si="0"/>
        <v>56.754084264832322</v>
      </c>
      <c r="I2" s="31">
        <f t="shared" si="0"/>
        <v>29.036973344797929</v>
      </c>
      <c r="J2" s="31">
        <f t="shared" si="0"/>
        <v>35.636285468615647</v>
      </c>
      <c r="K2" s="31">
        <f t="shared" si="0"/>
        <v>1.319862424763542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2.04359415305245</v>
      </c>
      <c r="Q2" s="31">
        <f t="shared" si="0"/>
        <v>0</v>
      </c>
      <c r="R2" s="31">
        <f t="shared" si="0"/>
        <v>1.001719690455718</v>
      </c>
      <c r="S2" s="31">
        <f t="shared" si="0"/>
        <v>0</v>
      </c>
      <c r="T2" s="31">
        <f t="shared" si="0"/>
        <v>1.0108340498710231</v>
      </c>
      <c r="U2" s="31">
        <f t="shared" si="0"/>
        <v>0</v>
      </c>
      <c r="V2" s="31">
        <f t="shared" si="0"/>
        <v>0</v>
      </c>
      <c r="W2" s="31">
        <f t="shared" si="0"/>
        <v>0.50541702493551155</v>
      </c>
      <c r="X2" s="31">
        <f t="shared" ref="X2" si="1">SUM(X3,X17,X22,X25,X26,X51,X52,X71,X74,X75,X76)</f>
        <v>1.0108340498710231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17.875236457437659</v>
      </c>
      <c r="D26" s="37">
        <f t="shared" si="14"/>
        <v>31.073860705073077</v>
      </c>
      <c r="E26" s="37">
        <f t="shared" si="14"/>
        <v>35.334823731728278</v>
      </c>
      <c r="F26" s="37">
        <f t="shared" si="14"/>
        <v>14.876956147893383</v>
      </c>
      <c r="G26" s="37">
        <f t="shared" si="14"/>
        <v>36.956147893379189</v>
      </c>
      <c r="H26" s="37">
        <f t="shared" si="14"/>
        <v>56.754084264832322</v>
      </c>
      <c r="I26" s="37">
        <f t="shared" si="14"/>
        <v>29.036973344797929</v>
      </c>
      <c r="J26" s="37">
        <f t="shared" si="14"/>
        <v>35.636285468615647</v>
      </c>
      <c r="K26" s="37">
        <f t="shared" si="14"/>
        <v>1.319862424763542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2.04359415305245</v>
      </c>
      <c r="Q26" s="37">
        <f t="shared" si="14"/>
        <v>0</v>
      </c>
      <c r="R26" s="37">
        <f t="shared" si="14"/>
        <v>1.001719690455718</v>
      </c>
      <c r="S26" s="37">
        <f t="shared" si="14"/>
        <v>0</v>
      </c>
      <c r="T26" s="37">
        <f t="shared" si="14"/>
        <v>1.0108340498710231</v>
      </c>
      <c r="U26" s="37">
        <f t="shared" si="14"/>
        <v>0</v>
      </c>
      <c r="V26" s="37">
        <f t="shared" si="14"/>
        <v>0</v>
      </c>
      <c r="W26" s="37">
        <f t="shared" si="14"/>
        <v>0.50541702493551155</v>
      </c>
      <c r="X26" s="37">
        <f t="shared" ref="X26" si="15">SUM(X27,X33)</f>
        <v>1.0108340498710231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17.875236457437659</v>
      </c>
      <c r="D27" s="29">
        <f t="shared" si="16"/>
        <v>31.073860705073077</v>
      </c>
      <c r="E27" s="29">
        <f t="shared" si="16"/>
        <v>35.334823731728278</v>
      </c>
      <c r="F27" s="29">
        <f t="shared" si="16"/>
        <v>14.876956147893383</v>
      </c>
      <c r="G27" s="29">
        <f t="shared" si="16"/>
        <v>36.956147893379189</v>
      </c>
      <c r="H27" s="29">
        <f t="shared" si="16"/>
        <v>56.754084264832322</v>
      </c>
      <c r="I27" s="29">
        <f t="shared" si="16"/>
        <v>29.036973344797929</v>
      </c>
      <c r="J27" s="29">
        <f t="shared" si="16"/>
        <v>35.636285468615647</v>
      </c>
      <c r="K27" s="29">
        <f t="shared" si="16"/>
        <v>1.319862424763542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2.04359415305245</v>
      </c>
      <c r="Q27" s="29">
        <f t="shared" si="16"/>
        <v>0</v>
      </c>
      <c r="R27" s="29">
        <f t="shared" si="16"/>
        <v>1.001719690455718</v>
      </c>
      <c r="S27" s="29">
        <f t="shared" si="16"/>
        <v>0</v>
      </c>
      <c r="T27" s="29">
        <f t="shared" si="16"/>
        <v>1.0108340498710231</v>
      </c>
      <c r="U27" s="29">
        <f t="shared" si="16"/>
        <v>0</v>
      </c>
      <c r="V27" s="29">
        <f t="shared" si="16"/>
        <v>0</v>
      </c>
      <c r="W27" s="29">
        <f t="shared" si="16"/>
        <v>0.50541702493551155</v>
      </c>
      <c r="X27" s="29">
        <f t="shared" ref="X27" si="17">SUM(X28:X32)</f>
        <v>1.0108340498710231</v>
      </c>
    </row>
    <row r="28" spans="1:24" ht="11.25" customHeight="1" x14ac:dyDescent="0.2">
      <c r="A28" s="41" t="s">
        <v>45</v>
      </c>
      <c r="B28" s="9" t="s">
        <v>46</v>
      </c>
      <c r="C28" s="10">
        <v>2.0368873602751498</v>
      </c>
      <c r="D28" s="10">
        <v>2.0368873602751498</v>
      </c>
      <c r="E28" s="10">
        <v>1.018400687876182</v>
      </c>
      <c r="F28" s="10">
        <v>1.018400687876182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2.04359415305245</v>
      </c>
      <c r="Q28" s="10">
        <v>0</v>
      </c>
      <c r="R28" s="10">
        <v>1.001719690455718</v>
      </c>
      <c r="S28" s="10">
        <v>0</v>
      </c>
      <c r="T28" s="10">
        <v>1.0108340498710231</v>
      </c>
      <c r="U28" s="10">
        <v>0</v>
      </c>
      <c r="V28" s="10">
        <v>0</v>
      </c>
      <c r="W28" s="10">
        <v>0.50541702493551155</v>
      </c>
      <c r="X28" s="10">
        <v>1.0108340498710231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15.83834909716251</v>
      </c>
      <c r="D32" s="10">
        <v>29.036973344797929</v>
      </c>
      <c r="E32" s="10">
        <v>34.316423043852097</v>
      </c>
      <c r="F32" s="10">
        <v>13.8585554600172</v>
      </c>
      <c r="G32" s="10">
        <v>36.956147893379189</v>
      </c>
      <c r="H32" s="10">
        <v>56.754084264832322</v>
      </c>
      <c r="I32" s="10">
        <v>29.036973344797929</v>
      </c>
      <c r="J32" s="10">
        <v>35.636285468615647</v>
      </c>
      <c r="K32" s="10">
        <v>1.319862424763542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3.9190025795356842</v>
      </c>
      <c r="D2" s="31">
        <f t="shared" si="0"/>
        <v>3.639036973344798</v>
      </c>
      <c r="E2" s="31">
        <f t="shared" si="0"/>
        <v>4.1988822012037827</v>
      </c>
      <c r="F2" s="31">
        <f t="shared" si="0"/>
        <v>5.3186586414445394</v>
      </c>
      <c r="G2" s="31">
        <f t="shared" si="0"/>
        <v>5.8785038693035254</v>
      </c>
      <c r="H2" s="31">
        <f t="shared" si="0"/>
        <v>4.1988822012037827</v>
      </c>
      <c r="I2" s="31">
        <f t="shared" si="0"/>
        <v>5.3186586414445394</v>
      </c>
      <c r="J2" s="31">
        <f t="shared" si="0"/>
        <v>4.7587274290627688</v>
      </c>
      <c r="K2" s="31">
        <f t="shared" si="0"/>
        <v>5.3186586414445394</v>
      </c>
      <c r="L2" s="31">
        <f t="shared" si="0"/>
        <v>3.639036973344798</v>
      </c>
      <c r="M2" s="31">
        <f t="shared" si="0"/>
        <v>2.239380911435942</v>
      </c>
      <c r="N2" s="31">
        <f t="shared" si="0"/>
        <v>2.799312123817713</v>
      </c>
      <c r="O2" s="31">
        <f t="shared" si="0"/>
        <v>1.9595012897678421</v>
      </c>
      <c r="P2" s="31">
        <f t="shared" si="0"/>
        <v>2.799312123817713</v>
      </c>
      <c r="Q2" s="31">
        <f t="shared" si="0"/>
        <v>2.239380911435942</v>
      </c>
      <c r="R2" s="31">
        <f t="shared" si="0"/>
        <v>1.6795356835769559</v>
      </c>
      <c r="S2" s="31">
        <f t="shared" si="0"/>
        <v>2.239380911435942</v>
      </c>
      <c r="T2" s="31">
        <f t="shared" si="0"/>
        <v>1.791573516766982</v>
      </c>
      <c r="U2" s="31">
        <f t="shared" si="0"/>
        <v>1.3996560619088561</v>
      </c>
      <c r="V2" s="31">
        <f t="shared" si="0"/>
        <v>1.007738607050731</v>
      </c>
      <c r="W2" s="31">
        <f t="shared" si="0"/>
        <v>1.0917454858125539</v>
      </c>
      <c r="X2" s="31">
        <f t="shared" ref="X2" si="1">SUM(X3,X17,X22,X25,X26,X51,X52,X71,X74,X75,X76)</f>
        <v>1.2036973344797941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3.9190025795356842</v>
      </c>
      <c r="D22" s="37">
        <f t="shared" si="12"/>
        <v>3.639036973344798</v>
      </c>
      <c r="E22" s="37">
        <f t="shared" si="12"/>
        <v>4.1988822012037827</v>
      </c>
      <c r="F22" s="37">
        <f t="shared" si="12"/>
        <v>5.3186586414445394</v>
      </c>
      <c r="G22" s="37">
        <f t="shared" si="12"/>
        <v>5.8785038693035254</v>
      </c>
      <c r="H22" s="37">
        <f t="shared" si="12"/>
        <v>4.1988822012037827</v>
      </c>
      <c r="I22" s="37">
        <f t="shared" si="12"/>
        <v>5.3186586414445394</v>
      </c>
      <c r="J22" s="37">
        <f t="shared" si="12"/>
        <v>4.7587274290627688</v>
      </c>
      <c r="K22" s="37">
        <f t="shared" si="12"/>
        <v>5.3186586414445394</v>
      </c>
      <c r="L22" s="37">
        <f t="shared" si="12"/>
        <v>3.639036973344798</v>
      </c>
      <c r="M22" s="37">
        <f t="shared" si="12"/>
        <v>2.239380911435942</v>
      </c>
      <c r="N22" s="37">
        <f t="shared" si="12"/>
        <v>2.799312123817713</v>
      </c>
      <c r="O22" s="37">
        <f t="shared" si="12"/>
        <v>1.9595012897678421</v>
      </c>
      <c r="P22" s="37">
        <f t="shared" si="12"/>
        <v>2.799312123817713</v>
      </c>
      <c r="Q22" s="37">
        <f t="shared" si="12"/>
        <v>2.239380911435942</v>
      </c>
      <c r="R22" s="37">
        <f t="shared" si="12"/>
        <v>1.6795356835769559</v>
      </c>
      <c r="S22" s="37">
        <f t="shared" si="12"/>
        <v>2.239380911435942</v>
      </c>
      <c r="T22" s="37">
        <f t="shared" si="12"/>
        <v>1.791573516766982</v>
      </c>
      <c r="U22" s="37">
        <f t="shared" si="12"/>
        <v>1.3996560619088561</v>
      </c>
      <c r="V22" s="37">
        <f t="shared" si="12"/>
        <v>1.007738607050731</v>
      </c>
      <c r="W22" s="37">
        <f t="shared" si="12"/>
        <v>1.0917454858125539</v>
      </c>
      <c r="X22" s="37">
        <f t="shared" ref="X22" si="13">SUM(X23:X24)</f>
        <v>1.2036973344797941</v>
      </c>
    </row>
    <row r="23" spans="1:24" ht="11.25" customHeight="1" x14ac:dyDescent="0.2">
      <c r="A23" s="42" t="s">
        <v>37</v>
      </c>
      <c r="B23" s="9" t="s">
        <v>38</v>
      </c>
      <c r="C23" s="10">
        <v>3.9190025795356842</v>
      </c>
      <c r="D23" s="10">
        <v>3.639036973344798</v>
      </c>
      <c r="E23" s="10">
        <v>4.1988822012037827</v>
      </c>
      <c r="F23" s="10">
        <v>5.3186586414445394</v>
      </c>
      <c r="G23" s="10">
        <v>5.8785038693035254</v>
      </c>
      <c r="H23" s="10">
        <v>4.1988822012037827</v>
      </c>
      <c r="I23" s="10">
        <v>5.3186586414445394</v>
      </c>
      <c r="J23" s="10">
        <v>4.7587274290627688</v>
      </c>
      <c r="K23" s="10">
        <v>5.3186586414445394</v>
      </c>
      <c r="L23" s="10">
        <v>3.639036973344798</v>
      </c>
      <c r="M23" s="10">
        <v>2.239380911435942</v>
      </c>
      <c r="N23" s="10">
        <v>2.799312123817713</v>
      </c>
      <c r="O23" s="10">
        <v>1.9595012897678421</v>
      </c>
      <c r="P23" s="10">
        <v>2.799312123817713</v>
      </c>
      <c r="Q23" s="10">
        <v>2.239380911435942</v>
      </c>
      <c r="R23" s="10">
        <v>1.6795356835769559</v>
      </c>
      <c r="S23" s="10">
        <v>2.239380911435942</v>
      </c>
      <c r="T23" s="10">
        <v>1.791573516766982</v>
      </c>
      <c r="U23" s="10">
        <v>1.3996560619088561</v>
      </c>
      <c r="V23" s="10">
        <v>1.007738607050731</v>
      </c>
      <c r="W23" s="10">
        <v>1.0917454858125539</v>
      </c>
      <c r="X23" s="10">
        <v>1.2036973344797941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0.88374892519346515</v>
      </c>
      <c r="H2" s="31">
        <f t="shared" si="0"/>
        <v>3.2960447119518479</v>
      </c>
      <c r="I2" s="31">
        <f t="shared" si="0"/>
        <v>19.298710232158214</v>
      </c>
      <c r="J2" s="31">
        <f t="shared" si="0"/>
        <v>53.143250214961299</v>
      </c>
      <c r="K2" s="31">
        <f t="shared" si="0"/>
        <v>68.023301805674976</v>
      </c>
      <c r="L2" s="31">
        <f t="shared" si="0"/>
        <v>53.477558039552882</v>
      </c>
      <c r="M2" s="31">
        <f t="shared" si="0"/>
        <v>46.312209802235586</v>
      </c>
      <c r="N2" s="31">
        <f t="shared" si="0"/>
        <v>52.832674118658645</v>
      </c>
      <c r="O2" s="31">
        <f t="shared" si="0"/>
        <v>66.160275150472899</v>
      </c>
      <c r="P2" s="31">
        <f t="shared" si="0"/>
        <v>64.225623387790193</v>
      </c>
      <c r="Q2" s="31">
        <f t="shared" si="0"/>
        <v>66.303611349957009</v>
      </c>
      <c r="R2" s="31">
        <f t="shared" si="0"/>
        <v>73.397334479793642</v>
      </c>
      <c r="S2" s="31">
        <f t="shared" si="0"/>
        <v>55.460017196904559</v>
      </c>
      <c r="T2" s="31">
        <f t="shared" si="0"/>
        <v>62.164402407566634</v>
      </c>
      <c r="U2" s="31">
        <f t="shared" si="0"/>
        <v>94.145915735167662</v>
      </c>
      <c r="V2" s="31">
        <f t="shared" si="0"/>
        <v>94.224677558039531</v>
      </c>
      <c r="W2" s="31">
        <f t="shared" si="0"/>
        <v>114.77497850386929</v>
      </c>
      <c r="X2" s="31">
        <f t="shared" ref="X2" si="1">SUM(X3,X17,X22,X25,X26,X51,X52,X71,X74,X75,X76)</f>
        <v>122.80980223559756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0.88374892519346515</v>
      </c>
      <c r="H52" s="37">
        <f t="shared" si="20"/>
        <v>3.2960447119518479</v>
      </c>
      <c r="I52" s="37">
        <f t="shared" si="20"/>
        <v>19.298710232158214</v>
      </c>
      <c r="J52" s="37">
        <f t="shared" si="20"/>
        <v>53.143250214961299</v>
      </c>
      <c r="K52" s="37">
        <f t="shared" si="20"/>
        <v>68.023301805674976</v>
      </c>
      <c r="L52" s="37">
        <f t="shared" si="20"/>
        <v>53.477558039552882</v>
      </c>
      <c r="M52" s="37">
        <f t="shared" si="20"/>
        <v>46.312209802235586</v>
      </c>
      <c r="N52" s="37">
        <f t="shared" si="20"/>
        <v>52.832674118658645</v>
      </c>
      <c r="O52" s="37">
        <f t="shared" si="20"/>
        <v>66.160275150472899</v>
      </c>
      <c r="P52" s="37">
        <f t="shared" si="20"/>
        <v>64.225623387790193</v>
      </c>
      <c r="Q52" s="37">
        <f t="shared" si="20"/>
        <v>66.303611349957009</v>
      </c>
      <c r="R52" s="37">
        <f t="shared" si="20"/>
        <v>73.397334479793642</v>
      </c>
      <c r="S52" s="37">
        <f t="shared" si="20"/>
        <v>55.460017196904559</v>
      </c>
      <c r="T52" s="37">
        <f t="shared" si="20"/>
        <v>62.164402407566634</v>
      </c>
      <c r="U52" s="37">
        <f t="shared" si="20"/>
        <v>94.145915735167662</v>
      </c>
      <c r="V52" s="37">
        <f t="shared" si="20"/>
        <v>94.224677558039531</v>
      </c>
      <c r="W52" s="37">
        <f t="shared" si="20"/>
        <v>114.77497850386929</v>
      </c>
      <c r="X52" s="37">
        <f t="shared" ref="X52" si="21">SUM(X53:X70)</f>
        <v>122.80980223559756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0.64488392089423896</v>
      </c>
      <c r="I63" s="10">
        <v>5.1590713671539117</v>
      </c>
      <c r="J63" s="10">
        <v>11.6079105760963</v>
      </c>
      <c r="K63" s="10">
        <v>16.766981943250219</v>
      </c>
      <c r="L63" s="10">
        <v>15.47721410146174</v>
      </c>
      <c r="M63" s="10">
        <v>10.963026655202061</v>
      </c>
      <c r="N63" s="10">
        <v>14.832330180567499</v>
      </c>
      <c r="O63" s="10">
        <v>12.252794496990539</v>
      </c>
      <c r="P63" s="10">
        <v>10.31814273430782</v>
      </c>
      <c r="Q63" s="10">
        <v>7.0937231298366292</v>
      </c>
      <c r="R63" s="10">
        <v>14.18744625967326</v>
      </c>
      <c r="S63" s="10">
        <v>7.7386070507308684</v>
      </c>
      <c r="T63" s="10">
        <v>8.963886500429922</v>
      </c>
      <c r="U63" s="10">
        <v>13.28460877042132</v>
      </c>
      <c r="V63" s="10">
        <v>15.219260533104039</v>
      </c>
      <c r="W63" s="10">
        <v>22.24849527085124</v>
      </c>
      <c r="X63" s="10">
        <v>20.120378331900259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0.88374892519346515</v>
      </c>
      <c r="H65" s="10">
        <v>2.6511607910576092</v>
      </c>
      <c r="I65" s="10">
        <v>14.139638865004301</v>
      </c>
      <c r="J65" s="10">
        <v>41.535339638864997</v>
      </c>
      <c r="K65" s="10">
        <v>51.25631986242476</v>
      </c>
      <c r="L65" s="10">
        <v>38.000343938091142</v>
      </c>
      <c r="M65" s="10">
        <v>35.349183147033528</v>
      </c>
      <c r="N65" s="10">
        <v>38.000343938091142</v>
      </c>
      <c r="O65" s="10">
        <v>53.907480653482367</v>
      </c>
      <c r="P65" s="10">
        <v>53.907480653482367</v>
      </c>
      <c r="Q65" s="10">
        <v>59.209888220120384</v>
      </c>
      <c r="R65" s="10">
        <v>59.209888220120384</v>
      </c>
      <c r="S65" s="10">
        <v>47.721410146173689</v>
      </c>
      <c r="T65" s="10">
        <v>53.200515907136712</v>
      </c>
      <c r="U65" s="10">
        <v>80.861306964746348</v>
      </c>
      <c r="V65" s="10">
        <v>79.005417024935497</v>
      </c>
      <c r="W65" s="10">
        <v>92.526483233018055</v>
      </c>
      <c r="X65" s="10">
        <v>102.6894239036973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0.88374892519346515</v>
      </c>
      <c r="H2" s="31">
        <f t="shared" si="0"/>
        <v>1.146431642304385</v>
      </c>
      <c r="I2" s="31">
        <f t="shared" si="0"/>
        <v>1.146431642304385</v>
      </c>
      <c r="J2" s="31">
        <f t="shared" si="0"/>
        <v>0.85984522785898532</v>
      </c>
      <c r="K2" s="31">
        <f t="shared" si="0"/>
        <v>0</v>
      </c>
      <c r="L2" s="31">
        <f t="shared" si="0"/>
        <v>0</v>
      </c>
      <c r="M2" s="31">
        <f t="shared" si="0"/>
        <v>1.026999140154772</v>
      </c>
      <c r="N2" s="31">
        <f t="shared" si="0"/>
        <v>0.85984522785898532</v>
      </c>
      <c r="O2" s="31">
        <f t="shared" si="0"/>
        <v>1.0031814273430779</v>
      </c>
      <c r="P2" s="31">
        <f t="shared" si="0"/>
        <v>1.026999140154772</v>
      </c>
      <c r="Q2" s="31">
        <f t="shared" si="0"/>
        <v>1.050902837489252</v>
      </c>
      <c r="R2" s="31">
        <f t="shared" si="0"/>
        <v>0.93147033533963886</v>
      </c>
      <c r="S2" s="31">
        <f t="shared" si="0"/>
        <v>0.9792777300085983</v>
      </c>
      <c r="T2" s="31">
        <f t="shared" si="0"/>
        <v>0.50154772141014614</v>
      </c>
      <c r="U2" s="31">
        <f t="shared" si="0"/>
        <v>0.62098022355975924</v>
      </c>
      <c r="V2" s="31">
        <f t="shared" si="0"/>
        <v>0.78822012037833178</v>
      </c>
      <c r="W2" s="31">
        <f t="shared" si="0"/>
        <v>0.64488392089423896</v>
      </c>
      <c r="X2" s="31">
        <f t="shared" ref="X2" si="1">SUM(X3,X17,X22,X25,X26,X51,X52,X71,X74,X75,X76)</f>
        <v>0.26276870163370591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0.88374892519346515</v>
      </c>
      <c r="H52" s="37">
        <f t="shared" si="20"/>
        <v>1.146431642304385</v>
      </c>
      <c r="I52" s="37">
        <f t="shared" si="20"/>
        <v>1.146431642304385</v>
      </c>
      <c r="J52" s="37">
        <f t="shared" si="20"/>
        <v>0.85984522785898532</v>
      </c>
      <c r="K52" s="37">
        <f t="shared" si="20"/>
        <v>0</v>
      </c>
      <c r="L52" s="37">
        <f t="shared" si="20"/>
        <v>0</v>
      </c>
      <c r="M52" s="37">
        <f t="shared" si="20"/>
        <v>1.026999140154772</v>
      </c>
      <c r="N52" s="37">
        <f t="shared" si="20"/>
        <v>0.85984522785898532</v>
      </c>
      <c r="O52" s="37">
        <f t="shared" si="20"/>
        <v>1.0031814273430779</v>
      </c>
      <c r="P52" s="37">
        <f t="shared" si="20"/>
        <v>1.026999140154772</v>
      </c>
      <c r="Q52" s="37">
        <f t="shared" si="20"/>
        <v>1.050902837489252</v>
      </c>
      <c r="R52" s="37">
        <f t="shared" si="20"/>
        <v>0.93147033533963886</v>
      </c>
      <c r="S52" s="37">
        <f t="shared" si="20"/>
        <v>0.9792777300085983</v>
      </c>
      <c r="T52" s="37">
        <f t="shared" si="20"/>
        <v>0.50154772141014614</v>
      </c>
      <c r="U52" s="37">
        <f t="shared" si="20"/>
        <v>0.62098022355975924</v>
      </c>
      <c r="V52" s="37">
        <f t="shared" si="20"/>
        <v>0.78822012037833178</v>
      </c>
      <c r="W52" s="37">
        <f t="shared" si="20"/>
        <v>0.64488392089423896</v>
      </c>
      <c r="X52" s="37">
        <f t="shared" ref="X52" si="21">SUM(X53:X70)</f>
        <v>0.26276870163370591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0.88374892519346515</v>
      </c>
      <c r="H59" s="10">
        <v>1.146431642304385</v>
      </c>
      <c r="I59" s="10">
        <v>1.146431642304385</v>
      </c>
      <c r="J59" s="10">
        <v>0.85984522785898532</v>
      </c>
      <c r="K59" s="10">
        <v>0</v>
      </c>
      <c r="L59" s="10">
        <v>0</v>
      </c>
      <c r="M59" s="10">
        <v>1.026999140154772</v>
      </c>
      <c r="N59" s="10">
        <v>0.85984522785898532</v>
      </c>
      <c r="O59" s="10">
        <v>1.0031814273430779</v>
      </c>
      <c r="P59" s="10">
        <v>1.026999140154772</v>
      </c>
      <c r="Q59" s="10">
        <v>1.050902837489252</v>
      </c>
      <c r="R59" s="10">
        <v>0.93147033533963886</v>
      </c>
      <c r="S59" s="10">
        <v>0.9792777300085983</v>
      </c>
      <c r="T59" s="10">
        <v>0.50154772141014614</v>
      </c>
      <c r="U59" s="10">
        <v>0.62098022355975924</v>
      </c>
      <c r="V59" s="10">
        <v>0.78822012037833178</v>
      </c>
      <c r="W59" s="10">
        <v>0.64488392089423896</v>
      </c>
      <c r="X59" s="10">
        <v>0.26276870163370591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7.3516766981943249</v>
      </c>
      <c r="D2" s="31">
        <f t="shared" si="0"/>
        <v>8.7059329320722263</v>
      </c>
      <c r="E2" s="31">
        <f t="shared" si="0"/>
        <v>10.81255374032674</v>
      </c>
      <c r="F2" s="31">
        <f t="shared" si="0"/>
        <v>12.166809974204639</v>
      </c>
      <c r="G2" s="31">
        <f t="shared" si="0"/>
        <v>13.972484952708511</v>
      </c>
      <c r="H2" s="31">
        <f t="shared" si="0"/>
        <v>12.790197764402411</v>
      </c>
      <c r="I2" s="31">
        <f t="shared" si="0"/>
        <v>9.3508168529664655</v>
      </c>
      <c r="J2" s="31">
        <f t="shared" si="0"/>
        <v>0.7953568357695614</v>
      </c>
      <c r="K2" s="31">
        <f t="shared" si="0"/>
        <v>7.2012037833190021</v>
      </c>
      <c r="L2" s="31">
        <f t="shared" si="0"/>
        <v>2.4720550300945829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7.3516766981943249</v>
      </c>
      <c r="D51" s="37">
        <v>8.7059329320722263</v>
      </c>
      <c r="E51" s="37">
        <v>10.81255374032674</v>
      </c>
      <c r="F51" s="37">
        <v>12.166809974204639</v>
      </c>
      <c r="G51" s="37">
        <v>13.972484952708511</v>
      </c>
      <c r="H51" s="37">
        <v>12.790197764402411</v>
      </c>
      <c r="I51" s="37">
        <v>9.3508168529664655</v>
      </c>
      <c r="J51" s="37">
        <v>0.7953568357695614</v>
      </c>
      <c r="K51" s="37">
        <v>7.2012037833190021</v>
      </c>
      <c r="L51" s="37">
        <v>2.4720550300945829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7176.4044516068598</v>
      </c>
      <c r="D2" s="31">
        <f t="shared" si="0"/>
        <v>9448.1714034225224</v>
      </c>
      <c r="E2" s="31">
        <f t="shared" si="0"/>
        <v>9472.6790428426448</v>
      </c>
      <c r="F2" s="31">
        <f t="shared" si="0"/>
        <v>10293.690629458473</v>
      </c>
      <c r="G2" s="31">
        <f t="shared" si="0"/>
        <v>11892.235885887059</v>
      </c>
      <c r="H2" s="31">
        <f t="shared" si="0"/>
        <v>12084.747952768263</v>
      </c>
      <c r="I2" s="31">
        <f t="shared" si="0"/>
        <v>10834.371397076671</v>
      </c>
      <c r="J2" s="31">
        <f t="shared" si="0"/>
        <v>8489.6820834451373</v>
      </c>
      <c r="K2" s="31">
        <f t="shared" si="0"/>
        <v>12316.779783836015</v>
      </c>
      <c r="L2" s="31">
        <f t="shared" si="0"/>
        <v>11650.476038541561</v>
      </c>
      <c r="M2" s="31">
        <f t="shared" si="0"/>
        <v>11531.269945057078</v>
      </c>
      <c r="N2" s="31">
        <f t="shared" si="0"/>
        <v>11462.839969892317</v>
      </c>
      <c r="O2" s="31">
        <f t="shared" si="0"/>
        <v>11130.119981132895</v>
      </c>
      <c r="P2" s="31">
        <f t="shared" si="0"/>
        <v>11741.940355009436</v>
      </c>
      <c r="Q2" s="31">
        <f t="shared" si="0"/>
        <v>10052.776702499268</v>
      </c>
      <c r="R2" s="31">
        <f t="shared" si="0"/>
        <v>11109.592249144274</v>
      </c>
      <c r="S2" s="31">
        <f t="shared" si="0"/>
        <v>11978.11344919341</v>
      </c>
      <c r="T2" s="31">
        <f t="shared" si="0"/>
        <v>12185.732334438871</v>
      </c>
      <c r="U2" s="31">
        <f t="shared" si="0"/>
        <v>11737.563664682046</v>
      </c>
      <c r="V2" s="31">
        <f t="shared" si="0"/>
        <v>11563.623121143997</v>
      </c>
      <c r="W2" s="31">
        <f t="shared" si="0"/>
        <v>10038.393869072326</v>
      </c>
      <c r="X2" s="31">
        <f t="shared" ref="X2" si="1">SUM(X3,X17,X22,X25,X26,X51,X52,X71,X74,X75,X76)</f>
        <v>10200.508598452278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0</v>
      </c>
      <c r="D13" s="10">
        <f>TO_EHG!D13+TO_CO!D13+TO_BF!D13+TO_GW!D13+TO_RPI!D13+TO_PF!D13+TO_BKBPB!D13+TO_CL!D13+TO_BNG!D13+TO_LBB!D13+TO_CPP!D13+TO_GTL!D13+TO_NSP!D13</f>
        <v>0</v>
      </c>
      <c r="E13" s="10">
        <f>TO_EHG!E13+TO_CO!E13+TO_BF!E13+TO_GW!E13+TO_RPI!E13+TO_PF!E13+TO_BKBPB!E13+TO_CL!E13+TO_BNG!E13+TO_LBB!E13+TO_CPP!E13+TO_GTL!E13+TO_NSP!E13</f>
        <v>0</v>
      </c>
      <c r="F13" s="10">
        <f>TO_EHG!F13+TO_CO!F13+TO_BF!F13+TO_GW!F13+TO_RPI!F13+TO_PF!F13+TO_BKBPB!F13+TO_CL!F13+TO_BNG!F13+TO_LBB!F13+TO_CPP!F13+TO_GTL!F13+TO_NSP!F13</f>
        <v>0</v>
      </c>
      <c r="G13" s="10">
        <f>TO_EHG!G13+TO_CO!G13+TO_BF!G13+TO_GW!G13+TO_RPI!G13+TO_PF!G13+TO_BKBPB!G13+TO_CL!G13+TO_BNG!G13+TO_LBB!G13+TO_CPP!G13+TO_GTL!G13+TO_NSP!G13</f>
        <v>0</v>
      </c>
      <c r="H13" s="10">
        <f>TO_EHG!H13+TO_CO!H13+TO_BF!H13+TO_GW!H13+TO_RPI!H13+TO_PF!H13+TO_BKBPB!H13+TO_CL!H13+TO_BNG!H13+TO_LBB!H13+TO_CPP!H13+TO_GTL!H13+TO_NSP!H13</f>
        <v>0</v>
      </c>
      <c r="I13" s="10">
        <f>TO_EHG!I13+TO_CO!I13+TO_BF!I13+TO_GW!I13+TO_RPI!I13+TO_PF!I13+TO_BKBPB!I13+TO_CL!I13+TO_BNG!I13+TO_LBB!I13+TO_CPP!I13+TO_GTL!I13+TO_NSP!I13</f>
        <v>0</v>
      </c>
      <c r="J13" s="10">
        <f>TO_EHG!J13+TO_CO!J13+TO_BF!J13+TO_GW!J13+TO_RPI!J13+TO_PF!J13+TO_BKBPB!J13+TO_CL!J13+TO_BNG!J13+TO_LBB!J13+TO_CPP!J13+TO_GTL!J13+TO_NSP!J13</f>
        <v>0</v>
      </c>
      <c r="K13" s="10">
        <f>TO_EHG!K13+TO_CO!K13+TO_BF!K13+TO_GW!K13+TO_RPI!K13+TO_PF!K13+TO_BKBPB!K13+TO_CL!K13+TO_BNG!K13+TO_LBB!K13+TO_CPP!K13+TO_GTL!K13+TO_NSP!K13</f>
        <v>0</v>
      </c>
      <c r="L13" s="10">
        <f>TO_EHG!L13+TO_CO!L13+TO_BF!L13+TO_GW!L13+TO_RPI!L13+TO_PF!L13+TO_BKBPB!L13+TO_CL!L13+TO_BNG!L13+TO_LBB!L13+TO_CPP!L13+TO_GTL!L13+TO_NSP!L13</f>
        <v>0</v>
      </c>
      <c r="M13" s="10">
        <f>TO_EHG!M13+TO_CO!M13+TO_BF!M13+TO_GW!M13+TO_RPI!M13+TO_PF!M13+TO_BKBPB!M13+TO_CL!M13+TO_BNG!M13+TO_LBB!M13+TO_CPP!M13+TO_GTL!M13+TO_NSP!M13</f>
        <v>0</v>
      </c>
      <c r="N13" s="10">
        <f>TO_EHG!N13+TO_CO!N13+TO_BF!N13+TO_GW!N13+TO_RPI!N13+TO_PF!N13+TO_BKBPB!N13+TO_CL!N13+TO_BNG!N13+TO_LBB!N13+TO_CPP!N13+TO_GTL!N13+TO_NSP!N13</f>
        <v>0</v>
      </c>
      <c r="O13" s="10">
        <f>TO_EHG!O13+TO_CO!O13+TO_BF!O13+TO_GW!O13+TO_RPI!O13+TO_PF!O13+TO_BKBPB!O13+TO_CL!O13+TO_BNG!O13+TO_LBB!O13+TO_CPP!O13+TO_GTL!O13+TO_NSP!O13</f>
        <v>0</v>
      </c>
      <c r="P13" s="10">
        <f>TO_EHG!P13+TO_CO!P13+TO_BF!P13+TO_GW!P13+TO_RPI!P13+TO_PF!P13+TO_BKBPB!P13+TO_CL!P13+TO_BNG!P13+TO_LBB!P13+TO_CPP!P13+TO_GTL!P13+TO_NSP!P13</f>
        <v>0</v>
      </c>
      <c r="Q13" s="10">
        <f>TO_EHG!Q13+TO_CO!Q13+TO_BF!Q13+TO_GW!Q13+TO_RPI!Q13+TO_PF!Q13+TO_BKBPB!Q13+TO_CL!Q13+TO_BNG!Q13+TO_LBB!Q13+TO_CPP!Q13+TO_GTL!Q13+TO_NSP!Q13</f>
        <v>0</v>
      </c>
      <c r="R13" s="10">
        <f>TO_EHG!R13+TO_CO!R13+TO_BF!R13+TO_GW!R13+TO_RPI!R13+TO_PF!R13+TO_BKBPB!R13+TO_CL!R13+TO_BNG!R13+TO_LBB!R13+TO_CPP!R13+TO_GTL!R13+TO_NSP!R13</f>
        <v>0</v>
      </c>
      <c r="S13" s="10">
        <f>TO_EHG!S13+TO_CO!S13+TO_BF!S13+TO_GW!S13+TO_RPI!S13+TO_PF!S13+TO_BKBPB!S13+TO_CL!S13+TO_BNG!S13+TO_LBB!S13+TO_CPP!S13+TO_GTL!S13+TO_NSP!S13</f>
        <v>0</v>
      </c>
      <c r="T13" s="10">
        <f>TO_EHG!T13+TO_CO!T13+TO_BF!T13+TO_GW!T13+TO_RPI!T13+TO_PF!T13+TO_BKBPB!T13+TO_CL!T13+TO_BNG!T13+TO_LBB!T13+TO_CPP!T13+TO_GTL!T13+TO_NSP!T13</f>
        <v>0</v>
      </c>
      <c r="U13" s="10">
        <f>TO_EHG!U13+TO_CO!U13+TO_BF!U13+TO_GW!U13+TO_RPI!U13+TO_PF!U13+TO_BKBPB!U13+TO_CL!U13+TO_BNG!U13+TO_LBB!U13+TO_CPP!U13+TO_GTL!U13+TO_NSP!U13</f>
        <v>0</v>
      </c>
      <c r="V13" s="10">
        <f>TO_EHG!V13+TO_CO!V13+TO_BF!V13+TO_GW!V13+TO_RPI!V13+TO_PF!V13+TO_BKBPB!V13+TO_CL!V13+TO_BNG!V13+TO_LBB!V13+TO_CPP!V13+TO_GTL!V13+TO_NSP!V13</f>
        <v>0</v>
      </c>
      <c r="W13" s="10">
        <f>TO_EHG!W13+TO_CO!W13+TO_BF!W13+TO_GW!W13+TO_RPI!W13+TO_PF!W13+TO_BKBPB!W13+TO_CL!W13+TO_BNG!W13+TO_LBB!W13+TO_CPP!W13+TO_GTL!W13+TO_NSP!W13</f>
        <v>0</v>
      </c>
      <c r="X13" s="10">
        <f>TO_EHG!X13+TO_CO!X13+TO_BF!X13+TO_GW!X13+TO_RPI!X13+TO_PF!X13+TO_BKBPB!X13+TO_CL!X13+TO_BNG!X13+TO_LBB!X13+TO_CPP!X13+TO_GTL!X13+TO_NSP!X13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0</v>
      </c>
      <c r="D19" s="10">
        <f>TO_EHG!D19+TO_CO!D19+TO_BF!D19+TO_GW!D19+TO_RPI!D19+TO_PF!D19+TO_BKBPB!D19+TO_CL!D19+TO_BNG!D19+TO_LBB!D19+TO_CPP!D19+TO_GTL!D19+TO_NSP!D19</f>
        <v>0</v>
      </c>
      <c r="E19" s="10">
        <f>TO_EHG!E19+TO_CO!E19+TO_BF!E19+TO_GW!E19+TO_RPI!E19+TO_PF!E19+TO_BKBPB!E19+TO_CL!E19+TO_BNG!E19+TO_LBB!E19+TO_CPP!E19+TO_GTL!E19+TO_NSP!E19</f>
        <v>0</v>
      </c>
      <c r="F19" s="10">
        <f>TO_EHG!F19+TO_CO!F19+TO_BF!F19+TO_GW!F19+TO_RPI!F19+TO_PF!F19+TO_BKBPB!F19+TO_CL!F19+TO_BNG!F19+TO_LBB!F19+TO_CPP!F19+TO_GTL!F19+TO_NSP!F19</f>
        <v>0</v>
      </c>
      <c r="G19" s="10">
        <f>TO_EHG!G19+TO_CO!G19+TO_BF!G19+TO_GW!G19+TO_RPI!G19+TO_PF!G19+TO_BKBPB!G19+TO_CL!G19+TO_BNG!G19+TO_LBB!G19+TO_CPP!G19+TO_GTL!G19+TO_NSP!G19</f>
        <v>0</v>
      </c>
      <c r="H19" s="10">
        <f>TO_EHG!H19+TO_CO!H19+TO_BF!H19+TO_GW!H19+TO_RPI!H19+TO_PF!H19+TO_BKBPB!H19+TO_CL!H19+TO_BNG!H19+TO_LBB!H19+TO_CPP!H19+TO_GTL!H19+TO_NSP!H19</f>
        <v>0</v>
      </c>
      <c r="I19" s="10">
        <f>TO_EHG!I19+TO_CO!I19+TO_BF!I19+TO_GW!I19+TO_RPI!I19+TO_PF!I19+TO_BKBPB!I19+TO_CL!I19+TO_BNG!I19+TO_LBB!I19+TO_CPP!I19+TO_GTL!I19+TO_NSP!I19</f>
        <v>0</v>
      </c>
      <c r="J19" s="10">
        <f>TO_EHG!J19+TO_CO!J19+TO_BF!J19+TO_GW!J19+TO_RPI!J19+TO_PF!J19+TO_BKBPB!J19+TO_CL!J19+TO_BNG!J19+TO_LBB!J19+TO_CPP!J19+TO_GTL!J19+TO_NSP!J19</f>
        <v>0</v>
      </c>
      <c r="K19" s="10">
        <f>TO_EHG!K19+TO_CO!K19+TO_BF!K19+TO_GW!K19+TO_RPI!K19+TO_PF!K19+TO_BKBPB!K19+TO_CL!K19+TO_BNG!K19+TO_LBB!K19+TO_CPP!K19+TO_GTL!K19+TO_NSP!K19</f>
        <v>0</v>
      </c>
      <c r="L19" s="10">
        <f>TO_EHG!L19+TO_CO!L19+TO_BF!L19+TO_GW!L19+TO_RPI!L19+TO_PF!L19+TO_BKBPB!L19+TO_CL!L19+TO_BNG!L19+TO_LBB!L19+TO_CPP!L19+TO_GTL!L19+TO_NSP!L19</f>
        <v>0</v>
      </c>
      <c r="M19" s="10">
        <f>TO_EHG!M19+TO_CO!M19+TO_BF!M19+TO_GW!M19+TO_RPI!M19+TO_PF!M19+TO_BKBPB!M19+TO_CL!M19+TO_BNG!M19+TO_LBB!M19+TO_CPP!M19+TO_GTL!M19+TO_NSP!M19</f>
        <v>0</v>
      </c>
      <c r="N19" s="10">
        <f>TO_EHG!N19+TO_CO!N19+TO_BF!N19+TO_GW!N19+TO_RPI!N19+TO_PF!N19+TO_BKBPB!N19+TO_CL!N19+TO_BNG!N19+TO_LBB!N19+TO_CPP!N19+TO_GTL!N19+TO_NSP!N19</f>
        <v>0</v>
      </c>
      <c r="O19" s="10">
        <f>TO_EHG!O19+TO_CO!O19+TO_BF!O19+TO_GW!O19+TO_RPI!O19+TO_PF!O19+TO_BKBPB!O19+TO_CL!O19+TO_BNG!O19+TO_LBB!O19+TO_CPP!O19+TO_GTL!O19+TO_NSP!O19</f>
        <v>0</v>
      </c>
      <c r="P19" s="10">
        <f>TO_EHG!P19+TO_CO!P19+TO_BF!P19+TO_GW!P19+TO_RPI!P19+TO_PF!P19+TO_BKBPB!P19+TO_CL!P19+TO_BNG!P19+TO_LBB!P19+TO_CPP!P19+TO_GTL!P19+TO_NSP!P19</f>
        <v>0</v>
      </c>
      <c r="Q19" s="10">
        <f>TO_EHG!Q19+TO_CO!Q19+TO_BF!Q19+TO_GW!Q19+TO_RPI!Q19+TO_PF!Q19+TO_BKBPB!Q19+TO_CL!Q19+TO_BNG!Q19+TO_LBB!Q19+TO_CPP!Q19+TO_GTL!Q19+TO_NSP!Q19</f>
        <v>0</v>
      </c>
      <c r="R19" s="10">
        <f>TO_EHG!R19+TO_CO!R19+TO_BF!R19+TO_GW!R19+TO_RPI!R19+TO_PF!R19+TO_BKBPB!R19+TO_CL!R19+TO_BNG!R19+TO_LBB!R19+TO_CPP!R19+TO_GTL!R19+TO_NSP!R19</f>
        <v>0</v>
      </c>
      <c r="S19" s="10">
        <f>TO_EHG!S19+TO_CO!S19+TO_BF!S19+TO_GW!S19+TO_RPI!S19+TO_PF!S19+TO_BKBPB!S19+TO_CL!S19+TO_BNG!S19+TO_LBB!S19+TO_CPP!S19+TO_GTL!S19+TO_NSP!S19</f>
        <v>0</v>
      </c>
      <c r="T19" s="10">
        <f>TO_EHG!T19+TO_CO!T19+TO_BF!T19+TO_GW!T19+TO_RPI!T19+TO_PF!T19+TO_BKBPB!T19+TO_CL!T19+TO_BNG!T19+TO_LBB!T19+TO_CPP!T19+TO_GTL!T19+TO_NSP!T19</f>
        <v>0</v>
      </c>
      <c r="U19" s="10">
        <f>TO_EHG!U19+TO_CO!U19+TO_BF!U19+TO_GW!U19+TO_RPI!U19+TO_PF!U19+TO_BKBPB!U19+TO_CL!U19+TO_BNG!U19+TO_LBB!U19+TO_CPP!U19+TO_GTL!U19+TO_NSP!U19</f>
        <v>0</v>
      </c>
      <c r="V19" s="10">
        <f>TO_EHG!V19+TO_CO!V19+TO_BF!V19+TO_GW!V19+TO_RPI!V19+TO_PF!V19+TO_BKBPB!V19+TO_CL!V19+TO_BNG!V19+TO_LBB!V19+TO_CPP!V19+TO_GTL!V19+TO_NSP!V19</f>
        <v>0</v>
      </c>
      <c r="W19" s="10">
        <f>TO_EHG!W19+TO_CO!W19+TO_BF!W19+TO_GW!W19+TO_RPI!W19+TO_PF!W19+TO_BKBPB!W19+TO_CL!W19+TO_BNG!W19+TO_LBB!W19+TO_CPP!W19+TO_GTL!W19+TO_NSP!W19</f>
        <v>0</v>
      </c>
      <c r="X19" s="10">
        <f>TO_EHG!X19+TO_CO!X19+TO_BF!X19+TO_GW!X19+TO_RPI!X19+TO_PF!X19+TO_BKBPB!X19+TO_CL!X19+TO_BNG!X19+TO_LBB!X19+TO_CPP!X19+TO_GTL!X19+TO_NSP!X19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0</v>
      </c>
      <c r="D20" s="10">
        <f>TO_EHG!D20+TO_CO!D20+TO_BF!D20+TO_GW!D20+TO_RPI!D20+TO_PF!D20+TO_BKBPB!D20+TO_CL!D20+TO_BNG!D20+TO_LBB!D20+TO_CPP!D20+TO_GTL!D20+TO_NSP!D20</f>
        <v>0</v>
      </c>
      <c r="E20" s="10">
        <f>TO_EHG!E20+TO_CO!E20+TO_BF!E20+TO_GW!E20+TO_RPI!E20+TO_PF!E20+TO_BKBPB!E20+TO_CL!E20+TO_BNG!E20+TO_LBB!E20+TO_CPP!E20+TO_GTL!E20+TO_NSP!E20</f>
        <v>0</v>
      </c>
      <c r="F20" s="10">
        <f>TO_EHG!F20+TO_CO!F20+TO_BF!F20+TO_GW!F20+TO_RPI!F20+TO_PF!F20+TO_BKBPB!F20+TO_CL!F20+TO_BNG!F20+TO_LBB!F20+TO_CPP!F20+TO_GTL!F20+TO_NSP!F20</f>
        <v>0</v>
      </c>
      <c r="G20" s="10">
        <f>TO_EHG!G20+TO_CO!G20+TO_BF!G20+TO_GW!G20+TO_RPI!G20+TO_PF!G20+TO_BKBPB!G20+TO_CL!G20+TO_BNG!G20+TO_LBB!G20+TO_CPP!G20+TO_GTL!G20+TO_NSP!G20</f>
        <v>0</v>
      </c>
      <c r="H20" s="10">
        <f>TO_EHG!H20+TO_CO!H20+TO_BF!H20+TO_GW!H20+TO_RPI!H20+TO_PF!H20+TO_BKBPB!H20+TO_CL!H20+TO_BNG!H20+TO_LBB!H20+TO_CPP!H20+TO_GTL!H20+TO_NSP!H20</f>
        <v>0</v>
      </c>
      <c r="I20" s="10">
        <f>TO_EHG!I20+TO_CO!I20+TO_BF!I20+TO_GW!I20+TO_RPI!I20+TO_PF!I20+TO_BKBPB!I20+TO_CL!I20+TO_BNG!I20+TO_LBB!I20+TO_CPP!I20+TO_GTL!I20+TO_NSP!I20</f>
        <v>0</v>
      </c>
      <c r="J20" s="10">
        <f>TO_EHG!J20+TO_CO!J20+TO_BF!J20+TO_GW!J20+TO_RPI!J20+TO_PF!J20+TO_BKBPB!J20+TO_CL!J20+TO_BNG!J20+TO_LBB!J20+TO_CPP!J20+TO_GTL!J20+TO_NSP!J20</f>
        <v>0</v>
      </c>
      <c r="K20" s="10">
        <f>TO_EHG!K20+TO_CO!K20+TO_BF!K20+TO_GW!K20+TO_RPI!K20+TO_PF!K20+TO_BKBPB!K20+TO_CL!K20+TO_BNG!K20+TO_LBB!K20+TO_CPP!K20+TO_GTL!K20+TO_NSP!K20</f>
        <v>0</v>
      </c>
      <c r="L20" s="10">
        <f>TO_EHG!L20+TO_CO!L20+TO_BF!L20+TO_GW!L20+TO_RPI!L20+TO_PF!L20+TO_BKBPB!L20+TO_CL!L20+TO_BNG!L20+TO_LBB!L20+TO_CPP!L20+TO_GTL!L20+TO_NSP!L20</f>
        <v>0</v>
      </c>
      <c r="M20" s="10">
        <f>TO_EHG!M20+TO_CO!M20+TO_BF!M20+TO_GW!M20+TO_RPI!M20+TO_PF!M20+TO_BKBPB!M20+TO_CL!M20+TO_BNG!M20+TO_LBB!M20+TO_CPP!M20+TO_GTL!M20+TO_NSP!M20</f>
        <v>0</v>
      </c>
      <c r="N20" s="10">
        <f>TO_EHG!N20+TO_CO!N20+TO_BF!N20+TO_GW!N20+TO_RPI!N20+TO_PF!N20+TO_BKBPB!N20+TO_CL!N20+TO_BNG!N20+TO_LBB!N20+TO_CPP!N20+TO_GTL!N20+TO_NSP!N20</f>
        <v>0</v>
      </c>
      <c r="O20" s="10">
        <f>TO_EHG!O20+TO_CO!O20+TO_BF!O20+TO_GW!O20+TO_RPI!O20+TO_PF!O20+TO_BKBPB!O20+TO_CL!O20+TO_BNG!O20+TO_LBB!O20+TO_CPP!O20+TO_GTL!O20+TO_NSP!O20</f>
        <v>0</v>
      </c>
      <c r="P20" s="10">
        <f>TO_EHG!P20+TO_CO!P20+TO_BF!P20+TO_GW!P20+TO_RPI!P20+TO_PF!P20+TO_BKBPB!P20+TO_CL!P20+TO_BNG!P20+TO_LBB!P20+TO_CPP!P20+TO_GTL!P20+TO_NSP!P20</f>
        <v>0</v>
      </c>
      <c r="Q20" s="10">
        <f>TO_EHG!Q20+TO_CO!Q20+TO_BF!Q20+TO_GW!Q20+TO_RPI!Q20+TO_PF!Q20+TO_BKBPB!Q20+TO_CL!Q20+TO_BNG!Q20+TO_LBB!Q20+TO_CPP!Q20+TO_GTL!Q20+TO_NSP!Q20</f>
        <v>0</v>
      </c>
      <c r="R20" s="10">
        <f>TO_EHG!R20+TO_CO!R20+TO_BF!R20+TO_GW!R20+TO_RPI!R20+TO_PF!R20+TO_BKBPB!R20+TO_CL!R20+TO_BNG!R20+TO_LBB!R20+TO_CPP!R20+TO_GTL!R20+TO_NSP!R20</f>
        <v>0</v>
      </c>
      <c r="S20" s="10">
        <f>TO_EHG!S20+TO_CO!S20+TO_BF!S20+TO_GW!S20+TO_RPI!S20+TO_PF!S20+TO_BKBPB!S20+TO_CL!S20+TO_BNG!S20+TO_LBB!S20+TO_CPP!S20+TO_GTL!S20+TO_NSP!S20</f>
        <v>0</v>
      </c>
      <c r="T20" s="10">
        <f>TO_EHG!T20+TO_CO!T20+TO_BF!T20+TO_GW!T20+TO_RPI!T20+TO_PF!T20+TO_BKBPB!T20+TO_CL!T20+TO_BNG!T20+TO_LBB!T20+TO_CPP!T20+TO_GTL!T20+TO_NSP!T20</f>
        <v>0</v>
      </c>
      <c r="U20" s="10">
        <f>TO_EHG!U20+TO_CO!U20+TO_BF!U20+TO_GW!U20+TO_RPI!U20+TO_PF!U20+TO_BKBPB!U20+TO_CL!U20+TO_BNG!U20+TO_LBB!U20+TO_CPP!U20+TO_GTL!U20+TO_NSP!U20</f>
        <v>0</v>
      </c>
      <c r="V20" s="10">
        <f>TO_EHG!V20+TO_CO!V20+TO_BF!V20+TO_GW!V20+TO_RPI!V20+TO_PF!V20+TO_BKBPB!V20+TO_CL!V20+TO_BNG!V20+TO_LBB!V20+TO_CPP!V20+TO_GTL!V20+TO_NSP!V20</f>
        <v>0</v>
      </c>
      <c r="W20" s="10">
        <f>TO_EHG!W20+TO_CO!W20+TO_BF!W20+TO_GW!W20+TO_RPI!W20+TO_PF!W20+TO_BKBPB!W20+TO_CL!W20+TO_BNG!W20+TO_LBB!W20+TO_CPP!W20+TO_GTL!W20+TO_NSP!W20</f>
        <v>0</v>
      </c>
      <c r="X20" s="10">
        <f>TO_EHG!X20+TO_CO!X20+TO_BF!X20+TO_GW!X20+TO_RPI!X20+TO_PF!X20+TO_BKBPB!X20+TO_CL!X20+TO_BNG!X20+TO_LBB!X20+TO_CPP!X20+TO_GTL!X20+TO_NSP!X20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3.176612209802236</v>
      </c>
      <c r="D22" s="37">
        <f t="shared" si="12"/>
        <v>2.858985382631126</v>
      </c>
      <c r="E22" s="37">
        <f t="shared" si="12"/>
        <v>3.494325021496131</v>
      </c>
      <c r="F22" s="37">
        <f t="shared" si="12"/>
        <v>4.7650042992261392</v>
      </c>
      <c r="G22" s="37">
        <f t="shared" si="12"/>
        <v>4.7650042992261392</v>
      </c>
      <c r="H22" s="37">
        <f t="shared" si="12"/>
        <v>3.494325021496131</v>
      </c>
      <c r="I22" s="37">
        <f t="shared" si="12"/>
        <v>4.4472914875322438</v>
      </c>
      <c r="J22" s="37">
        <f t="shared" si="12"/>
        <v>4.1296646603611347</v>
      </c>
      <c r="K22" s="37">
        <f t="shared" si="12"/>
        <v>4.7650042992261392</v>
      </c>
      <c r="L22" s="37">
        <f t="shared" si="12"/>
        <v>3.176612209802236</v>
      </c>
      <c r="M22" s="37">
        <f t="shared" si="12"/>
        <v>1.906018916595013</v>
      </c>
      <c r="N22" s="37">
        <f t="shared" si="12"/>
        <v>2.2236457437661219</v>
      </c>
      <c r="O22" s="37">
        <f t="shared" si="12"/>
        <v>1.588306104901118</v>
      </c>
      <c r="P22" s="37">
        <f t="shared" si="12"/>
        <v>2.2236457437661219</v>
      </c>
      <c r="Q22" s="37">
        <f t="shared" si="12"/>
        <v>1.906018916595013</v>
      </c>
      <c r="R22" s="37">
        <f t="shared" si="12"/>
        <v>1.588306104901118</v>
      </c>
      <c r="S22" s="37">
        <f t="shared" si="12"/>
        <v>1.906018916595013</v>
      </c>
      <c r="T22" s="37">
        <f t="shared" si="12"/>
        <v>1.5247635425623389</v>
      </c>
      <c r="U22" s="37">
        <f t="shared" si="12"/>
        <v>1.1753224419604471</v>
      </c>
      <c r="V22" s="37">
        <f t="shared" si="12"/>
        <v>0.88942390369733437</v>
      </c>
      <c r="W22" s="37">
        <f t="shared" si="12"/>
        <v>0.92123817712811695</v>
      </c>
      <c r="X22" s="37">
        <f t="shared" ref="X22" si="13">SUM(X23:X24)</f>
        <v>1.0165090283748921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3.176612209802236</v>
      </c>
      <c r="D24" s="10">
        <f>TO_EHG!D24+TO_CO!D24+TO_BF!D24+TO_GW!D24+TO_RPI!D24+TO_PF!D24+TO_BKBPB!D24+TO_CL!D24+TO_BNG!D24+TO_LBB!D24+TO_CPP!D24+TO_GTL!D24+TO_NSP!D24</f>
        <v>2.858985382631126</v>
      </c>
      <c r="E24" s="10">
        <f>TO_EHG!E24+TO_CO!E24+TO_BF!E24+TO_GW!E24+TO_RPI!E24+TO_PF!E24+TO_BKBPB!E24+TO_CL!E24+TO_BNG!E24+TO_LBB!E24+TO_CPP!E24+TO_GTL!E24+TO_NSP!E24</f>
        <v>3.494325021496131</v>
      </c>
      <c r="F24" s="10">
        <f>TO_EHG!F24+TO_CO!F24+TO_BF!F24+TO_GW!F24+TO_RPI!F24+TO_PF!F24+TO_BKBPB!F24+TO_CL!F24+TO_BNG!F24+TO_LBB!F24+TO_CPP!F24+TO_GTL!F24+TO_NSP!F24</f>
        <v>4.7650042992261392</v>
      </c>
      <c r="G24" s="10">
        <f>TO_EHG!G24+TO_CO!G24+TO_BF!G24+TO_GW!G24+TO_RPI!G24+TO_PF!G24+TO_BKBPB!G24+TO_CL!G24+TO_BNG!G24+TO_LBB!G24+TO_CPP!G24+TO_GTL!G24+TO_NSP!G24</f>
        <v>4.7650042992261392</v>
      </c>
      <c r="H24" s="10">
        <f>TO_EHG!H24+TO_CO!H24+TO_BF!H24+TO_GW!H24+TO_RPI!H24+TO_PF!H24+TO_BKBPB!H24+TO_CL!H24+TO_BNG!H24+TO_LBB!H24+TO_CPP!H24+TO_GTL!H24+TO_NSP!H24</f>
        <v>3.494325021496131</v>
      </c>
      <c r="I24" s="10">
        <f>TO_EHG!I24+TO_CO!I24+TO_BF!I24+TO_GW!I24+TO_RPI!I24+TO_PF!I24+TO_BKBPB!I24+TO_CL!I24+TO_BNG!I24+TO_LBB!I24+TO_CPP!I24+TO_GTL!I24+TO_NSP!I24</f>
        <v>4.4472914875322438</v>
      </c>
      <c r="J24" s="10">
        <f>TO_EHG!J24+TO_CO!J24+TO_BF!J24+TO_GW!J24+TO_RPI!J24+TO_PF!J24+TO_BKBPB!J24+TO_CL!J24+TO_BNG!J24+TO_LBB!J24+TO_CPP!J24+TO_GTL!J24+TO_NSP!J24</f>
        <v>4.1296646603611347</v>
      </c>
      <c r="K24" s="10">
        <f>TO_EHG!K24+TO_CO!K24+TO_BF!K24+TO_GW!K24+TO_RPI!K24+TO_PF!K24+TO_BKBPB!K24+TO_CL!K24+TO_BNG!K24+TO_LBB!K24+TO_CPP!K24+TO_GTL!K24+TO_NSP!K24</f>
        <v>4.7650042992261392</v>
      </c>
      <c r="L24" s="10">
        <f>TO_EHG!L24+TO_CO!L24+TO_BF!L24+TO_GW!L24+TO_RPI!L24+TO_PF!L24+TO_BKBPB!L24+TO_CL!L24+TO_BNG!L24+TO_LBB!L24+TO_CPP!L24+TO_GTL!L24+TO_NSP!L24</f>
        <v>3.176612209802236</v>
      </c>
      <c r="M24" s="10">
        <f>TO_EHG!M24+TO_CO!M24+TO_BF!M24+TO_GW!M24+TO_RPI!M24+TO_PF!M24+TO_BKBPB!M24+TO_CL!M24+TO_BNG!M24+TO_LBB!M24+TO_CPP!M24+TO_GTL!M24+TO_NSP!M24</f>
        <v>1.906018916595013</v>
      </c>
      <c r="N24" s="10">
        <f>TO_EHG!N24+TO_CO!N24+TO_BF!N24+TO_GW!N24+TO_RPI!N24+TO_PF!N24+TO_BKBPB!N24+TO_CL!N24+TO_BNG!N24+TO_LBB!N24+TO_CPP!N24+TO_GTL!N24+TO_NSP!N24</f>
        <v>2.2236457437661219</v>
      </c>
      <c r="O24" s="10">
        <f>TO_EHG!O24+TO_CO!O24+TO_BF!O24+TO_GW!O24+TO_RPI!O24+TO_PF!O24+TO_BKBPB!O24+TO_CL!O24+TO_BNG!O24+TO_LBB!O24+TO_CPP!O24+TO_GTL!O24+TO_NSP!O24</f>
        <v>1.588306104901118</v>
      </c>
      <c r="P24" s="10">
        <f>TO_EHG!P24+TO_CO!P24+TO_BF!P24+TO_GW!P24+TO_RPI!P24+TO_PF!P24+TO_BKBPB!P24+TO_CL!P24+TO_BNG!P24+TO_LBB!P24+TO_CPP!P24+TO_GTL!P24+TO_NSP!P24</f>
        <v>2.2236457437661219</v>
      </c>
      <c r="Q24" s="10">
        <f>TO_EHG!Q24+TO_CO!Q24+TO_BF!Q24+TO_GW!Q24+TO_RPI!Q24+TO_PF!Q24+TO_BKBPB!Q24+TO_CL!Q24+TO_BNG!Q24+TO_LBB!Q24+TO_CPP!Q24+TO_GTL!Q24+TO_NSP!Q24</f>
        <v>1.906018916595013</v>
      </c>
      <c r="R24" s="10">
        <f>TO_EHG!R24+TO_CO!R24+TO_BF!R24+TO_GW!R24+TO_RPI!R24+TO_PF!R24+TO_BKBPB!R24+TO_CL!R24+TO_BNG!R24+TO_LBB!R24+TO_CPP!R24+TO_GTL!R24+TO_NSP!R24</f>
        <v>1.588306104901118</v>
      </c>
      <c r="S24" s="10">
        <f>TO_EHG!S24+TO_CO!S24+TO_BF!S24+TO_GW!S24+TO_RPI!S24+TO_PF!S24+TO_BKBPB!S24+TO_CL!S24+TO_BNG!S24+TO_LBB!S24+TO_CPP!S24+TO_GTL!S24+TO_NSP!S24</f>
        <v>1.906018916595013</v>
      </c>
      <c r="T24" s="10">
        <f>TO_EHG!T24+TO_CO!T24+TO_BF!T24+TO_GW!T24+TO_RPI!T24+TO_PF!T24+TO_BKBPB!T24+TO_CL!T24+TO_BNG!T24+TO_LBB!T24+TO_CPP!T24+TO_GTL!T24+TO_NSP!T24</f>
        <v>1.5247635425623389</v>
      </c>
      <c r="U24" s="10">
        <f>TO_EHG!U24+TO_CO!U24+TO_BF!U24+TO_GW!U24+TO_RPI!U24+TO_PF!U24+TO_BKBPB!U24+TO_CL!U24+TO_BNG!U24+TO_LBB!U24+TO_CPP!U24+TO_GTL!U24+TO_NSP!U24</f>
        <v>1.1753224419604471</v>
      </c>
      <c r="V24" s="10">
        <f>TO_EHG!V24+TO_CO!V24+TO_BF!V24+TO_GW!V24+TO_RPI!V24+TO_PF!V24+TO_BKBPB!V24+TO_CL!V24+TO_BNG!V24+TO_LBB!V24+TO_CPP!V24+TO_GTL!V24+TO_NSP!V24</f>
        <v>0.88942390369733437</v>
      </c>
      <c r="W24" s="10">
        <f>TO_EHG!W24+TO_CO!W24+TO_BF!W24+TO_GW!W24+TO_RPI!W24+TO_PF!W24+TO_BKBPB!W24+TO_CL!W24+TO_BNG!W24+TO_LBB!W24+TO_CPP!W24+TO_GTL!W24+TO_NSP!W24</f>
        <v>0.92123817712811695</v>
      </c>
      <c r="X24" s="10">
        <f>TO_EHG!X24+TO_CO!X24+TO_BF!X24+TO_GW!X24+TO_RPI!X24+TO_PF!X24+TO_BKBPB!X24+TO_CL!X24+TO_BNG!X24+TO_LBB!X24+TO_CPP!X24+TO_GTL!X24+TO_NSP!X24</f>
        <v>1.0165090283748921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5238.2170249355113</v>
      </c>
      <c r="D26" s="37">
        <f t="shared" si="14"/>
        <v>7198.4162510748065</v>
      </c>
      <c r="E26" s="37">
        <f t="shared" si="14"/>
        <v>6998.8899398108333</v>
      </c>
      <c r="F26" s="37">
        <f t="shared" si="14"/>
        <v>7662.5610490111803</v>
      </c>
      <c r="G26" s="37">
        <f t="shared" si="14"/>
        <v>9296.6594153052447</v>
      </c>
      <c r="H26" s="37">
        <f t="shared" si="14"/>
        <v>9889.5234737747196</v>
      </c>
      <c r="I26" s="37">
        <f t="shared" si="14"/>
        <v>8771.5974204643153</v>
      </c>
      <c r="J26" s="37">
        <f t="shared" si="14"/>
        <v>6397.6450558899396</v>
      </c>
      <c r="K26" s="37">
        <f t="shared" si="14"/>
        <v>10279.501891659504</v>
      </c>
      <c r="L26" s="37">
        <f t="shared" si="14"/>
        <v>9509.7951848667235</v>
      </c>
      <c r="M26" s="37">
        <f t="shared" si="14"/>
        <v>10149.824419604474</v>
      </c>
      <c r="N26" s="37">
        <f t="shared" si="14"/>
        <v>10260.857523645744</v>
      </c>
      <c r="O26" s="37">
        <f t="shared" si="14"/>
        <v>9861.3713671539099</v>
      </c>
      <c r="P26" s="37">
        <f t="shared" si="14"/>
        <v>10554.45717970765</v>
      </c>
      <c r="Q26" s="37">
        <f t="shared" si="14"/>
        <v>8941.796904557179</v>
      </c>
      <c r="R26" s="37">
        <f t="shared" si="14"/>
        <v>9967.4300945829727</v>
      </c>
      <c r="S26" s="37">
        <f t="shared" si="14"/>
        <v>10871.073258813411</v>
      </c>
      <c r="T26" s="37">
        <f t="shared" si="14"/>
        <v>11044.933361994841</v>
      </c>
      <c r="U26" s="37">
        <f t="shared" si="14"/>
        <v>10622.738865004299</v>
      </c>
      <c r="V26" s="37">
        <f t="shared" si="14"/>
        <v>10474.457953568357</v>
      </c>
      <c r="W26" s="37">
        <f t="shared" si="14"/>
        <v>8839.792949269131</v>
      </c>
      <c r="X26" s="37">
        <f t="shared" ref="X26" si="15">SUM(X27,X33)</f>
        <v>8877.505846947548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12.034995700773861</v>
      </c>
      <c r="D27" s="29">
        <f t="shared" si="16"/>
        <v>14.03456577815993</v>
      </c>
      <c r="E27" s="29">
        <f t="shared" si="16"/>
        <v>16.015563198624243</v>
      </c>
      <c r="F27" s="29">
        <f t="shared" si="16"/>
        <v>18.01513327601031</v>
      </c>
      <c r="G27" s="29">
        <f t="shared" si="16"/>
        <v>18.969131556319859</v>
      </c>
      <c r="H27" s="29">
        <f t="shared" si="16"/>
        <v>16.99673258813413</v>
      </c>
      <c r="I27" s="29">
        <f t="shared" si="16"/>
        <v>11.99767841788478</v>
      </c>
      <c r="J27" s="29">
        <f t="shared" si="16"/>
        <v>0.99982803095442818</v>
      </c>
      <c r="K27" s="29">
        <f t="shared" si="16"/>
        <v>8.9982803095442812</v>
      </c>
      <c r="L27" s="29">
        <f t="shared" si="16"/>
        <v>2.999398108340499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2.04359415305245</v>
      </c>
      <c r="Q27" s="29">
        <f t="shared" si="16"/>
        <v>0</v>
      </c>
      <c r="R27" s="29">
        <f t="shared" si="16"/>
        <v>1.001719690455718</v>
      </c>
      <c r="S27" s="29">
        <f t="shared" si="16"/>
        <v>0</v>
      </c>
      <c r="T27" s="29">
        <f t="shared" si="16"/>
        <v>1.0108340498710231</v>
      </c>
      <c r="U27" s="29">
        <f t="shared" si="16"/>
        <v>0</v>
      </c>
      <c r="V27" s="29">
        <f t="shared" si="16"/>
        <v>0</v>
      </c>
      <c r="W27" s="29">
        <f t="shared" si="16"/>
        <v>0.50541702493551155</v>
      </c>
      <c r="X27" s="29">
        <f t="shared" ref="X27" si="17">SUM(X28:X32)</f>
        <v>1.0108340498710231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2.0368873602751498</v>
      </c>
      <c r="D28" s="10">
        <f>TO_EHG!D28+TO_CO!D28+TO_BF!D28+TO_GW!D28+TO_RPI!D28+TO_PF!D28+TO_BKBPB!D28+TO_CL!D28+TO_BNG!D28+TO_LBB!D28+TO_CPP!D28+TO_GTL!D28+TO_NSP!D28</f>
        <v>2.0368873602751498</v>
      </c>
      <c r="E28" s="10">
        <f>TO_EHG!E28+TO_CO!E28+TO_BF!E28+TO_GW!E28+TO_RPI!E28+TO_PF!E28+TO_BKBPB!E28+TO_CL!E28+TO_BNG!E28+TO_LBB!E28+TO_CPP!E28+TO_GTL!E28+TO_NSP!E28</f>
        <v>1.018400687876182</v>
      </c>
      <c r="F28" s="10">
        <f>TO_EHG!F28+TO_CO!F28+TO_BF!F28+TO_GW!F28+TO_RPI!F28+TO_PF!F28+TO_BKBPB!F28+TO_CL!F28+TO_BNG!F28+TO_LBB!F28+TO_CPP!F28+TO_GTL!F28+TO_NSP!F28</f>
        <v>1.018400687876182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2.04359415305245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1.001719690455718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1.0108340498710231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0.50541702493551155</v>
      </c>
      <c r="X28" s="10">
        <f>TO_EHG!X28+TO_CO!X28+TO_BF!X28+TO_GW!X28+TO_RPI!X28+TO_PF!X28+TO_BKBPB!X28+TO_CL!X28+TO_BNG!X28+TO_LBB!X28+TO_CPP!X28+TO_GTL!X28+TO_NSP!X28</f>
        <v>1.0108340498710231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0</v>
      </c>
      <c r="D30" s="10">
        <f>TO_EHG!D30+TO_CO!D30+TO_BF!D30+TO_GW!D30+TO_RPI!D30+TO_PF!D30+TO_BKBPB!D30+TO_CL!D30+TO_BNG!D30+TO_LBB!D30+TO_CPP!D30+TO_GTL!D30+TO_NSP!D30</f>
        <v>0</v>
      </c>
      <c r="E30" s="10">
        <f>TO_EHG!E30+TO_CO!E30+TO_BF!E30+TO_GW!E30+TO_RPI!E30+TO_PF!E30+TO_BKBPB!E30+TO_CL!E30+TO_BNG!E30+TO_LBB!E30+TO_CPP!E30+TO_GTL!E30+TO_NSP!E30</f>
        <v>0</v>
      </c>
      <c r="F30" s="10">
        <f>TO_EHG!F30+TO_CO!F30+TO_BF!F30+TO_GW!F30+TO_RPI!F30+TO_PF!F30+TO_BKBPB!F30+TO_CL!F30+TO_BNG!F30+TO_LBB!F30+TO_CPP!F30+TO_GTL!F30+TO_NSP!F30</f>
        <v>0</v>
      </c>
      <c r="G30" s="10">
        <f>TO_EHG!G30+TO_CO!G30+TO_BF!G30+TO_GW!G30+TO_RPI!G30+TO_PF!G30+TO_BKBPB!G30+TO_CL!G30+TO_BNG!G30+TO_LBB!G30+TO_CPP!G30+TO_GTL!G30+TO_NSP!G30</f>
        <v>0</v>
      </c>
      <c r="H30" s="10">
        <f>TO_EHG!H30+TO_CO!H30+TO_BF!H30+TO_GW!H30+TO_RPI!H30+TO_PF!H30+TO_BKBPB!H30+TO_CL!H30+TO_BNG!H30+TO_LBB!H30+TO_CPP!H30+TO_GTL!H30+TO_NSP!H30</f>
        <v>0</v>
      </c>
      <c r="I30" s="10">
        <f>TO_EHG!I30+TO_CO!I30+TO_BF!I30+TO_GW!I30+TO_RPI!I30+TO_PF!I30+TO_BKBPB!I30+TO_CL!I30+TO_BNG!I30+TO_LBB!I30+TO_CPP!I30+TO_GTL!I30+TO_NSP!I30</f>
        <v>0</v>
      </c>
      <c r="J30" s="10">
        <f>TO_EHG!J30+TO_CO!J30+TO_BF!J30+TO_GW!J30+TO_RPI!J30+TO_PF!J30+TO_BKBPB!J30+TO_CL!J30+TO_BNG!J30+TO_LBB!J30+TO_CPP!J30+TO_GTL!J30+TO_NSP!J30</f>
        <v>0</v>
      </c>
      <c r="K30" s="10">
        <f>TO_EHG!K30+TO_CO!K30+TO_BF!K30+TO_GW!K30+TO_RPI!K30+TO_PF!K30+TO_BKBPB!K30+TO_CL!K30+TO_BNG!K30+TO_LBB!K30+TO_CPP!K30+TO_GTL!K30+TO_NSP!K30</f>
        <v>0</v>
      </c>
      <c r="L30" s="10">
        <f>TO_EHG!L30+TO_CO!L30+TO_BF!L30+TO_GW!L30+TO_RPI!L30+TO_PF!L30+TO_BKBPB!L30+TO_CL!L30+TO_BNG!L30+TO_LBB!L30+TO_CPP!L30+TO_GTL!L30+TO_NSP!L30</f>
        <v>0</v>
      </c>
      <c r="M30" s="10">
        <f>TO_EHG!M30+TO_CO!M30+TO_BF!M30+TO_GW!M30+TO_RPI!M30+TO_PF!M30+TO_BKBPB!M30+TO_CL!M30+TO_BNG!M30+TO_LBB!M30+TO_CPP!M30+TO_GTL!M30+TO_NSP!M30</f>
        <v>0</v>
      </c>
      <c r="N30" s="10">
        <f>TO_EHG!N30+TO_CO!N30+TO_BF!N30+TO_GW!N30+TO_RPI!N30+TO_PF!N30+TO_BKBPB!N30+TO_CL!N30+TO_BNG!N30+TO_LBB!N30+TO_CPP!N30+TO_GTL!N30+TO_NSP!N30</f>
        <v>0</v>
      </c>
      <c r="O30" s="10">
        <f>TO_EHG!O30+TO_CO!O30+TO_BF!O30+TO_GW!O30+TO_RPI!O30+TO_PF!O30+TO_BKBPB!O30+TO_CL!O30+TO_BNG!O30+TO_LBB!O30+TO_CPP!O30+TO_GTL!O30+TO_NSP!O30</f>
        <v>0</v>
      </c>
      <c r="P30" s="10">
        <f>TO_EHG!P30+TO_CO!P30+TO_BF!P30+TO_GW!P30+TO_RPI!P30+TO_PF!P30+TO_BKBPB!P30+TO_CL!P30+TO_BNG!P30+TO_LBB!P30+TO_CPP!P30+TO_GTL!P30+TO_NSP!P30</f>
        <v>0</v>
      </c>
      <c r="Q30" s="10">
        <f>TO_EHG!Q30+TO_CO!Q30+TO_BF!Q30+TO_GW!Q30+TO_RPI!Q30+TO_PF!Q30+TO_BKBPB!Q30+TO_CL!Q30+TO_BNG!Q30+TO_LBB!Q30+TO_CPP!Q30+TO_GTL!Q30+TO_NSP!Q30</f>
        <v>0</v>
      </c>
      <c r="R30" s="10">
        <f>TO_EHG!R30+TO_CO!R30+TO_BF!R30+TO_GW!R30+TO_RPI!R30+TO_PF!R30+TO_BKBPB!R30+TO_CL!R30+TO_BNG!R30+TO_LBB!R30+TO_CPP!R30+TO_GTL!R30+TO_NSP!R30</f>
        <v>0</v>
      </c>
      <c r="S30" s="10">
        <f>TO_EHG!S30+TO_CO!S30+TO_BF!S30+TO_GW!S30+TO_RPI!S30+TO_PF!S30+TO_BKBPB!S30+TO_CL!S30+TO_BNG!S30+TO_LBB!S30+TO_CPP!S30+TO_GTL!S30+TO_NSP!S30</f>
        <v>0</v>
      </c>
      <c r="T30" s="10">
        <f>TO_EHG!T30+TO_CO!T30+TO_BF!T30+TO_GW!T30+TO_RPI!T30+TO_PF!T30+TO_BKBPB!T30+TO_CL!T30+TO_BNG!T30+TO_LBB!T30+TO_CPP!T30+TO_GTL!T30+TO_NSP!T30</f>
        <v>0</v>
      </c>
      <c r="U30" s="10">
        <f>TO_EHG!U30+TO_CO!U30+TO_BF!U30+TO_GW!U30+TO_RPI!U30+TO_PF!U30+TO_BKBPB!U30+TO_CL!U30+TO_BNG!U30+TO_LBB!U30+TO_CPP!U30+TO_GTL!U30+TO_NSP!U30</f>
        <v>0</v>
      </c>
      <c r="V30" s="10">
        <f>TO_EHG!V30+TO_CO!V30+TO_BF!V30+TO_GW!V30+TO_RPI!V30+TO_PF!V30+TO_BKBPB!V30+TO_CL!V30+TO_BNG!V30+TO_LBB!V30+TO_CPP!V30+TO_GTL!V30+TO_NSP!V30</f>
        <v>0</v>
      </c>
      <c r="W30" s="10">
        <f>TO_EHG!W30+TO_CO!W30+TO_BF!W30+TO_GW!W30+TO_RPI!W30+TO_PF!W30+TO_BKBPB!W30+TO_CL!W30+TO_BNG!W30+TO_LBB!W30+TO_CPP!W30+TO_GTL!W30+TO_NSP!W30</f>
        <v>0</v>
      </c>
      <c r="X30" s="10">
        <f>TO_EHG!X30+TO_CO!X30+TO_BF!X30+TO_GW!X30+TO_RPI!X30+TO_PF!X30+TO_BKBPB!X30+TO_CL!X30+TO_BNG!X30+TO_LBB!X30+TO_CPP!X30+TO_GTL!X30+TO_NSP!X30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9.9981083404987103</v>
      </c>
      <c r="D31" s="10">
        <f>TO_EHG!D31+TO_CO!D31+TO_BF!D31+TO_GW!D31+TO_RPI!D31+TO_PF!D31+TO_BKBPB!D31+TO_CL!D31+TO_BNG!D31+TO_LBB!D31+TO_CPP!D31+TO_GTL!D31+TO_NSP!D31</f>
        <v>11.99767841788478</v>
      </c>
      <c r="E31" s="10">
        <f>TO_EHG!E31+TO_CO!E31+TO_BF!E31+TO_GW!E31+TO_RPI!E31+TO_PF!E31+TO_BKBPB!E31+TO_CL!E31+TO_BNG!E31+TO_LBB!E31+TO_CPP!E31+TO_GTL!E31+TO_NSP!E31</f>
        <v>14.99716251074806</v>
      </c>
      <c r="F31" s="10">
        <f>TO_EHG!F31+TO_CO!F31+TO_BF!F31+TO_GW!F31+TO_RPI!F31+TO_PF!F31+TO_BKBPB!F31+TO_CL!F31+TO_BNG!F31+TO_LBB!F31+TO_CPP!F31+TO_GTL!F31+TO_NSP!F31</f>
        <v>16.99673258813413</v>
      </c>
      <c r="G31" s="10">
        <f>TO_EHG!G31+TO_CO!G31+TO_BF!G31+TO_GW!G31+TO_RPI!G31+TO_PF!G31+TO_BKBPB!G31+TO_CL!G31+TO_BNG!G31+TO_LBB!G31+TO_CPP!G31+TO_GTL!G31+TO_NSP!G31</f>
        <v>18.969131556319859</v>
      </c>
      <c r="H31" s="10">
        <f>TO_EHG!H31+TO_CO!H31+TO_BF!H31+TO_GW!H31+TO_RPI!H31+TO_PF!H31+TO_BKBPB!H31+TO_CL!H31+TO_BNG!H31+TO_LBB!H31+TO_CPP!H31+TO_GTL!H31+TO_NSP!H31</f>
        <v>16.99673258813413</v>
      </c>
      <c r="I31" s="10">
        <f>TO_EHG!I31+TO_CO!I31+TO_BF!I31+TO_GW!I31+TO_RPI!I31+TO_PF!I31+TO_BKBPB!I31+TO_CL!I31+TO_BNG!I31+TO_LBB!I31+TO_CPP!I31+TO_GTL!I31+TO_NSP!I31</f>
        <v>11.99767841788478</v>
      </c>
      <c r="J31" s="10">
        <f>TO_EHG!J31+TO_CO!J31+TO_BF!J31+TO_GW!J31+TO_RPI!J31+TO_PF!J31+TO_BKBPB!J31+TO_CL!J31+TO_BNG!J31+TO_LBB!J31+TO_CPP!J31+TO_GTL!J31+TO_NSP!J31</f>
        <v>0.99982803095442818</v>
      </c>
      <c r="K31" s="10">
        <f>TO_EHG!K31+TO_CO!K31+TO_BF!K31+TO_GW!K31+TO_RPI!K31+TO_PF!K31+TO_BKBPB!K31+TO_CL!K31+TO_BNG!K31+TO_LBB!K31+TO_CPP!K31+TO_GTL!K31+TO_NSP!K31</f>
        <v>8.9982803095442812</v>
      </c>
      <c r="L31" s="10">
        <f>TO_EHG!L31+TO_CO!L31+TO_BF!L31+TO_GW!L31+TO_RPI!L31+TO_PF!L31+TO_BKBPB!L31+TO_CL!L31+TO_BNG!L31+TO_LBB!L31+TO_CPP!L31+TO_GTL!L31+TO_NSP!L31</f>
        <v>2.999398108340499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5226.1820292347375</v>
      </c>
      <c r="D33" s="29">
        <f t="shared" si="18"/>
        <v>7184.3816852966465</v>
      </c>
      <c r="E33" s="29">
        <f t="shared" si="18"/>
        <v>6982.8743766122088</v>
      </c>
      <c r="F33" s="29">
        <f t="shared" si="18"/>
        <v>7644.5459157351697</v>
      </c>
      <c r="G33" s="29">
        <f t="shared" si="18"/>
        <v>9277.6902837489251</v>
      </c>
      <c r="H33" s="29">
        <f t="shared" si="18"/>
        <v>9872.5267411865862</v>
      </c>
      <c r="I33" s="29">
        <f t="shared" si="18"/>
        <v>8759.59974204643</v>
      </c>
      <c r="J33" s="29">
        <f t="shared" si="18"/>
        <v>6396.645227858985</v>
      </c>
      <c r="K33" s="29">
        <f t="shared" si="18"/>
        <v>10270.503611349959</v>
      </c>
      <c r="L33" s="29">
        <f t="shared" si="18"/>
        <v>9506.7957867583827</v>
      </c>
      <c r="M33" s="29">
        <f t="shared" si="18"/>
        <v>10149.824419604474</v>
      </c>
      <c r="N33" s="29">
        <f t="shared" si="18"/>
        <v>10260.857523645744</v>
      </c>
      <c r="O33" s="29">
        <f t="shared" si="18"/>
        <v>9861.3713671539099</v>
      </c>
      <c r="P33" s="29">
        <f t="shared" si="18"/>
        <v>10552.413585554597</v>
      </c>
      <c r="Q33" s="29">
        <f t="shared" si="18"/>
        <v>8941.796904557179</v>
      </c>
      <c r="R33" s="29">
        <f t="shared" si="18"/>
        <v>9966.4283748925172</v>
      </c>
      <c r="S33" s="29">
        <f t="shared" si="18"/>
        <v>10871.073258813411</v>
      </c>
      <c r="T33" s="29">
        <f t="shared" si="18"/>
        <v>11043.922527944969</v>
      </c>
      <c r="U33" s="29">
        <f t="shared" si="18"/>
        <v>10622.738865004299</v>
      </c>
      <c r="V33" s="29">
        <f t="shared" si="18"/>
        <v>10474.457953568357</v>
      </c>
      <c r="W33" s="29">
        <f t="shared" si="18"/>
        <v>8839.287532244196</v>
      </c>
      <c r="X33" s="29">
        <f t="shared" ref="X33" si="19">SUM(X34:X50)</f>
        <v>8876.4950128976761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197.6870163370593</v>
      </c>
      <c r="D34" s="10">
        <f>TO_EHG!D34+TO_CO!D34+TO_BF!D34+TO_GW!D34+TO_RPI!D34+TO_PF!D34+TO_BKBPB!D34+TO_CL!D34+TO_BNG!D34+TO_LBB!D34+TO_CPP!D34+TO_GTL!D34+TO_NSP!D34</f>
        <v>261.99484092863281</v>
      </c>
      <c r="E34" s="10">
        <f>TO_EHG!E34+TO_CO!E34+TO_BF!E34+TO_GW!E34+TO_RPI!E34+TO_PF!E34+TO_BKBPB!E34+TO_CL!E34+TO_BNG!E34+TO_LBB!E34+TO_CPP!E34+TO_GTL!E34+TO_NSP!E34</f>
        <v>286.9112639724849</v>
      </c>
      <c r="F34" s="10">
        <f>TO_EHG!F34+TO_CO!F34+TO_BF!F34+TO_GW!F34+TO_RPI!F34+TO_PF!F34+TO_BKBPB!F34+TO_CL!F34+TO_BNG!F34+TO_LBB!F34+TO_CPP!F34+TO_GTL!F34+TO_NSP!F34</f>
        <v>308.11117798796221</v>
      </c>
      <c r="G34" s="10">
        <f>TO_EHG!G34+TO_CO!G34+TO_BF!G34+TO_GW!G34+TO_RPI!G34+TO_PF!G34+TO_BKBPB!G34+TO_CL!G34+TO_BNG!G34+TO_LBB!G34+TO_CPP!G34+TO_GTL!G34+TO_NSP!G34</f>
        <v>357.07463456577818</v>
      </c>
      <c r="H34" s="10">
        <f>TO_EHG!H34+TO_CO!H34+TO_BF!H34+TO_GW!H34+TO_RPI!H34+TO_PF!H34+TO_BKBPB!H34+TO_CL!H34+TO_BNG!H34+TO_LBB!H34+TO_CPP!H34+TO_GTL!H34+TO_NSP!H34</f>
        <v>364.0298366294067</v>
      </c>
      <c r="I34" s="10">
        <f>TO_EHG!I34+TO_CO!I34+TO_BF!I34+TO_GW!I34+TO_RPI!I34+TO_PF!I34+TO_BKBPB!I34+TO_CL!I34+TO_BNG!I34+TO_LBB!I34+TO_CPP!I34+TO_GTL!I34+TO_NSP!I34</f>
        <v>308.17764402407568</v>
      </c>
      <c r="J34" s="10">
        <f>TO_EHG!J34+TO_CO!J34+TO_BF!J34+TO_GW!J34+TO_RPI!J34+TO_PF!J34+TO_BKBPB!J34+TO_CL!J34+TO_BNG!J34+TO_LBB!J34+TO_CPP!J34+TO_GTL!J34+TO_NSP!J34</f>
        <v>224.4014617368874</v>
      </c>
      <c r="K34" s="10">
        <f>TO_EHG!K34+TO_CO!K34+TO_BF!K34+TO_GW!K34+TO_RPI!K34+TO_PF!K34+TO_BKBPB!K34+TO_CL!K34+TO_BNG!K34+TO_LBB!K34+TO_CPP!K34+TO_GTL!K34+TO_NSP!K34</f>
        <v>335.52287188306099</v>
      </c>
      <c r="L34" s="10">
        <f>TO_EHG!L34+TO_CO!L34+TO_BF!L34+TO_GW!L34+TO_RPI!L34+TO_PF!L34+TO_BKBPB!L34+TO_CL!L34+TO_BNG!L34+TO_LBB!L34+TO_CPP!L34+TO_GTL!L34+TO_NSP!L34</f>
        <v>320.49724849527081</v>
      </c>
      <c r="M34" s="10">
        <f>TO_EHG!M34+TO_CO!M34+TO_BF!M34+TO_GW!M34+TO_RPI!M34+TO_PF!M34+TO_BKBPB!M34+TO_CL!M34+TO_BNG!M34+TO_LBB!M34+TO_CPP!M34+TO_GTL!M34+TO_NSP!M34</f>
        <v>337.48443680137581</v>
      </c>
      <c r="N34" s="10">
        <f>TO_EHG!N34+TO_CO!N34+TO_BF!N34+TO_GW!N34+TO_RPI!N34+TO_PF!N34+TO_BKBPB!N34+TO_CL!N34+TO_BNG!N34+TO_LBB!N34+TO_CPP!N34+TO_GTL!N34+TO_NSP!N34</f>
        <v>318.54754944110061</v>
      </c>
      <c r="O34" s="10">
        <f>TO_EHG!O34+TO_CO!O34+TO_BF!O34+TO_GW!O34+TO_RPI!O34+TO_PF!O34+TO_BKBPB!O34+TO_CL!O34+TO_BNG!O34+TO_LBB!O34+TO_CPP!O34+TO_GTL!O34+TO_NSP!O34</f>
        <v>317.4677558039553</v>
      </c>
      <c r="P34" s="10">
        <f>TO_EHG!P34+TO_CO!P34+TO_BF!P34+TO_GW!P34+TO_RPI!P34+TO_PF!P34+TO_BKBPB!P34+TO_CL!P34+TO_BNG!P34+TO_LBB!P34+TO_CPP!P34+TO_GTL!P34+TO_NSP!P34</f>
        <v>355.67927773000861</v>
      </c>
      <c r="Q34" s="10">
        <f>TO_EHG!Q34+TO_CO!Q34+TO_BF!Q34+TO_GW!Q34+TO_RPI!Q34+TO_PF!Q34+TO_BKBPB!Q34+TO_CL!Q34+TO_BNG!Q34+TO_LBB!Q34+TO_CPP!Q34+TO_GTL!Q34+TO_NSP!Q34</f>
        <v>311.69389509888219</v>
      </c>
      <c r="R34" s="10">
        <f>TO_EHG!R34+TO_CO!R34+TO_BF!R34+TO_GW!R34+TO_RPI!R34+TO_PF!R34+TO_BKBPB!R34+TO_CL!R34+TO_BNG!R34+TO_LBB!R34+TO_CPP!R34+TO_GTL!R34+TO_NSP!R34</f>
        <v>334.90257953568363</v>
      </c>
      <c r="S34" s="10">
        <f>TO_EHG!S34+TO_CO!S34+TO_BF!S34+TO_GW!S34+TO_RPI!S34+TO_PF!S34+TO_BKBPB!S34+TO_CL!S34+TO_BNG!S34+TO_LBB!S34+TO_CPP!S34+TO_GTL!S34+TO_NSP!S34</f>
        <v>367.007222699914</v>
      </c>
      <c r="T34" s="10">
        <f>TO_EHG!T34+TO_CO!T34+TO_BF!T34+TO_GW!T34+TO_RPI!T34+TO_PF!T34+TO_BKBPB!T34+TO_CL!T34+TO_BNG!T34+TO_LBB!T34+TO_CPP!T34+TO_GTL!T34+TO_NSP!T34</f>
        <v>370.68159931212381</v>
      </c>
      <c r="U34" s="10">
        <f>TO_EHG!U34+TO_CO!U34+TO_BF!U34+TO_GW!U34+TO_RPI!U34+TO_PF!U34+TO_BKBPB!U34+TO_CL!U34+TO_BNG!U34+TO_LBB!U34+TO_CPP!U34+TO_GTL!U34+TO_NSP!U34</f>
        <v>349.64402407566638</v>
      </c>
      <c r="V34" s="10">
        <f>TO_EHG!V34+TO_CO!V34+TO_BF!V34+TO_GW!V34+TO_RPI!V34+TO_PF!V34+TO_BKBPB!V34+TO_CL!V34+TO_BNG!V34+TO_LBB!V34+TO_CPP!V34+TO_GTL!V34+TO_NSP!V34</f>
        <v>323.79991401547721</v>
      </c>
      <c r="W34" s="10">
        <f>TO_EHG!W34+TO_CO!W34+TO_BF!W34+TO_GW!W34+TO_RPI!W34+TO_PF!W34+TO_BKBPB!W34+TO_CL!W34+TO_BNG!W34+TO_LBB!W34+TO_CPP!W34+TO_GTL!W34+TO_NSP!W34</f>
        <v>266.26431642304391</v>
      </c>
      <c r="X34" s="10">
        <f>TO_EHG!X34+TO_CO!X34+TO_BF!X34+TO_GW!X34+TO_RPI!X34+TO_PF!X34+TO_BKBPB!X34+TO_CL!X34+TO_BNG!X34+TO_LBB!X34+TO_CPP!X34+TO_GTL!X34+TO_NSP!X34</f>
        <v>304.85846947549442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271.87110920034388</v>
      </c>
      <c r="D36" s="10">
        <f>TO_EHG!D36+TO_CO!D36+TO_BF!D36+TO_GW!D36+TO_RPI!D36+TO_PF!D36+TO_BKBPB!D36+TO_CL!D36+TO_BNG!D36+TO_LBB!D36+TO_CPP!D36+TO_GTL!D36+TO_NSP!D36</f>
        <v>499.35511607910581</v>
      </c>
      <c r="E36" s="10">
        <f>TO_EHG!E36+TO_CO!E36+TO_BF!E36+TO_GW!E36+TO_RPI!E36+TO_PF!E36+TO_BKBPB!E36+TO_CL!E36+TO_BNG!E36+TO_LBB!E36+TO_CPP!E36+TO_GTL!E36+TO_NSP!E36</f>
        <v>504.90352536543418</v>
      </c>
      <c r="F36" s="10">
        <f>TO_EHG!F36+TO_CO!F36+TO_BF!F36+TO_GW!F36+TO_RPI!F36+TO_PF!F36+TO_BKBPB!F36+TO_CL!F36+TO_BNG!F36+TO_LBB!F36+TO_CPP!F36+TO_GTL!F36+TO_NSP!F36</f>
        <v>482.70997420464317</v>
      </c>
      <c r="G36" s="10">
        <f>TO_EHG!G36+TO_CO!G36+TO_BF!G36+TO_GW!G36+TO_RPI!G36+TO_PF!G36+TO_BKBPB!G36+TO_CL!G36+TO_BNG!G36+TO_LBB!G36+TO_CPP!G36+TO_GTL!G36+TO_NSP!G36</f>
        <v>583.69062768701633</v>
      </c>
      <c r="H36" s="10">
        <f>TO_EHG!H36+TO_CO!H36+TO_BF!H36+TO_GW!H36+TO_RPI!H36+TO_PF!H36+TO_BKBPB!H36+TO_CL!H36+TO_BNG!H36+TO_LBB!H36+TO_CPP!H36+TO_GTL!H36+TO_NSP!H36</f>
        <v>615.87128116938948</v>
      </c>
      <c r="I36" s="10">
        <f>TO_EHG!I36+TO_CO!I36+TO_BF!I36+TO_GW!I36+TO_RPI!I36+TO_PF!I36+TO_BKBPB!I36+TO_CL!I36+TO_BNG!I36+TO_LBB!I36+TO_CPP!I36+TO_GTL!I36+TO_NSP!I36</f>
        <v>525.98736027515042</v>
      </c>
      <c r="J36" s="10">
        <f>TO_EHG!J36+TO_CO!J36+TO_BF!J36+TO_GW!J36+TO_RPI!J36+TO_PF!J36+TO_BKBPB!J36+TO_CL!J36+TO_BNG!J36+TO_LBB!J36+TO_CPP!J36+TO_GTL!J36+TO_NSP!J36</f>
        <v>365.87850386930347</v>
      </c>
      <c r="K36" s="10">
        <f>TO_EHG!K36+TO_CO!K36+TO_BF!K36+TO_GW!K36+TO_RPI!K36+TO_PF!K36+TO_BKBPB!K36+TO_CL!K36+TO_BNG!K36+TO_LBB!K36+TO_CPP!K36+TO_GTL!K36+TO_NSP!K36</f>
        <v>516.6647463456577</v>
      </c>
      <c r="L36" s="10">
        <f>TO_EHG!L36+TO_CO!L36+TO_BF!L36+TO_GW!L36+TO_RPI!L36+TO_PF!L36+TO_BKBPB!L36+TO_CL!L36+TO_BNG!L36+TO_LBB!L36+TO_CPP!L36+TO_GTL!L36+TO_NSP!L36</f>
        <v>392.48779019776441</v>
      </c>
      <c r="M36" s="10">
        <f>TO_EHG!M36+TO_CO!M36+TO_BF!M36+TO_GW!M36+TO_RPI!M36+TO_PF!M36+TO_BKBPB!M36+TO_CL!M36+TO_BNG!M36+TO_LBB!M36+TO_CPP!M36+TO_GTL!M36+TO_NSP!M36</f>
        <v>398.03147033533958</v>
      </c>
      <c r="N36" s="10">
        <f>TO_EHG!N36+TO_CO!N36+TO_BF!N36+TO_GW!N36+TO_RPI!N36+TO_PF!N36+TO_BKBPB!N36+TO_CL!N36+TO_BNG!N36+TO_LBB!N36+TO_CPP!N36+TO_GTL!N36+TO_NSP!N36</f>
        <v>358.11745485812548</v>
      </c>
      <c r="O36" s="10">
        <f>TO_EHG!O36+TO_CO!O36+TO_BF!O36+TO_GW!O36+TO_RPI!O36+TO_PF!O36+TO_BKBPB!O36+TO_CL!O36+TO_BNG!O36+TO_LBB!O36+TO_CPP!O36+TO_GTL!O36+TO_NSP!O36</f>
        <v>331.50808254514192</v>
      </c>
      <c r="P36" s="10">
        <f>TO_EHG!P36+TO_CO!P36+TO_BF!P36+TO_GW!P36+TO_RPI!P36+TO_PF!P36+TO_BKBPB!P36+TO_CL!P36+TO_BNG!P36+TO_LBB!P36+TO_CPP!P36+TO_GTL!P36+TO_NSP!P36</f>
        <v>357.00868443680139</v>
      </c>
      <c r="Q36" s="10">
        <f>TO_EHG!Q36+TO_CO!Q36+TO_BF!Q36+TO_GW!Q36+TO_RPI!Q36+TO_PF!Q36+TO_BKBPB!Q36+TO_CL!Q36+TO_BNG!Q36+TO_LBB!Q36+TO_CPP!Q36+TO_GTL!Q36+TO_NSP!Q36</f>
        <v>304.89871023215818</v>
      </c>
      <c r="R36" s="10">
        <f>TO_EHG!R36+TO_CO!R36+TO_BF!R36+TO_GW!R36+TO_RPI!R36+TO_PF!R36+TO_BKBPB!R36+TO_CL!R36+TO_BNG!R36+TO_LBB!R36+TO_CPP!R36+TO_GTL!R36+TO_NSP!R36</f>
        <v>335.46500429922611</v>
      </c>
      <c r="S36" s="10">
        <f>TO_EHG!S36+TO_CO!S36+TO_BF!S36+TO_GW!S36+TO_RPI!S36+TO_PF!S36+TO_BKBPB!S36+TO_CL!S36+TO_BNG!S36+TO_LBB!S36+TO_CPP!S36+TO_GTL!S36+TO_NSP!S36</f>
        <v>376.98839208942388</v>
      </c>
      <c r="T36" s="10">
        <f>TO_EHG!T36+TO_CO!T36+TO_BF!T36+TO_GW!T36+TO_RPI!T36+TO_PF!T36+TO_BKBPB!T36+TO_CL!T36+TO_BNG!T36+TO_LBB!T36+TO_CPP!T36+TO_GTL!T36+TO_NSP!T36</f>
        <v>396.5667239896818</v>
      </c>
      <c r="U36" s="10">
        <f>TO_EHG!U36+TO_CO!U36+TO_BF!U36+TO_GW!U36+TO_RPI!U36+TO_PF!U36+TO_BKBPB!U36+TO_CL!U36+TO_BNG!U36+TO_LBB!U36+TO_CPP!U36+TO_GTL!U36+TO_NSP!U36</f>
        <v>373.27317282889078</v>
      </c>
      <c r="V36" s="10">
        <f>TO_EHG!V36+TO_CO!V36+TO_BF!V36+TO_GW!V36+TO_RPI!V36+TO_PF!V36+TO_BKBPB!V36+TO_CL!V36+TO_BNG!V36+TO_LBB!V36+TO_CPP!V36+TO_GTL!V36+TO_NSP!V36</f>
        <v>435.44892519346507</v>
      </c>
      <c r="W36" s="10">
        <f>TO_EHG!W36+TO_CO!W36+TO_BF!W36+TO_GW!W36+TO_RPI!W36+TO_PF!W36+TO_BKBPB!W36+TO_CL!W36+TO_BNG!W36+TO_LBB!W36+TO_CPP!W36+TO_GTL!W36+TO_NSP!W36</f>
        <v>364.6313843508168</v>
      </c>
      <c r="X36" s="10">
        <f>TO_EHG!X36+TO_CO!X36+TO_BF!X36+TO_GW!X36+TO_RPI!X36+TO_PF!X36+TO_BKBPB!X36+TO_CL!X36+TO_BNG!X36+TO_LBB!X36+TO_CPP!X36+TO_GTL!X36+TO_NSP!X36</f>
        <v>373.16199484092863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1644.9233877901972</v>
      </c>
      <c r="D37" s="10">
        <f>TO_EHG!D37+TO_CO!D37+TO_BF!D37+TO_GW!D37+TO_RPI!D37+TO_PF!D37+TO_BKBPB!D37+TO_CL!D37+TO_BNG!D37+TO_LBB!D37+TO_CPP!D37+TO_GTL!D37+TO_NSP!D37</f>
        <v>2012.3280309544282</v>
      </c>
      <c r="E37" s="10">
        <f>TO_EHG!E37+TO_CO!E37+TO_BF!E37+TO_GW!E37+TO_RPI!E37+TO_PF!E37+TO_BKBPB!E37+TO_CL!E37+TO_BNG!E37+TO_LBB!E37+TO_CPP!E37+TO_GTL!E37+TO_NSP!E37</f>
        <v>1849.6202063628548</v>
      </c>
      <c r="F37" s="10">
        <f>TO_EHG!F37+TO_CO!F37+TO_BF!F37+TO_GW!F37+TO_RPI!F37+TO_PF!F37+TO_BKBPB!F37+TO_CL!F37+TO_BNG!F37+TO_LBB!F37+TO_CPP!F37+TO_GTL!F37+TO_NSP!F37</f>
        <v>2033.3225279449698</v>
      </c>
      <c r="G37" s="10">
        <f>TO_EHG!G37+TO_CO!G37+TO_BF!G37+TO_GW!G37+TO_RPI!G37+TO_PF!G37+TO_BKBPB!G37+TO_CL!G37+TO_BNG!G37+TO_LBB!G37+TO_CPP!G37+TO_GTL!G37+TO_NSP!G37</f>
        <v>2520.3962166809974</v>
      </c>
      <c r="H37" s="10">
        <f>TO_EHG!H37+TO_CO!H37+TO_BF!H37+TO_GW!H37+TO_RPI!H37+TO_PF!H37+TO_BKBPB!H37+TO_CL!H37+TO_BNG!H37+TO_LBB!H37+TO_CPP!H37+TO_GTL!H37+TO_NSP!H37</f>
        <v>2691.5018916595013</v>
      </c>
      <c r="I37" s="10">
        <f>TO_EHG!I37+TO_CO!I37+TO_BF!I37+TO_GW!I37+TO_RPI!I37+TO_PF!I37+TO_BKBPB!I37+TO_CL!I37+TO_BNG!I37+TO_LBB!I37+TO_CPP!I37+TO_GTL!I37+TO_NSP!I37</f>
        <v>2352.4398108340492</v>
      </c>
      <c r="J37" s="10">
        <f>TO_EHG!J37+TO_CO!J37+TO_BF!J37+TO_GW!J37+TO_RPI!J37+TO_PF!J37+TO_BKBPB!J37+TO_CL!J37+TO_BNG!J37+TO_LBB!J37+TO_CPP!J37+TO_GTL!J37+TO_NSP!J37</f>
        <v>1726.642304385211</v>
      </c>
      <c r="K37" s="10">
        <f>TO_EHG!K37+TO_CO!K37+TO_BF!K37+TO_GW!K37+TO_RPI!K37+TO_PF!K37+TO_BKBPB!K37+TO_CL!K37+TO_BNG!K37+TO_LBB!K37+TO_CPP!K37+TO_GTL!K37+TO_NSP!K37</f>
        <v>2947.2736027515052</v>
      </c>
      <c r="L37" s="10">
        <f>TO_EHG!L37+TO_CO!L37+TO_BF!L37+TO_GW!L37+TO_RPI!L37+TO_PF!L37+TO_BKBPB!L37+TO_CL!L37+TO_BNG!L37+TO_LBB!L37+TO_CPP!L37+TO_GTL!L37+TO_NSP!L37</f>
        <v>2852.0621668099739</v>
      </c>
      <c r="M37" s="10">
        <f>TO_EHG!M37+TO_CO!M37+TO_BF!M37+TO_GW!M37+TO_RPI!M37+TO_PF!M37+TO_BKBPB!M37+TO_CL!M37+TO_BNG!M37+TO_LBB!M37+TO_CPP!M37+TO_GTL!M37+TO_NSP!M37</f>
        <v>2952.62252794497</v>
      </c>
      <c r="N37" s="10">
        <f>TO_EHG!N37+TO_CO!N37+TO_BF!N37+TO_GW!N37+TO_RPI!N37+TO_PF!N37+TO_BKBPB!N37+TO_CL!N37+TO_BNG!N37+TO_LBB!N37+TO_CPP!N37+TO_GTL!N37+TO_NSP!N37</f>
        <v>2962.2506448839208</v>
      </c>
      <c r="O37" s="10">
        <f>TO_EHG!O37+TO_CO!O37+TO_BF!O37+TO_GW!O37+TO_RPI!O37+TO_PF!O37+TO_BKBPB!O37+TO_CL!O37+TO_BNG!O37+TO_LBB!O37+TO_CPP!O37+TO_GTL!O37+TO_NSP!O37</f>
        <v>2762.1997420464309</v>
      </c>
      <c r="P37" s="10">
        <f>TO_EHG!P37+TO_CO!P37+TO_BF!P37+TO_GW!P37+TO_RPI!P37+TO_PF!P37+TO_BKBPB!P37+TO_CL!P37+TO_BNG!P37+TO_LBB!P37+TO_CPP!P37+TO_GTL!P37+TO_NSP!P37</f>
        <v>2785.735167669819</v>
      </c>
      <c r="Q37" s="10">
        <f>TO_EHG!Q37+TO_CO!Q37+TO_BF!Q37+TO_GW!Q37+TO_RPI!Q37+TO_PF!Q37+TO_BKBPB!Q37+TO_CL!Q37+TO_BNG!Q37+TO_LBB!Q37+TO_CPP!Q37+TO_GTL!Q37+TO_NSP!Q37</f>
        <v>2311.817884780739</v>
      </c>
      <c r="R37" s="10">
        <f>TO_EHG!R37+TO_CO!R37+TO_BF!R37+TO_GW!R37+TO_RPI!R37+TO_PF!R37+TO_BKBPB!R37+TO_CL!R37+TO_BNG!R37+TO_LBB!R37+TO_CPP!R37+TO_GTL!R37+TO_NSP!R37</f>
        <v>2571.8400687876174</v>
      </c>
      <c r="S37" s="10">
        <f>TO_EHG!S37+TO_CO!S37+TO_BF!S37+TO_GW!S37+TO_RPI!S37+TO_PF!S37+TO_BKBPB!S37+TO_CL!S37+TO_BNG!S37+TO_LBB!S37+TO_CPP!S37+TO_GTL!S37+TO_NSP!S37</f>
        <v>2805.3568357695608</v>
      </c>
      <c r="T37" s="10">
        <f>TO_EHG!T37+TO_CO!T37+TO_BF!T37+TO_GW!T37+TO_RPI!T37+TO_PF!T37+TO_BKBPB!T37+TO_CL!T37+TO_BNG!T37+TO_LBB!T37+TO_CPP!T37+TO_GTL!T37+TO_NSP!T37</f>
        <v>2928.5690455717968</v>
      </c>
      <c r="U37" s="10">
        <f>TO_EHG!U37+TO_CO!U37+TO_BF!U37+TO_GW!U37+TO_RPI!U37+TO_PF!U37+TO_BKBPB!U37+TO_CL!U37+TO_BNG!U37+TO_LBB!U37+TO_CPP!U37+TO_GTL!U37+TO_NSP!U37</f>
        <v>2727.7834909716257</v>
      </c>
      <c r="V37" s="10">
        <f>TO_EHG!V37+TO_CO!V37+TO_BF!V37+TO_GW!V37+TO_RPI!V37+TO_PF!V37+TO_BKBPB!V37+TO_CL!V37+TO_BNG!V37+TO_LBB!V37+TO_CPP!V37+TO_GTL!V37+TO_NSP!V37</f>
        <v>2630.3027515047288</v>
      </c>
      <c r="W37" s="10">
        <f>TO_EHG!W37+TO_CO!W37+TO_BF!W37+TO_GW!W37+TO_RPI!W37+TO_PF!W37+TO_BKBPB!W37+TO_CL!W37+TO_BNG!W37+TO_LBB!W37+TO_CPP!W37+TO_GTL!W37+TO_NSP!W37</f>
        <v>2274.4725709372306</v>
      </c>
      <c r="X37" s="10">
        <f>TO_EHG!X37+TO_CO!X37+TO_BF!X37+TO_GW!X37+TO_RPI!X37+TO_PF!X37+TO_BKBPB!X37+TO_CL!X37+TO_BNG!X37+TO_LBB!X37+TO_CPP!X37+TO_GTL!X37+TO_NSP!X37</f>
        <v>2551.8728288907996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480.82545141874459</v>
      </c>
      <c r="D40" s="10">
        <f>TO_EHG!D40+TO_CO!D40+TO_BF!D40+TO_GW!D40+TO_RPI!D40+TO_PF!D40+TO_BKBPB!D40+TO_CL!D40+TO_BNG!D40+TO_LBB!D40+TO_CPP!D40+TO_GTL!D40+TO_NSP!D40</f>
        <v>690.28374892519344</v>
      </c>
      <c r="E40" s="10">
        <f>TO_EHG!E40+TO_CO!E40+TO_BF!E40+TO_GW!E40+TO_RPI!E40+TO_PF!E40+TO_BKBPB!E40+TO_CL!E40+TO_BNG!E40+TO_LBB!E40+TO_CPP!E40+TO_GTL!E40+TO_NSP!E40</f>
        <v>675.83834909716245</v>
      </c>
      <c r="F40" s="10">
        <f>TO_EHG!F40+TO_CO!F40+TO_BF!F40+TO_GW!F40+TO_RPI!F40+TO_PF!F40+TO_BKBPB!F40+TO_CL!F40+TO_BNG!F40+TO_LBB!F40+TO_CPP!F40+TO_GTL!F40+TO_NSP!F40</f>
        <v>717.11092003439376</v>
      </c>
      <c r="G40" s="10">
        <f>TO_EHG!G40+TO_CO!G40+TO_BF!G40+TO_GW!G40+TO_RPI!G40+TO_PF!G40+TO_BKBPB!G40+TO_CL!G40+TO_BNG!G40+TO_LBB!G40+TO_CPP!G40+TO_GTL!G40+TO_NSP!G40</f>
        <v>877.04213241616503</v>
      </c>
      <c r="H40" s="10">
        <f>TO_EHG!H40+TO_CO!H40+TO_BF!H40+TO_GW!H40+TO_RPI!H40+TO_PF!H40+TO_BKBPB!H40+TO_CL!H40+TO_BNG!H40+TO_LBB!H40+TO_CPP!H40+TO_GTL!H40+TO_NSP!H40</f>
        <v>858.46947549441097</v>
      </c>
      <c r="I40" s="10">
        <f>TO_EHG!I40+TO_CO!I40+TO_BF!I40+TO_GW!I40+TO_RPI!I40+TO_PF!I40+TO_BKBPB!I40+TO_CL!I40+TO_BNG!I40+TO_LBB!I40+TO_CPP!I40+TO_GTL!I40+TO_NSP!I40</f>
        <v>788.30610490111769</v>
      </c>
      <c r="J40" s="10">
        <f>TO_EHG!J40+TO_CO!J40+TO_BF!J40+TO_GW!J40+TO_RPI!J40+TO_PF!J40+TO_BKBPB!J40+TO_CL!J40+TO_BNG!J40+TO_LBB!J40+TO_CPP!J40+TO_GTL!J40+TO_NSP!J40</f>
        <v>518.52201203783318</v>
      </c>
      <c r="K40" s="10">
        <f>TO_EHG!K40+TO_CO!K40+TO_BF!K40+TO_GW!K40+TO_RPI!K40+TO_PF!K40+TO_BKBPB!K40+TO_CL!K40+TO_BNG!K40+TO_LBB!K40+TO_CPP!K40+TO_GTL!K40+TO_NSP!K40</f>
        <v>957.66792777300077</v>
      </c>
      <c r="L40" s="10">
        <f>TO_EHG!L40+TO_CO!L40+TO_BF!L40+TO_GW!L40+TO_RPI!L40+TO_PF!L40+TO_BKBPB!L40+TO_CL!L40+TO_BNG!L40+TO_LBB!L40+TO_CPP!L40+TO_GTL!L40+TO_NSP!L40</f>
        <v>775.20584694754939</v>
      </c>
      <c r="M40" s="10">
        <f>TO_EHG!M40+TO_CO!M40+TO_BF!M40+TO_GW!M40+TO_RPI!M40+TO_PF!M40+TO_BKBPB!M40+TO_CL!M40+TO_BNG!M40+TO_LBB!M40+TO_CPP!M40+TO_GTL!M40+TO_NSP!M40</f>
        <v>874.16835769561465</v>
      </c>
      <c r="N40" s="10">
        <f>TO_EHG!N40+TO_CO!N40+TO_BF!N40+TO_GW!N40+TO_RPI!N40+TO_PF!N40+TO_BKBPB!N40+TO_CL!N40+TO_BNG!N40+TO_LBB!N40+TO_CPP!N40+TO_GTL!N40+TO_NSP!N40</f>
        <v>854.58202923473777</v>
      </c>
      <c r="O40" s="10">
        <f>TO_EHG!O40+TO_CO!O40+TO_BF!O40+TO_GW!O40+TO_RPI!O40+TO_PF!O40+TO_BKBPB!O40+TO_CL!O40+TO_BNG!O40+TO_LBB!O40+TO_CPP!O40+TO_GTL!O40+TO_NSP!O40</f>
        <v>840.14995700773852</v>
      </c>
      <c r="P40" s="10">
        <f>TO_EHG!P40+TO_CO!P40+TO_BF!P40+TO_GW!P40+TO_RPI!P40+TO_PF!P40+TO_BKBPB!P40+TO_CL!P40+TO_BNG!P40+TO_LBB!P40+TO_CPP!P40+TO_GTL!P40+TO_NSP!P40</f>
        <v>1050.4452278589849</v>
      </c>
      <c r="Q40" s="10">
        <f>TO_EHG!Q40+TO_CO!Q40+TO_BF!Q40+TO_GW!Q40+TO_RPI!Q40+TO_PF!Q40+TO_BKBPB!Q40+TO_CL!Q40+TO_BNG!Q40+TO_LBB!Q40+TO_CPP!Q40+TO_GTL!Q40+TO_NSP!Q40</f>
        <v>977.25425623387787</v>
      </c>
      <c r="R40" s="10">
        <f>TO_EHG!R40+TO_CO!R40+TO_BF!R40+TO_GW!R40+TO_RPI!R40+TO_PF!R40+TO_BKBPB!R40+TO_CL!R40+TO_BNG!R40+TO_LBB!R40+TO_CPP!R40+TO_GTL!R40+TO_NSP!R40</f>
        <v>1062.719948409286</v>
      </c>
      <c r="S40" s="10">
        <f>TO_EHG!S40+TO_CO!S40+TO_BF!S40+TO_GW!S40+TO_RPI!S40+TO_PF!S40+TO_BKBPB!S40+TO_CL!S40+TO_BNG!S40+TO_LBB!S40+TO_CPP!S40+TO_GTL!S40+TO_NSP!S40</f>
        <v>1116.423043852107</v>
      </c>
      <c r="T40" s="10">
        <f>TO_EHG!T40+TO_CO!T40+TO_BF!T40+TO_GW!T40+TO_RPI!T40+TO_PF!T40+TO_BKBPB!T40+TO_CL!T40+TO_BNG!T40+TO_LBB!T40+TO_CPP!T40+TO_GTL!T40+TO_NSP!T40</f>
        <v>1094.0128976784181</v>
      </c>
      <c r="U40" s="10">
        <f>TO_EHG!U40+TO_CO!U40+TO_BF!U40+TO_GW!U40+TO_RPI!U40+TO_PF!U40+TO_BKBPB!U40+TO_CL!U40+TO_BNG!U40+TO_LBB!U40+TO_CPP!U40+TO_GTL!U40+TO_NSP!U40</f>
        <v>986.69054170249342</v>
      </c>
      <c r="V40" s="10">
        <f>TO_EHG!V40+TO_CO!V40+TO_BF!V40+TO_GW!V40+TO_RPI!V40+TO_PF!V40+TO_BKBPB!V40+TO_CL!V40+TO_BNG!V40+TO_LBB!V40+TO_CPP!V40+TO_GTL!V40+TO_NSP!V40</f>
        <v>1029.693551160791</v>
      </c>
      <c r="W40" s="10">
        <f>TO_EHG!W40+TO_CO!W40+TO_BF!W40+TO_GW!W40+TO_RPI!W40+TO_PF!W40+TO_BKBPB!W40+TO_CL!W40+TO_BNG!W40+TO_LBB!W40+TO_CPP!W40+TO_GTL!W40+TO_NSP!W40</f>
        <v>908.02407566637999</v>
      </c>
      <c r="X40" s="10">
        <f>TO_EHG!X40+TO_CO!X40+TO_BF!X40+TO_GW!X40+TO_RPI!X40+TO_PF!X40+TO_BKBPB!X40+TO_CL!X40+TO_BNG!X40+TO_LBB!X40+TO_CPP!X40+TO_GTL!X40+TO_NSP!X40</f>
        <v>795.86491831470323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0</v>
      </c>
      <c r="D41" s="10">
        <f>TO_EHG!D41+TO_CO!D41+TO_BF!D41+TO_GW!D41+TO_RPI!D41+TO_PF!D41+TO_BKBPB!D41+TO_CL!D41+TO_BNG!D41+TO_LBB!D41+TO_CPP!D41+TO_GTL!D41+TO_NSP!D41</f>
        <v>0</v>
      </c>
      <c r="E41" s="10">
        <f>TO_EHG!E41+TO_CO!E41+TO_BF!E41+TO_GW!E41+TO_RPI!E41+TO_PF!E41+TO_BKBPB!E41+TO_CL!E41+TO_BNG!E41+TO_LBB!E41+TO_CPP!E41+TO_GTL!E41+TO_NSP!E41</f>
        <v>0</v>
      </c>
      <c r="F41" s="10">
        <f>TO_EHG!F41+TO_CO!F41+TO_BF!F41+TO_GW!F41+TO_RPI!F41+TO_PF!F41+TO_BKBPB!F41+TO_CL!F41+TO_BNG!F41+TO_LBB!F41+TO_CPP!F41+TO_GTL!F41+TO_NSP!F41</f>
        <v>0</v>
      </c>
      <c r="G41" s="10">
        <f>TO_EHG!G41+TO_CO!G41+TO_BF!G41+TO_GW!G41+TO_RPI!G41+TO_PF!G41+TO_BKBPB!G41+TO_CL!G41+TO_BNG!G41+TO_LBB!G41+TO_CPP!G41+TO_GTL!G41+TO_NSP!G41</f>
        <v>0</v>
      </c>
      <c r="H41" s="10">
        <f>TO_EHG!H41+TO_CO!H41+TO_BF!H41+TO_GW!H41+TO_RPI!H41+TO_PF!H41+TO_BKBPB!H41+TO_CL!H41+TO_BNG!H41+TO_LBB!H41+TO_CPP!H41+TO_GTL!H41+TO_NSP!H41</f>
        <v>0</v>
      </c>
      <c r="I41" s="10">
        <f>TO_EHG!I41+TO_CO!I41+TO_BF!I41+TO_GW!I41+TO_RPI!I41+TO_PF!I41+TO_BKBPB!I41+TO_CL!I41+TO_BNG!I41+TO_LBB!I41+TO_CPP!I41+TO_GTL!I41+TO_NSP!I41</f>
        <v>0</v>
      </c>
      <c r="J41" s="10">
        <f>TO_EHG!J41+TO_CO!J41+TO_BF!J41+TO_GW!J41+TO_RPI!J41+TO_PF!J41+TO_BKBPB!J41+TO_CL!J41+TO_BNG!J41+TO_LBB!J41+TO_CPP!J41+TO_GTL!J41+TO_NSP!J41</f>
        <v>0</v>
      </c>
      <c r="K41" s="10">
        <f>TO_EHG!K41+TO_CO!K41+TO_BF!K41+TO_GW!K41+TO_RPI!K41+TO_PF!K41+TO_BKBPB!K41+TO_CL!K41+TO_BNG!K41+TO_LBB!K41+TO_CPP!K41+TO_GTL!K41+TO_NSP!K41</f>
        <v>0</v>
      </c>
      <c r="L41" s="10">
        <f>TO_EHG!L41+TO_CO!L41+TO_BF!L41+TO_GW!L41+TO_RPI!L41+TO_PF!L41+TO_BKBPB!L41+TO_CL!L41+TO_BNG!L41+TO_LBB!L41+TO_CPP!L41+TO_GTL!L41+TO_NSP!L41</f>
        <v>0</v>
      </c>
      <c r="M41" s="10">
        <f>TO_EHG!M41+TO_CO!M41+TO_BF!M41+TO_GW!M41+TO_RPI!M41+TO_PF!M41+TO_BKBPB!M41+TO_CL!M41+TO_BNG!M41+TO_LBB!M41+TO_CPP!M41+TO_GTL!M41+TO_NSP!M41</f>
        <v>0</v>
      </c>
      <c r="N41" s="10">
        <f>TO_EHG!N41+TO_CO!N41+TO_BF!N41+TO_GW!N41+TO_RPI!N41+TO_PF!N41+TO_BKBPB!N41+TO_CL!N41+TO_BNG!N41+TO_LBB!N41+TO_CPP!N41+TO_GTL!N41+TO_NSP!N41</f>
        <v>0</v>
      </c>
      <c r="O41" s="10">
        <f>TO_EHG!O41+TO_CO!O41+TO_BF!O41+TO_GW!O41+TO_RPI!O41+TO_PF!O41+TO_BKBPB!O41+TO_CL!O41+TO_BNG!O41+TO_LBB!O41+TO_CPP!O41+TO_GTL!O41+TO_NSP!O41</f>
        <v>0</v>
      </c>
      <c r="P41" s="10">
        <f>TO_EHG!P41+TO_CO!P41+TO_BF!P41+TO_GW!P41+TO_RPI!P41+TO_PF!P41+TO_BKBPB!P41+TO_CL!P41+TO_BNG!P41+TO_LBB!P41+TO_CPP!P41+TO_GTL!P41+TO_NSP!P41</f>
        <v>0</v>
      </c>
      <c r="Q41" s="10">
        <f>TO_EHG!Q41+TO_CO!Q41+TO_BF!Q41+TO_GW!Q41+TO_RPI!Q41+TO_PF!Q41+TO_BKBPB!Q41+TO_CL!Q41+TO_BNG!Q41+TO_LBB!Q41+TO_CPP!Q41+TO_GTL!Q41+TO_NSP!Q41</f>
        <v>0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0</v>
      </c>
      <c r="D42" s="10">
        <f>TO_EHG!D42+TO_CO!D42+TO_BF!D42+TO_GW!D42+TO_RPI!D42+TO_PF!D42+TO_BKBPB!D42+TO_CL!D42+TO_BNG!D42+TO_LBB!D42+TO_CPP!D42+TO_GTL!D42+TO_NSP!D42</f>
        <v>97.624677558039551</v>
      </c>
      <c r="E42" s="10">
        <f>TO_EHG!E42+TO_CO!E42+TO_BF!E42+TO_GW!E42+TO_RPI!E42+TO_PF!E42+TO_BKBPB!E42+TO_CL!E42+TO_BNG!E42+TO_LBB!E42+TO_CPP!E42+TO_GTL!E42+TO_NSP!E42</f>
        <v>148.01160791057609</v>
      </c>
      <c r="F42" s="10">
        <f>TO_EHG!F42+TO_CO!F42+TO_BF!F42+TO_GW!F42+TO_RPI!F42+TO_PF!F42+TO_BKBPB!F42+TO_CL!F42+TO_BNG!F42+TO_LBB!F42+TO_CPP!F42+TO_GTL!F42+TO_NSP!F42</f>
        <v>128.0668099742046</v>
      </c>
      <c r="G42" s="10">
        <f>TO_EHG!G42+TO_CO!G42+TO_BF!G42+TO_GW!G42+TO_RPI!G42+TO_PF!G42+TO_BKBPB!G42+TO_CL!G42+TO_BNG!G42+TO_LBB!G42+TO_CPP!G42+TO_GTL!G42+TO_NSP!G42</f>
        <v>94.475494411006011</v>
      </c>
      <c r="H42" s="10">
        <f>TO_EHG!H42+TO_CO!H42+TO_BF!H42+TO_GW!H42+TO_RPI!H42+TO_PF!H42+TO_BKBPB!H42+TO_CL!H42+TO_BNG!H42+TO_LBB!H42+TO_CPP!H42+TO_GTL!H42+TO_NSP!H42</f>
        <v>82.928460877042127</v>
      </c>
      <c r="I42" s="10">
        <f>TO_EHG!I42+TO_CO!I42+TO_BF!I42+TO_GW!I42+TO_RPI!I42+TO_PF!I42+TO_BKBPB!I42+TO_CL!I42+TO_BNG!I42+TO_LBB!I42+TO_CPP!I42+TO_GTL!I42+TO_NSP!I42</f>
        <v>57.734995700773851</v>
      </c>
      <c r="J42" s="10">
        <f>TO_EHG!J42+TO_CO!J42+TO_BF!J42+TO_GW!J42+TO_RPI!J42+TO_PF!J42+TO_BKBPB!J42+TO_CL!J42+TO_BNG!J42+TO_LBB!J42+TO_CPP!J42+TO_GTL!J42+TO_NSP!J42</f>
        <v>49.441100601891662</v>
      </c>
      <c r="K42" s="10">
        <f>TO_EHG!K42+TO_CO!K42+TO_BF!K42+TO_GW!K42+TO_RPI!K42+TO_PF!K42+TO_BKBPB!K42+TO_CL!K42+TO_BNG!K42+TO_LBB!K42+TO_CPP!K42+TO_GTL!K42+TO_NSP!K42</f>
        <v>45.141874462596732</v>
      </c>
      <c r="L42" s="10">
        <f>TO_EHG!L42+TO_CO!L42+TO_BF!L42+TO_GW!L42+TO_RPI!L42+TO_PF!L42+TO_BKBPB!L42+TO_CL!L42+TO_BNG!L42+TO_LBB!L42+TO_CPP!L42+TO_GTL!L42+TO_NSP!L42</f>
        <v>48.366294067067933</v>
      </c>
      <c r="M42" s="10">
        <f>TO_EHG!M42+TO_CO!M42+TO_BF!M42+TO_GW!M42+TO_RPI!M42+TO_PF!M42+TO_BKBPB!M42+TO_CL!M42+TO_BNG!M42+TO_LBB!M42+TO_CPP!M42+TO_GTL!M42+TO_NSP!M42</f>
        <v>0</v>
      </c>
      <c r="N42" s="10">
        <f>TO_EHG!N42+TO_CO!N42+TO_BF!N42+TO_GW!N42+TO_RPI!N42+TO_PF!N42+TO_BKBPB!N42+TO_CL!N42+TO_BNG!N42+TO_LBB!N42+TO_CPP!N42+TO_GTL!N42+TO_NSP!N42</f>
        <v>0</v>
      </c>
      <c r="O42" s="10">
        <f>TO_EHG!O42+TO_CO!O42+TO_BF!O42+TO_GW!O42+TO_RPI!O42+TO_PF!O42+TO_BKBPB!O42+TO_CL!O42+TO_BNG!O42+TO_LBB!O42+TO_CPP!O42+TO_GTL!O42+TO_NSP!O42</f>
        <v>0</v>
      </c>
      <c r="P42" s="10">
        <f>TO_EHG!P42+TO_CO!P42+TO_BF!P42+TO_GW!P42+TO_RPI!P42+TO_PF!P42+TO_BKBPB!P42+TO_CL!P42+TO_BNG!P42+TO_LBB!P42+TO_CPP!P42+TO_GTL!P42+TO_NSP!P42</f>
        <v>0</v>
      </c>
      <c r="Q42" s="10">
        <f>TO_EHG!Q42+TO_CO!Q42+TO_BF!Q42+TO_GW!Q42+TO_RPI!Q42+TO_PF!Q42+TO_BKBPB!Q42+TO_CL!Q42+TO_BNG!Q42+TO_LBB!Q42+TO_CPP!Q42+TO_GTL!Q42+TO_NSP!Q42</f>
        <v>0</v>
      </c>
      <c r="R42" s="10">
        <f>TO_EHG!R42+TO_CO!R42+TO_BF!R42+TO_GW!R42+TO_RPI!R42+TO_PF!R42+TO_BKBPB!R42+TO_CL!R42+TO_BNG!R42+TO_LBB!R42+TO_CPP!R42+TO_GTL!R42+TO_NSP!R42</f>
        <v>0</v>
      </c>
      <c r="S42" s="10">
        <f>TO_EHG!S42+TO_CO!S42+TO_BF!S42+TO_GW!S42+TO_RPI!S42+TO_PF!S42+TO_BKBPB!S42+TO_CL!S42+TO_BNG!S42+TO_LBB!S42+TO_CPP!S42+TO_GTL!S42+TO_NSP!S42</f>
        <v>0</v>
      </c>
      <c r="T42" s="10">
        <f>TO_EHG!T42+TO_CO!T42+TO_BF!T42+TO_GW!T42+TO_RPI!T42+TO_PF!T42+TO_BKBPB!T42+TO_CL!T42+TO_BNG!T42+TO_LBB!T42+TO_CPP!T42+TO_GTL!T42+TO_NSP!T42</f>
        <v>0</v>
      </c>
      <c r="U42" s="10">
        <f>TO_EHG!U42+TO_CO!U42+TO_BF!U42+TO_GW!U42+TO_RPI!U42+TO_PF!U42+TO_BKBPB!U42+TO_CL!U42+TO_BNG!U42+TO_LBB!U42+TO_CPP!U42+TO_GTL!U42+TO_NSP!U42</f>
        <v>0</v>
      </c>
      <c r="V42" s="10">
        <f>TO_EHG!V42+TO_CO!V42+TO_BF!V42+TO_GW!V42+TO_RPI!V42+TO_PF!V42+TO_BKBPB!V42+TO_CL!V42+TO_BNG!V42+TO_LBB!V42+TO_CPP!V42+TO_GTL!V42+TO_NSP!V42</f>
        <v>0</v>
      </c>
      <c r="W42" s="10">
        <f>TO_EHG!W42+TO_CO!W42+TO_BF!W42+TO_GW!W42+TO_RPI!W42+TO_PF!W42+TO_BKBPB!W42+TO_CL!W42+TO_BNG!W42+TO_LBB!W42+TO_CPP!W42+TO_GTL!W42+TO_NSP!W42</f>
        <v>0</v>
      </c>
      <c r="X42" s="10">
        <f>TO_EHG!X42+TO_CO!X42+TO_BF!X42+TO_GW!X42+TO_RPI!X42+TO_PF!X42+TO_BKBPB!X42+TO_CL!X42+TO_BNG!X42+TO_LBB!X42+TO_CPP!X42+TO_GTL!X42+TO_NSP!X42</f>
        <v>0.75236457437661219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1481.584952708512</v>
      </c>
      <c r="D43" s="10">
        <f>TO_EHG!D43+TO_CO!D43+TO_BF!D43+TO_GW!D43+TO_RPI!D43+TO_PF!D43+TO_BKBPB!D43+TO_CL!D43+TO_BNG!D43+TO_LBB!D43+TO_CPP!D43+TO_GTL!D43+TO_NSP!D43</f>
        <v>2106.9160791057611</v>
      </c>
      <c r="E43" s="10">
        <f>TO_EHG!E43+TO_CO!E43+TO_BF!E43+TO_GW!E43+TO_RPI!E43+TO_PF!E43+TO_BKBPB!E43+TO_CL!E43+TO_BNG!E43+TO_LBB!E43+TO_CPP!E43+TO_GTL!E43+TO_NSP!E43</f>
        <v>2057.8705073086849</v>
      </c>
      <c r="F43" s="10">
        <f>TO_EHG!F43+TO_CO!F43+TO_BF!F43+TO_GW!F43+TO_RPI!F43+TO_PF!F43+TO_BKBPB!F43+TO_CL!F43+TO_BNG!F43+TO_LBB!F43+TO_CPP!F43+TO_GTL!F43+TO_NSP!F43</f>
        <v>2389.9498710232165</v>
      </c>
      <c r="G43" s="10">
        <f>TO_EHG!G43+TO_CO!G43+TO_BF!G43+TO_GW!G43+TO_RPI!G43+TO_PF!G43+TO_BKBPB!G43+TO_CL!G43+TO_BNG!G43+TO_LBB!G43+TO_CPP!G43+TO_GTL!G43+TO_NSP!G43</f>
        <v>2882.449097162511</v>
      </c>
      <c r="H43" s="10">
        <f>TO_EHG!H43+TO_CO!H43+TO_BF!H43+TO_GW!H43+TO_RPI!H43+TO_PF!H43+TO_BKBPB!H43+TO_CL!H43+TO_BNG!H43+TO_LBB!H43+TO_CPP!H43+TO_GTL!H43+TO_NSP!H43</f>
        <v>3108.2631126397246</v>
      </c>
      <c r="I43" s="10">
        <f>TO_EHG!I43+TO_CO!I43+TO_BF!I43+TO_GW!I43+TO_RPI!I43+TO_PF!I43+TO_BKBPB!I43+TO_CL!I43+TO_BNG!I43+TO_LBB!I43+TO_CPP!I43+TO_GTL!I43+TO_NSP!I43</f>
        <v>2519.7162510748062</v>
      </c>
      <c r="J43" s="10">
        <f>TO_EHG!J43+TO_CO!J43+TO_BF!J43+TO_GW!J43+TO_RPI!J43+TO_PF!J43+TO_BKBPB!J43+TO_CL!J43+TO_BNG!J43+TO_LBB!J43+TO_CPP!J43+TO_GTL!J43+TO_NSP!J43</f>
        <v>1898.9973344797934</v>
      </c>
      <c r="K43" s="10">
        <f>TO_EHG!K43+TO_CO!K43+TO_BF!K43+TO_GW!K43+TO_RPI!K43+TO_PF!K43+TO_BKBPB!K43+TO_CL!K43+TO_BNG!K43+TO_LBB!K43+TO_CPP!K43+TO_GTL!K43+TO_NSP!K43</f>
        <v>3258.9509888220123</v>
      </c>
      <c r="L43" s="10">
        <f>TO_EHG!L43+TO_CO!L43+TO_BF!L43+TO_GW!L43+TO_RPI!L43+TO_PF!L43+TO_BKBPB!L43+TO_CL!L43+TO_BNG!L43+TO_LBB!L43+TO_CPP!L43+TO_GTL!L43+TO_NSP!L43</f>
        <v>3230.1471195184868</v>
      </c>
      <c r="M43" s="10">
        <f>TO_EHG!M43+TO_CO!M43+TO_BF!M43+TO_GW!M43+TO_RPI!M43+TO_PF!M43+TO_BKBPB!M43+TO_CL!M43+TO_BNG!M43+TO_LBB!M43+TO_CPP!M43+TO_GTL!M43+TO_NSP!M43</f>
        <v>3612.8269991401544</v>
      </c>
      <c r="N43" s="10">
        <f>TO_EHG!N43+TO_CO!N43+TO_BF!N43+TO_GW!N43+TO_RPI!N43+TO_PF!N43+TO_BKBPB!N43+TO_CL!N43+TO_BNG!N43+TO_LBB!N43+TO_CPP!N43+TO_GTL!N43+TO_NSP!N43</f>
        <v>3766.1046431642299</v>
      </c>
      <c r="O43" s="10">
        <f>TO_EHG!O43+TO_CO!O43+TO_BF!O43+TO_GW!O43+TO_RPI!O43+TO_PF!O43+TO_BKBPB!O43+TO_CL!O43+TO_BNG!O43+TO_LBB!O43+TO_CPP!O43+TO_GTL!O43+TO_NSP!O43</f>
        <v>3691.0088564058465</v>
      </c>
      <c r="P43" s="10">
        <f>TO_EHG!P43+TO_CO!P43+TO_BF!P43+TO_GW!P43+TO_RPI!P43+TO_PF!P43+TO_BKBPB!P43+TO_CL!P43+TO_BNG!P43+TO_LBB!P43+TO_CPP!P43+TO_GTL!P43+TO_NSP!P43</f>
        <v>3932.7555460017197</v>
      </c>
      <c r="Q43" s="10">
        <f>TO_EHG!Q43+TO_CO!Q43+TO_BF!Q43+TO_GW!Q43+TO_RPI!Q43+TO_PF!Q43+TO_BKBPB!Q43+TO_CL!Q43+TO_BNG!Q43+TO_LBB!Q43+TO_CPP!Q43+TO_GTL!Q43+TO_NSP!Q43</f>
        <v>3357.7071367153903</v>
      </c>
      <c r="R43" s="10">
        <f>TO_EHG!R43+TO_CO!R43+TO_BF!R43+TO_GW!R43+TO_RPI!R43+TO_PF!R43+TO_BKBPB!R43+TO_CL!R43+TO_BNG!R43+TO_LBB!R43+TO_CPP!R43+TO_GTL!R43+TO_NSP!R43</f>
        <v>3846.0165950128976</v>
      </c>
      <c r="S43" s="10">
        <f>TO_EHG!S43+TO_CO!S43+TO_BF!S43+TO_GW!S43+TO_RPI!S43+TO_PF!S43+TO_BKBPB!S43+TO_CL!S43+TO_BNG!S43+TO_LBB!S43+TO_CPP!S43+TO_GTL!S43+TO_NSP!S43</f>
        <v>4062.0158211521916</v>
      </c>
      <c r="T43" s="10">
        <f>TO_EHG!T43+TO_CO!T43+TO_BF!T43+TO_GW!T43+TO_RPI!T43+TO_PF!T43+TO_BKBPB!T43+TO_CL!T43+TO_BNG!T43+TO_LBB!T43+TO_CPP!T43+TO_GTL!T43+TO_NSP!T43</f>
        <v>4206.3566638005159</v>
      </c>
      <c r="U43" s="10">
        <f>TO_EHG!U43+TO_CO!U43+TO_BF!U43+TO_GW!U43+TO_RPI!U43+TO_PF!U43+TO_BKBPB!U43+TO_CL!U43+TO_BNG!U43+TO_LBB!U43+TO_CPP!U43+TO_GTL!U43+TO_NSP!U43</f>
        <v>4101.6327601031808</v>
      </c>
      <c r="V43" s="10">
        <f>TO_EHG!V43+TO_CO!V43+TO_BF!V43+TO_GW!V43+TO_RPI!V43+TO_PF!V43+TO_BKBPB!V43+TO_CL!V43+TO_BNG!V43+TO_LBB!V43+TO_CPP!V43+TO_GTL!V43+TO_NSP!V43</f>
        <v>3977.458727429062</v>
      </c>
      <c r="W43" s="10">
        <f>TO_EHG!W43+TO_CO!W43+TO_BF!W43+TO_GW!W43+TO_RPI!W43+TO_PF!W43+TO_BKBPB!W43+TO_CL!W43+TO_BNG!W43+TO_LBB!W43+TO_CPP!W43+TO_GTL!W43+TO_NSP!W43</f>
        <v>3397.912811693895</v>
      </c>
      <c r="X43" s="10">
        <f>TO_EHG!X43+TO_CO!X43+TO_BF!X43+TO_GW!X43+TO_RPI!X43+TO_PF!X43+TO_BKBPB!X43+TO_CL!X43+TO_BNG!X43+TO_LBB!X43+TO_CPP!X43+TO_GTL!X43+TO_NSP!X43</f>
        <v>3227.4739466895953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926.25872742906279</v>
      </c>
      <c r="D44" s="10">
        <f>TO_EHG!D44+TO_CO!D44+TO_BF!D44+TO_GW!D44+TO_RPI!D44+TO_PF!D44+TO_BKBPB!D44+TO_CL!D44+TO_BNG!D44+TO_LBB!D44+TO_CPP!D44+TO_GTL!D44+TO_NSP!D44</f>
        <v>1268.1150472914874</v>
      </c>
      <c r="E44" s="10">
        <f>TO_EHG!E44+TO_CO!E44+TO_BF!E44+TO_GW!E44+TO_RPI!E44+TO_PF!E44+TO_BKBPB!E44+TO_CL!E44+TO_BNG!E44+TO_LBB!E44+TO_CPP!E44+TO_GTL!E44+TO_NSP!E44</f>
        <v>1173.5793637145309</v>
      </c>
      <c r="F44" s="10">
        <f>TO_EHG!F44+TO_CO!F44+TO_BF!F44+TO_GW!F44+TO_RPI!F44+TO_PF!F44+TO_BKBPB!F44+TO_CL!F44+TO_BNG!F44+TO_LBB!F44+TO_CPP!F44+TO_GTL!F44+TO_NSP!F44</f>
        <v>1318.7250214961309</v>
      </c>
      <c r="G44" s="10">
        <f>TO_EHG!G44+TO_CO!G44+TO_BF!G44+TO_GW!G44+TO_RPI!G44+TO_PF!G44+TO_BKBPB!G44+TO_CL!G44+TO_BNG!G44+TO_LBB!G44+TO_CPP!G44+TO_GTL!G44+TO_NSP!G44</f>
        <v>1598.5124677558042</v>
      </c>
      <c r="H44" s="10">
        <f>TO_EHG!H44+TO_CO!H44+TO_BF!H44+TO_GW!H44+TO_RPI!H44+TO_PF!H44+TO_BKBPB!H44+TO_CL!H44+TO_BNG!H44+TO_LBB!H44+TO_CPP!H44+TO_GTL!H44+TO_NSP!H44</f>
        <v>1717.8756663800521</v>
      </c>
      <c r="I44" s="10">
        <f>TO_EHG!I44+TO_CO!I44+TO_BF!I44+TO_GW!I44+TO_RPI!I44+TO_PF!I44+TO_BKBPB!I44+TO_CL!I44+TO_BNG!I44+TO_LBB!I44+TO_CPP!I44+TO_GTL!I44+TO_NSP!I44</f>
        <v>1850.6076526225279</v>
      </c>
      <c r="J44" s="10">
        <f>TO_EHG!J44+TO_CO!J44+TO_BF!J44+TO_GW!J44+TO_RPI!J44+TO_PF!J44+TO_BKBPB!J44+TO_CL!J44+TO_BNG!J44+TO_LBB!J44+TO_CPP!J44+TO_GTL!J44+TO_NSP!J44</f>
        <v>1321.3638005159071</v>
      </c>
      <c r="K44" s="10">
        <f>TO_EHG!K44+TO_CO!K44+TO_BF!K44+TO_GW!K44+TO_RPI!K44+TO_PF!K44+TO_BKBPB!K44+TO_CL!K44+TO_BNG!K44+TO_LBB!K44+TO_CPP!K44+TO_GTL!K44+TO_NSP!K44</f>
        <v>1870.5766122098021</v>
      </c>
      <c r="L44" s="10">
        <f>TO_EHG!L44+TO_CO!L44+TO_BF!L44+TO_GW!L44+TO_RPI!L44+TO_PF!L44+TO_BKBPB!L44+TO_CL!L44+TO_BNG!L44+TO_LBB!L44+TO_CPP!L44+TO_GTL!L44+TO_NSP!L44</f>
        <v>1589.2724849527083</v>
      </c>
      <c r="M44" s="10">
        <f>TO_EHG!M44+TO_CO!M44+TO_BF!M44+TO_GW!M44+TO_RPI!M44+TO_PF!M44+TO_BKBPB!M44+TO_CL!M44+TO_BNG!M44+TO_LBB!M44+TO_CPP!M44+TO_GTL!M44+TO_NSP!M44</f>
        <v>1657.558297506449</v>
      </c>
      <c r="N44" s="10">
        <f>TO_EHG!N44+TO_CO!N44+TO_BF!N44+TO_GW!N44+TO_RPI!N44+TO_PF!N44+TO_BKBPB!N44+TO_CL!N44+TO_BNG!N44+TO_LBB!N44+TO_CPP!N44+TO_GTL!N44+TO_NSP!N44</f>
        <v>1671.8066208082539</v>
      </c>
      <c r="O44" s="10">
        <f>TO_EHG!O44+TO_CO!O44+TO_BF!O44+TO_GW!O44+TO_RPI!O44+TO_PF!O44+TO_BKBPB!O44+TO_CL!O44+TO_BNG!O44+TO_LBB!O44+TO_CPP!O44+TO_GTL!O44+TO_NSP!O44</f>
        <v>1621.8110920034389</v>
      </c>
      <c r="P44" s="10">
        <f>TO_EHG!P44+TO_CO!P44+TO_BF!P44+TO_GW!P44+TO_RPI!P44+TO_PF!P44+TO_BKBPB!P44+TO_CL!P44+TO_BNG!P44+TO_LBB!P44+TO_CPP!P44+TO_GTL!P44+TO_NSP!P44</f>
        <v>1743.9982803095443</v>
      </c>
      <c r="Q44" s="10">
        <f>TO_EHG!Q44+TO_CO!Q44+TO_BF!Q44+TO_GW!Q44+TO_RPI!Q44+TO_PF!Q44+TO_BKBPB!Q44+TO_CL!Q44+TO_BNG!Q44+TO_LBB!Q44+TO_CPP!Q44+TO_GTL!Q44+TO_NSP!Q44</f>
        <v>1390.730352536543</v>
      </c>
      <c r="R44" s="10">
        <f>TO_EHG!R44+TO_CO!R44+TO_BF!R44+TO_GW!R44+TO_RPI!R44+TO_PF!R44+TO_BKBPB!R44+TO_CL!R44+TO_BNG!R44+TO_LBB!R44+TO_CPP!R44+TO_GTL!R44+TO_NSP!R44</f>
        <v>1469.4022355975926</v>
      </c>
      <c r="S44" s="10">
        <f>TO_EHG!S44+TO_CO!S44+TO_BF!S44+TO_GW!S44+TO_RPI!S44+TO_PF!S44+TO_BKBPB!S44+TO_CL!S44+TO_BNG!S44+TO_LBB!S44+TO_CPP!S44+TO_GTL!S44+TO_NSP!S44</f>
        <v>1739.6235597592431</v>
      </c>
      <c r="T44" s="10">
        <f>TO_EHG!T44+TO_CO!T44+TO_BF!T44+TO_GW!T44+TO_RPI!T44+TO_PF!T44+TO_BKBPB!T44+TO_CL!T44+TO_BNG!T44+TO_LBB!T44+TO_CPP!T44+TO_GTL!T44+TO_NSP!T44</f>
        <v>1598.1592433361991</v>
      </c>
      <c r="U44" s="10">
        <f>TO_EHG!U44+TO_CO!U44+TO_BF!U44+TO_GW!U44+TO_RPI!U44+TO_PF!U44+TO_BKBPB!U44+TO_CL!U44+TO_BNG!U44+TO_LBB!U44+TO_CPP!U44+TO_GTL!U44+TO_NSP!U44</f>
        <v>1593.903525365434</v>
      </c>
      <c r="V44" s="10">
        <f>TO_EHG!V44+TO_CO!V44+TO_BF!V44+TO_GW!V44+TO_RPI!V44+TO_PF!V44+TO_BKBPB!V44+TO_CL!V44+TO_BNG!V44+TO_LBB!V44+TO_CPP!V44+TO_GTL!V44+TO_NSP!V44</f>
        <v>1459.1122957867581</v>
      </c>
      <c r="W44" s="10">
        <f>TO_EHG!W44+TO_CO!W44+TO_BF!W44+TO_GW!W44+TO_RPI!W44+TO_PF!W44+TO_BKBPB!W44+TO_CL!W44+TO_BNG!W44+TO_LBB!W44+TO_CPP!W44+TO_GTL!W44+TO_NSP!W44</f>
        <v>1050.7475494411008</v>
      </c>
      <c r="X44" s="10">
        <f>TO_EHG!X44+TO_CO!X44+TO_BF!X44+TO_GW!X44+TO_RPI!X44+TO_PF!X44+TO_BKBPB!X44+TO_CL!X44+TO_BNG!X44+TO_LBB!X44+TO_CPP!X44+TO_GTL!X44+TO_NSP!X44</f>
        <v>1087.4472055030089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0</v>
      </c>
      <c r="D45" s="10">
        <f>TO_EHG!D45+TO_CO!D45+TO_BF!D45+TO_GW!D45+TO_RPI!D45+TO_PF!D45+TO_BKBPB!D45+TO_CL!D45+TO_BNG!D45+TO_LBB!D45+TO_CPP!D45+TO_GTL!D45+TO_NSP!D45</f>
        <v>0</v>
      </c>
      <c r="E45" s="10">
        <f>TO_EHG!E45+TO_CO!E45+TO_BF!E45+TO_GW!E45+TO_RPI!E45+TO_PF!E45+TO_BKBPB!E45+TO_CL!E45+TO_BNG!E45+TO_LBB!E45+TO_CPP!E45+TO_GTL!E45+TO_NSP!E45</f>
        <v>0</v>
      </c>
      <c r="F45" s="10">
        <f>TO_EHG!F45+TO_CO!F45+TO_BF!F45+TO_GW!F45+TO_RPI!F45+TO_PF!F45+TO_BKBPB!F45+TO_CL!F45+TO_BNG!F45+TO_LBB!F45+TO_CPP!F45+TO_GTL!F45+TO_NSP!F45</f>
        <v>0</v>
      </c>
      <c r="G45" s="10">
        <f>TO_EHG!G45+TO_CO!G45+TO_BF!G45+TO_GW!G45+TO_RPI!G45+TO_PF!G45+TO_BKBPB!G45+TO_CL!G45+TO_BNG!G45+TO_LBB!G45+TO_CPP!G45+TO_GTL!G45+TO_NSP!G45</f>
        <v>0</v>
      </c>
      <c r="H45" s="10">
        <f>TO_EHG!H45+TO_CO!H45+TO_BF!H45+TO_GW!H45+TO_RPI!H45+TO_PF!H45+TO_BKBPB!H45+TO_CL!H45+TO_BNG!H45+TO_LBB!H45+TO_CPP!H45+TO_GTL!H45+TO_NSP!H45</f>
        <v>0</v>
      </c>
      <c r="I45" s="10">
        <f>TO_EHG!I45+TO_CO!I45+TO_BF!I45+TO_GW!I45+TO_RPI!I45+TO_PF!I45+TO_BKBPB!I45+TO_CL!I45+TO_BNG!I45+TO_LBB!I45+TO_CPP!I45+TO_GTL!I45+TO_NSP!I45</f>
        <v>0</v>
      </c>
      <c r="J45" s="10">
        <f>TO_EHG!J45+TO_CO!J45+TO_BF!J45+TO_GW!J45+TO_RPI!J45+TO_PF!J45+TO_BKBPB!J45+TO_CL!J45+TO_BNG!J45+TO_LBB!J45+TO_CPP!J45+TO_GTL!J45+TO_NSP!J45</f>
        <v>0</v>
      </c>
      <c r="K45" s="10">
        <f>TO_EHG!K45+TO_CO!K45+TO_BF!K45+TO_GW!K45+TO_RPI!K45+TO_PF!K45+TO_BKBPB!K45+TO_CL!K45+TO_BNG!K45+TO_LBB!K45+TO_CPP!K45+TO_GTL!K45+TO_NSP!K45</f>
        <v>0</v>
      </c>
      <c r="L45" s="10">
        <f>TO_EHG!L45+TO_CO!L45+TO_BF!L45+TO_GW!L45+TO_RPI!L45+TO_PF!L45+TO_BKBPB!L45+TO_CL!L45+TO_BNG!L45+TO_LBB!L45+TO_CPP!L45+TO_GTL!L45+TO_NSP!L45</f>
        <v>0</v>
      </c>
      <c r="M45" s="10">
        <f>TO_EHG!M45+TO_CO!M45+TO_BF!M45+TO_GW!M45+TO_RPI!M45+TO_PF!M45+TO_BKBPB!M45+TO_CL!M45+TO_BNG!M45+TO_LBB!M45+TO_CPP!M45+TO_GTL!M45+TO_NSP!M45</f>
        <v>0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29.02218400687876</v>
      </c>
      <c r="D46" s="10">
        <f>TO_EHG!D46+TO_CO!D46+TO_BF!D46+TO_GW!D46+TO_RPI!D46+TO_PF!D46+TO_BKBPB!D46+TO_CL!D46+TO_BNG!D46+TO_LBB!D46+TO_CPP!D46+TO_GTL!D46+TO_NSP!D46</f>
        <v>16.012209802235599</v>
      </c>
      <c r="E46" s="10">
        <f>TO_EHG!E46+TO_CO!E46+TO_BF!E46+TO_GW!E46+TO_RPI!E46+TO_PF!E46+TO_BKBPB!E46+TO_CL!E46+TO_BNG!E46+TO_LBB!E46+TO_CPP!E46+TO_GTL!E46+TO_NSP!E46</f>
        <v>19.014531384350821</v>
      </c>
      <c r="F46" s="10">
        <f>TO_EHG!F46+TO_CO!F46+TO_BF!F46+TO_GW!F46+TO_RPI!F46+TO_PF!F46+TO_BKBPB!F46+TO_CL!F46+TO_BNG!F46+TO_LBB!F46+TO_CPP!F46+TO_GTL!F46+TO_NSP!F46</f>
        <v>20.015305245055892</v>
      </c>
      <c r="G46" s="10">
        <f>TO_EHG!G46+TO_CO!G46+TO_BF!G46+TO_GW!G46+TO_RPI!G46+TO_PF!G46+TO_BKBPB!G46+TO_CL!G46+TO_BNG!G46+TO_LBB!G46+TO_CPP!G46+TO_GTL!G46+TO_NSP!G46</f>
        <v>20.015305245055892</v>
      </c>
      <c r="H46" s="10">
        <f>TO_EHG!H46+TO_CO!H46+TO_BF!H46+TO_GW!H46+TO_RPI!H46+TO_PF!H46+TO_BKBPB!H46+TO_CL!H46+TO_BNG!H46+TO_LBB!H46+TO_CPP!H46+TO_GTL!H46+TO_NSP!H46</f>
        <v>20.015305245055892</v>
      </c>
      <c r="I46" s="10">
        <f>TO_EHG!I46+TO_CO!I46+TO_BF!I46+TO_GW!I46+TO_RPI!I46+TO_PF!I46+TO_BKBPB!I46+TO_CL!I46+TO_BNG!I46+TO_LBB!I46+TO_CPP!I46+TO_GTL!I46+TO_NSP!I46</f>
        <v>22.016852966466029</v>
      </c>
      <c r="J46" s="10">
        <f>TO_EHG!J46+TO_CO!J46+TO_BF!J46+TO_GW!J46+TO_RPI!J46+TO_PF!J46+TO_BKBPB!J46+TO_CL!J46+TO_BNG!J46+TO_LBB!J46+TO_CPP!J46+TO_GTL!J46+TO_NSP!J46</f>
        <v>26.019862424763541</v>
      </c>
      <c r="K46" s="10">
        <f>TO_EHG!K46+TO_CO!K46+TO_BF!K46+TO_GW!K46+TO_RPI!K46+TO_PF!K46+TO_BKBPB!K46+TO_CL!K46+TO_BNG!K46+TO_LBB!K46+TO_CPP!K46+TO_GTL!K46+TO_NSP!K46</f>
        <v>29.091401547721411</v>
      </c>
      <c r="L46" s="10">
        <f>TO_EHG!L46+TO_CO!L46+TO_BF!L46+TO_GW!L46+TO_RPI!L46+TO_PF!L46+TO_BKBPB!L46+TO_CL!L46+TO_BNG!L46+TO_LBB!L46+TO_CPP!L46+TO_GTL!L46+TO_NSP!L46</f>
        <v>30.09458297506449</v>
      </c>
      <c r="M46" s="10">
        <f>TO_EHG!M46+TO_CO!M46+TO_BF!M46+TO_GW!M46+TO_RPI!M46+TO_PF!M46+TO_BKBPB!M46+TO_CL!M46+TO_BNG!M46+TO_LBB!M46+TO_CPP!M46+TO_GTL!M46+TO_NSP!M46</f>
        <v>36.113499570077387</v>
      </c>
      <c r="N46" s="10">
        <f>TO_EHG!N46+TO_CO!N46+TO_BF!N46+TO_GW!N46+TO_RPI!N46+TO_PF!N46+TO_BKBPB!N46+TO_CL!N46+TO_BNG!N46+TO_LBB!N46+TO_CPP!N46+TO_GTL!N46+TO_NSP!N46</f>
        <v>40.126139294926908</v>
      </c>
      <c r="O46" s="10">
        <f>TO_EHG!O46+TO_CO!O46+TO_BF!O46+TO_GW!O46+TO_RPI!O46+TO_PF!O46+TO_BKBPB!O46+TO_CL!O46+TO_BNG!O46+TO_LBB!O46+TO_CPP!O46+TO_GTL!O46+TO_NSP!O46</f>
        <v>43.135597592433363</v>
      </c>
      <c r="P46" s="10">
        <f>TO_EHG!P46+TO_CO!P46+TO_BF!P46+TO_GW!P46+TO_RPI!P46+TO_PF!P46+TO_BKBPB!P46+TO_CL!P46+TO_BNG!P46+TO_LBB!P46+TO_CPP!P46+TO_GTL!P46+TO_NSP!P46</f>
        <v>43.135597592433363</v>
      </c>
      <c r="Q46" s="10">
        <f>TO_EHG!Q46+TO_CO!Q46+TO_BF!Q46+TO_GW!Q46+TO_RPI!Q46+TO_PF!Q46+TO_BKBPB!Q46+TO_CL!Q46+TO_BNG!Q46+TO_LBB!Q46+TO_CPP!Q46+TO_GTL!Q46+TO_NSP!Q46</f>
        <v>45.141874462596732</v>
      </c>
      <c r="R46" s="10">
        <f>TO_EHG!R46+TO_CO!R46+TO_BF!R46+TO_GW!R46+TO_RPI!R46+TO_PF!R46+TO_BKBPB!R46+TO_CL!R46+TO_BNG!R46+TO_LBB!R46+TO_CPP!R46+TO_GTL!R46+TO_NSP!R46</f>
        <v>46.145055889939812</v>
      </c>
      <c r="S46" s="10">
        <f>TO_EHG!S46+TO_CO!S46+TO_BF!S46+TO_GW!S46+TO_RPI!S46+TO_PF!S46+TO_BKBPB!S46+TO_CL!S46+TO_BNG!S46+TO_LBB!S46+TO_CPP!S46+TO_GTL!S46+TO_NSP!S46</f>
        <v>56.176526225279453</v>
      </c>
      <c r="T46" s="10">
        <f>TO_EHG!T46+TO_CO!T46+TO_BF!T46+TO_GW!T46+TO_RPI!T46+TO_PF!T46+TO_BKBPB!T46+TO_CL!T46+TO_BNG!T46+TO_LBB!T46+TO_CPP!T46+TO_GTL!T46+TO_NSP!T46</f>
        <v>65.806792777300075</v>
      </c>
      <c r="U46" s="10">
        <f>TO_EHG!U46+TO_CO!U46+TO_BF!U46+TO_GW!U46+TO_RPI!U46+TO_PF!U46+TO_BKBPB!U46+TO_CL!U46+TO_BNG!U46+TO_LBB!U46+TO_CPP!U46+TO_GTL!U46+TO_NSP!U46</f>
        <v>71.825709372312971</v>
      </c>
      <c r="V46" s="10">
        <f>TO_EHG!V46+TO_CO!V46+TO_BF!V46+TO_GW!V46+TO_RPI!V46+TO_PF!V46+TO_BKBPB!V46+TO_CL!V46+TO_BNG!V46+TO_LBB!V46+TO_CPP!V46+TO_GTL!V46+TO_NSP!V46</f>
        <v>85.869905417024938</v>
      </c>
      <c r="W46" s="10">
        <f>TO_EHG!W46+TO_CO!W46+TO_BF!W46+TO_GW!W46+TO_RPI!W46+TO_PF!W46+TO_BKBPB!W46+TO_CL!W46+TO_BNG!W46+TO_LBB!W46+TO_CPP!W46+TO_GTL!W46+TO_NSP!W46</f>
        <v>88.076784178847802</v>
      </c>
      <c r="X46" s="10">
        <f>TO_EHG!X46+TO_CO!X46+TO_BF!X46+TO_GW!X46+TO_RPI!X46+TO_PF!X46+TO_BKBPB!X46+TO_CL!X46+TO_BNG!X46+TO_LBB!X46+TO_CPP!X46+TO_GTL!X46+TO_NSP!X46</f>
        <v>101.31840068787614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98.886500429922606</v>
      </c>
      <c r="D47" s="10">
        <f>TO_EHG!D47+TO_CO!D47+TO_BF!D47+TO_GW!D47+TO_RPI!D47+TO_PF!D47+TO_BKBPB!D47+TO_CL!D47+TO_BNG!D47+TO_LBB!D47+TO_CPP!D47+TO_GTL!D47+TO_NSP!D47</f>
        <v>106.8773000859845</v>
      </c>
      <c r="E47" s="10">
        <f>TO_EHG!E47+TO_CO!E47+TO_BF!E47+TO_GW!E47+TO_RPI!E47+TO_PF!E47+TO_BKBPB!E47+TO_CL!E47+TO_BNG!E47+TO_LBB!E47+TO_CPP!E47+TO_GTL!E47+TO_NSP!E47</f>
        <v>146.83147033533965</v>
      </c>
      <c r="F47" s="10">
        <f>TO_EHG!F47+TO_CO!F47+TO_BF!F47+TO_GW!F47+TO_RPI!F47+TO_PF!F47+TO_BKBPB!F47+TO_CL!F47+TO_BNG!F47+TO_LBB!F47+TO_CPP!F47+TO_GTL!F47+TO_NSP!F47</f>
        <v>124.85666380051595</v>
      </c>
      <c r="G47" s="10">
        <f>TO_EHG!G47+TO_CO!G47+TO_BF!G47+TO_GW!G47+TO_RPI!G47+TO_PF!G47+TO_BKBPB!G47+TO_CL!G47+TO_BNG!G47+TO_LBB!G47+TO_CPP!G47+TO_GTL!G47+TO_NSP!G47</f>
        <v>188.78331900257953</v>
      </c>
      <c r="H47" s="10">
        <f>TO_EHG!H47+TO_CO!H47+TO_BF!H47+TO_GW!H47+TO_RPI!H47+TO_PF!H47+TO_BKBPB!H47+TO_CL!H47+TO_BNG!H47+TO_LBB!H47+TO_CPP!H47+TO_GTL!H47+TO_NSP!H47</f>
        <v>248.71453138435078</v>
      </c>
      <c r="I47" s="10">
        <f>TO_EHG!I47+TO_CO!I47+TO_BF!I47+TO_GW!I47+TO_RPI!I47+TO_PF!I47+TO_BKBPB!I47+TO_CL!I47+TO_BNG!I47+TO_LBB!I47+TO_CPP!I47+TO_GTL!I47+TO_NSP!I47</f>
        <v>196.7741186586415</v>
      </c>
      <c r="J47" s="10">
        <f>TO_EHG!J47+TO_CO!J47+TO_BF!J47+TO_GW!J47+TO_RPI!J47+TO_PF!J47+TO_BKBPB!J47+TO_CL!J47+TO_BNG!J47+TO_LBB!J47+TO_CPP!J47+TO_GTL!J47+TO_NSP!J47</f>
        <v>148.82914875322442</v>
      </c>
      <c r="K47" s="10">
        <f>TO_EHG!K47+TO_CO!K47+TO_BF!K47+TO_GW!K47+TO_RPI!K47+TO_PF!K47+TO_BKBPB!K47+TO_CL!K47+TO_BNG!K47+TO_LBB!K47+TO_CPP!K47+TO_GTL!K47+TO_NSP!K47</f>
        <v>140.65640584694756</v>
      </c>
      <c r="L47" s="10">
        <f>TO_EHG!L47+TO_CO!L47+TO_BF!L47+TO_GW!L47+TO_RPI!L47+TO_PF!L47+TO_BKBPB!L47+TO_CL!L47+TO_BNG!L47+TO_LBB!L47+TO_CPP!L47+TO_GTL!L47+TO_NSP!L47</f>
        <v>108.9853826311264</v>
      </c>
      <c r="M47" s="10">
        <f>TO_EHG!M47+TO_CO!M47+TO_BF!M47+TO_GW!M47+TO_RPI!M47+TO_PF!M47+TO_BKBPB!M47+TO_CL!M47+TO_BNG!M47+TO_LBB!M47+TO_CPP!M47+TO_GTL!M47+TO_NSP!M47</f>
        <v>118.3003439380911</v>
      </c>
      <c r="N47" s="10">
        <f>TO_EHG!N47+TO_CO!N47+TO_BF!N47+TO_GW!N47+TO_RPI!N47+TO_PF!N47+TO_BKBPB!N47+TO_CL!N47+TO_BNG!N47+TO_LBB!N47+TO_CPP!N47+TO_GTL!N47+TO_NSP!N47</f>
        <v>122.9578675838349</v>
      </c>
      <c r="O47" s="10">
        <f>TO_EHG!O47+TO_CO!O47+TO_BF!O47+TO_GW!O47+TO_RPI!O47+TO_PF!O47+TO_BKBPB!O47+TO_CL!O47+TO_BNG!O47+TO_LBB!O47+TO_CPP!O47+TO_GTL!O47+TO_NSP!O47</f>
        <v>102.4649183147033</v>
      </c>
      <c r="P47" s="10">
        <f>TO_EHG!P47+TO_CO!P47+TO_BF!P47+TO_GW!P47+TO_RPI!P47+TO_PF!P47+TO_BKBPB!P47+TO_CL!P47+TO_BNG!P47+TO_LBB!P47+TO_CPP!P47+TO_GTL!P47+TO_NSP!P47</f>
        <v>117.36887360275151</v>
      </c>
      <c r="Q47" s="10">
        <f>TO_EHG!Q47+TO_CO!Q47+TO_BF!Q47+TO_GW!Q47+TO_RPI!Q47+TO_PF!Q47+TO_BKBPB!Q47+TO_CL!Q47+TO_BNG!Q47+TO_LBB!Q47+TO_CPP!Q47+TO_GTL!Q47+TO_NSP!Q47</f>
        <v>84.766380051590701</v>
      </c>
      <c r="R47" s="10">
        <f>TO_EHG!R47+TO_CO!R47+TO_BF!R47+TO_GW!R47+TO_RPI!R47+TO_PF!R47+TO_BKBPB!R47+TO_CL!R47+TO_BNG!R47+TO_LBB!R47+TO_CPP!R47+TO_GTL!R47+TO_NSP!R47</f>
        <v>130.0040412725709</v>
      </c>
      <c r="S47" s="10">
        <f>TO_EHG!S47+TO_CO!S47+TO_BF!S47+TO_GW!S47+TO_RPI!S47+TO_PF!S47+TO_BKBPB!S47+TO_CL!S47+TO_BNG!S47+TO_LBB!S47+TO_CPP!S47+TO_GTL!S47+TO_NSP!S47</f>
        <v>157.6817712811694</v>
      </c>
      <c r="T47" s="10">
        <f>TO_EHG!T47+TO_CO!T47+TO_BF!T47+TO_GW!T47+TO_RPI!T47+TO_PF!T47+TO_BKBPB!T47+TO_CL!T47+TO_BNG!T47+TO_LBB!T47+TO_CPP!T47+TO_GTL!T47+TO_NSP!T47</f>
        <v>201.0075666380051</v>
      </c>
      <c r="U47" s="10">
        <f>TO_EHG!U47+TO_CO!U47+TO_BF!U47+TO_GW!U47+TO_RPI!U47+TO_PF!U47+TO_BKBPB!U47+TO_CL!U47+TO_BNG!U47+TO_LBB!U47+TO_CPP!U47+TO_GTL!U47+TO_NSP!U47</f>
        <v>233.55288048151331</v>
      </c>
      <c r="V47" s="10">
        <f>TO_EHG!V47+TO_CO!V47+TO_BF!V47+TO_GW!V47+TO_RPI!V47+TO_PF!V47+TO_BKBPB!V47+TO_CL!V47+TO_BNG!V47+TO_LBB!V47+TO_CPP!V47+TO_GTL!V47+TO_NSP!V47</f>
        <v>355.74445399828028</v>
      </c>
      <c r="W47" s="10">
        <f>TO_EHG!W47+TO_CO!W47+TO_BF!W47+TO_GW!W47+TO_RPI!W47+TO_PF!W47+TO_BKBPB!W47+TO_CL!W47+TO_BNG!W47+TO_LBB!W47+TO_CPP!W47+TO_GTL!W47+TO_NSP!W47</f>
        <v>341.29647463456581</v>
      </c>
      <c r="X47" s="10">
        <f>TO_EHG!X47+TO_CO!X47+TO_BF!X47+TO_GW!X47+TO_RPI!X47+TO_PF!X47+TO_BKBPB!X47+TO_CL!X47+TO_BNG!X47+TO_LBB!X47+TO_CPP!X47+TO_GTL!X47+TO_NSP!X47</f>
        <v>277.47540842648323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65.505846947549429</v>
      </c>
      <c r="D48" s="10">
        <f>TO_EHG!D48+TO_CO!D48+TO_BF!D48+TO_GW!D48+TO_RPI!D48+TO_PF!D48+TO_BKBPB!D48+TO_CL!D48+TO_BNG!D48+TO_LBB!D48+TO_CPP!D48+TO_GTL!D48+TO_NSP!D48</f>
        <v>81.882373172828892</v>
      </c>
      <c r="E48" s="10">
        <f>TO_EHG!E48+TO_CO!E48+TO_BF!E48+TO_GW!E48+TO_RPI!E48+TO_PF!E48+TO_BKBPB!E48+TO_CL!E48+TO_BNG!E48+TO_LBB!E48+TO_CPP!E48+TO_GTL!E48+TO_NSP!E48</f>
        <v>72.524333619948408</v>
      </c>
      <c r="F48" s="10">
        <f>TO_EHG!F48+TO_CO!F48+TO_BF!F48+TO_GW!F48+TO_RPI!F48+TO_PF!F48+TO_BKBPB!F48+TO_CL!F48+TO_BNG!F48+TO_LBB!F48+TO_CPP!F48+TO_GTL!F48+TO_NSP!F48</f>
        <v>74.863886500429913</v>
      </c>
      <c r="G48" s="10">
        <f>TO_EHG!G48+TO_CO!G48+TO_BF!G48+TO_GW!G48+TO_RPI!G48+TO_PF!G48+TO_BKBPB!G48+TO_CL!G48+TO_BNG!G48+TO_LBB!G48+TO_CPP!G48+TO_GTL!G48+TO_NSP!G48</f>
        <v>91.240326741186578</v>
      </c>
      <c r="H48" s="10">
        <f>TO_EHG!H48+TO_CO!H48+TO_BF!H48+TO_GW!H48+TO_RPI!H48+TO_PF!H48+TO_BKBPB!H48+TO_CL!H48+TO_BNG!H48+TO_LBB!H48+TO_CPP!H48+TO_GTL!H48+TO_NSP!H48</f>
        <v>94.158813413585548</v>
      </c>
      <c r="I48" s="10">
        <f>TO_EHG!I48+TO_CO!I48+TO_BF!I48+TO_GW!I48+TO_RPI!I48+TO_PF!I48+TO_BKBPB!I48+TO_CL!I48+TO_BNG!I48+TO_LBB!I48+TO_CPP!I48+TO_GTL!I48+TO_NSP!I48</f>
        <v>79.560533104041269</v>
      </c>
      <c r="J48" s="10">
        <f>TO_EHG!J48+TO_CO!J48+TO_BF!J48+TO_GW!J48+TO_RPI!J48+TO_PF!J48+TO_BKBPB!J48+TO_CL!J48+TO_BNG!J48+TO_LBB!J48+TO_CPP!J48+TO_GTL!J48+TO_NSP!J48</f>
        <v>76.423559759243332</v>
      </c>
      <c r="K48" s="10">
        <f>TO_EHG!K48+TO_CO!K48+TO_BF!K48+TO_GW!K48+TO_RPI!K48+TO_PF!K48+TO_BKBPB!K48+TO_CL!K48+TO_BNG!K48+TO_LBB!K48+TO_CPP!K48+TO_GTL!K48+TO_NSP!K48</f>
        <v>98.258813413585543</v>
      </c>
      <c r="L48" s="10">
        <f>TO_EHG!L48+TO_CO!L48+TO_BF!L48+TO_GW!L48+TO_RPI!L48+TO_PF!L48+TO_BKBPB!L48+TO_CL!L48+TO_BNG!L48+TO_LBB!L48+TO_CPP!L48+TO_GTL!L48+TO_NSP!L48</f>
        <v>92.799999999999983</v>
      </c>
      <c r="M48" s="10">
        <f>TO_EHG!M48+TO_CO!M48+TO_BF!M48+TO_GW!M48+TO_RPI!M48+TO_PF!M48+TO_BKBPB!M48+TO_CL!M48+TO_BNG!M48+TO_LBB!M48+TO_CPP!M48+TO_GTL!M48+TO_NSP!M48</f>
        <v>92.020120378331896</v>
      </c>
      <c r="N48" s="10">
        <f>TO_EHG!N48+TO_CO!N48+TO_BF!N48+TO_GW!N48+TO_RPI!N48+TO_PF!N48+TO_BKBPB!N48+TO_CL!N48+TO_BNG!N48+TO_LBB!N48+TO_CPP!N48+TO_GTL!N48+TO_NSP!N48</f>
        <v>92.799999999999983</v>
      </c>
      <c r="O48" s="10">
        <f>TO_EHG!O48+TO_CO!O48+TO_BF!O48+TO_GW!O48+TO_RPI!O48+TO_PF!O48+TO_BKBPB!O48+TO_CL!O48+TO_BNG!O48+TO_LBB!O48+TO_CPP!O48+TO_GTL!O48+TO_NSP!O48</f>
        <v>81.882373172828892</v>
      </c>
      <c r="P48" s="10">
        <f>TO_EHG!P48+TO_CO!P48+TO_BF!P48+TO_GW!P48+TO_RPI!P48+TO_PF!P48+TO_BKBPB!P48+TO_CL!P48+TO_BNG!P48+TO_LBB!P48+TO_CPP!P48+TO_GTL!P48+TO_NSP!P48</f>
        <v>88.900859845227842</v>
      </c>
      <c r="Q48" s="10">
        <f>TO_EHG!Q48+TO_CO!Q48+TO_BF!Q48+TO_GW!Q48+TO_RPI!Q48+TO_PF!Q48+TO_BKBPB!Q48+TO_CL!Q48+TO_BNG!Q48+TO_LBB!Q48+TO_CPP!Q48+TO_GTL!Q48+TO_NSP!Q48</f>
        <v>84.221840068787614</v>
      </c>
      <c r="R48" s="10">
        <f>TO_EHG!R48+TO_CO!R48+TO_BF!R48+TO_GW!R48+TO_RPI!R48+TO_PF!R48+TO_BKBPB!R48+TO_CL!R48+TO_BNG!R48+TO_LBB!R48+TO_CPP!R48+TO_GTL!R48+TO_NSP!R48</f>
        <v>89.680653482373174</v>
      </c>
      <c r="S48" s="10">
        <f>TO_EHG!S48+TO_CO!S48+TO_BF!S48+TO_GW!S48+TO_RPI!S48+TO_PF!S48+TO_BKBPB!S48+TO_CL!S48+TO_BNG!S48+TO_LBB!S48+TO_CPP!S48+TO_GTL!S48+TO_NSP!S48</f>
        <v>99.03860705073086</v>
      </c>
      <c r="T48" s="10">
        <f>TO_EHG!T48+TO_CO!T48+TO_BF!T48+TO_GW!T48+TO_RPI!T48+TO_PF!T48+TO_BKBPB!T48+TO_CL!T48+TO_BNG!T48+TO_LBB!T48+TO_CPP!T48+TO_GTL!T48+TO_NSP!T48</f>
        <v>92.955975924333615</v>
      </c>
      <c r="U48" s="10">
        <f>TO_EHG!U48+TO_CO!U48+TO_BF!U48+TO_GW!U48+TO_RPI!U48+TO_PF!U48+TO_BKBPB!U48+TO_CL!U48+TO_BNG!U48+TO_LBB!U48+TO_CPP!U48+TO_GTL!U48+TO_NSP!U48</f>
        <v>94.671625107480637</v>
      </c>
      <c r="V48" s="10">
        <f>TO_EHG!V48+TO_CO!V48+TO_BF!V48+TO_GW!V48+TO_RPI!V48+TO_PF!V48+TO_BKBPB!V48+TO_CL!V48+TO_BNG!V48+TO_LBB!V48+TO_CPP!V48+TO_GTL!V48+TO_NSP!V48</f>
        <v>94.905503009458286</v>
      </c>
      <c r="W48" s="10">
        <f>TO_EHG!W48+TO_CO!W48+TO_BF!W48+TO_GW!W48+TO_RPI!W48+TO_PF!W48+TO_BKBPB!W48+TO_CL!W48+TO_BNG!W48+TO_LBB!W48+TO_CPP!W48+TO_GTL!W48+TO_NSP!W48</f>
        <v>79.776784178847805</v>
      </c>
      <c r="X48" s="10">
        <f>TO_EHG!X48+TO_CO!X48+TO_BF!X48+TO_GW!X48+TO_RPI!X48+TO_PF!X48+TO_BKBPB!X48+TO_CL!X48+TO_BNG!X48+TO_LBB!X48+TO_CPP!X48+TO_GTL!X48+TO_NSP!X48</f>
        <v>86.561306964746336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0</v>
      </c>
      <c r="E49" s="10">
        <f>TO_EHG!E49+TO_CO!E49+TO_BF!E49+TO_GW!E49+TO_RPI!E49+TO_PF!E49+TO_BKBPB!E49+TO_CL!E49+TO_BNG!E49+TO_LBB!E49+TO_CPP!E49+TO_GTL!E49+TO_NSP!E49</f>
        <v>0</v>
      </c>
      <c r="F49" s="10">
        <f>TO_EHG!F49+TO_CO!F49+TO_BF!F49+TO_GW!F49+TO_RPI!F49+TO_PF!F49+TO_BKBPB!F49+TO_CL!F49+TO_BNG!F49+TO_LBB!F49+TO_CPP!F49+TO_GTL!F49+TO_NSP!F49</f>
        <v>0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29.61685296646603</v>
      </c>
      <c r="D50" s="10">
        <f>TO_EHG!D50+TO_CO!D50+TO_BF!D50+TO_GW!D50+TO_RPI!D50+TO_PF!D50+TO_BKBPB!D50+TO_CL!D50+TO_BNG!D50+TO_LBB!D50+TO_CPP!D50+TO_GTL!D50+TO_NSP!D50</f>
        <v>42.992261392949267</v>
      </c>
      <c r="E50" s="10">
        <f>TO_EHG!E50+TO_CO!E50+TO_BF!E50+TO_GW!E50+TO_RPI!E50+TO_PF!E50+TO_BKBPB!E50+TO_CL!E50+TO_BNG!E50+TO_LBB!E50+TO_CPP!E50+TO_GTL!E50+TO_NSP!E50</f>
        <v>47.769217540842646</v>
      </c>
      <c r="F50" s="10">
        <f>TO_EHG!F50+TO_CO!F50+TO_BF!F50+TO_GW!F50+TO_RPI!F50+TO_PF!F50+TO_BKBPB!F50+TO_CL!F50+TO_BNG!F50+TO_LBB!F50+TO_CPP!F50+TO_GTL!F50+TO_NSP!F50</f>
        <v>46.813757523645727</v>
      </c>
      <c r="G50" s="10">
        <f>TO_EHG!G50+TO_CO!G50+TO_BF!G50+TO_GW!G50+TO_RPI!G50+TO_PF!G50+TO_BKBPB!G50+TO_CL!G50+TO_BNG!G50+TO_LBB!G50+TO_CPP!G50+TO_GTL!G50+TO_NSP!G50</f>
        <v>64.010662080825441</v>
      </c>
      <c r="H50" s="10">
        <f>TO_EHG!H50+TO_CO!H50+TO_BF!H50+TO_GW!H50+TO_RPI!H50+TO_PF!H50+TO_BKBPB!H50+TO_CL!H50+TO_BNG!H50+TO_LBB!H50+TO_CPP!H50+TO_GTL!H50+TO_NSP!H50</f>
        <v>70.698366294067057</v>
      </c>
      <c r="I50" s="10">
        <f>TO_EHG!I50+TO_CO!I50+TO_BF!I50+TO_GW!I50+TO_RPI!I50+TO_PF!I50+TO_BKBPB!I50+TO_CL!I50+TO_BNG!I50+TO_LBB!I50+TO_CPP!I50+TO_GTL!I50+TO_NSP!I50</f>
        <v>58.278417884780737</v>
      </c>
      <c r="J50" s="10">
        <f>TO_EHG!J50+TO_CO!J50+TO_BF!J50+TO_GW!J50+TO_RPI!J50+TO_PF!J50+TO_BKBPB!J50+TO_CL!J50+TO_BNG!J50+TO_LBB!J50+TO_CPP!J50+TO_GTL!J50+TO_NSP!J50</f>
        <v>40.126139294926908</v>
      </c>
      <c r="K50" s="10">
        <f>TO_EHG!K50+TO_CO!K50+TO_BF!K50+TO_GW!K50+TO_RPI!K50+TO_PF!K50+TO_BKBPB!K50+TO_CL!K50+TO_BNG!K50+TO_LBB!K50+TO_CPP!K50+TO_GTL!K50+TO_NSP!K50</f>
        <v>70.698366294067057</v>
      </c>
      <c r="L50" s="10">
        <f>TO_EHG!L50+TO_CO!L50+TO_BF!L50+TO_GW!L50+TO_RPI!L50+TO_PF!L50+TO_BKBPB!L50+TO_CL!L50+TO_BNG!L50+TO_LBB!L50+TO_CPP!L50+TO_GTL!L50+TO_NSP!L50</f>
        <v>66.876870163370597</v>
      </c>
      <c r="M50" s="10">
        <f>TO_EHG!M50+TO_CO!M50+TO_BF!M50+TO_GW!M50+TO_RPI!M50+TO_PF!M50+TO_BKBPB!M50+TO_CL!M50+TO_BNG!M50+TO_LBB!M50+TO_CPP!M50+TO_GTL!M50+TO_NSP!M50</f>
        <v>70.698366294067057</v>
      </c>
      <c r="N50" s="10">
        <f>TO_EHG!N50+TO_CO!N50+TO_BF!N50+TO_GW!N50+TO_RPI!N50+TO_PF!N50+TO_BKBPB!N50+TO_CL!N50+TO_BNG!N50+TO_LBB!N50+TO_CPP!N50+TO_GTL!N50+TO_NSP!N50</f>
        <v>73.564574376612214</v>
      </c>
      <c r="O50" s="10">
        <f>TO_EHG!O50+TO_CO!O50+TO_BF!O50+TO_GW!O50+TO_RPI!O50+TO_PF!O50+TO_BKBPB!O50+TO_CL!O50+TO_BNG!O50+TO_LBB!O50+TO_CPP!O50+TO_GTL!O50+TO_NSP!O50</f>
        <v>69.742992261392942</v>
      </c>
      <c r="P50" s="10">
        <f>TO_EHG!P50+TO_CO!P50+TO_BF!P50+TO_GW!P50+TO_RPI!P50+TO_PF!P50+TO_BKBPB!P50+TO_CL!P50+TO_BNG!P50+TO_LBB!P50+TO_CPP!P50+TO_GTL!P50+TO_NSP!P50</f>
        <v>77.386070507308673</v>
      </c>
      <c r="Q50" s="10">
        <f>TO_EHG!Q50+TO_CO!Q50+TO_BF!Q50+TO_GW!Q50+TO_RPI!Q50+TO_PF!Q50+TO_BKBPB!Q50+TO_CL!Q50+TO_BNG!Q50+TO_LBB!Q50+TO_CPP!Q50+TO_GTL!Q50+TO_NSP!Q50</f>
        <v>73.564574376612214</v>
      </c>
      <c r="R50" s="10">
        <f>TO_EHG!R50+TO_CO!R50+TO_BF!R50+TO_GW!R50+TO_RPI!R50+TO_PF!R50+TO_BKBPB!R50+TO_CL!R50+TO_BNG!R50+TO_LBB!R50+TO_CPP!R50+TO_GTL!R50+TO_NSP!R50</f>
        <v>80.252192605331032</v>
      </c>
      <c r="S50" s="10">
        <f>TO_EHG!S50+TO_CO!S50+TO_BF!S50+TO_GW!S50+TO_RPI!S50+TO_PF!S50+TO_BKBPB!S50+TO_CL!S50+TO_BNG!S50+TO_LBB!S50+TO_CPP!S50+TO_GTL!S50+TO_NSP!S50</f>
        <v>90.761478933791921</v>
      </c>
      <c r="T50" s="10">
        <f>TO_EHG!T50+TO_CO!T50+TO_BF!T50+TO_GW!T50+TO_RPI!T50+TO_PF!T50+TO_BKBPB!T50+TO_CL!T50+TO_BNG!T50+TO_LBB!T50+TO_CPP!T50+TO_GTL!T50+TO_NSP!T50</f>
        <v>89.806018916595008</v>
      </c>
      <c r="U50" s="10">
        <f>TO_EHG!U50+TO_CO!U50+TO_BF!U50+TO_GW!U50+TO_RPI!U50+TO_PF!U50+TO_BKBPB!U50+TO_CL!U50+TO_BNG!U50+TO_LBB!U50+TO_CPP!U50+TO_GTL!U50+TO_NSP!U50</f>
        <v>89.761134995700772</v>
      </c>
      <c r="V50" s="10">
        <f>TO_EHG!V50+TO_CO!V50+TO_BF!V50+TO_GW!V50+TO_RPI!V50+TO_PF!V50+TO_BKBPB!V50+TO_CL!V50+TO_BNG!V50+TO_LBB!V50+TO_CPP!V50+TO_GTL!V50+TO_NSP!V50</f>
        <v>82.121926053310403</v>
      </c>
      <c r="W50" s="10">
        <f>TO_EHG!W50+TO_CO!W50+TO_BF!W50+TO_GW!W50+TO_RPI!W50+TO_PF!W50+TO_BKBPB!W50+TO_CL!W50+TO_BNG!W50+TO_LBB!W50+TO_CPP!W50+TO_GTL!W50+TO_NSP!W50</f>
        <v>68.084780739466893</v>
      </c>
      <c r="X50" s="10">
        <f>TO_EHG!X50+TO_CO!X50+TO_BF!X50+TO_GW!X50+TO_RPI!X50+TO_PF!X50+TO_BKBPB!X50+TO_CL!X50+TO_BNG!X50+TO_LBB!X50+TO_CPP!X50+TO_GTL!X50+TO_NSP!X50</f>
        <v>69.708168529664661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1.5345657781599311</v>
      </c>
      <c r="H52" s="37">
        <f t="shared" si="20"/>
        <v>3.9468615649183141</v>
      </c>
      <c r="I52" s="37">
        <f t="shared" si="20"/>
        <v>19.949527085124679</v>
      </c>
      <c r="J52" s="37">
        <f t="shared" si="20"/>
        <v>53.794067067927763</v>
      </c>
      <c r="K52" s="37">
        <f t="shared" si="20"/>
        <v>68.023301805674976</v>
      </c>
      <c r="L52" s="37">
        <f t="shared" si="20"/>
        <v>53.477558039552882</v>
      </c>
      <c r="M52" s="37">
        <f t="shared" si="20"/>
        <v>47.047893379191734</v>
      </c>
      <c r="N52" s="37">
        <f t="shared" si="20"/>
        <v>53.568357695614793</v>
      </c>
      <c r="O52" s="37">
        <f t="shared" si="20"/>
        <v>66.895958727429047</v>
      </c>
      <c r="P52" s="37">
        <f t="shared" si="20"/>
        <v>64.961306964746342</v>
      </c>
      <c r="Q52" s="37">
        <f t="shared" si="20"/>
        <v>67.039294926913158</v>
      </c>
      <c r="R52" s="37">
        <f t="shared" si="20"/>
        <v>74.133018056749791</v>
      </c>
      <c r="S52" s="37">
        <f t="shared" si="20"/>
        <v>56.195700773860707</v>
      </c>
      <c r="T52" s="37">
        <f t="shared" si="20"/>
        <v>62.385124677558039</v>
      </c>
      <c r="U52" s="37">
        <f t="shared" si="20"/>
        <v>94.513757523645737</v>
      </c>
      <c r="V52" s="37">
        <f t="shared" si="20"/>
        <v>94.592519346517605</v>
      </c>
      <c r="W52" s="37">
        <f t="shared" si="20"/>
        <v>115.14282029234737</v>
      </c>
      <c r="X52" s="37">
        <f t="shared" ref="X52" si="21">SUM(X53:X70)</f>
        <v>122.95692175408423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0.65081685296646596</v>
      </c>
      <c r="H60" s="10">
        <f>TO_EHG!H60+TO_CO!H60+TO_BF!H60+TO_GW!H60+TO_RPI!H60+TO_PF!H60+TO_BKBPB!H60+TO_CL!H60+TO_BNG!H60+TO_LBB!H60+TO_CPP!H60+TO_GTL!H60+TO_NSP!H60</f>
        <v>0.65081685296646596</v>
      </c>
      <c r="I60" s="10">
        <f>TO_EHG!I60+TO_CO!I60+TO_BF!I60+TO_GW!I60+TO_RPI!I60+TO_PF!I60+TO_BKBPB!I60+TO_CL!I60+TO_BNG!I60+TO_LBB!I60+TO_CPP!I60+TO_GTL!I60+TO_NSP!I60</f>
        <v>0.65081685296646596</v>
      </c>
      <c r="J60" s="10">
        <f>TO_EHG!J60+TO_CO!J60+TO_BF!J60+TO_GW!J60+TO_RPI!J60+TO_PF!J60+TO_BKBPB!J60+TO_CL!J60+TO_BNG!J60+TO_LBB!J60+TO_CPP!J60+TO_GTL!J60+TO_NSP!J60</f>
        <v>0.65081685296646596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0.73568357695614772</v>
      </c>
      <c r="N60" s="10">
        <f>TO_EHG!N60+TO_CO!N60+TO_BF!N60+TO_GW!N60+TO_RPI!N60+TO_PF!N60+TO_BKBPB!N60+TO_CL!N60+TO_BNG!N60+TO_LBB!N60+TO_CPP!N60+TO_GTL!N60+TO_NSP!N60</f>
        <v>0.73568357695614772</v>
      </c>
      <c r="O60" s="10">
        <f>TO_EHG!O60+TO_CO!O60+TO_BF!O60+TO_GW!O60+TO_RPI!O60+TO_PF!O60+TO_BKBPB!O60+TO_CL!O60+TO_BNG!O60+TO_LBB!O60+TO_CPP!O60+TO_GTL!O60+TO_NSP!O60</f>
        <v>0.73568357695614772</v>
      </c>
      <c r="P60" s="10">
        <f>TO_EHG!P60+TO_CO!P60+TO_BF!P60+TO_GW!P60+TO_RPI!P60+TO_PF!P60+TO_BKBPB!P60+TO_CL!P60+TO_BNG!P60+TO_LBB!P60+TO_CPP!P60+TO_GTL!P60+TO_NSP!P60</f>
        <v>0.73568357695614772</v>
      </c>
      <c r="Q60" s="10">
        <f>TO_EHG!Q60+TO_CO!Q60+TO_BF!Q60+TO_GW!Q60+TO_RPI!Q60+TO_PF!Q60+TO_BKBPB!Q60+TO_CL!Q60+TO_BNG!Q60+TO_LBB!Q60+TO_CPP!Q60+TO_GTL!Q60+TO_NSP!Q60</f>
        <v>0.73568357695614772</v>
      </c>
      <c r="R60" s="10">
        <f>TO_EHG!R60+TO_CO!R60+TO_BF!R60+TO_GW!R60+TO_RPI!R60+TO_PF!R60+TO_BKBPB!R60+TO_CL!R60+TO_BNG!R60+TO_LBB!R60+TO_CPP!R60+TO_GTL!R60+TO_NSP!R60</f>
        <v>0.73568357695614772</v>
      </c>
      <c r="S60" s="10">
        <f>TO_EHG!S60+TO_CO!S60+TO_BF!S60+TO_GW!S60+TO_RPI!S60+TO_PF!S60+TO_BKBPB!S60+TO_CL!S60+TO_BNG!S60+TO_LBB!S60+TO_CPP!S60+TO_GTL!S60+TO_NSP!S60</f>
        <v>0.73568357695614772</v>
      </c>
      <c r="T60" s="10">
        <f>TO_EHG!T60+TO_CO!T60+TO_BF!T60+TO_GW!T60+TO_RPI!T60+TO_PF!T60+TO_BKBPB!T60+TO_CL!T60+TO_BNG!T60+TO_LBB!T60+TO_CPP!T60+TO_GTL!T60+TO_NSP!T60</f>
        <v>0.22072226999140149</v>
      </c>
      <c r="U60" s="10">
        <f>TO_EHG!U60+TO_CO!U60+TO_BF!U60+TO_GW!U60+TO_RPI!U60+TO_PF!U60+TO_BKBPB!U60+TO_CL!U60+TO_BNG!U60+TO_LBB!U60+TO_CPP!U60+TO_GTL!U60+TO_NSP!U60</f>
        <v>0.36784178847807392</v>
      </c>
      <c r="V60" s="10">
        <f>TO_EHG!V60+TO_CO!V60+TO_BF!V60+TO_GW!V60+TO_RPI!V60+TO_PF!V60+TO_BKBPB!V60+TO_CL!V60+TO_BNG!V60+TO_LBB!V60+TO_CPP!V60+TO_GTL!V60+TO_NSP!V60</f>
        <v>0.36784178847807392</v>
      </c>
      <c r="W60" s="10">
        <f>TO_EHG!W60+TO_CO!W60+TO_BF!W60+TO_GW!W60+TO_RPI!W60+TO_PF!W60+TO_BKBPB!W60+TO_CL!W60+TO_BNG!W60+TO_LBB!W60+TO_CPP!W60+TO_GTL!W60+TO_NSP!W60</f>
        <v>0.36784178847807392</v>
      </c>
      <c r="X60" s="10">
        <f>TO_EHG!X60+TO_CO!X60+TO_BF!X60+TO_GW!X60+TO_RPI!X60+TO_PF!X60+TO_BKBPB!X60+TO_CL!X60+TO_BNG!X60+TO_LBB!X60+TO_CPP!X60+TO_GTL!X60+TO_NSP!X60</f>
        <v>0.1471195184866724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0.64488392089423896</v>
      </c>
      <c r="I64" s="10">
        <f>TO_EHG!I64+TO_CO!I64+TO_BF!I64+TO_GW!I64+TO_RPI!I64+TO_PF!I64+TO_BKBPB!I64+TO_CL!I64+TO_BNG!I64+TO_LBB!I64+TO_CPP!I64+TO_GTL!I64+TO_NSP!I64</f>
        <v>5.1590713671539117</v>
      </c>
      <c r="J64" s="10">
        <f>TO_EHG!J64+TO_CO!J64+TO_BF!J64+TO_GW!J64+TO_RPI!J64+TO_PF!J64+TO_BKBPB!J64+TO_CL!J64+TO_BNG!J64+TO_LBB!J64+TO_CPP!J64+TO_GTL!J64+TO_NSP!J64</f>
        <v>11.6079105760963</v>
      </c>
      <c r="K64" s="10">
        <f>TO_EHG!K64+TO_CO!K64+TO_BF!K64+TO_GW!K64+TO_RPI!K64+TO_PF!K64+TO_BKBPB!K64+TO_CL!K64+TO_BNG!K64+TO_LBB!K64+TO_CPP!K64+TO_GTL!K64+TO_NSP!K64</f>
        <v>16.766981943250219</v>
      </c>
      <c r="L64" s="10">
        <f>TO_EHG!L64+TO_CO!L64+TO_BF!L64+TO_GW!L64+TO_RPI!L64+TO_PF!L64+TO_BKBPB!L64+TO_CL!L64+TO_BNG!L64+TO_LBB!L64+TO_CPP!L64+TO_GTL!L64+TO_NSP!L64</f>
        <v>15.47721410146174</v>
      </c>
      <c r="M64" s="10">
        <f>TO_EHG!M64+TO_CO!M64+TO_BF!M64+TO_GW!M64+TO_RPI!M64+TO_PF!M64+TO_BKBPB!M64+TO_CL!M64+TO_BNG!M64+TO_LBB!M64+TO_CPP!M64+TO_GTL!M64+TO_NSP!M64</f>
        <v>10.963026655202061</v>
      </c>
      <c r="N64" s="10">
        <f>TO_EHG!N64+TO_CO!N64+TO_BF!N64+TO_GW!N64+TO_RPI!N64+TO_PF!N64+TO_BKBPB!N64+TO_CL!N64+TO_BNG!N64+TO_LBB!N64+TO_CPP!N64+TO_GTL!N64+TO_NSP!N64</f>
        <v>14.832330180567499</v>
      </c>
      <c r="O64" s="10">
        <f>TO_EHG!O64+TO_CO!O64+TO_BF!O64+TO_GW!O64+TO_RPI!O64+TO_PF!O64+TO_BKBPB!O64+TO_CL!O64+TO_BNG!O64+TO_LBB!O64+TO_CPP!O64+TO_GTL!O64+TO_NSP!O64</f>
        <v>12.252794496990539</v>
      </c>
      <c r="P64" s="10">
        <f>TO_EHG!P64+TO_CO!P64+TO_BF!P64+TO_GW!P64+TO_RPI!P64+TO_PF!P64+TO_BKBPB!P64+TO_CL!P64+TO_BNG!P64+TO_LBB!P64+TO_CPP!P64+TO_GTL!P64+TO_NSP!P64</f>
        <v>10.31814273430782</v>
      </c>
      <c r="Q64" s="10">
        <f>TO_EHG!Q64+TO_CO!Q64+TO_BF!Q64+TO_GW!Q64+TO_RPI!Q64+TO_PF!Q64+TO_BKBPB!Q64+TO_CL!Q64+TO_BNG!Q64+TO_LBB!Q64+TO_CPP!Q64+TO_GTL!Q64+TO_NSP!Q64</f>
        <v>7.0937231298366292</v>
      </c>
      <c r="R64" s="10">
        <f>TO_EHG!R64+TO_CO!R64+TO_BF!R64+TO_GW!R64+TO_RPI!R64+TO_PF!R64+TO_BKBPB!R64+TO_CL!R64+TO_BNG!R64+TO_LBB!R64+TO_CPP!R64+TO_GTL!R64+TO_NSP!R64</f>
        <v>14.18744625967326</v>
      </c>
      <c r="S64" s="10">
        <f>TO_EHG!S64+TO_CO!S64+TO_BF!S64+TO_GW!S64+TO_RPI!S64+TO_PF!S64+TO_BKBPB!S64+TO_CL!S64+TO_BNG!S64+TO_LBB!S64+TO_CPP!S64+TO_GTL!S64+TO_NSP!S64</f>
        <v>7.7386070507308684</v>
      </c>
      <c r="T64" s="10">
        <f>TO_EHG!T64+TO_CO!T64+TO_BF!T64+TO_GW!T64+TO_RPI!T64+TO_PF!T64+TO_BKBPB!T64+TO_CL!T64+TO_BNG!T64+TO_LBB!T64+TO_CPP!T64+TO_GTL!T64+TO_NSP!T64</f>
        <v>8.963886500429922</v>
      </c>
      <c r="U64" s="10">
        <f>TO_EHG!U64+TO_CO!U64+TO_BF!U64+TO_GW!U64+TO_RPI!U64+TO_PF!U64+TO_BKBPB!U64+TO_CL!U64+TO_BNG!U64+TO_LBB!U64+TO_CPP!U64+TO_GTL!U64+TO_NSP!U64</f>
        <v>13.28460877042132</v>
      </c>
      <c r="V64" s="10">
        <f>TO_EHG!V64+TO_CO!V64+TO_BF!V64+TO_GW!V64+TO_RPI!V64+TO_PF!V64+TO_BKBPB!V64+TO_CL!V64+TO_BNG!V64+TO_LBB!V64+TO_CPP!V64+TO_GTL!V64+TO_NSP!V64</f>
        <v>15.219260533104039</v>
      </c>
      <c r="W64" s="10">
        <f>TO_EHG!W64+TO_CO!W64+TO_BF!W64+TO_GW!W64+TO_RPI!W64+TO_PF!W64+TO_BKBPB!W64+TO_CL!W64+TO_BNG!W64+TO_LBB!W64+TO_CPP!W64+TO_GTL!W64+TO_NSP!W64</f>
        <v>22.24849527085124</v>
      </c>
      <c r="X64" s="10">
        <f>TO_EHG!X64+TO_CO!X64+TO_BF!X64+TO_GW!X64+TO_RPI!X64+TO_PF!X64+TO_BKBPB!X64+TO_CL!X64+TO_BNG!X64+TO_LBB!X64+TO_CPP!X64+TO_GTL!X64+TO_NSP!X64</f>
        <v>20.120378331900259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0.88374892519346515</v>
      </c>
      <c r="H66" s="10">
        <f>TO_EHG!H66+TO_CO!H66+TO_BF!H66+TO_GW!H66+TO_RPI!H66+TO_PF!H66+TO_BKBPB!H66+TO_CL!H66+TO_BNG!H66+TO_LBB!H66+TO_CPP!H66+TO_GTL!H66+TO_NSP!H66</f>
        <v>2.6511607910576092</v>
      </c>
      <c r="I66" s="10">
        <f>TO_EHG!I66+TO_CO!I66+TO_BF!I66+TO_GW!I66+TO_RPI!I66+TO_PF!I66+TO_BKBPB!I66+TO_CL!I66+TO_BNG!I66+TO_LBB!I66+TO_CPP!I66+TO_GTL!I66+TO_NSP!I66</f>
        <v>14.139638865004301</v>
      </c>
      <c r="J66" s="10">
        <f>TO_EHG!J66+TO_CO!J66+TO_BF!J66+TO_GW!J66+TO_RPI!J66+TO_PF!J66+TO_BKBPB!J66+TO_CL!J66+TO_BNG!J66+TO_LBB!J66+TO_CPP!J66+TO_GTL!J66+TO_NSP!J66</f>
        <v>41.535339638864997</v>
      </c>
      <c r="K66" s="10">
        <f>TO_EHG!K66+TO_CO!K66+TO_BF!K66+TO_GW!K66+TO_RPI!K66+TO_PF!K66+TO_BKBPB!K66+TO_CL!K66+TO_BNG!K66+TO_LBB!K66+TO_CPP!K66+TO_GTL!K66+TO_NSP!K66</f>
        <v>51.25631986242476</v>
      </c>
      <c r="L66" s="10">
        <f>TO_EHG!L66+TO_CO!L66+TO_BF!L66+TO_GW!L66+TO_RPI!L66+TO_PF!L66+TO_BKBPB!L66+TO_CL!L66+TO_BNG!L66+TO_LBB!L66+TO_CPP!L66+TO_GTL!L66+TO_NSP!L66</f>
        <v>38.000343938091142</v>
      </c>
      <c r="M66" s="10">
        <f>TO_EHG!M66+TO_CO!M66+TO_BF!M66+TO_GW!M66+TO_RPI!M66+TO_PF!M66+TO_BKBPB!M66+TO_CL!M66+TO_BNG!M66+TO_LBB!M66+TO_CPP!M66+TO_GTL!M66+TO_NSP!M66</f>
        <v>35.349183147033528</v>
      </c>
      <c r="N66" s="10">
        <f>TO_EHG!N66+TO_CO!N66+TO_BF!N66+TO_GW!N66+TO_RPI!N66+TO_PF!N66+TO_BKBPB!N66+TO_CL!N66+TO_BNG!N66+TO_LBB!N66+TO_CPP!N66+TO_GTL!N66+TO_NSP!N66</f>
        <v>38.000343938091142</v>
      </c>
      <c r="O66" s="10">
        <f>TO_EHG!O66+TO_CO!O66+TO_BF!O66+TO_GW!O66+TO_RPI!O66+TO_PF!O66+TO_BKBPB!O66+TO_CL!O66+TO_BNG!O66+TO_LBB!O66+TO_CPP!O66+TO_GTL!O66+TO_NSP!O66</f>
        <v>53.907480653482367</v>
      </c>
      <c r="P66" s="10">
        <f>TO_EHG!P66+TO_CO!P66+TO_BF!P66+TO_GW!P66+TO_RPI!P66+TO_PF!P66+TO_BKBPB!P66+TO_CL!P66+TO_BNG!P66+TO_LBB!P66+TO_CPP!P66+TO_GTL!P66+TO_NSP!P66</f>
        <v>53.907480653482367</v>
      </c>
      <c r="Q66" s="10">
        <f>TO_EHG!Q66+TO_CO!Q66+TO_BF!Q66+TO_GW!Q66+TO_RPI!Q66+TO_PF!Q66+TO_BKBPB!Q66+TO_CL!Q66+TO_BNG!Q66+TO_LBB!Q66+TO_CPP!Q66+TO_GTL!Q66+TO_NSP!Q66</f>
        <v>59.209888220120384</v>
      </c>
      <c r="R66" s="10">
        <f>TO_EHG!R66+TO_CO!R66+TO_BF!R66+TO_GW!R66+TO_RPI!R66+TO_PF!R66+TO_BKBPB!R66+TO_CL!R66+TO_BNG!R66+TO_LBB!R66+TO_CPP!R66+TO_GTL!R66+TO_NSP!R66</f>
        <v>59.209888220120384</v>
      </c>
      <c r="S66" s="10">
        <f>TO_EHG!S66+TO_CO!S66+TO_BF!S66+TO_GW!S66+TO_RPI!S66+TO_PF!S66+TO_BKBPB!S66+TO_CL!S66+TO_BNG!S66+TO_LBB!S66+TO_CPP!S66+TO_GTL!S66+TO_NSP!S66</f>
        <v>47.721410146173689</v>
      </c>
      <c r="T66" s="10">
        <f>TO_EHG!T66+TO_CO!T66+TO_BF!T66+TO_GW!T66+TO_RPI!T66+TO_PF!T66+TO_BKBPB!T66+TO_CL!T66+TO_BNG!T66+TO_LBB!T66+TO_CPP!T66+TO_GTL!T66+TO_NSP!T66</f>
        <v>53.200515907136712</v>
      </c>
      <c r="U66" s="10">
        <f>TO_EHG!U66+TO_CO!U66+TO_BF!U66+TO_GW!U66+TO_RPI!U66+TO_PF!U66+TO_BKBPB!U66+TO_CL!U66+TO_BNG!U66+TO_LBB!U66+TO_CPP!U66+TO_GTL!U66+TO_NSP!U66</f>
        <v>80.861306964746348</v>
      </c>
      <c r="V66" s="10">
        <f>TO_EHG!V66+TO_CO!V66+TO_BF!V66+TO_GW!V66+TO_RPI!V66+TO_PF!V66+TO_BKBPB!V66+TO_CL!V66+TO_BNG!V66+TO_LBB!V66+TO_CPP!V66+TO_GTL!V66+TO_NSP!V66</f>
        <v>79.005417024935497</v>
      </c>
      <c r="W66" s="10">
        <f>TO_EHG!W66+TO_CO!W66+TO_BF!W66+TO_GW!W66+TO_RPI!W66+TO_PF!W66+TO_BKBPB!W66+TO_CL!W66+TO_BNG!W66+TO_LBB!W66+TO_CPP!W66+TO_GTL!W66+TO_NSP!W66</f>
        <v>92.526483233018055</v>
      </c>
      <c r="X66" s="10">
        <f>TO_EHG!X66+TO_CO!X66+TO_BF!X66+TO_GW!X66+TO_RPI!X66+TO_PF!X66+TO_BKBPB!X66+TO_CL!X66+TO_BNG!X66+TO_LBB!X66+TO_CPP!X66+TO_GTL!X66+TO_NSP!X66</f>
        <v>102.6894239036973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952.6376416326558</v>
      </c>
      <c r="D75" s="37">
        <f>TO_EHG!D75+TO_CO!D75+TO_BF!D75+TO_GW!D75+TO_RPI!D75+TO_PF!D75+TO_BKBPB!D75+TO_CL!D75+TO_BNG!D75+TO_LBB!D75+TO_CPP!D75+TO_GTL!D75+TO_NSP!D75</f>
        <v>979.74225466929795</v>
      </c>
      <c r="E75" s="37">
        <f>TO_EHG!E75+TO_CO!E75+TO_BF!E75+TO_GW!E75+TO_RPI!E75+TO_PF!E75+TO_BKBPB!E75+TO_CL!E75+TO_BNG!E75+TO_LBB!E75+TO_CPP!E75+TO_GTL!E75+TO_NSP!E75</f>
        <v>946.56304972140742</v>
      </c>
      <c r="F75" s="37">
        <f>TO_EHG!F75+TO_CO!F75+TO_BF!F75+TO_GW!F75+TO_RPI!F75+TO_PF!F75+TO_BKBPB!F75+TO_CL!F75+TO_BNG!F75+TO_LBB!F75+TO_CPP!F75+TO_GTL!F75+TO_NSP!F75</f>
        <v>950.69819609647504</v>
      </c>
      <c r="G75" s="37">
        <f>TO_EHG!G75+TO_CO!G75+TO_BF!G75+TO_GW!G75+TO_RPI!G75+TO_PF!G75+TO_BKBPB!G75+TO_CL!G75+TO_BNG!G75+TO_LBB!G75+TO_CPP!G75+TO_GTL!G75+TO_NSP!G75</f>
        <v>932.01120832902018</v>
      </c>
      <c r="H75" s="37">
        <f>TO_EHG!H75+TO_CO!H75+TO_BF!H75+TO_GW!H75+TO_RPI!H75+TO_PF!H75+TO_BKBPB!H75+TO_CL!H75+TO_BNG!H75+TO_LBB!H75+TO_CPP!H75+TO_GTL!H75+TO_NSP!H75</f>
        <v>916.58810754040496</v>
      </c>
      <c r="I75" s="37">
        <f>TO_EHG!I75+TO_CO!I75+TO_BF!I75+TO_GW!I75+TO_RPI!I75+TO_PF!I75+TO_BKBPB!I75+TO_CL!I75+TO_BNG!I75+TO_LBB!I75+TO_CPP!I75+TO_GTL!I75+TO_NSP!I75</f>
        <v>965.11834462611569</v>
      </c>
      <c r="J75" s="37">
        <f>TO_EHG!J75+TO_CO!J75+TO_BF!J75+TO_GW!J75+TO_RPI!J75+TO_PF!J75+TO_BKBPB!J75+TO_CL!J75+TO_BNG!J75+TO_LBB!J75+TO_CPP!J75+TO_GTL!J75+TO_NSP!J75</f>
        <v>829.72808516482723</v>
      </c>
      <c r="K75" s="37">
        <f>TO_EHG!K75+TO_CO!K75+TO_BF!K75+TO_GW!K75+TO_RPI!K75+TO_PF!K75+TO_BKBPB!K75+TO_CL!K75+TO_BNG!K75+TO_LBB!K75+TO_CPP!K75+TO_GTL!K75+TO_NSP!K75</f>
        <v>768.18692055140366</v>
      </c>
      <c r="L75" s="37">
        <f>TO_EHG!L75+TO_CO!L75+TO_BF!L75+TO_GW!L75+TO_RPI!L75+TO_PF!L75+TO_BKBPB!L75+TO_CL!L75+TO_BNG!L75+TO_LBB!L75+TO_CPP!L75+TO_GTL!L75+TO_NSP!L75</f>
        <v>763.47638247965358</v>
      </c>
      <c r="M75" s="37">
        <f>TO_EHG!M75+TO_CO!M75+TO_BF!M75+TO_GW!M75+TO_RPI!M75+TO_PF!M75+TO_BKBPB!M75+TO_CL!M75+TO_BNG!M75+TO_LBB!M75+TO_CPP!M75+TO_GTL!M75+TO_NSP!M75</f>
        <v>838.166591660687</v>
      </c>
      <c r="N75" s="37">
        <f>TO_EHG!N75+TO_CO!N75+TO_BF!N75+TO_GW!N75+TO_RPI!N75+TO_PF!N75+TO_BKBPB!N75+TO_CL!N75+TO_BNG!N75+TO_LBB!N75+TO_CPP!N75+TO_GTL!N75+TO_NSP!N75</f>
        <v>731.57307393358803</v>
      </c>
      <c r="O75" s="37">
        <f>TO_EHG!O75+TO_CO!O75+TO_BF!O75+TO_GW!O75+TO_RPI!O75+TO_PF!O75+TO_BKBPB!O75+TO_CL!O75+TO_BNG!O75+TO_LBB!O75+TO_CPP!O75+TO_GTL!O75+TO_NSP!O75</f>
        <v>766.64440073736898</v>
      </c>
      <c r="P75" s="37">
        <f>TO_EHG!P75+TO_CO!P75+TO_BF!P75+TO_GW!P75+TO_RPI!P75+TO_PF!P75+TO_BKBPB!P75+TO_CL!P75+TO_BNG!P75+TO_LBB!P75+TO_CPP!P75+TO_GTL!P75+TO_NSP!P75</f>
        <v>710.83992508682445</v>
      </c>
      <c r="Q75" s="37">
        <f>TO_EHG!Q75+TO_CO!Q75+TO_BF!Q75+TO_GW!Q75+TO_RPI!Q75+TO_PF!Q75+TO_BKBPB!Q75+TO_CL!Q75+TO_BNG!Q75+TO_LBB!Q75+TO_CPP!Q75+TO_GTL!Q75+TO_NSP!Q75</f>
        <v>663.96053740898446</v>
      </c>
      <c r="R75" s="37">
        <f>TO_EHG!R75+TO_CO!R75+TO_BF!R75+TO_GW!R75+TO_RPI!R75+TO_PF!R75+TO_BKBPB!R75+TO_CL!R75+TO_BNG!R75+TO_LBB!R75+TO_CPP!R75+TO_GTL!R75+TO_NSP!R75</f>
        <v>642.27917949681421</v>
      </c>
      <c r="S75" s="37">
        <f>TO_EHG!S75+TO_CO!S75+TO_BF!S75+TO_GW!S75+TO_RPI!S75+TO_PF!S75+TO_BKBPB!S75+TO_CL!S75+TO_BNG!S75+TO_LBB!S75+TO_CPP!S75+TO_GTL!S75+TO_NSP!S75</f>
        <v>682.1284964849001</v>
      </c>
      <c r="T75" s="37">
        <f>TO_EHG!T75+TO_CO!T75+TO_BF!T75+TO_GW!T75+TO_RPI!T75+TO_PF!T75+TO_BKBPB!T75+TO_CL!T75+TO_BNG!T75+TO_LBB!T75+TO_CPP!T75+TO_GTL!T75+TO_NSP!T75</f>
        <v>716.85469041479701</v>
      </c>
      <c r="U75" s="37">
        <f>TO_EHG!U75+TO_CO!U75+TO_BF!U75+TO_GW!U75+TO_RPI!U75+TO_PF!U75+TO_BKBPB!U75+TO_CL!U75+TO_BNG!U75+TO_LBB!U75+TO_CPP!U75+TO_GTL!U75+TO_NSP!U75</f>
        <v>717.23546175857109</v>
      </c>
      <c r="V75" s="37">
        <f>TO_EHG!V75+TO_CO!V75+TO_BF!V75+TO_GW!V75+TO_RPI!V75+TO_PF!V75+TO_BKBPB!V75+TO_CL!V75+TO_BNG!V75+TO_LBB!V75+TO_CPP!V75+TO_GTL!V75+TO_NSP!V75</f>
        <v>652.18709362895106</v>
      </c>
      <c r="W75" s="37">
        <f>TO_EHG!W75+TO_CO!W75+TO_BF!W75+TO_GW!W75+TO_RPI!W75+TO_PF!W75+TO_BKBPB!W75+TO_CL!W75+TO_BNG!W75+TO_LBB!W75+TO_CPP!W75+TO_GTL!W75+TO_NSP!W75</f>
        <v>608.11725686252373</v>
      </c>
      <c r="X75" s="37">
        <f>TO_EHG!X75+TO_CO!X75+TO_BF!X75+TO_GW!X75+TO_RPI!X75+TO_PF!X75+TO_BKBPB!X75+TO_CL!X75+TO_BNG!X75+TO_LBB!X75+TO_CPP!X75+TO_GTL!X75+TO_NSP!X75</f>
        <v>762.34832330180575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982.37317282889069</v>
      </c>
      <c r="D76" s="40">
        <f>TO_EHG!D76+TO_CO!D76+TO_BF!D76+TO_GW!D76+TO_RPI!D76+TO_PF!D76+TO_BKBPB!D76+TO_CL!D76+TO_BNG!D76+TO_LBB!D76+TO_CPP!D76+TO_GTL!D76+TO_NSP!D76</f>
        <v>1267.1539122957863</v>
      </c>
      <c r="E76" s="40">
        <f>TO_EHG!E76+TO_CO!E76+TO_BF!E76+TO_GW!E76+TO_RPI!E76+TO_PF!E76+TO_BKBPB!E76+TO_CL!E76+TO_BNG!E76+TO_LBB!E76+TO_CPP!E76+TO_GTL!E76+TO_NSP!E76</f>
        <v>1523.7317282889078</v>
      </c>
      <c r="F76" s="40">
        <f>TO_EHG!F76+TO_CO!F76+TO_BF!F76+TO_GW!F76+TO_RPI!F76+TO_PF!F76+TO_BKBPB!F76+TO_CL!F76+TO_BNG!F76+TO_LBB!F76+TO_CPP!F76+TO_GTL!F76+TO_NSP!F76</f>
        <v>1675.666380051591</v>
      </c>
      <c r="G76" s="40">
        <f>TO_EHG!G76+TO_CO!G76+TO_BF!G76+TO_GW!G76+TO_RPI!G76+TO_PF!G76+TO_BKBPB!G76+TO_CL!G76+TO_BNG!G76+TO_LBB!G76+TO_CPP!G76+TO_GTL!G76+TO_NSP!G76</f>
        <v>1657.2656921754083</v>
      </c>
      <c r="H76" s="40">
        <f>TO_EHG!H76+TO_CO!H76+TO_BF!H76+TO_GW!H76+TO_RPI!H76+TO_PF!H76+TO_BKBPB!H76+TO_CL!H76+TO_BNG!H76+TO_LBB!H76+TO_CPP!H76+TO_GTL!H76+TO_NSP!H76</f>
        <v>1271.1951848667238</v>
      </c>
      <c r="I76" s="40">
        <f>TO_EHG!I76+TO_CO!I76+TO_BF!I76+TO_GW!I76+TO_RPI!I76+TO_PF!I76+TO_BKBPB!I76+TO_CL!I76+TO_BNG!I76+TO_LBB!I76+TO_CPP!I76+TO_GTL!I76+TO_NSP!I76</f>
        <v>1073.2588134135856</v>
      </c>
      <c r="J76" s="40">
        <f>TO_EHG!J76+TO_CO!J76+TO_BF!J76+TO_GW!J76+TO_RPI!J76+TO_PF!J76+TO_BKBPB!J76+TO_CL!J76+TO_BNG!J76+TO_LBB!J76+TO_CPP!J76+TO_GTL!J76+TO_NSP!J76</f>
        <v>1204.3852106620807</v>
      </c>
      <c r="K76" s="40">
        <f>TO_EHG!K76+TO_CO!K76+TO_BF!K76+TO_GW!K76+TO_RPI!K76+TO_PF!K76+TO_BKBPB!K76+TO_CL!K76+TO_BNG!K76+TO_LBB!K76+TO_CPP!K76+TO_GTL!K76+TO_NSP!K76</f>
        <v>1196.302665520207</v>
      </c>
      <c r="L76" s="40">
        <f>TO_EHG!L76+TO_CO!L76+TO_BF!L76+TO_GW!L76+TO_RPI!L76+TO_PF!L76+TO_BKBPB!L76+TO_CL!L76+TO_BNG!L76+TO_LBB!L76+TO_CPP!L76+TO_GTL!L76+TO_NSP!L76</f>
        <v>1320.5503009458293</v>
      </c>
      <c r="M76" s="40">
        <f>TO_EHG!M76+TO_CO!M76+TO_BF!M76+TO_GW!M76+TO_RPI!M76+TO_PF!M76+TO_BKBPB!M76+TO_CL!M76+TO_BNG!M76+TO_LBB!M76+TO_CPP!M76+TO_GTL!M76+TO_NSP!M76</f>
        <v>494.32502149613072</v>
      </c>
      <c r="N76" s="40">
        <f>TO_EHG!N76+TO_CO!N76+TO_BF!N76+TO_GW!N76+TO_RPI!N76+TO_PF!N76+TO_BKBPB!N76+TO_CL!N76+TO_BNG!N76+TO_LBB!N76+TO_CPP!N76+TO_GTL!N76+TO_NSP!N76</f>
        <v>414.61736887360269</v>
      </c>
      <c r="O76" s="40">
        <f>TO_EHG!O76+TO_CO!O76+TO_BF!O76+TO_GW!O76+TO_RPI!O76+TO_PF!O76+TO_BKBPB!O76+TO_CL!O76+TO_BNG!O76+TO_LBB!O76+TO_CPP!O76+TO_GTL!O76+TO_NSP!O76</f>
        <v>433.61994840928628</v>
      </c>
      <c r="P76" s="40">
        <f>TO_EHG!P76+TO_CO!P76+TO_BF!P76+TO_GW!P76+TO_RPI!P76+TO_PF!P76+TO_BKBPB!P76+TO_CL!P76+TO_BNG!P76+TO_LBB!P76+TO_CPP!P76+TO_GTL!P76+TO_NSP!P76</f>
        <v>409.45829750644879</v>
      </c>
      <c r="Q76" s="40">
        <f>TO_EHG!Q76+TO_CO!Q76+TO_BF!Q76+TO_GW!Q76+TO_RPI!Q76+TO_PF!Q76+TO_BKBPB!Q76+TO_CL!Q76+TO_BNG!Q76+TO_LBB!Q76+TO_CPP!Q76+TO_GTL!Q76+TO_NSP!Q76</f>
        <v>378.07394668959586</v>
      </c>
      <c r="R76" s="40">
        <f>TO_EHG!R76+TO_CO!R76+TO_BF!R76+TO_GW!R76+TO_RPI!R76+TO_PF!R76+TO_BKBPB!R76+TO_CL!R76+TO_BNG!R76+TO_LBB!R76+TO_CPP!R76+TO_GTL!R76+TO_NSP!R76</f>
        <v>424.16165090283749</v>
      </c>
      <c r="S76" s="40">
        <f>TO_EHG!S76+TO_CO!S76+TO_BF!S76+TO_GW!S76+TO_RPI!S76+TO_PF!S76+TO_BKBPB!S76+TO_CL!S76+TO_BNG!S76+TO_LBB!S76+TO_CPP!S76+TO_GTL!S76+TO_NSP!S76</f>
        <v>366.80997420464314</v>
      </c>
      <c r="T76" s="40">
        <f>TO_EHG!T76+TO_CO!T76+TO_BF!T76+TO_GW!T76+TO_RPI!T76+TO_PF!T76+TO_BKBPB!T76+TO_CL!T76+TO_BNG!T76+TO_LBB!T76+TO_CPP!T76+TO_GTL!T76+TO_NSP!T76</f>
        <v>360.03439380911431</v>
      </c>
      <c r="U76" s="40">
        <f>TO_EHG!U76+TO_CO!U76+TO_BF!U76+TO_GW!U76+TO_RPI!U76+TO_PF!U76+TO_BKBPB!U76+TO_CL!U76+TO_BNG!U76+TO_LBB!U76+TO_CPP!U76+TO_GTL!U76+TO_NSP!U76</f>
        <v>301.90025795356837</v>
      </c>
      <c r="V76" s="40">
        <f>TO_EHG!V76+TO_CO!V76+TO_BF!V76+TO_GW!V76+TO_RPI!V76+TO_PF!V76+TO_BKBPB!V76+TO_CL!V76+TO_BNG!V76+TO_LBB!V76+TO_CPP!V76+TO_GTL!V76+TO_NSP!V76</f>
        <v>341.49613069647467</v>
      </c>
      <c r="W76" s="40">
        <f>TO_EHG!W76+TO_CO!W76+TO_BF!W76+TO_GW!W76+TO_RPI!W76+TO_PF!W76+TO_BKBPB!W76+TO_CL!W76+TO_BNG!W76+TO_LBB!W76+TO_CPP!W76+TO_GTL!W76+TO_NSP!W76</f>
        <v>474.4196044711951</v>
      </c>
      <c r="X76" s="40">
        <f>TO_EHG!X76+TO_CO!X76+TO_BF!X76+TO_GW!X76+TO_RPI!X76+TO_PF!X76+TO_BKBPB!X76+TO_CL!X76+TO_BNG!X76+TO_LBB!X76+TO_CPP!X76+TO_GTL!X76+TO_NSP!X76</f>
        <v>436.68099742046422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1935.0108144615465</v>
      </c>
      <c r="D2" s="31">
        <f t="shared" ref="D2:W2" si="1">SUM(D3,D17,D22,D25,D26,D51,D52,D71,D74,D75,D76)</f>
        <v>2246.8961669650844</v>
      </c>
      <c r="E2" s="31">
        <f t="shared" si="1"/>
        <v>2470.294778010315</v>
      </c>
      <c r="F2" s="31">
        <f t="shared" si="1"/>
        <v>2626.3645761480661</v>
      </c>
      <c r="G2" s="31">
        <f t="shared" si="1"/>
        <v>2589.2769005044283</v>
      </c>
      <c r="H2" s="31">
        <f t="shared" si="1"/>
        <v>2187.783292407129</v>
      </c>
      <c r="I2" s="31">
        <f t="shared" si="1"/>
        <v>2038.3771580397013</v>
      </c>
      <c r="J2" s="31">
        <f t="shared" si="1"/>
        <v>2034.1132958269079</v>
      </c>
      <c r="K2" s="31">
        <f t="shared" si="1"/>
        <v>1964.4895860716106</v>
      </c>
      <c r="L2" s="31">
        <f t="shared" si="1"/>
        <v>2084.026683425483</v>
      </c>
      <c r="M2" s="31">
        <f t="shared" si="1"/>
        <v>1332.4916131568177</v>
      </c>
      <c r="N2" s="31">
        <f t="shared" si="1"/>
        <v>1146.1904428071907</v>
      </c>
      <c r="O2" s="31">
        <f t="shared" si="1"/>
        <v>1200.2643491466551</v>
      </c>
      <c r="P2" s="31">
        <f t="shared" si="1"/>
        <v>1120.2982225932733</v>
      </c>
      <c r="Q2" s="31">
        <f t="shared" si="1"/>
        <v>1042.0344840985804</v>
      </c>
      <c r="R2" s="31">
        <f t="shared" si="1"/>
        <v>1066.4408303996518</v>
      </c>
      <c r="S2" s="31">
        <f t="shared" si="1"/>
        <v>1048.9384706895432</v>
      </c>
      <c r="T2" s="31">
        <f t="shared" si="1"/>
        <v>1076.8890842239114</v>
      </c>
      <c r="U2" s="31">
        <f t="shared" si="1"/>
        <v>1019.1357197121395</v>
      </c>
      <c r="V2" s="31">
        <f t="shared" si="1"/>
        <v>993.68322432542573</v>
      </c>
      <c r="W2" s="31">
        <f t="shared" si="1"/>
        <v>1082.5368613337189</v>
      </c>
      <c r="X2" s="31">
        <f t="shared" ref="X2" si="2">SUM(X3,X17,X22,X25,X26,X51,X52,X71,X74,X75,X76)</f>
        <v>1199.0293207222699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952.6376416326558</v>
      </c>
      <c r="D75" s="37">
        <f>TO_EHG_E!D75+TO_EHG_CHP!D75+TO_EHG_H!D75+TO_EHG_EDHP!D75+TO_EHG_EB!D75+TO_EHG_PH!D75</f>
        <v>979.74225466929795</v>
      </c>
      <c r="E75" s="37">
        <f>TO_EHG_E!E75+TO_EHG_CHP!E75+TO_EHG_H!E75+TO_EHG_EDHP!E75+TO_EHG_EB!E75+TO_EHG_PH!E75</f>
        <v>946.56304972140742</v>
      </c>
      <c r="F75" s="37">
        <f>TO_EHG_E!F75+TO_EHG_CHP!F75+TO_EHG_H!F75+TO_EHG_EDHP!F75+TO_EHG_EB!F75+TO_EHG_PH!F75</f>
        <v>950.69819609647504</v>
      </c>
      <c r="G75" s="37">
        <f>TO_EHG_E!G75+TO_EHG_CHP!G75+TO_EHG_H!G75+TO_EHG_EDHP!G75+TO_EHG_EB!G75+TO_EHG_PH!G75</f>
        <v>932.01120832902018</v>
      </c>
      <c r="H75" s="37">
        <f>TO_EHG_E!H75+TO_EHG_CHP!H75+TO_EHG_H!H75+TO_EHG_EDHP!H75+TO_EHG_EB!H75+TO_EHG_PH!H75</f>
        <v>916.58810754040496</v>
      </c>
      <c r="I75" s="37">
        <f>TO_EHG_E!I75+TO_EHG_CHP!I75+TO_EHG_H!I75+TO_EHG_EDHP!I75+TO_EHG_EB!I75+TO_EHG_PH!I75</f>
        <v>965.11834462611569</v>
      </c>
      <c r="J75" s="37">
        <f>TO_EHG_E!J75+TO_EHG_CHP!J75+TO_EHG_H!J75+TO_EHG_EDHP!J75+TO_EHG_EB!J75+TO_EHG_PH!J75</f>
        <v>829.72808516482723</v>
      </c>
      <c r="K75" s="37">
        <f>TO_EHG_E!K75+TO_EHG_CHP!K75+TO_EHG_H!K75+TO_EHG_EDHP!K75+TO_EHG_EB!K75+TO_EHG_PH!K75</f>
        <v>768.18692055140366</v>
      </c>
      <c r="L75" s="37">
        <f>TO_EHG_E!L75+TO_EHG_CHP!L75+TO_EHG_H!L75+TO_EHG_EDHP!L75+TO_EHG_EB!L75+TO_EHG_PH!L75</f>
        <v>763.47638247965358</v>
      </c>
      <c r="M75" s="37">
        <f>TO_EHG_E!M75+TO_EHG_CHP!M75+TO_EHG_H!M75+TO_EHG_EDHP!M75+TO_EHG_EB!M75+TO_EHG_PH!M75</f>
        <v>838.166591660687</v>
      </c>
      <c r="N75" s="37">
        <f>TO_EHG_E!N75+TO_EHG_CHP!N75+TO_EHG_H!N75+TO_EHG_EDHP!N75+TO_EHG_EB!N75+TO_EHG_PH!N75</f>
        <v>731.57307393358803</v>
      </c>
      <c r="O75" s="37">
        <f>TO_EHG_E!O75+TO_EHG_CHP!O75+TO_EHG_H!O75+TO_EHG_EDHP!O75+TO_EHG_EB!O75+TO_EHG_PH!O75</f>
        <v>766.64440073736898</v>
      </c>
      <c r="P75" s="37">
        <f>TO_EHG_E!P75+TO_EHG_CHP!P75+TO_EHG_H!P75+TO_EHG_EDHP!P75+TO_EHG_EB!P75+TO_EHG_PH!P75</f>
        <v>710.83992508682445</v>
      </c>
      <c r="Q75" s="37">
        <f>TO_EHG_E!Q75+TO_EHG_CHP!Q75+TO_EHG_H!Q75+TO_EHG_EDHP!Q75+TO_EHG_EB!Q75+TO_EHG_PH!Q75</f>
        <v>663.96053740898446</v>
      </c>
      <c r="R75" s="37">
        <f>TO_EHG_E!R75+TO_EHG_CHP!R75+TO_EHG_H!R75+TO_EHG_EDHP!R75+TO_EHG_EB!R75+TO_EHG_PH!R75</f>
        <v>642.27917949681421</v>
      </c>
      <c r="S75" s="37">
        <f>TO_EHG_E!S75+TO_EHG_CHP!S75+TO_EHG_H!S75+TO_EHG_EDHP!S75+TO_EHG_EB!S75+TO_EHG_PH!S75</f>
        <v>682.1284964849001</v>
      </c>
      <c r="T75" s="37">
        <f>TO_EHG_E!T75+TO_EHG_CHP!T75+TO_EHG_H!T75+TO_EHG_EDHP!T75+TO_EHG_EB!T75+TO_EHG_PH!T75</f>
        <v>716.85469041479701</v>
      </c>
      <c r="U75" s="37">
        <f>TO_EHG_E!U75+TO_EHG_CHP!U75+TO_EHG_H!U75+TO_EHG_EDHP!U75+TO_EHG_EB!U75+TO_EHG_PH!U75</f>
        <v>717.23546175857109</v>
      </c>
      <c r="V75" s="37">
        <f>TO_EHG_E!V75+TO_EHG_CHP!V75+TO_EHG_H!V75+TO_EHG_EDHP!V75+TO_EHG_EB!V75+TO_EHG_PH!V75</f>
        <v>652.18709362895106</v>
      </c>
      <c r="W75" s="37">
        <f>TO_EHG_E!W75+TO_EHG_CHP!W75+TO_EHG_H!W75+TO_EHG_EDHP!W75+TO_EHG_EB!W75+TO_EHG_PH!W75</f>
        <v>608.11725686252373</v>
      </c>
      <c r="X75" s="37">
        <f>TO_EHG_E!X75+TO_EHG_CHP!X75+TO_EHG_H!X75+TO_EHG_EDHP!X75+TO_EHG_EB!X75+TO_EHG_PH!X75</f>
        <v>762.34832330180575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982.37317282889069</v>
      </c>
      <c r="D76" s="40">
        <f>TO_EHG_E!D76+TO_EHG_CHP!D76+TO_EHG_H!D76+TO_EHG_EDHP!D76+TO_EHG_EB!D76+TO_EHG_PH!D76</f>
        <v>1267.1539122957863</v>
      </c>
      <c r="E76" s="40">
        <f>TO_EHG_E!E76+TO_EHG_CHP!E76+TO_EHG_H!E76+TO_EHG_EDHP!E76+TO_EHG_EB!E76+TO_EHG_PH!E76</f>
        <v>1523.7317282889078</v>
      </c>
      <c r="F76" s="40">
        <f>TO_EHG_E!F76+TO_EHG_CHP!F76+TO_EHG_H!F76+TO_EHG_EDHP!F76+TO_EHG_EB!F76+TO_EHG_PH!F76</f>
        <v>1675.666380051591</v>
      </c>
      <c r="G76" s="40">
        <f>TO_EHG_E!G76+TO_EHG_CHP!G76+TO_EHG_H!G76+TO_EHG_EDHP!G76+TO_EHG_EB!G76+TO_EHG_PH!G76</f>
        <v>1657.2656921754083</v>
      </c>
      <c r="H76" s="40">
        <f>TO_EHG_E!H76+TO_EHG_CHP!H76+TO_EHG_H!H76+TO_EHG_EDHP!H76+TO_EHG_EB!H76+TO_EHG_PH!H76</f>
        <v>1271.1951848667238</v>
      </c>
      <c r="I76" s="40">
        <f>TO_EHG_E!I76+TO_EHG_CHP!I76+TO_EHG_H!I76+TO_EHG_EDHP!I76+TO_EHG_EB!I76+TO_EHG_PH!I76</f>
        <v>1073.2588134135856</v>
      </c>
      <c r="J76" s="40">
        <f>TO_EHG_E!J76+TO_EHG_CHP!J76+TO_EHG_H!J76+TO_EHG_EDHP!J76+TO_EHG_EB!J76+TO_EHG_PH!J76</f>
        <v>1204.3852106620807</v>
      </c>
      <c r="K76" s="40">
        <f>TO_EHG_E!K76+TO_EHG_CHP!K76+TO_EHG_H!K76+TO_EHG_EDHP!K76+TO_EHG_EB!K76+TO_EHG_PH!K76</f>
        <v>1196.302665520207</v>
      </c>
      <c r="L76" s="40">
        <f>TO_EHG_E!L76+TO_EHG_CHP!L76+TO_EHG_H!L76+TO_EHG_EDHP!L76+TO_EHG_EB!L76+TO_EHG_PH!L76</f>
        <v>1320.5503009458293</v>
      </c>
      <c r="M76" s="40">
        <f>TO_EHG_E!M76+TO_EHG_CHP!M76+TO_EHG_H!M76+TO_EHG_EDHP!M76+TO_EHG_EB!M76+TO_EHG_PH!M76</f>
        <v>494.32502149613072</v>
      </c>
      <c r="N76" s="40">
        <f>TO_EHG_E!N76+TO_EHG_CHP!N76+TO_EHG_H!N76+TO_EHG_EDHP!N76+TO_EHG_EB!N76+TO_EHG_PH!N76</f>
        <v>414.61736887360269</v>
      </c>
      <c r="O76" s="40">
        <f>TO_EHG_E!O76+TO_EHG_CHP!O76+TO_EHG_H!O76+TO_EHG_EDHP!O76+TO_EHG_EB!O76+TO_EHG_PH!O76</f>
        <v>433.61994840928628</v>
      </c>
      <c r="P76" s="40">
        <f>TO_EHG_E!P76+TO_EHG_CHP!P76+TO_EHG_H!P76+TO_EHG_EDHP!P76+TO_EHG_EB!P76+TO_EHG_PH!P76</f>
        <v>409.45829750644879</v>
      </c>
      <c r="Q76" s="40">
        <f>TO_EHG_E!Q76+TO_EHG_CHP!Q76+TO_EHG_H!Q76+TO_EHG_EDHP!Q76+TO_EHG_EB!Q76+TO_EHG_PH!Q76</f>
        <v>378.07394668959586</v>
      </c>
      <c r="R76" s="40">
        <f>TO_EHG_E!R76+TO_EHG_CHP!R76+TO_EHG_H!R76+TO_EHG_EDHP!R76+TO_EHG_EB!R76+TO_EHG_PH!R76</f>
        <v>424.16165090283749</v>
      </c>
      <c r="S76" s="40">
        <f>TO_EHG_E!S76+TO_EHG_CHP!S76+TO_EHG_H!S76+TO_EHG_EDHP!S76+TO_EHG_EB!S76+TO_EHG_PH!S76</f>
        <v>366.80997420464314</v>
      </c>
      <c r="T76" s="40">
        <f>TO_EHG_E!T76+TO_EHG_CHP!T76+TO_EHG_H!T76+TO_EHG_EDHP!T76+TO_EHG_EB!T76+TO_EHG_PH!T76</f>
        <v>360.03439380911431</v>
      </c>
      <c r="U76" s="40">
        <f>TO_EHG_E!U76+TO_EHG_CHP!U76+TO_EHG_H!U76+TO_EHG_EDHP!U76+TO_EHG_EB!U76+TO_EHG_PH!U76</f>
        <v>301.90025795356837</v>
      </c>
      <c r="V76" s="40">
        <f>TO_EHG_E!V76+TO_EHG_CHP!V76+TO_EHG_H!V76+TO_EHG_EDHP!V76+TO_EHG_EB!V76+TO_EHG_PH!V76</f>
        <v>341.49613069647467</v>
      </c>
      <c r="W76" s="40">
        <f>TO_EHG_E!W76+TO_EHG_CHP!W76+TO_EHG_H!W76+TO_EHG_EDHP!W76+TO_EHG_EB!W76+TO_EHG_PH!W76</f>
        <v>474.4196044711951</v>
      </c>
      <c r="X76" s="40">
        <f>TO_EHG_E!X76+TO_EHG_CHP!X76+TO_EHG_H!X76+TO_EHG_EDHP!X76+TO_EHG_EB!X76+TO_EHG_PH!X76</f>
        <v>436.68099742046422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753.1384350816852</v>
      </c>
      <c r="D2" s="31">
        <f t="shared" ref="D2:W2" si="1">SUM(D3,D17,D22,D25,D26,D51,D52,D71,D74,D75,D76)</f>
        <v>1004.987102321582</v>
      </c>
      <c r="E2" s="31">
        <f t="shared" si="1"/>
        <v>1246.4316423043852</v>
      </c>
      <c r="F2" s="31">
        <f t="shared" si="1"/>
        <v>1359.32932072227</v>
      </c>
      <c r="G2" s="31">
        <f t="shared" si="1"/>
        <v>1334.8237317282887</v>
      </c>
      <c r="H2" s="31">
        <f t="shared" si="1"/>
        <v>927.77300085984518</v>
      </c>
      <c r="I2" s="31">
        <f t="shared" si="1"/>
        <v>779.19174548581248</v>
      </c>
      <c r="J2" s="31">
        <f t="shared" si="1"/>
        <v>890.79965606190876</v>
      </c>
      <c r="K2" s="31">
        <f t="shared" si="1"/>
        <v>896.56061908856407</v>
      </c>
      <c r="L2" s="31">
        <f t="shared" si="1"/>
        <v>983.14703353396385</v>
      </c>
      <c r="M2" s="31">
        <f t="shared" si="1"/>
        <v>65.692175408426479</v>
      </c>
      <c r="N2" s="31">
        <f t="shared" si="1"/>
        <v>82.115219260533095</v>
      </c>
      <c r="O2" s="31">
        <f t="shared" si="1"/>
        <v>82.975064488392078</v>
      </c>
      <c r="P2" s="31">
        <f t="shared" si="1"/>
        <v>100.51590713671538</v>
      </c>
      <c r="Q2" s="31">
        <f t="shared" si="1"/>
        <v>95.528804815133256</v>
      </c>
      <c r="R2" s="31">
        <f t="shared" si="1"/>
        <v>105.93293207222699</v>
      </c>
      <c r="S2" s="31">
        <f t="shared" si="1"/>
        <v>142.39036973344798</v>
      </c>
      <c r="T2" s="31">
        <f t="shared" si="1"/>
        <v>174.90971625107477</v>
      </c>
      <c r="U2" s="31">
        <f t="shared" si="1"/>
        <v>142.87188306104903</v>
      </c>
      <c r="V2" s="31">
        <f t="shared" si="1"/>
        <v>166.45743766122101</v>
      </c>
      <c r="W2" s="31">
        <f t="shared" si="1"/>
        <v>170.34393809114363</v>
      </c>
      <c r="X2" s="31">
        <f t="shared" ref="X2" si="2">SUM(X3,X17,X22,X25,X26,X51,X52,X71,X74,X75,X76)</f>
        <v>166.48323301805669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753.1384350816852</v>
      </c>
      <c r="D76" s="40">
        <v>1004.987102321582</v>
      </c>
      <c r="E76" s="40">
        <v>1246.4316423043852</v>
      </c>
      <c r="F76" s="40">
        <v>1359.32932072227</v>
      </c>
      <c r="G76" s="40">
        <v>1334.8237317282887</v>
      </c>
      <c r="H76" s="40">
        <v>927.77300085984518</v>
      </c>
      <c r="I76" s="40">
        <v>779.19174548581248</v>
      </c>
      <c r="J76" s="40">
        <v>890.79965606190876</v>
      </c>
      <c r="K76" s="40">
        <v>896.56061908856407</v>
      </c>
      <c r="L76" s="40">
        <v>983.14703353396385</v>
      </c>
      <c r="M76" s="40">
        <v>65.692175408426479</v>
      </c>
      <c r="N76" s="40">
        <v>82.115219260533095</v>
      </c>
      <c r="O76" s="40">
        <v>82.975064488392078</v>
      </c>
      <c r="P76" s="40">
        <v>100.51590713671538</v>
      </c>
      <c r="Q76" s="40">
        <v>95.528804815133256</v>
      </c>
      <c r="R76" s="40">
        <v>105.93293207222699</v>
      </c>
      <c r="S76" s="40">
        <v>142.39036973344798</v>
      </c>
      <c r="T76" s="40">
        <v>174.90971625107477</v>
      </c>
      <c r="U76" s="40">
        <v>142.87188306104903</v>
      </c>
      <c r="V76" s="40">
        <v>166.45743766122101</v>
      </c>
      <c r="W76" s="40">
        <v>170.34393809114363</v>
      </c>
      <c r="X76" s="40">
        <v>166.48323301805669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666.33496806466951</v>
      </c>
      <c r="D2" s="31">
        <f t="shared" si="0"/>
        <v>728.24898029302187</v>
      </c>
      <c r="E2" s="31">
        <f t="shared" si="0"/>
        <v>735.6772905625744</v>
      </c>
      <c r="F2" s="31">
        <f t="shared" si="0"/>
        <v>788.10533792763658</v>
      </c>
      <c r="G2" s="31">
        <f t="shared" si="0"/>
        <v>862.44265529810718</v>
      </c>
      <c r="H2" s="31">
        <f t="shared" si="0"/>
        <v>893.69372326839971</v>
      </c>
      <c r="I2" s="31">
        <f t="shared" si="0"/>
        <v>883.82534563361708</v>
      </c>
      <c r="J2" s="31">
        <f t="shared" si="0"/>
        <v>778.95653603621827</v>
      </c>
      <c r="K2" s="31">
        <f t="shared" si="0"/>
        <v>753.24415443157875</v>
      </c>
      <c r="L2" s="31">
        <f t="shared" si="0"/>
        <v>795.78511022248654</v>
      </c>
      <c r="M2" s="31">
        <f t="shared" si="0"/>
        <v>897.94966081165489</v>
      </c>
      <c r="N2" s="31">
        <f t="shared" si="0"/>
        <v>747.54764189545608</v>
      </c>
      <c r="O2" s="31">
        <f t="shared" si="0"/>
        <v>769.54390123826329</v>
      </c>
      <c r="P2" s="31">
        <f t="shared" si="0"/>
        <v>706.69570074283558</v>
      </c>
      <c r="Q2" s="31">
        <f t="shared" si="0"/>
        <v>592.61448734633836</v>
      </c>
      <c r="R2" s="31">
        <f t="shared" si="0"/>
        <v>569.4604155465463</v>
      </c>
      <c r="S2" s="31">
        <f t="shared" si="0"/>
        <v>474.5666239667504</v>
      </c>
      <c r="T2" s="31">
        <f t="shared" si="0"/>
        <v>444.84692457058151</v>
      </c>
      <c r="U2" s="31">
        <f t="shared" si="0"/>
        <v>430.1852267002443</v>
      </c>
      <c r="V2" s="31">
        <f t="shared" si="0"/>
        <v>405.74207410935838</v>
      </c>
      <c r="W2" s="31">
        <f t="shared" si="0"/>
        <v>522.24558583918201</v>
      </c>
      <c r="X2" s="31">
        <f t="shared" ref="X2" si="1">SUM(X3,X17,X22,X25,X26,X51,X52,X71,X74,X75,X76)</f>
        <v>562.27522551585002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463.23952524437721</v>
      </c>
      <c r="D75" s="37">
        <v>498.32636636352947</v>
      </c>
      <c r="E75" s="37">
        <v>495.0925958076304</v>
      </c>
      <c r="F75" s="37">
        <v>528.51806363700871</v>
      </c>
      <c r="G75" s="37">
        <v>584.88461574522682</v>
      </c>
      <c r="H75" s="37">
        <v>581.99982816951774</v>
      </c>
      <c r="I75" s="37">
        <v>624.58200943413306</v>
      </c>
      <c r="J75" s="37">
        <v>511.54467017207389</v>
      </c>
      <c r="K75" s="37">
        <v>503.88903835247248</v>
      </c>
      <c r="L75" s="37">
        <v>519.86077660253841</v>
      </c>
      <c r="M75" s="37">
        <v>534.23512942730406</v>
      </c>
      <c r="N75" s="37">
        <v>464.5725774070641</v>
      </c>
      <c r="O75" s="37">
        <v>463.09506202932096</v>
      </c>
      <c r="P75" s="37">
        <v>444.87282885977459</v>
      </c>
      <c r="Q75" s="37">
        <v>369.31268167135977</v>
      </c>
      <c r="R75" s="37">
        <v>309.27124959641736</v>
      </c>
      <c r="S75" s="37">
        <v>300.87788793923539</v>
      </c>
      <c r="T75" s="37">
        <v>309.5072857055772</v>
      </c>
      <c r="U75" s="37">
        <v>316.60827055235092</v>
      </c>
      <c r="V75" s="37">
        <v>282.49185914805139</v>
      </c>
      <c r="W75" s="37">
        <v>285.19485497073839</v>
      </c>
      <c r="X75" s="37">
        <v>353.14366919598763</v>
      </c>
    </row>
    <row r="76" spans="1:24" ht="11.25" customHeight="1" x14ac:dyDescent="0.2">
      <c r="A76" s="38" t="s">
        <v>139</v>
      </c>
      <c r="B76" s="39" t="s">
        <v>140</v>
      </c>
      <c r="C76" s="40">
        <v>203.09544282029231</v>
      </c>
      <c r="D76" s="40">
        <v>229.9226139294924</v>
      </c>
      <c r="E76" s="40">
        <v>240.58469475494394</v>
      </c>
      <c r="F76" s="40">
        <v>259.58727429062787</v>
      </c>
      <c r="G76" s="40">
        <v>277.55803955288042</v>
      </c>
      <c r="H76" s="40">
        <v>311.69389509888202</v>
      </c>
      <c r="I76" s="40">
        <v>259.24333619948402</v>
      </c>
      <c r="J76" s="40">
        <v>267.41186586414432</v>
      </c>
      <c r="K76" s="40">
        <v>249.35511607910624</v>
      </c>
      <c r="L76" s="40">
        <v>275.92433361994813</v>
      </c>
      <c r="M76" s="40">
        <v>363.71453138435083</v>
      </c>
      <c r="N76" s="40">
        <v>282.97506448839204</v>
      </c>
      <c r="O76" s="40">
        <v>306.44883920894233</v>
      </c>
      <c r="P76" s="40">
        <v>261.822871883061</v>
      </c>
      <c r="Q76" s="40">
        <v>223.30180567497854</v>
      </c>
      <c r="R76" s="40">
        <v>260.189165950129</v>
      </c>
      <c r="S76" s="40">
        <v>173.68873602751501</v>
      </c>
      <c r="T76" s="40">
        <v>135.3396388650043</v>
      </c>
      <c r="U76" s="40">
        <v>113.57695614789337</v>
      </c>
      <c r="V76" s="40">
        <v>123.25021496130698</v>
      </c>
      <c r="W76" s="40">
        <v>237.05073086844359</v>
      </c>
      <c r="X76" s="40">
        <v>209.13155631986243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486.73514170076618</v>
      </c>
      <c r="D2" s="31">
        <f t="shared" si="0"/>
        <v>479.1125610443766</v>
      </c>
      <c r="E2" s="31">
        <f t="shared" si="0"/>
        <v>450.22917658520993</v>
      </c>
      <c r="F2" s="31">
        <f t="shared" si="0"/>
        <v>421.46383087304406</v>
      </c>
      <c r="G2" s="31">
        <f t="shared" si="0"/>
        <v>346.46940613398459</v>
      </c>
      <c r="H2" s="31">
        <f t="shared" si="0"/>
        <v>333.81884440204516</v>
      </c>
      <c r="I2" s="31">
        <f t="shared" si="0"/>
        <v>339.87767276214004</v>
      </c>
      <c r="J2" s="31">
        <f t="shared" si="0"/>
        <v>317.78020053373422</v>
      </c>
      <c r="K2" s="31">
        <f t="shared" si="0"/>
        <v>263.91763849485011</v>
      </c>
      <c r="L2" s="31">
        <f t="shared" si="0"/>
        <v>243.32213650900181</v>
      </c>
      <c r="M2" s="31">
        <f t="shared" si="0"/>
        <v>303.70510946758577</v>
      </c>
      <c r="N2" s="31">
        <f t="shared" si="0"/>
        <v>266.80061596016333</v>
      </c>
      <c r="O2" s="31">
        <f t="shared" si="0"/>
        <v>303.37094436639075</v>
      </c>
      <c r="P2" s="31">
        <f t="shared" si="0"/>
        <v>265.79514690834367</v>
      </c>
      <c r="Q2" s="31">
        <f t="shared" si="0"/>
        <v>294.49068225025786</v>
      </c>
      <c r="R2" s="31">
        <f t="shared" si="0"/>
        <v>332.86623107389835</v>
      </c>
      <c r="S2" s="31">
        <f t="shared" si="0"/>
        <v>381.08717653089707</v>
      </c>
      <c r="T2" s="31">
        <f t="shared" si="0"/>
        <v>407.17981799114563</v>
      </c>
      <c r="U2" s="31">
        <f t="shared" si="0"/>
        <v>400.45723389069235</v>
      </c>
      <c r="V2" s="31">
        <f t="shared" si="0"/>
        <v>369.52685958579667</v>
      </c>
      <c r="W2" s="31">
        <f t="shared" si="0"/>
        <v>322.79438166234257</v>
      </c>
      <c r="X2" s="31">
        <f t="shared" ref="X2" si="1">SUM(X3,X17,X22,X25,X26,X51,X52,X71,X74,X75,X76)</f>
        <v>409.00925810942459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486.73514170076618</v>
      </c>
      <c r="D75" s="37">
        <v>479.1125610443766</v>
      </c>
      <c r="E75" s="37">
        <v>450.22917658520993</v>
      </c>
      <c r="F75" s="37">
        <v>421.46383087304406</v>
      </c>
      <c r="G75" s="37">
        <v>346.46940613398459</v>
      </c>
      <c r="H75" s="37">
        <v>333.81884440204516</v>
      </c>
      <c r="I75" s="37">
        <v>339.87767276214004</v>
      </c>
      <c r="J75" s="37">
        <v>317.78020053373422</v>
      </c>
      <c r="K75" s="37">
        <v>263.91763849485011</v>
      </c>
      <c r="L75" s="37">
        <v>243.32213650900181</v>
      </c>
      <c r="M75" s="37">
        <v>303.70510946758577</v>
      </c>
      <c r="N75" s="37">
        <v>266.80061596016333</v>
      </c>
      <c r="O75" s="37">
        <v>303.37094436639075</v>
      </c>
      <c r="P75" s="37">
        <v>265.79514690834367</v>
      </c>
      <c r="Q75" s="37">
        <v>294.49068225025786</v>
      </c>
      <c r="R75" s="37">
        <v>332.86623107389835</v>
      </c>
      <c r="S75" s="37">
        <v>381.08717653089707</v>
      </c>
      <c r="T75" s="37">
        <v>407.17981799114563</v>
      </c>
      <c r="U75" s="37">
        <v>400.45723389069235</v>
      </c>
      <c r="V75" s="37">
        <v>369.52685958579667</v>
      </c>
      <c r="W75" s="37">
        <v>322.79438166234257</v>
      </c>
      <c r="X75" s="37">
        <v>409.00925810942459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2.662974687512472</v>
      </c>
      <c r="D2" s="31">
        <f t="shared" si="0"/>
        <v>2.3033272613918818</v>
      </c>
      <c r="E2" s="31">
        <f t="shared" si="0"/>
        <v>1.2412773285671443</v>
      </c>
      <c r="F2" s="31">
        <f t="shared" si="0"/>
        <v>0.71630158642218211</v>
      </c>
      <c r="G2" s="31">
        <f t="shared" si="0"/>
        <v>0.65718644980883312</v>
      </c>
      <c r="H2" s="31">
        <f t="shared" si="0"/>
        <v>0.76943496884199925</v>
      </c>
      <c r="I2" s="31">
        <f t="shared" si="0"/>
        <v>0.65866242984258183</v>
      </c>
      <c r="J2" s="31">
        <f t="shared" si="0"/>
        <v>0.40321445901916619</v>
      </c>
      <c r="K2" s="31">
        <f t="shared" si="0"/>
        <v>0.38024370408102853</v>
      </c>
      <c r="L2" s="31">
        <f t="shared" si="0"/>
        <v>0.29346936811334995</v>
      </c>
      <c r="M2" s="31">
        <f t="shared" si="0"/>
        <v>0.22635276579720384</v>
      </c>
      <c r="N2" s="31">
        <f t="shared" si="0"/>
        <v>0.19988056636055068</v>
      </c>
      <c r="O2" s="31">
        <f t="shared" si="0"/>
        <v>0.178394341657307</v>
      </c>
      <c r="P2" s="31">
        <f t="shared" si="0"/>
        <v>0.17194931870621177</v>
      </c>
      <c r="Q2" s="31">
        <f t="shared" si="0"/>
        <v>0.15717348736693884</v>
      </c>
      <c r="R2" s="31">
        <f t="shared" si="0"/>
        <v>0.14169882649852797</v>
      </c>
      <c r="S2" s="31">
        <f t="shared" si="0"/>
        <v>0.1634320147676567</v>
      </c>
      <c r="T2" s="31">
        <f t="shared" si="0"/>
        <v>0.16758671807419553</v>
      </c>
      <c r="U2" s="31">
        <f t="shared" si="0"/>
        <v>0.16995731552789425</v>
      </c>
      <c r="V2" s="31">
        <f t="shared" si="0"/>
        <v>0.16837489510290973</v>
      </c>
      <c r="W2" s="31">
        <f t="shared" si="0"/>
        <v>0.1280202294427697</v>
      </c>
      <c r="X2" s="31">
        <f t="shared" ref="X2" si="1">SUM(X3,X17,X22,X25,X26,X51,X52,X71,X74,X75,X76)</f>
        <v>0.19539599639346197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2.662974687512472</v>
      </c>
      <c r="D75" s="37">
        <v>2.3033272613918818</v>
      </c>
      <c r="E75" s="37">
        <v>1.2412773285671443</v>
      </c>
      <c r="F75" s="37">
        <v>0.71630158642218211</v>
      </c>
      <c r="G75" s="37">
        <v>0.65718644980883312</v>
      </c>
      <c r="H75" s="37">
        <v>0.76943496884199925</v>
      </c>
      <c r="I75" s="37">
        <v>0.65866242984258183</v>
      </c>
      <c r="J75" s="37">
        <v>0.40321445901916619</v>
      </c>
      <c r="K75" s="37">
        <v>0.38024370408102853</v>
      </c>
      <c r="L75" s="37">
        <v>0.29346936811334995</v>
      </c>
      <c r="M75" s="37">
        <v>0.22635276579720384</v>
      </c>
      <c r="N75" s="37">
        <v>0.19988056636055068</v>
      </c>
      <c r="O75" s="37">
        <v>0.178394341657307</v>
      </c>
      <c r="P75" s="37">
        <v>0.17194931870621177</v>
      </c>
      <c r="Q75" s="37">
        <v>0.15717348736693884</v>
      </c>
      <c r="R75" s="37">
        <v>0.14169882649852797</v>
      </c>
      <c r="S75" s="37">
        <v>0.1634320147676567</v>
      </c>
      <c r="T75" s="37">
        <v>0.16758671807419553</v>
      </c>
      <c r="U75" s="37">
        <v>0.16995731552789425</v>
      </c>
      <c r="V75" s="37">
        <v>0.16837489510290973</v>
      </c>
      <c r="W75" s="37">
        <v>0.1280202294427697</v>
      </c>
      <c r="X75" s="37">
        <v>0.19539599639346197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26.139294926913159</v>
      </c>
      <c r="D2" s="31">
        <f t="shared" si="0"/>
        <v>32.244196044711948</v>
      </c>
      <c r="E2" s="31">
        <f t="shared" si="0"/>
        <v>36.715391229578671</v>
      </c>
      <c r="F2" s="31">
        <f t="shared" si="0"/>
        <v>56.749785038693027</v>
      </c>
      <c r="G2" s="31">
        <f t="shared" si="0"/>
        <v>44.883920894239033</v>
      </c>
      <c r="H2" s="31">
        <f t="shared" si="0"/>
        <v>31.728288907996561</v>
      </c>
      <c r="I2" s="31">
        <f t="shared" si="0"/>
        <v>34.823731728288912</v>
      </c>
      <c r="J2" s="31">
        <f t="shared" si="0"/>
        <v>46.173688736027508</v>
      </c>
      <c r="K2" s="31">
        <f t="shared" si="0"/>
        <v>50.386930352536538</v>
      </c>
      <c r="L2" s="31">
        <f t="shared" si="0"/>
        <v>61.478933791917449</v>
      </c>
      <c r="M2" s="31">
        <f t="shared" si="0"/>
        <v>64.918314703353388</v>
      </c>
      <c r="N2" s="31">
        <f t="shared" si="0"/>
        <v>49.527085124677548</v>
      </c>
      <c r="O2" s="31">
        <f t="shared" si="0"/>
        <v>44.196044711951849</v>
      </c>
      <c r="P2" s="31">
        <f t="shared" si="0"/>
        <v>47.119518486672398</v>
      </c>
      <c r="Q2" s="31">
        <f t="shared" si="0"/>
        <v>59.243336199484091</v>
      </c>
      <c r="R2" s="31">
        <f t="shared" si="0"/>
        <v>58.039552880481509</v>
      </c>
      <c r="S2" s="31">
        <f t="shared" si="0"/>
        <v>50.730868443680137</v>
      </c>
      <c r="T2" s="31">
        <f t="shared" si="0"/>
        <v>49.785038693035247</v>
      </c>
      <c r="U2" s="31">
        <f t="shared" si="0"/>
        <v>45.451418744625968</v>
      </c>
      <c r="V2" s="31">
        <f t="shared" si="0"/>
        <v>51.788478073946678</v>
      </c>
      <c r="W2" s="31">
        <f t="shared" si="0"/>
        <v>67.024935511607907</v>
      </c>
      <c r="X2" s="31">
        <f t="shared" ref="X2" si="1">SUM(X3,X17,X22,X25,X26,X51,X52,X71,X74,X75,X76)</f>
        <v>61.066208082545138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26.139294926913159</v>
      </c>
      <c r="D76" s="40">
        <v>32.244196044711948</v>
      </c>
      <c r="E76" s="40">
        <v>36.715391229578671</v>
      </c>
      <c r="F76" s="40">
        <v>56.749785038693027</v>
      </c>
      <c r="G76" s="40">
        <v>44.883920894239033</v>
      </c>
      <c r="H76" s="40">
        <v>31.728288907996561</v>
      </c>
      <c r="I76" s="40">
        <v>34.823731728288912</v>
      </c>
      <c r="J76" s="40">
        <v>46.173688736027508</v>
      </c>
      <c r="K76" s="40">
        <v>50.386930352536538</v>
      </c>
      <c r="L76" s="40">
        <v>61.478933791917449</v>
      </c>
      <c r="M76" s="40">
        <v>64.918314703353388</v>
      </c>
      <c r="N76" s="40">
        <v>49.527085124677548</v>
      </c>
      <c r="O76" s="40">
        <v>44.196044711951849</v>
      </c>
      <c r="P76" s="40">
        <v>47.119518486672398</v>
      </c>
      <c r="Q76" s="40">
        <v>59.243336199484091</v>
      </c>
      <c r="R76" s="40">
        <v>58.039552880481509</v>
      </c>
      <c r="S76" s="40">
        <v>50.730868443680137</v>
      </c>
      <c r="T76" s="40">
        <v>49.785038693035247</v>
      </c>
      <c r="U76" s="40">
        <v>45.451418744625968</v>
      </c>
      <c r="V76" s="40">
        <v>51.788478073946678</v>
      </c>
      <c r="W76" s="40">
        <v>67.024935511607907</v>
      </c>
      <c r="X76" s="40">
        <v>61.066208082545138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5228.2189165950122</v>
      </c>
      <c r="D2" s="31">
        <f t="shared" si="0"/>
        <v>7186.4185726569212</v>
      </c>
      <c r="E2" s="31">
        <f t="shared" si="0"/>
        <v>6983.8927773000851</v>
      </c>
      <c r="F2" s="31">
        <f t="shared" si="0"/>
        <v>7645.564316423046</v>
      </c>
      <c r="G2" s="31">
        <f t="shared" si="0"/>
        <v>9277.6902837489251</v>
      </c>
      <c r="H2" s="31">
        <f t="shared" si="0"/>
        <v>9872.5267411865862</v>
      </c>
      <c r="I2" s="31">
        <f t="shared" si="0"/>
        <v>8759.59974204643</v>
      </c>
      <c r="J2" s="31">
        <f t="shared" si="0"/>
        <v>6396.645227858985</v>
      </c>
      <c r="K2" s="31">
        <f t="shared" si="0"/>
        <v>10270.503611349959</v>
      </c>
      <c r="L2" s="31">
        <f t="shared" si="0"/>
        <v>9506.7957867583827</v>
      </c>
      <c r="M2" s="31">
        <f t="shared" si="0"/>
        <v>10149.824419604474</v>
      </c>
      <c r="N2" s="31">
        <f t="shared" si="0"/>
        <v>10260.857523645744</v>
      </c>
      <c r="O2" s="31">
        <f t="shared" si="0"/>
        <v>9861.3713671539099</v>
      </c>
      <c r="P2" s="31">
        <f t="shared" si="0"/>
        <v>10554.45717970765</v>
      </c>
      <c r="Q2" s="31">
        <f t="shared" si="0"/>
        <v>8941.796904557179</v>
      </c>
      <c r="R2" s="31">
        <f t="shared" si="0"/>
        <v>9967.4300945829727</v>
      </c>
      <c r="S2" s="31">
        <f t="shared" si="0"/>
        <v>10871.073258813411</v>
      </c>
      <c r="T2" s="31">
        <f t="shared" si="0"/>
        <v>11044.933361994841</v>
      </c>
      <c r="U2" s="31">
        <f t="shared" si="0"/>
        <v>10622.738865004299</v>
      </c>
      <c r="V2" s="31">
        <f t="shared" si="0"/>
        <v>10474.457953568357</v>
      </c>
      <c r="W2" s="31">
        <f t="shared" si="0"/>
        <v>8839.792949269131</v>
      </c>
      <c r="X2" s="31">
        <f t="shared" ref="X2" si="1">SUM(X3,X17,X22,X25,X26,X51,X52,X71,X74,X75,X76)</f>
        <v>8877.505846947548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5228.2189165950122</v>
      </c>
      <c r="D26" s="37">
        <f t="shared" si="14"/>
        <v>7186.4185726569212</v>
      </c>
      <c r="E26" s="37">
        <f t="shared" si="14"/>
        <v>6983.8927773000851</v>
      </c>
      <c r="F26" s="37">
        <f t="shared" si="14"/>
        <v>7645.564316423046</v>
      </c>
      <c r="G26" s="37">
        <f t="shared" si="14"/>
        <v>9277.6902837489251</v>
      </c>
      <c r="H26" s="37">
        <f t="shared" si="14"/>
        <v>9872.5267411865862</v>
      </c>
      <c r="I26" s="37">
        <f t="shared" si="14"/>
        <v>8759.59974204643</v>
      </c>
      <c r="J26" s="37">
        <f t="shared" si="14"/>
        <v>6396.645227858985</v>
      </c>
      <c r="K26" s="37">
        <f t="shared" si="14"/>
        <v>10270.503611349959</v>
      </c>
      <c r="L26" s="37">
        <f t="shared" si="14"/>
        <v>9506.7957867583827</v>
      </c>
      <c r="M26" s="37">
        <f t="shared" si="14"/>
        <v>10149.824419604474</v>
      </c>
      <c r="N26" s="37">
        <f t="shared" si="14"/>
        <v>10260.857523645744</v>
      </c>
      <c r="O26" s="37">
        <f t="shared" si="14"/>
        <v>9861.3713671539099</v>
      </c>
      <c r="P26" s="37">
        <f t="shared" si="14"/>
        <v>10554.45717970765</v>
      </c>
      <c r="Q26" s="37">
        <f t="shared" si="14"/>
        <v>8941.796904557179</v>
      </c>
      <c r="R26" s="37">
        <f t="shared" si="14"/>
        <v>9967.4300945829727</v>
      </c>
      <c r="S26" s="37">
        <f t="shared" si="14"/>
        <v>10871.073258813411</v>
      </c>
      <c r="T26" s="37">
        <f t="shared" si="14"/>
        <v>11044.933361994841</v>
      </c>
      <c r="U26" s="37">
        <f t="shared" si="14"/>
        <v>10622.738865004299</v>
      </c>
      <c r="V26" s="37">
        <f t="shared" si="14"/>
        <v>10474.457953568357</v>
      </c>
      <c r="W26" s="37">
        <f t="shared" si="14"/>
        <v>8839.792949269131</v>
      </c>
      <c r="X26" s="37">
        <f t="shared" ref="X26" si="15">SUM(X27,X33)</f>
        <v>8877.505846947548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2.0368873602751498</v>
      </c>
      <c r="D27" s="29">
        <f t="shared" si="16"/>
        <v>2.0368873602751498</v>
      </c>
      <c r="E27" s="29">
        <f t="shared" si="16"/>
        <v>1.018400687876182</v>
      </c>
      <c r="F27" s="29">
        <f t="shared" si="16"/>
        <v>1.018400687876182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2.04359415305245</v>
      </c>
      <c r="Q27" s="29">
        <f t="shared" si="16"/>
        <v>0</v>
      </c>
      <c r="R27" s="29">
        <f t="shared" si="16"/>
        <v>1.001719690455718</v>
      </c>
      <c r="S27" s="29">
        <f t="shared" si="16"/>
        <v>0</v>
      </c>
      <c r="T27" s="29">
        <f t="shared" si="16"/>
        <v>1.0108340498710231</v>
      </c>
      <c r="U27" s="29">
        <f t="shared" si="16"/>
        <v>0</v>
      </c>
      <c r="V27" s="29">
        <f t="shared" si="16"/>
        <v>0</v>
      </c>
      <c r="W27" s="29">
        <f t="shared" si="16"/>
        <v>0.50541702493551155</v>
      </c>
      <c r="X27" s="29">
        <f t="shared" ref="X27" si="17">SUM(X28:X32)</f>
        <v>1.0108340498710231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2.0368873602751498</v>
      </c>
      <c r="D28" s="10">
        <f>TO_RPI_RO!D28+TO_RPI_BKFLOW!D28+TO_RPI_PT!D28+TO_RPI_IT!D28+TO_RPI_PPR!D28+TO_RPI_PIR!D28</f>
        <v>2.0368873602751498</v>
      </c>
      <c r="E28" s="10">
        <f>TO_RPI_RO!E28+TO_RPI_BKFLOW!E28+TO_RPI_PT!E28+TO_RPI_IT!E28+TO_RPI_PPR!E28+TO_RPI_PIR!E28</f>
        <v>1.018400687876182</v>
      </c>
      <c r="F28" s="10">
        <f>TO_RPI_RO!F28+TO_RPI_BKFLOW!F28+TO_RPI_PT!F28+TO_RPI_IT!F28+TO_RPI_PPR!F28+TO_RPI_PIR!F28</f>
        <v>1.018400687876182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2.04359415305245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1.001719690455718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1.0108340498710231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0.50541702493551155</v>
      </c>
      <c r="X28" s="10">
        <f>TO_RPI_RO!X28+TO_RPI_BKFLOW!X28+TO_RPI_PT!X28+TO_RPI_IT!X28+TO_RPI_PPR!X28+TO_RPI_PIR!X28</f>
        <v>1.0108340498710231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0</v>
      </c>
      <c r="D30" s="10">
        <f>TO_RPI_RO!D30+TO_RPI_BKFLOW!D30+TO_RPI_PT!D30+TO_RPI_IT!D30+TO_RPI_PPR!D30+TO_RPI_PIR!D30</f>
        <v>0</v>
      </c>
      <c r="E30" s="10">
        <f>TO_RPI_RO!E30+TO_RPI_BKFLOW!E30+TO_RPI_PT!E30+TO_RPI_IT!E30+TO_RPI_PPR!E30+TO_RPI_PIR!E30</f>
        <v>0</v>
      </c>
      <c r="F30" s="10">
        <f>TO_RPI_RO!F30+TO_RPI_BKFLOW!F30+TO_RPI_PT!F30+TO_RPI_IT!F30+TO_RPI_PPR!F30+TO_RPI_PIR!F30</f>
        <v>0</v>
      </c>
      <c r="G30" s="10">
        <f>TO_RPI_RO!G30+TO_RPI_BKFLOW!G30+TO_RPI_PT!G30+TO_RPI_IT!G30+TO_RPI_PPR!G30+TO_RPI_PIR!G30</f>
        <v>0</v>
      </c>
      <c r="H30" s="10">
        <f>TO_RPI_RO!H30+TO_RPI_BKFLOW!H30+TO_RPI_PT!H30+TO_RPI_IT!H30+TO_RPI_PPR!H30+TO_RPI_PIR!H30</f>
        <v>0</v>
      </c>
      <c r="I30" s="10">
        <f>TO_RPI_RO!I30+TO_RPI_BKFLOW!I30+TO_RPI_PT!I30+TO_RPI_IT!I30+TO_RPI_PPR!I30+TO_RPI_PIR!I30</f>
        <v>0</v>
      </c>
      <c r="J30" s="10">
        <f>TO_RPI_RO!J30+TO_RPI_BKFLOW!J30+TO_RPI_PT!J30+TO_RPI_IT!J30+TO_RPI_PPR!J30+TO_RPI_PIR!J30</f>
        <v>0</v>
      </c>
      <c r="K30" s="10">
        <f>TO_RPI_RO!K30+TO_RPI_BKFLOW!K30+TO_RPI_PT!K30+TO_RPI_IT!K30+TO_RPI_PPR!K30+TO_RPI_PIR!K30</f>
        <v>0</v>
      </c>
      <c r="L30" s="10">
        <f>TO_RPI_RO!L30+TO_RPI_BKFLOW!L30+TO_RPI_PT!L30+TO_RPI_IT!L30+TO_RPI_PPR!L30+TO_RPI_PIR!L30</f>
        <v>0</v>
      </c>
      <c r="M30" s="10">
        <f>TO_RPI_RO!M30+TO_RPI_BKFLOW!M30+TO_RPI_PT!M30+TO_RPI_IT!M30+TO_RPI_PPR!M30+TO_RPI_PIR!M30</f>
        <v>0</v>
      </c>
      <c r="N30" s="10">
        <f>TO_RPI_RO!N30+TO_RPI_BKFLOW!N30+TO_RPI_PT!N30+TO_RPI_IT!N30+TO_RPI_PPR!N30+TO_RPI_PIR!N30</f>
        <v>0</v>
      </c>
      <c r="O30" s="10">
        <f>TO_RPI_RO!O30+TO_RPI_BKFLOW!O30+TO_RPI_PT!O30+TO_RPI_IT!O30+TO_RPI_PPR!O30+TO_RPI_PIR!O30</f>
        <v>0</v>
      </c>
      <c r="P30" s="10">
        <f>TO_RPI_RO!P30+TO_RPI_BKFLOW!P30+TO_RPI_PT!P30+TO_RPI_IT!P30+TO_RPI_PPR!P30+TO_RPI_PIR!P30</f>
        <v>0</v>
      </c>
      <c r="Q30" s="10">
        <f>TO_RPI_RO!Q30+TO_RPI_BKFLOW!Q30+TO_RPI_PT!Q30+TO_RPI_IT!Q30+TO_RPI_PPR!Q30+TO_RPI_PIR!Q30</f>
        <v>0</v>
      </c>
      <c r="R30" s="10">
        <f>TO_RPI_RO!R30+TO_RPI_BKFLOW!R30+TO_RPI_PT!R30+TO_RPI_IT!R30+TO_RPI_PPR!R30+TO_RPI_PIR!R30</f>
        <v>0</v>
      </c>
      <c r="S30" s="10">
        <f>TO_RPI_RO!S30+TO_RPI_BKFLOW!S30+TO_RPI_PT!S30+TO_RPI_IT!S30+TO_RPI_PPR!S30+TO_RPI_PIR!S30</f>
        <v>0</v>
      </c>
      <c r="T30" s="10">
        <f>TO_RPI_RO!T30+TO_RPI_BKFLOW!T30+TO_RPI_PT!T30+TO_RPI_IT!T30+TO_RPI_PPR!T30+TO_RPI_PIR!T30</f>
        <v>0</v>
      </c>
      <c r="U30" s="10">
        <f>TO_RPI_RO!U30+TO_RPI_BKFLOW!U30+TO_RPI_PT!U30+TO_RPI_IT!U30+TO_RPI_PPR!U30+TO_RPI_PIR!U30</f>
        <v>0</v>
      </c>
      <c r="V30" s="10">
        <f>TO_RPI_RO!V30+TO_RPI_BKFLOW!V30+TO_RPI_PT!V30+TO_RPI_IT!V30+TO_RPI_PPR!V30+TO_RPI_PIR!V30</f>
        <v>0</v>
      </c>
      <c r="W30" s="10">
        <f>TO_RPI_RO!W30+TO_RPI_BKFLOW!W30+TO_RPI_PT!W30+TO_RPI_IT!W30+TO_RPI_PPR!W30+TO_RPI_PIR!W30</f>
        <v>0</v>
      </c>
      <c r="X30" s="10">
        <f>TO_RPI_RO!X30+TO_RPI_BKFLOW!X30+TO_RPI_PT!X30+TO_RPI_IT!X30+TO_RPI_PPR!X30+TO_RPI_PIR!X30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5226.1820292347375</v>
      </c>
      <c r="D33" s="29">
        <f t="shared" si="18"/>
        <v>7184.3816852966465</v>
      </c>
      <c r="E33" s="29">
        <f t="shared" si="18"/>
        <v>6982.8743766122088</v>
      </c>
      <c r="F33" s="29">
        <f t="shared" si="18"/>
        <v>7644.5459157351697</v>
      </c>
      <c r="G33" s="29">
        <f t="shared" si="18"/>
        <v>9277.6902837489251</v>
      </c>
      <c r="H33" s="29">
        <f t="shared" si="18"/>
        <v>9872.5267411865862</v>
      </c>
      <c r="I33" s="29">
        <f t="shared" si="18"/>
        <v>8759.59974204643</v>
      </c>
      <c r="J33" s="29">
        <f t="shared" si="18"/>
        <v>6396.645227858985</v>
      </c>
      <c r="K33" s="29">
        <f t="shared" si="18"/>
        <v>10270.503611349959</v>
      </c>
      <c r="L33" s="29">
        <f t="shared" si="18"/>
        <v>9506.7957867583827</v>
      </c>
      <c r="M33" s="29">
        <f t="shared" si="18"/>
        <v>10149.824419604474</v>
      </c>
      <c r="N33" s="29">
        <f t="shared" si="18"/>
        <v>10260.857523645744</v>
      </c>
      <c r="O33" s="29">
        <f t="shared" si="18"/>
        <v>9861.3713671539099</v>
      </c>
      <c r="P33" s="29">
        <f t="shared" si="18"/>
        <v>10552.413585554597</v>
      </c>
      <c r="Q33" s="29">
        <f t="shared" si="18"/>
        <v>8941.796904557179</v>
      </c>
      <c r="R33" s="29">
        <f t="shared" si="18"/>
        <v>9966.4283748925172</v>
      </c>
      <c r="S33" s="29">
        <f t="shared" si="18"/>
        <v>10871.073258813411</v>
      </c>
      <c r="T33" s="29">
        <f t="shared" si="18"/>
        <v>11043.922527944969</v>
      </c>
      <c r="U33" s="29">
        <f t="shared" si="18"/>
        <v>10622.738865004299</v>
      </c>
      <c r="V33" s="29">
        <f t="shared" si="18"/>
        <v>10474.457953568357</v>
      </c>
      <c r="W33" s="29">
        <f t="shared" si="18"/>
        <v>8839.287532244196</v>
      </c>
      <c r="X33" s="29">
        <f t="shared" ref="X33" si="19">SUM(X34:X50)</f>
        <v>8876.4950128976761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197.6870163370593</v>
      </c>
      <c r="D34" s="10">
        <f>TO_RPI_RO!D34+TO_RPI_BKFLOW!D34+TO_RPI_PT!D34+TO_RPI_IT!D34+TO_RPI_PPR!D34+TO_RPI_PIR!D34</f>
        <v>261.99484092863281</v>
      </c>
      <c r="E34" s="10">
        <f>TO_RPI_RO!E34+TO_RPI_BKFLOW!E34+TO_RPI_PT!E34+TO_RPI_IT!E34+TO_RPI_PPR!E34+TO_RPI_PIR!E34</f>
        <v>286.9112639724849</v>
      </c>
      <c r="F34" s="10">
        <f>TO_RPI_RO!F34+TO_RPI_BKFLOW!F34+TO_RPI_PT!F34+TO_RPI_IT!F34+TO_RPI_PPR!F34+TO_RPI_PIR!F34</f>
        <v>308.11117798796221</v>
      </c>
      <c r="G34" s="10">
        <f>TO_RPI_RO!G34+TO_RPI_BKFLOW!G34+TO_RPI_PT!G34+TO_RPI_IT!G34+TO_RPI_PPR!G34+TO_RPI_PIR!G34</f>
        <v>357.07463456577818</v>
      </c>
      <c r="H34" s="10">
        <f>TO_RPI_RO!H34+TO_RPI_BKFLOW!H34+TO_RPI_PT!H34+TO_RPI_IT!H34+TO_RPI_PPR!H34+TO_RPI_PIR!H34</f>
        <v>364.0298366294067</v>
      </c>
      <c r="I34" s="10">
        <f>TO_RPI_RO!I34+TO_RPI_BKFLOW!I34+TO_RPI_PT!I34+TO_RPI_IT!I34+TO_RPI_PPR!I34+TO_RPI_PIR!I34</f>
        <v>308.17764402407568</v>
      </c>
      <c r="J34" s="10">
        <f>TO_RPI_RO!J34+TO_RPI_BKFLOW!J34+TO_RPI_PT!J34+TO_RPI_IT!J34+TO_RPI_PPR!J34+TO_RPI_PIR!J34</f>
        <v>224.4014617368874</v>
      </c>
      <c r="K34" s="10">
        <f>TO_RPI_RO!K34+TO_RPI_BKFLOW!K34+TO_RPI_PT!K34+TO_RPI_IT!K34+TO_RPI_PPR!K34+TO_RPI_PIR!K34</f>
        <v>335.52287188306099</v>
      </c>
      <c r="L34" s="10">
        <f>TO_RPI_RO!L34+TO_RPI_BKFLOW!L34+TO_RPI_PT!L34+TO_RPI_IT!L34+TO_RPI_PPR!L34+TO_RPI_PIR!L34</f>
        <v>320.49724849527081</v>
      </c>
      <c r="M34" s="10">
        <f>TO_RPI_RO!M34+TO_RPI_BKFLOW!M34+TO_RPI_PT!M34+TO_RPI_IT!M34+TO_RPI_PPR!M34+TO_RPI_PIR!M34</f>
        <v>337.48443680137581</v>
      </c>
      <c r="N34" s="10">
        <f>TO_RPI_RO!N34+TO_RPI_BKFLOW!N34+TO_RPI_PT!N34+TO_RPI_IT!N34+TO_RPI_PPR!N34+TO_RPI_PIR!N34</f>
        <v>318.54754944110061</v>
      </c>
      <c r="O34" s="10">
        <f>TO_RPI_RO!O34+TO_RPI_BKFLOW!O34+TO_RPI_PT!O34+TO_RPI_IT!O34+TO_RPI_PPR!O34+TO_RPI_PIR!O34</f>
        <v>317.4677558039553</v>
      </c>
      <c r="P34" s="10">
        <f>TO_RPI_RO!P34+TO_RPI_BKFLOW!P34+TO_RPI_PT!P34+TO_RPI_IT!P34+TO_RPI_PPR!P34+TO_RPI_PIR!P34</f>
        <v>355.67927773000861</v>
      </c>
      <c r="Q34" s="10">
        <f>TO_RPI_RO!Q34+TO_RPI_BKFLOW!Q34+TO_RPI_PT!Q34+TO_RPI_IT!Q34+TO_RPI_PPR!Q34+TO_RPI_PIR!Q34</f>
        <v>311.69389509888219</v>
      </c>
      <c r="R34" s="10">
        <f>TO_RPI_RO!R34+TO_RPI_BKFLOW!R34+TO_RPI_PT!R34+TO_RPI_IT!R34+TO_RPI_PPR!R34+TO_RPI_PIR!R34</f>
        <v>334.90257953568363</v>
      </c>
      <c r="S34" s="10">
        <f>TO_RPI_RO!S34+TO_RPI_BKFLOW!S34+TO_RPI_PT!S34+TO_RPI_IT!S34+TO_RPI_PPR!S34+TO_RPI_PIR!S34</f>
        <v>367.007222699914</v>
      </c>
      <c r="T34" s="10">
        <f>TO_RPI_RO!T34+TO_RPI_BKFLOW!T34+TO_RPI_PT!T34+TO_RPI_IT!T34+TO_RPI_PPR!T34+TO_RPI_PIR!T34</f>
        <v>370.68159931212381</v>
      </c>
      <c r="U34" s="10">
        <f>TO_RPI_RO!U34+TO_RPI_BKFLOW!U34+TO_RPI_PT!U34+TO_RPI_IT!U34+TO_RPI_PPR!U34+TO_RPI_PIR!U34</f>
        <v>349.64402407566638</v>
      </c>
      <c r="V34" s="10">
        <f>TO_RPI_RO!V34+TO_RPI_BKFLOW!V34+TO_RPI_PT!V34+TO_RPI_IT!V34+TO_RPI_PPR!V34+TO_RPI_PIR!V34</f>
        <v>323.79991401547721</v>
      </c>
      <c r="W34" s="10">
        <f>TO_RPI_RO!W34+TO_RPI_BKFLOW!W34+TO_RPI_PT!W34+TO_RPI_IT!W34+TO_RPI_PPR!W34+TO_RPI_PIR!W34</f>
        <v>266.26431642304391</v>
      </c>
      <c r="X34" s="10">
        <f>TO_RPI_RO!X34+TO_RPI_BKFLOW!X34+TO_RPI_PT!X34+TO_RPI_IT!X34+TO_RPI_PPR!X34+TO_RPI_PIR!X34</f>
        <v>304.85846947549442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271.87110920034388</v>
      </c>
      <c r="D36" s="10">
        <f>TO_RPI_RO!D36+TO_RPI_BKFLOW!D36+TO_RPI_PT!D36+TO_RPI_IT!D36+TO_RPI_PPR!D36+TO_RPI_PIR!D36</f>
        <v>499.35511607910581</v>
      </c>
      <c r="E36" s="10">
        <f>TO_RPI_RO!E36+TO_RPI_BKFLOW!E36+TO_RPI_PT!E36+TO_RPI_IT!E36+TO_RPI_PPR!E36+TO_RPI_PIR!E36</f>
        <v>504.90352536543418</v>
      </c>
      <c r="F36" s="10">
        <f>TO_RPI_RO!F36+TO_RPI_BKFLOW!F36+TO_RPI_PT!F36+TO_RPI_IT!F36+TO_RPI_PPR!F36+TO_RPI_PIR!F36</f>
        <v>482.70997420464317</v>
      </c>
      <c r="G36" s="10">
        <f>TO_RPI_RO!G36+TO_RPI_BKFLOW!G36+TO_RPI_PT!G36+TO_RPI_IT!G36+TO_RPI_PPR!G36+TO_RPI_PIR!G36</f>
        <v>583.69062768701633</v>
      </c>
      <c r="H36" s="10">
        <f>TO_RPI_RO!H36+TO_RPI_BKFLOW!H36+TO_RPI_PT!H36+TO_RPI_IT!H36+TO_RPI_PPR!H36+TO_RPI_PIR!H36</f>
        <v>615.87128116938948</v>
      </c>
      <c r="I36" s="10">
        <f>TO_RPI_RO!I36+TO_RPI_BKFLOW!I36+TO_RPI_PT!I36+TO_RPI_IT!I36+TO_RPI_PPR!I36+TO_RPI_PIR!I36</f>
        <v>525.98736027515042</v>
      </c>
      <c r="J36" s="10">
        <f>TO_RPI_RO!J36+TO_RPI_BKFLOW!J36+TO_RPI_PT!J36+TO_RPI_IT!J36+TO_RPI_PPR!J36+TO_RPI_PIR!J36</f>
        <v>365.87850386930347</v>
      </c>
      <c r="K36" s="10">
        <f>TO_RPI_RO!K36+TO_RPI_BKFLOW!K36+TO_RPI_PT!K36+TO_RPI_IT!K36+TO_RPI_PPR!K36+TO_RPI_PIR!K36</f>
        <v>516.6647463456577</v>
      </c>
      <c r="L36" s="10">
        <f>TO_RPI_RO!L36+TO_RPI_BKFLOW!L36+TO_RPI_PT!L36+TO_RPI_IT!L36+TO_RPI_PPR!L36+TO_RPI_PIR!L36</f>
        <v>392.48779019776441</v>
      </c>
      <c r="M36" s="10">
        <f>TO_RPI_RO!M36+TO_RPI_BKFLOW!M36+TO_RPI_PT!M36+TO_RPI_IT!M36+TO_RPI_PPR!M36+TO_RPI_PIR!M36</f>
        <v>398.03147033533958</v>
      </c>
      <c r="N36" s="10">
        <f>TO_RPI_RO!N36+TO_RPI_BKFLOW!N36+TO_RPI_PT!N36+TO_RPI_IT!N36+TO_RPI_PPR!N36+TO_RPI_PIR!N36</f>
        <v>358.11745485812548</v>
      </c>
      <c r="O36" s="10">
        <f>TO_RPI_RO!O36+TO_RPI_BKFLOW!O36+TO_RPI_PT!O36+TO_RPI_IT!O36+TO_RPI_PPR!O36+TO_RPI_PIR!O36</f>
        <v>331.50808254514192</v>
      </c>
      <c r="P36" s="10">
        <f>TO_RPI_RO!P36+TO_RPI_BKFLOW!P36+TO_RPI_PT!P36+TO_RPI_IT!P36+TO_RPI_PPR!P36+TO_RPI_PIR!P36</f>
        <v>357.00868443680139</v>
      </c>
      <c r="Q36" s="10">
        <f>TO_RPI_RO!Q36+TO_RPI_BKFLOW!Q36+TO_RPI_PT!Q36+TO_RPI_IT!Q36+TO_RPI_PPR!Q36+TO_RPI_PIR!Q36</f>
        <v>304.89871023215818</v>
      </c>
      <c r="R36" s="10">
        <f>TO_RPI_RO!R36+TO_RPI_BKFLOW!R36+TO_RPI_PT!R36+TO_RPI_IT!R36+TO_RPI_PPR!R36+TO_RPI_PIR!R36</f>
        <v>335.46500429922611</v>
      </c>
      <c r="S36" s="10">
        <f>TO_RPI_RO!S36+TO_RPI_BKFLOW!S36+TO_RPI_PT!S36+TO_RPI_IT!S36+TO_RPI_PPR!S36+TO_RPI_PIR!S36</f>
        <v>376.98839208942388</v>
      </c>
      <c r="T36" s="10">
        <f>TO_RPI_RO!T36+TO_RPI_BKFLOW!T36+TO_RPI_PT!T36+TO_RPI_IT!T36+TO_RPI_PPR!T36+TO_RPI_PIR!T36</f>
        <v>396.5667239896818</v>
      </c>
      <c r="U36" s="10">
        <f>TO_RPI_RO!U36+TO_RPI_BKFLOW!U36+TO_RPI_PT!U36+TO_RPI_IT!U36+TO_RPI_PPR!U36+TO_RPI_PIR!U36</f>
        <v>373.27317282889078</v>
      </c>
      <c r="V36" s="10">
        <f>TO_RPI_RO!V36+TO_RPI_BKFLOW!V36+TO_RPI_PT!V36+TO_RPI_IT!V36+TO_RPI_PPR!V36+TO_RPI_PIR!V36</f>
        <v>435.44892519346507</v>
      </c>
      <c r="W36" s="10">
        <f>TO_RPI_RO!W36+TO_RPI_BKFLOW!W36+TO_RPI_PT!W36+TO_RPI_IT!W36+TO_RPI_PPR!W36+TO_RPI_PIR!W36</f>
        <v>364.6313843508168</v>
      </c>
      <c r="X36" s="10">
        <f>TO_RPI_RO!X36+TO_RPI_BKFLOW!X36+TO_RPI_PT!X36+TO_RPI_IT!X36+TO_RPI_PPR!X36+TO_RPI_PIR!X36</f>
        <v>373.16199484092863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1644.9233877901972</v>
      </c>
      <c r="D37" s="10">
        <f>TO_RPI_RO!D37+TO_RPI_BKFLOW!D37+TO_RPI_PT!D37+TO_RPI_IT!D37+TO_RPI_PPR!D37+TO_RPI_PIR!D37</f>
        <v>2012.3280309544282</v>
      </c>
      <c r="E37" s="10">
        <f>TO_RPI_RO!E37+TO_RPI_BKFLOW!E37+TO_RPI_PT!E37+TO_RPI_IT!E37+TO_RPI_PPR!E37+TO_RPI_PIR!E37</f>
        <v>1849.6202063628548</v>
      </c>
      <c r="F37" s="10">
        <f>TO_RPI_RO!F37+TO_RPI_BKFLOW!F37+TO_RPI_PT!F37+TO_RPI_IT!F37+TO_RPI_PPR!F37+TO_RPI_PIR!F37</f>
        <v>2033.3225279449698</v>
      </c>
      <c r="G37" s="10">
        <f>TO_RPI_RO!G37+TO_RPI_BKFLOW!G37+TO_RPI_PT!G37+TO_RPI_IT!G37+TO_RPI_PPR!G37+TO_RPI_PIR!G37</f>
        <v>2520.3962166809974</v>
      </c>
      <c r="H37" s="10">
        <f>TO_RPI_RO!H37+TO_RPI_BKFLOW!H37+TO_RPI_PT!H37+TO_RPI_IT!H37+TO_RPI_PPR!H37+TO_RPI_PIR!H37</f>
        <v>2691.5018916595013</v>
      </c>
      <c r="I37" s="10">
        <f>TO_RPI_RO!I37+TO_RPI_BKFLOW!I37+TO_RPI_PT!I37+TO_RPI_IT!I37+TO_RPI_PPR!I37+TO_RPI_PIR!I37</f>
        <v>2352.4398108340492</v>
      </c>
      <c r="J37" s="10">
        <f>TO_RPI_RO!J37+TO_RPI_BKFLOW!J37+TO_RPI_PT!J37+TO_RPI_IT!J37+TO_RPI_PPR!J37+TO_RPI_PIR!J37</f>
        <v>1726.642304385211</v>
      </c>
      <c r="K37" s="10">
        <f>TO_RPI_RO!K37+TO_RPI_BKFLOW!K37+TO_RPI_PT!K37+TO_RPI_IT!K37+TO_RPI_PPR!K37+TO_RPI_PIR!K37</f>
        <v>2947.2736027515052</v>
      </c>
      <c r="L37" s="10">
        <f>TO_RPI_RO!L37+TO_RPI_BKFLOW!L37+TO_RPI_PT!L37+TO_RPI_IT!L37+TO_RPI_PPR!L37+TO_RPI_PIR!L37</f>
        <v>2852.0621668099739</v>
      </c>
      <c r="M37" s="10">
        <f>TO_RPI_RO!M37+TO_RPI_BKFLOW!M37+TO_RPI_PT!M37+TO_RPI_IT!M37+TO_RPI_PPR!M37+TO_RPI_PIR!M37</f>
        <v>2952.62252794497</v>
      </c>
      <c r="N37" s="10">
        <f>TO_RPI_RO!N37+TO_RPI_BKFLOW!N37+TO_RPI_PT!N37+TO_RPI_IT!N37+TO_RPI_PPR!N37+TO_RPI_PIR!N37</f>
        <v>2962.2506448839208</v>
      </c>
      <c r="O37" s="10">
        <f>TO_RPI_RO!O37+TO_RPI_BKFLOW!O37+TO_RPI_PT!O37+TO_RPI_IT!O37+TO_RPI_PPR!O37+TO_RPI_PIR!O37</f>
        <v>2762.1997420464309</v>
      </c>
      <c r="P37" s="10">
        <f>TO_RPI_RO!P37+TO_RPI_BKFLOW!P37+TO_RPI_PT!P37+TO_RPI_IT!P37+TO_RPI_PPR!P37+TO_RPI_PIR!P37</f>
        <v>2785.735167669819</v>
      </c>
      <c r="Q37" s="10">
        <f>TO_RPI_RO!Q37+TO_RPI_BKFLOW!Q37+TO_RPI_PT!Q37+TO_RPI_IT!Q37+TO_RPI_PPR!Q37+TO_RPI_PIR!Q37</f>
        <v>2311.817884780739</v>
      </c>
      <c r="R37" s="10">
        <f>TO_RPI_RO!R37+TO_RPI_BKFLOW!R37+TO_RPI_PT!R37+TO_RPI_IT!R37+TO_RPI_PPR!R37+TO_RPI_PIR!R37</f>
        <v>2571.8400687876174</v>
      </c>
      <c r="S37" s="10">
        <f>TO_RPI_RO!S37+TO_RPI_BKFLOW!S37+TO_RPI_PT!S37+TO_RPI_IT!S37+TO_RPI_PPR!S37+TO_RPI_PIR!S37</f>
        <v>2805.3568357695608</v>
      </c>
      <c r="T37" s="10">
        <f>TO_RPI_RO!T37+TO_RPI_BKFLOW!T37+TO_RPI_PT!T37+TO_RPI_IT!T37+TO_RPI_PPR!T37+TO_RPI_PIR!T37</f>
        <v>2928.5690455717968</v>
      </c>
      <c r="U37" s="10">
        <f>TO_RPI_RO!U37+TO_RPI_BKFLOW!U37+TO_RPI_PT!U37+TO_RPI_IT!U37+TO_RPI_PPR!U37+TO_RPI_PIR!U37</f>
        <v>2727.7834909716257</v>
      </c>
      <c r="V37" s="10">
        <f>TO_RPI_RO!V37+TO_RPI_BKFLOW!V37+TO_RPI_PT!V37+TO_RPI_IT!V37+TO_RPI_PPR!V37+TO_RPI_PIR!V37</f>
        <v>2630.3027515047288</v>
      </c>
      <c r="W37" s="10">
        <f>TO_RPI_RO!W37+TO_RPI_BKFLOW!W37+TO_RPI_PT!W37+TO_RPI_IT!W37+TO_RPI_PPR!W37+TO_RPI_PIR!W37</f>
        <v>2274.4725709372306</v>
      </c>
      <c r="X37" s="10">
        <f>TO_RPI_RO!X37+TO_RPI_BKFLOW!X37+TO_RPI_PT!X37+TO_RPI_IT!X37+TO_RPI_PPR!X37+TO_RPI_PIR!X37</f>
        <v>2551.8728288907996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480.82545141874459</v>
      </c>
      <c r="D40" s="10">
        <f>TO_RPI_RO!D40+TO_RPI_BKFLOW!D40+TO_RPI_PT!D40+TO_RPI_IT!D40+TO_RPI_PPR!D40+TO_RPI_PIR!D40</f>
        <v>690.28374892519344</v>
      </c>
      <c r="E40" s="10">
        <f>TO_RPI_RO!E40+TO_RPI_BKFLOW!E40+TO_RPI_PT!E40+TO_RPI_IT!E40+TO_RPI_PPR!E40+TO_RPI_PIR!E40</f>
        <v>675.83834909716245</v>
      </c>
      <c r="F40" s="10">
        <f>TO_RPI_RO!F40+TO_RPI_BKFLOW!F40+TO_RPI_PT!F40+TO_RPI_IT!F40+TO_RPI_PPR!F40+TO_RPI_PIR!F40</f>
        <v>717.11092003439376</v>
      </c>
      <c r="G40" s="10">
        <f>TO_RPI_RO!G40+TO_RPI_BKFLOW!G40+TO_RPI_PT!G40+TO_RPI_IT!G40+TO_RPI_PPR!G40+TO_RPI_PIR!G40</f>
        <v>877.04213241616503</v>
      </c>
      <c r="H40" s="10">
        <f>TO_RPI_RO!H40+TO_RPI_BKFLOW!H40+TO_RPI_PT!H40+TO_RPI_IT!H40+TO_RPI_PPR!H40+TO_RPI_PIR!H40</f>
        <v>858.46947549441097</v>
      </c>
      <c r="I40" s="10">
        <f>TO_RPI_RO!I40+TO_RPI_BKFLOW!I40+TO_RPI_PT!I40+TO_RPI_IT!I40+TO_RPI_PPR!I40+TO_RPI_PIR!I40</f>
        <v>788.30610490111769</v>
      </c>
      <c r="J40" s="10">
        <f>TO_RPI_RO!J40+TO_RPI_BKFLOW!J40+TO_RPI_PT!J40+TO_RPI_IT!J40+TO_RPI_PPR!J40+TO_RPI_PIR!J40</f>
        <v>518.52201203783318</v>
      </c>
      <c r="K40" s="10">
        <f>TO_RPI_RO!K40+TO_RPI_BKFLOW!K40+TO_RPI_PT!K40+TO_RPI_IT!K40+TO_RPI_PPR!K40+TO_RPI_PIR!K40</f>
        <v>957.66792777300077</v>
      </c>
      <c r="L40" s="10">
        <f>TO_RPI_RO!L40+TO_RPI_BKFLOW!L40+TO_RPI_PT!L40+TO_RPI_IT!L40+TO_RPI_PPR!L40+TO_RPI_PIR!L40</f>
        <v>775.20584694754939</v>
      </c>
      <c r="M40" s="10">
        <f>TO_RPI_RO!M40+TO_RPI_BKFLOW!M40+TO_RPI_PT!M40+TO_RPI_IT!M40+TO_RPI_PPR!M40+TO_RPI_PIR!M40</f>
        <v>874.16835769561465</v>
      </c>
      <c r="N40" s="10">
        <f>TO_RPI_RO!N40+TO_RPI_BKFLOW!N40+TO_RPI_PT!N40+TO_RPI_IT!N40+TO_RPI_PPR!N40+TO_RPI_PIR!N40</f>
        <v>854.58202923473777</v>
      </c>
      <c r="O40" s="10">
        <f>TO_RPI_RO!O40+TO_RPI_BKFLOW!O40+TO_RPI_PT!O40+TO_RPI_IT!O40+TO_RPI_PPR!O40+TO_RPI_PIR!O40</f>
        <v>840.14995700773852</v>
      </c>
      <c r="P40" s="10">
        <f>TO_RPI_RO!P40+TO_RPI_BKFLOW!P40+TO_RPI_PT!P40+TO_RPI_IT!P40+TO_RPI_PPR!P40+TO_RPI_PIR!P40</f>
        <v>1050.4452278589849</v>
      </c>
      <c r="Q40" s="10">
        <f>TO_RPI_RO!Q40+TO_RPI_BKFLOW!Q40+TO_RPI_PT!Q40+TO_RPI_IT!Q40+TO_RPI_PPR!Q40+TO_RPI_PIR!Q40</f>
        <v>977.25425623387787</v>
      </c>
      <c r="R40" s="10">
        <f>TO_RPI_RO!R40+TO_RPI_BKFLOW!R40+TO_RPI_PT!R40+TO_RPI_IT!R40+TO_RPI_PPR!R40+TO_RPI_PIR!R40</f>
        <v>1062.719948409286</v>
      </c>
      <c r="S40" s="10">
        <f>TO_RPI_RO!S40+TO_RPI_BKFLOW!S40+TO_RPI_PT!S40+TO_RPI_IT!S40+TO_RPI_PPR!S40+TO_RPI_PIR!S40</f>
        <v>1116.423043852107</v>
      </c>
      <c r="T40" s="10">
        <f>TO_RPI_RO!T40+TO_RPI_BKFLOW!T40+TO_RPI_PT!T40+TO_RPI_IT!T40+TO_RPI_PPR!T40+TO_RPI_PIR!T40</f>
        <v>1094.0128976784181</v>
      </c>
      <c r="U40" s="10">
        <f>TO_RPI_RO!U40+TO_RPI_BKFLOW!U40+TO_RPI_PT!U40+TO_RPI_IT!U40+TO_RPI_PPR!U40+TO_RPI_PIR!U40</f>
        <v>986.69054170249342</v>
      </c>
      <c r="V40" s="10">
        <f>TO_RPI_RO!V40+TO_RPI_BKFLOW!V40+TO_RPI_PT!V40+TO_RPI_IT!V40+TO_RPI_PPR!V40+TO_RPI_PIR!V40</f>
        <v>1029.693551160791</v>
      </c>
      <c r="W40" s="10">
        <f>TO_RPI_RO!W40+TO_RPI_BKFLOW!W40+TO_RPI_PT!W40+TO_RPI_IT!W40+TO_RPI_PPR!W40+TO_RPI_PIR!W40</f>
        <v>908.02407566637999</v>
      </c>
      <c r="X40" s="10">
        <f>TO_RPI_RO!X40+TO_RPI_BKFLOW!X40+TO_RPI_PT!X40+TO_RPI_IT!X40+TO_RPI_PPR!X40+TO_RPI_PIR!X40</f>
        <v>795.86491831470323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0</v>
      </c>
      <c r="D41" s="10">
        <f>TO_RPI_RO!D41+TO_RPI_BKFLOW!D41+TO_RPI_PT!D41+TO_RPI_IT!D41+TO_RPI_PPR!D41+TO_RPI_PIR!D41</f>
        <v>0</v>
      </c>
      <c r="E41" s="10">
        <f>TO_RPI_RO!E41+TO_RPI_BKFLOW!E41+TO_RPI_PT!E41+TO_RPI_IT!E41+TO_RPI_PPR!E41+TO_RPI_PIR!E41</f>
        <v>0</v>
      </c>
      <c r="F41" s="10">
        <f>TO_RPI_RO!F41+TO_RPI_BKFLOW!F41+TO_RPI_PT!F41+TO_RPI_IT!F41+TO_RPI_PPR!F41+TO_RPI_PIR!F41</f>
        <v>0</v>
      </c>
      <c r="G41" s="10">
        <f>TO_RPI_RO!G41+TO_RPI_BKFLOW!G41+TO_RPI_PT!G41+TO_RPI_IT!G41+TO_RPI_PPR!G41+TO_RPI_PIR!G41</f>
        <v>0</v>
      </c>
      <c r="H41" s="10">
        <f>TO_RPI_RO!H41+TO_RPI_BKFLOW!H41+TO_RPI_PT!H41+TO_RPI_IT!H41+TO_RPI_PPR!H41+TO_RPI_PIR!H41</f>
        <v>0</v>
      </c>
      <c r="I41" s="10">
        <f>TO_RPI_RO!I41+TO_RPI_BKFLOW!I41+TO_RPI_PT!I41+TO_RPI_IT!I41+TO_RPI_PPR!I41+TO_RPI_PIR!I41</f>
        <v>0</v>
      </c>
      <c r="J41" s="10">
        <f>TO_RPI_RO!J41+TO_RPI_BKFLOW!J41+TO_RPI_PT!J41+TO_RPI_IT!J41+TO_RPI_PPR!J41+TO_RPI_PIR!J41</f>
        <v>0</v>
      </c>
      <c r="K41" s="10">
        <f>TO_RPI_RO!K41+TO_RPI_BKFLOW!K41+TO_RPI_PT!K41+TO_RPI_IT!K41+TO_RPI_PPR!K41+TO_RPI_PIR!K41</f>
        <v>0</v>
      </c>
      <c r="L41" s="10">
        <f>TO_RPI_RO!L41+TO_RPI_BKFLOW!L41+TO_RPI_PT!L41+TO_RPI_IT!L41+TO_RPI_PPR!L41+TO_RPI_PIR!L41</f>
        <v>0</v>
      </c>
      <c r="M41" s="10">
        <f>TO_RPI_RO!M41+TO_RPI_BKFLOW!M41+TO_RPI_PT!M41+TO_RPI_IT!M41+TO_RPI_PPR!M41+TO_RPI_PIR!M41</f>
        <v>0</v>
      </c>
      <c r="N41" s="10">
        <f>TO_RPI_RO!N41+TO_RPI_BKFLOW!N41+TO_RPI_PT!N41+TO_RPI_IT!N41+TO_RPI_PPR!N41+TO_RPI_PIR!N41</f>
        <v>0</v>
      </c>
      <c r="O41" s="10">
        <f>TO_RPI_RO!O41+TO_RPI_BKFLOW!O41+TO_RPI_PT!O41+TO_RPI_IT!O41+TO_RPI_PPR!O41+TO_RPI_PIR!O41</f>
        <v>0</v>
      </c>
      <c r="P41" s="10">
        <f>TO_RPI_RO!P41+TO_RPI_BKFLOW!P41+TO_RPI_PT!P41+TO_RPI_IT!P41+TO_RPI_PPR!P41+TO_RPI_PIR!P41</f>
        <v>0</v>
      </c>
      <c r="Q41" s="10">
        <f>TO_RPI_RO!Q41+TO_RPI_BKFLOW!Q41+TO_RPI_PT!Q41+TO_RPI_IT!Q41+TO_RPI_PPR!Q41+TO_RPI_PIR!Q41</f>
        <v>0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0</v>
      </c>
      <c r="D42" s="10">
        <f>TO_RPI_RO!D42+TO_RPI_BKFLOW!D42+TO_RPI_PT!D42+TO_RPI_IT!D42+TO_RPI_PPR!D42+TO_RPI_PIR!D42</f>
        <v>97.624677558039551</v>
      </c>
      <c r="E42" s="10">
        <f>TO_RPI_RO!E42+TO_RPI_BKFLOW!E42+TO_RPI_PT!E42+TO_RPI_IT!E42+TO_RPI_PPR!E42+TO_RPI_PIR!E42</f>
        <v>148.01160791057609</v>
      </c>
      <c r="F42" s="10">
        <f>TO_RPI_RO!F42+TO_RPI_BKFLOW!F42+TO_RPI_PT!F42+TO_RPI_IT!F42+TO_RPI_PPR!F42+TO_RPI_PIR!F42</f>
        <v>128.0668099742046</v>
      </c>
      <c r="G42" s="10">
        <f>TO_RPI_RO!G42+TO_RPI_BKFLOW!G42+TO_RPI_PT!G42+TO_RPI_IT!G42+TO_RPI_PPR!G42+TO_RPI_PIR!G42</f>
        <v>94.475494411006011</v>
      </c>
      <c r="H42" s="10">
        <f>TO_RPI_RO!H42+TO_RPI_BKFLOW!H42+TO_RPI_PT!H42+TO_RPI_IT!H42+TO_RPI_PPR!H42+TO_RPI_PIR!H42</f>
        <v>82.928460877042127</v>
      </c>
      <c r="I42" s="10">
        <f>TO_RPI_RO!I42+TO_RPI_BKFLOW!I42+TO_RPI_PT!I42+TO_RPI_IT!I42+TO_RPI_PPR!I42+TO_RPI_PIR!I42</f>
        <v>57.734995700773851</v>
      </c>
      <c r="J42" s="10">
        <f>TO_RPI_RO!J42+TO_RPI_BKFLOW!J42+TO_RPI_PT!J42+TO_RPI_IT!J42+TO_RPI_PPR!J42+TO_RPI_PIR!J42</f>
        <v>49.441100601891662</v>
      </c>
      <c r="K42" s="10">
        <f>TO_RPI_RO!K42+TO_RPI_BKFLOW!K42+TO_RPI_PT!K42+TO_RPI_IT!K42+TO_RPI_PPR!K42+TO_RPI_PIR!K42</f>
        <v>45.141874462596732</v>
      </c>
      <c r="L42" s="10">
        <f>TO_RPI_RO!L42+TO_RPI_BKFLOW!L42+TO_RPI_PT!L42+TO_RPI_IT!L42+TO_RPI_PPR!L42+TO_RPI_PIR!L42</f>
        <v>48.366294067067933</v>
      </c>
      <c r="M42" s="10">
        <f>TO_RPI_RO!M42+TO_RPI_BKFLOW!M42+TO_RPI_PT!M42+TO_RPI_IT!M42+TO_RPI_PPR!M42+TO_RPI_PIR!M42</f>
        <v>0</v>
      </c>
      <c r="N42" s="10">
        <f>TO_RPI_RO!N42+TO_RPI_BKFLOW!N42+TO_RPI_PT!N42+TO_RPI_IT!N42+TO_RPI_PPR!N42+TO_RPI_PIR!N42</f>
        <v>0</v>
      </c>
      <c r="O42" s="10">
        <f>TO_RPI_RO!O42+TO_RPI_BKFLOW!O42+TO_RPI_PT!O42+TO_RPI_IT!O42+TO_RPI_PPR!O42+TO_RPI_PIR!O42</f>
        <v>0</v>
      </c>
      <c r="P42" s="10">
        <f>TO_RPI_RO!P42+TO_RPI_BKFLOW!P42+TO_RPI_PT!P42+TO_RPI_IT!P42+TO_RPI_PPR!P42+TO_RPI_PIR!P42</f>
        <v>0</v>
      </c>
      <c r="Q42" s="10">
        <f>TO_RPI_RO!Q42+TO_RPI_BKFLOW!Q42+TO_RPI_PT!Q42+TO_RPI_IT!Q42+TO_RPI_PPR!Q42+TO_RPI_PIR!Q42</f>
        <v>0</v>
      </c>
      <c r="R42" s="10">
        <f>TO_RPI_RO!R42+TO_RPI_BKFLOW!R42+TO_RPI_PT!R42+TO_RPI_IT!R42+TO_RPI_PPR!R42+TO_RPI_PIR!R42</f>
        <v>0</v>
      </c>
      <c r="S42" s="10">
        <f>TO_RPI_RO!S42+TO_RPI_BKFLOW!S42+TO_RPI_PT!S42+TO_RPI_IT!S42+TO_RPI_PPR!S42+TO_RPI_PIR!S42</f>
        <v>0</v>
      </c>
      <c r="T42" s="10">
        <f>TO_RPI_RO!T42+TO_RPI_BKFLOW!T42+TO_RPI_PT!T42+TO_RPI_IT!T42+TO_RPI_PPR!T42+TO_RPI_PIR!T42</f>
        <v>0</v>
      </c>
      <c r="U42" s="10">
        <f>TO_RPI_RO!U42+TO_RPI_BKFLOW!U42+TO_RPI_PT!U42+TO_RPI_IT!U42+TO_RPI_PPR!U42+TO_RPI_PIR!U42</f>
        <v>0</v>
      </c>
      <c r="V42" s="10">
        <f>TO_RPI_RO!V42+TO_RPI_BKFLOW!V42+TO_RPI_PT!V42+TO_RPI_IT!V42+TO_RPI_PPR!V42+TO_RPI_PIR!V42</f>
        <v>0</v>
      </c>
      <c r="W42" s="10">
        <f>TO_RPI_RO!W42+TO_RPI_BKFLOW!W42+TO_RPI_PT!W42+TO_RPI_IT!W42+TO_RPI_PPR!W42+TO_RPI_PIR!W42</f>
        <v>0</v>
      </c>
      <c r="X42" s="10">
        <f>TO_RPI_RO!X42+TO_RPI_BKFLOW!X42+TO_RPI_PT!X42+TO_RPI_IT!X42+TO_RPI_PPR!X42+TO_RPI_PIR!X42</f>
        <v>0.75236457437661219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1481.584952708512</v>
      </c>
      <c r="D43" s="10">
        <f>TO_RPI_RO!D43+TO_RPI_BKFLOW!D43+TO_RPI_PT!D43+TO_RPI_IT!D43+TO_RPI_PPR!D43+TO_RPI_PIR!D43</f>
        <v>2106.9160791057611</v>
      </c>
      <c r="E43" s="10">
        <f>TO_RPI_RO!E43+TO_RPI_BKFLOW!E43+TO_RPI_PT!E43+TO_RPI_IT!E43+TO_RPI_PPR!E43+TO_RPI_PIR!E43</f>
        <v>2057.8705073086849</v>
      </c>
      <c r="F43" s="10">
        <f>TO_RPI_RO!F43+TO_RPI_BKFLOW!F43+TO_RPI_PT!F43+TO_RPI_IT!F43+TO_RPI_PPR!F43+TO_RPI_PIR!F43</f>
        <v>2389.9498710232165</v>
      </c>
      <c r="G43" s="10">
        <f>TO_RPI_RO!G43+TO_RPI_BKFLOW!G43+TO_RPI_PT!G43+TO_RPI_IT!G43+TO_RPI_PPR!G43+TO_RPI_PIR!G43</f>
        <v>2882.449097162511</v>
      </c>
      <c r="H43" s="10">
        <f>TO_RPI_RO!H43+TO_RPI_BKFLOW!H43+TO_RPI_PT!H43+TO_RPI_IT!H43+TO_RPI_PPR!H43+TO_RPI_PIR!H43</f>
        <v>3108.2631126397246</v>
      </c>
      <c r="I43" s="10">
        <f>TO_RPI_RO!I43+TO_RPI_BKFLOW!I43+TO_RPI_PT!I43+TO_RPI_IT!I43+TO_RPI_PPR!I43+TO_RPI_PIR!I43</f>
        <v>2519.7162510748062</v>
      </c>
      <c r="J43" s="10">
        <f>TO_RPI_RO!J43+TO_RPI_BKFLOW!J43+TO_RPI_PT!J43+TO_RPI_IT!J43+TO_RPI_PPR!J43+TO_RPI_PIR!J43</f>
        <v>1898.9973344797934</v>
      </c>
      <c r="K43" s="10">
        <f>TO_RPI_RO!K43+TO_RPI_BKFLOW!K43+TO_RPI_PT!K43+TO_RPI_IT!K43+TO_RPI_PPR!K43+TO_RPI_PIR!K43</f>
        <v>3258.9509888220123</v>
      </c>
      <c r="L43" s="10">
        <f>TO_RPI_RO!L43+TO_RPI_BKFLOW!L43+TO_RPI_PT!L43+TO_RPI_IT!L43+TO_RPI_PPR!L43+TO_RPI_PIR!L43</f>
        <v>3230.1471195184868</v>
      </c>
      <c r="M43" s="10">
        <f>TO_RPI_RO!M43+TO_RPI_BKFLOW!M43+TO_RPI_PT!M43+TO_RPI_IT!M43+TO_RPI_PPR!M43+TO_RPI_PIR!M43</f>
        <v>3612.8269991401544</v>
      </c>
      <c r="N43" s="10">
        <f>TO_RPI_RO!N43+TO_RPI_BKFLOW!N43+TO_RPI_PT!N43+TO_RPI_IT!N43+TO_RPI_PPR!N43+TO_RPI_PIR!N43</f>
        <v>3766.1046431642299</v>
      </c>
      <c r="O43" s="10">
        <f>TO_RPI_RO!O43+TO_RPI_BKFLOW!O43+TO_RPI_PT!O43+TO_RPI_IT!O43+TO_RPI_PPR!O43+TO_RPI_PIR!O43</f>
        <v>3691.0088564058465</v>
      </c>
      <c r="P43" s="10">
        <f>TO_RPI_RO!P43+TO_RPI_BKFLOW!P43+TO_RPI_PT!P43+TO_RPI_IT!P43+TO_RPI_PPR!P43+TO_RPI_PIR!P43</f>
        <v>3932.7555460017197</v>
      </c>
      <c r="Q43" s="10">
        <f>TO_RPI_RO!Q43+TO_RPI_BKFLOW!Q43+TO_RPI_PT!Q43+TO_RPI_IT!Q43+TO_RPI_PPR!Q43+TO_RPI_PIR!Q43</f>
        <v>3357.7071367153903</v>
      </c>
      <c r="R43" s="10">
        <f>TO_RPI_RO!R43+TO_RPI_BKFLOW!R43+TO_RPI_PT!R43+TO_RPI_IT!R43+TO_RPI_PPR!R43+TO_RPI_PIR!R43</f>
        <v>3846.0165950128976</v>
      </c>
      <c r="S43" s="10">
        <f>TO_RPI_RO!S43+TO_RPI_BKFLOW!S43+TO_RPI_PT!S43+TO_RPI_IT!S43+TO_RPI_PPR!S43+TO_RPI_PIR!S43</f>
        <v>4062.0158211521916</v>
      </c>
      <c r="T43" s="10">
        <f>TO_RPI_RO!T43+TO_RPI_BKFLOW!T43+TO_RPI_PT!T43+TO_RPI_IT!T43+TO_RPI_PPR!T43+TO_RPI_PIR!T43</f>
        <v>4206.3566638005159</v>
      </c>
      <c r="U43" s="10">
        <f>TO_RPI_RO!U43+TO_RPI_BKFLOW!U43+TO_RPI_PT!U43+TO_RPI_IT!U43+TO_RPI_PPR!U43+TO_RPI_PIR!U43</f>
        <v>4101.6327601031808</v>
      </c>
      <c r="V43" s="10">
        <f>TO_RPI_RO!V43+TO_RPI_BKFLOW!V43+TO_RPI_PT!V43+TO_RPI_IT!V43+TO_RPI_PPR!V43+TO_RPI_PIR!V43</f>
        <v>3977.458727429062</v>
      </c>
      <c r="W43" s="10">
        <f>TO_RPI_RO!W43+TO_RPI_BKFLOW!W43+TO_RPI_PT!W43+TO_RPI_IT!W43+TO_RPI_PPR!W43+TO_RPI_PIR!W43</f>
        <v>3397.912811693895</v>
      </c>
      <c r="X43" s="10">
        <f>TO_RPI_RO!X43+TO_RPI_BKFLOW!X43+TO_RPI_PT!X43+TO_RPI_IT!X43+TO_RPI_PPR!X43+TO_RPI_PIR!X43</f>
        <v>3227.4739466895953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926.25872742906279</v>
      </c>
      <c r="D44" s="10">
        <f>TO_RPI_RO!D44+TO_RPI_BKFLOW!D44+TO_RPI_PT!D44+TO_RPI_IT!D44+TO_RPI_PPR!D44+TO_RPI_PIR!D44</f>
        <v>1268.1150472914874</v>
      </c>
      <c r="E44" s="10">
        <f>TO_RPI_RO!E44+TO_RPI_BKFLOW!E44+TO_RPI_PT!E44+TO_RPI_IT!E44+TO_RPI_PPR!E44+TO_RPI_PIR!E44</f>
        <v>1173.5793637145309</v>
      </c>
      <c r="F44" s="10">
        <f>TO_RPI_RO!F44+TO_RPI_BKFLOW!F44+TO_RPI_PT!F44+TO_RPI_IT!F44+TO_RPI_PPR!F44+TO_RPI_PIR!F44</f>
        <v>1318.7250214961309</v>
      </c>
      <c r="G44" s="10">
        <f>TO_RPI_RO!G44+TO_RPI_BKFLOW!G44+TO_RPI_PT!G44+TO_RPI_IT!G44+TO_RPI_PPR!G44+TO_RPI_PIR!G44</f>
        <v>1598.5124677558042</v>
      </c>
      <c r="H44" s="10">
        <f>TO_RPI_RO!H44+TO_RPI_BKFLOW!H44+TO_RPI_PT!H44+TO_RPI_IT!H44+TO_RPI_PPR!H44+TO_RPI_PIR!H44</f>
        <v>1717.8756663800521</v>
      </c>
      <c r="I44" s="10">
        <f>TO_RPI_RO!I44+TO_RPI_BKFLOW!I44+TO_RPI_PT!I44+TO_RPI_IT!I44+TO_RPI_PPR!I44+TO_RPI_PIR!I44</f>
        <v>1850.6076526225279</v>
      </c>
      <c r="J44" s="10">
        <f>TO_RPI_RO!J44+TO_RPI_BKFLOW!J44+TO_RPI_PT!J44+TO_RPI_IT!J44+TO_RPI_PPR!J44+TO_RPI_PIR!J44</f>
        <v>1321.3638005159071</v>
      </c>
      <c r="K44" s="10">
        <f>TO_RPI_RO!K44+TO_RPI_BKFLOW!K44+TO_RPI_PT!K44+TO_RPI_IT!K44+TO_RPI_PPR!K44+TO_RPI_PIR!K44</f>
        <v>1870.5766122098021</v>
      </c>
      <c r="L44" s="10">
        <f>TO_RPI_RO!L44+TO_RPI_BKFLOW!L44+TO_RPI_PT!L44+TO_RPI_IT!L44+TO_RPI_PPR!L44+TO_RPI_PIR!L44</f>
        <v>1589.2724849527083</v>
      </c>
      <c r="M44" s="10">
        <f>TO_RPI_RO!M44+TO_RPI_BKFLOW!M44+TO_RPI_PT!M44+TO_RPI_IT!M44+TO_RPI_PPR!M44+TO_RPI_PIR!M44</f>
        <v>1657.558297506449</v>
      </c>
      <c r="N44" s="10">
        <f>TO_RPI_RO!N44+TO_RPI_BKFLOW!N44+TO_RPI_PT!N44+TO_RPI_IT!N44+TO_RPI_PPR!N44+TO_RPI_PIR!N44</f>
        <v>1671.8066208082539</v>
      </c>
      <c r="O44" s="10">
        <f>TO_RPI_RO!O44+TO_RPI_BKFLOW!O44+TO_RPI_PT!O44+TO_RPI_IT!O44+TO_RPI_PPR!O44+TO_RPI_PIR!O44</f>
        <v>1621.8110920034389</v>
      </c>
      <c r="P44" s="10">
        <f>TO_RPI_RO!P44+TO_RPI_BKFLOW!P44+TO_RPI_PT!P44+TO_RPI_IT!P44+TO_RPI_PPR!P44+TO_RPI_PIR!P44</f>
        <v>1743.9982803095443</v>
      </c>
      <c r="Q44" s="10">
        <f>TO_RPI_RO!Q44+TO_RPI_BKFLOW!Q44+TO_RPI_PT!Q44+TO_RPI_IT!Q44+TO_RPI_PPR!Q44+TO_RPI_PIR!Q44</f>
        <v>1390.730352536543</v>
      </c>
      <c r="R44" s="10">
        <f>TO_RPI_RO!R44+TO_RPI_BKFLOW!R44+TO_RPI_PT!R44+TO_RPI_IT!R44+TO_RPI_PPR!R44+TO_RPI_PIR!R44</f>
        <v>1469.4022355975926</v>
      </c>
      <c r="S44" s="10">
        <f>TO_RPI_RO!S44+TO_RPI_BKFLOW!S44+TO_RPI_PT!S44+TO_RPI_IT!S44+TO_RPI_PPR!S44+TO_RPI_PIR!S44</f>
        <v>1739.6235597592431</v>
      </c>
      <c r="T44" s="10">
        <f>TO_RPI_RO!T44+TO_RPI_BKFLOW!T44+TO_RPI_PT!T44+TO_RPI_IT!T44+TO_RPI_PPR!T44+TO_RPI_PIR!T44</f>
        <v>1598.1592433361991</v>
      </c>
      <c r="U44" s="10">
        <f>TO_RPI_RO!U44+TO_RPI_BKFLOW!U44+TO_RPI_PT!U44+TO_RPI_IT!U44+TO_RPI_PPR!U44+TO_RPI_PIR!U44</f>
        <v>1593.903525365434</v>
      </c>
      <c r="V44" s="10">
        <f>TO_RPI_RO!V44+TO_RPI_BKFLOW!V44+TO_RPI_PT!V44+TO_RPI_IT!V44+TO_RPI_PPR!V44+TO_RPI_PIR!V44</f>
        <v>1459.1122957867581</v>
      </c>
      <c r="W44" s="10">
        <f>TO_RPI_RO!W44+TO_RPI_BKFLOW!W44+TO_RPI_PT!W44+TO_RPI_IT!W44+TO_RPI_PPR!W44+TO_RPI_PIR!W44</f>
        <v>1050.7475494411008</v>
      </c>
      <c r="X44" s="10">
        <f>TO_RPI_RO!X44+TO_RPI_BKFLOW!X44+TO_RPI_PT!X44+TO_RPI_IT!X44+TO_RPI_PPR!X44+TO_RPI_PIR!X44</f>
        <v>1087.4472055030089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0</v>
      </c>
      <c r="D45" s="10">
        <f>TO_RPI_RO!D45+TO_RPI_BKFLOW!D45+TO_RPI_PT!D45+TO_RPI_IT!D45+TO_RPI_PPR!D45+TO_RPI_PIR!D45</f>
        <v>0</v>
      </c>
      <c r="E45" s="10">
        <f>TO_RPI_RO!E45+TO_RPI_BKFLOW!E45+TO_RPI_PT!E45+TO_RPI_IT!E45+TO_RPI_PPR!E45+TO_RPI_PIR!E45</f>
        <v>0</v>
      </c>
      <c r="F45" s="10">
        <f>TO_RPI_RO!F45+TO_RPI_BKFLOW!F45+TO_RPI_PT!F45+TO_RPI_IT!F45+TO_RPI_PPR!F45+TO_RPI_PIR!F45</f>
        <v>0</v>
      </c>
      <c r="G45" s="10">
        <f>TO_RPI_RO!G45+TO_RPI_BKFLOW!G45+TO_RPI_PT!G45+TO_RPI_IT!G45+TO_RPI_PPR!G45+TO_RPI_PIR!G45</f>
        <v>0</v>
      </c>
      <c r="H45" s="10">
        <f>TO_RPI_RO!H45+TO_RPI_BKFLOW!H45+TO_RPI_PT!H45+TO_RPI_IT!H45+TO_RPI_PPR!H45+TO_RPI_PIR!H45</f>
        <v>0</v>
      </c>
      <c r="I45" s="10">
        <f>TO_RPI_RO!I45+TO_RPI_BKFLOW!I45+TO_RPI_PT!I45+TO_RPI_IT!I45+TO_RPI_PPR!I45+TO_RPI_PIR!I45</f>
        <v>0</v>
      </c>
      <c r="J45" s="10">
        <f>TO_RPI_RO!J45+TO_RPI_BKFLOW!J45+TO_RPI_PT!J45+TO_RPI_IT!J45+TO_RPI_PPR!J45+TO_RPI_PIR!J45</f>
        <v>0</v>
      </c>
      <c r="K45" s="10">
        <f>TO_RPI_RO!K45+TO_RPI_BKFLOW!K45+TO_RPI_PT!K45+TO_RPI_IT!K45+TO_RPI_PPR!K45+TO_RPI_PIR!K45</f>
        <v>0</v>
      </c>
      <c r="L45" s="10">
        <f>TO_RPI_RO!L45+TO_RPI_BKFLOW!L45+TO_RPI_PT!L45+TO_RPI_IT!L45+TO_RPI_PPR!L45+TO_RPI_PIR!L45</f>
        <v>0</v>
      </c>
      <c r="M45" s="10">
        <f>TO_RPI_RO!M45+TO_RPI_BKFLOW!M45+TO_RPI_PT!M45+TO_RPI_IT!M45+TO_RPI_PPR!M45+TO_RPI_PIR!M45</f>
        <v>0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29.02218400687876</v>
      </c>
      <c r="D46" s="10">
        <f>TO_RPI_RO!D46+TO_RPI_BKFLOW!D46+TO_RPI_PT!D46+TO_RPI_IT!D46+TO_RPI_PPR!D46+TO_RPI_PIR!D46</f>
        <v>16.012209802235599</v>
      </c>
      <c r="E46" s="10">
        <f>TO_RPI_RO!E46+TO_RPI_BKFLOW!E46+TO_RPI_PT!E46+TO_RPI_IT!E46+TO_RPI_PPR!E46+TO_RPI_PIR!E46</f>
        <v>19.014531384350821</v>
      </c>
      <c r="F46" s="10">
        <f>TO_RPI_RO!F46+TO_RPI_BKFLOW!F46+TO_RPI_PT!F46+TO_RPI_IT!F46+TO_RPI_PPR!F46+TO_RPI_PIR!F46</f>
        <v>20.015305245055892</v>
      </c>
      <c r="G46" s="10">
        <f>TO_RPI_RO!G46+TO_RPI_BKFLOW!G46+TO_RPI_PT!G46+TO_RPI_IT!G46+TO_RPI_PPR!G46+TO_RPI_PIR!G46</f>
        <v>20.015305245055892</v>
      </c>
      <c r="H46" s="10">
        <f>TO_RPI_RO!H46+TO_RPI_BKFLOW!H46+TO_RPI_PT!H46+TO_RPI_IT!H46+TO_RPI_PPR!H46+TO_RPI_PIR!H46</f>
        <v>20.015305245055892</v>
      </c>
      <c r="I46" s="10">
        <f>TO_RPI_RO!I46+TO_RPI_BKFLOW!I46+TO_RPI_PT!I46+TO_RPI_IT!I46+TO_RPI_PPR!I46+TO_RPI_PIR!I46</f>
        <v>22.016852966466029</v>
      </c>
      <c r="J46" s="10">
        <f>TO_RPI_RO!J46+TO_RPI_BKFLOW!J46+TO_RPI_PT!J46+TO_RPI_IT!J46+TO_RPI_PPR!J46+TO_RPI_PIR!J46</f>
        <v>26.019862424763541</v>
      </c>
      <c r="K46" s="10">
        <f>TO_RPI_RO!K46+TO_RPI_BKFLOW!K46+TO_RPI_PT!K46+TO_RPI_IT!K46+TO_RPI_PPR!K46+TO_RPI_PIR!K46</f>
        <v>29.091401547721411</v>
      </c>
      <c r="L46" s="10">
        <f>TO_RPI_RO!L46+TO_RPI_BKFLOW!L46+TO_RPI_PT!L46+TO_RPI_IT!L46+TO_RPI_PPR!L46+TO_RPI_PIR!L46</f>
        <v>30.09458297506449</v>
      </c>
      <c r="M46" s="10">
        <f>TO_RPI_RO!M46+TO_RPI_BKFLOW!M46+TO_RPI_PT!M46+TO_RPI_IT!M46+TO_RPI_PPR!M46+TO_RPI_PIR!M46</f>
        <v>36.113499570077387</v>
      </c>
      <c r="N46" s="10">
        <f>TO_RPI_RO!N46+TO_RPI_BKFLOW!N46+TO_RPI_PT!N46+TO_RPI_IT!N46+TO_RPI_PPR!N46+TO_RPI_PIR!N46</f>
        <v>40.126139294926908</v>
      </c>
      <c r="O46" s="10">
        <f>TO_RPI_RO!O46+TO_RPI_BKFLOW!O46+TO_RPI_PT!O46+TO_RPI_IT!O46+TO_RPI_PPR!O46+TO_RPI_PIR!O46</f>
        <v>43.135597592433363</v>
      </c>
      <c r="P46" s="10">
        <f>TO_RPI_RO!P46+TO_RPI_BKFLOW!P46+TO_RPI_PT!P46+TO_RPI_IT!P46+TO_RPI_PPR!P46+TO_RPI_PIR!P46</f>
        <v>43.135597592433363</v>
      </c>
      <c r="Q46" s="10">
        <f>TO_RPI_RO!Q46+TO_RPI_BKFLOW!Q46+TO_RPI_PT!Q46+TO_RPI_IT!Q46+TO_RPI_PPR!Q46+TO_RPI_PIR!Q46</f>
        <v>45.141874462596732</v>
      </c>
      <c r="R46" s="10">
        <f>TO_RPI_RO!R46+TO_RPI_BKFLOW!R46+TO_RPI_PT!R46+TO_RPI_IT!R46+TO_RPI_PPR!R46+TO_RPI_PIR!R46</f>
        <v>46.145055889939812</v>
      </c>
      <c r="S46" s="10">
        <f>TO_RPI_RO!S46+TO_RPI_BKFLOW!S46+TO_RPI_PT!S46+TO_RPI_IT!S46+TO_RPI_PPR!S46+TO_RPI_PIR!S46</f>
        <v>56.176526225279453</v>
      </c>
      <c r="T46" s="10">
        <f>TO_RPI_RO!T46+TO_RPI_BKFLOW!T46+TO_RPI_PT!T46+TO_RPI_IT!T46+TO_RPI_PPR!T46+TO_RPI_PIR!T46</f>
        <v>65.806792777300075</v>
      </c>
      <c r="U46" s="10">
        <f>TO_RPI_RO!U46+TO_RPI_BKFLOW!U46+TO_RPI_PT!U46+TO_RPI_IT!U46+TO_RPI_PPR!U46+TO_RPI_PIR!U46</f>
        <v>71.825709372312971</v>
      </c>
      <c r="V46" s="10">
        <f>TO_RPI_RO!V46+TO_RPI_BKFLOW!V46+TO_RPI_PT!V46+TO_RPI_IT!V46+TO_RPI_PPR!V46+TO_RPI_PIR!V46</f>
        <v>85.869905417024938</v>
      </c>
      <c r="W46" s="10">
        <f>TO_RPI_RO!W46+TO_RPI_BKFLOW!W46+TO_RPI_PT!W46+TO_RPI_IT!W46+TO_RPI_PPR!W46+TO_RPI_PIR!W46</f>
        <v>88.076784178847802</v>
      </c>
      <c r="X46" s="10">
        <f>TO_RPI_RO!X46+TO_RPI_BKFLOW!X46+TO_RPI_PT!X46+TO_RPI_IT!X46+TO_RPI_PPR!X46+TO_RPI_PIR!X46</f>
        <v>101.31840068787614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98.886500429922606</v>
      </c>
      <c r="D47" s="10">
        <f>TO_RPI_RO!D47+TO_RPI_BKFLOW!D47+TO_RPI_PT!D47+TO_RPI_IT!D47+TO_RPI_PPR!D47+TO_RPI_PIR!D47</f>
        <v>106.8773000859845</v>
      </c>
      <c r="E47" s="10">
        <f>TO_RPI_RO!E47+TO_RPI_BKFLOW!E47+TO_RPI_PT!E47+TO_RPI_IT!E47+TO_RPI_PPR!E47+TO_RPI_PIR!E47</f>
        <v>146.83147033533965</v>
      </c>
      <c r="F47" s="10">
        <f>TO_RPI_RO!F47+TO_RPI_BKFLOW!F47+TO_RPI_PT!F47+TO_RPI_IT!F47+TO_RPI_PPR!F47+TO_RPI_PIR!F47</f>
        <v>124.85666380051595</v>
      </c>
      <c r="G47" s="10">
        <f>TO_RPI_RO!G47+TO_RPI_BKFLOW!G47+TO_RPI_PT!G47+TO_RPI_IT!G47+TO_RPI_PPR!G47+TO_RPI_PIR!G47</f>
        <v>188.78331900257953</v>
      </c>
      <c r="H47" s="10">
        <f>TO_RPI_RO!H47+TO_RPI_BKFLOW!H47+TO_RPI_PT!H47+TO_RPI_IT!H47+TO_RPI_PPR!H47+TO_RPI_PIR!H47</f>
        <v>248.71453138435078</v>
      </c>
      <c r="I47" s="10">
        <f>TO_RPI_RO!I47+TO_RPI_BKFLOW!I47+TO_RPI_PT!I47+TO_RPI_IT!I47+TO_RPI_PPR!I47+TO_RPI_PIR!I47</f>
        <v>196.7741186586415</v>
      </c>
      <c r="J47" s="10">
        <f>TO_RPI_RO!J47+TO_RPI_BKFLOW!J47+TO_RPI_PT!J47+TO_RPI_IT!J47+TO_RPI_PPR!J47+TO_RPI_PIR!J47</f>
        <v>148.82914875322442</v>
      </c>
      <c r="K47" s="10">
        <f>TO_RPI_RO!K47+TO_RPI_BKFLOW!K47+TO_RPI_PT!K47+TO_RPI_IT!K47+TO_RPI_PPR!K47+TO_RPI_PIR!K47</f>
        <v>140.65640584694756</v>
      </c>
      <c r="L47" s="10">
        <f>TO_RPI_RO!L47+TO_RPI_BKFLOW!L47+TO_RPI_PT!L47+TO_RPI_IT!L47+TO_RPI_PPR!L47+TO_RPI_PIR!L47</f>
        <v>108.9853826311264</v>
      </c>
      <c r="M47" s="10">
        <f>TO_RPI_RO!M47+TO_RPI_BKFLOW!M47+TO_RPI_PT!M47+TO_RPI_IT!M47+TO_RPI_PPR!M47+TO_RPI_PIR!M47</f>
        <v>118.3003439380911</v>
      </c>
      <c r="N47" s="10">
        <f>TO_RPI_RO!N47+TO_RPI_BKFLOW!N47+TO_RPI_PT!N47+TO_RPI_IT!N47+TO_RPI_PPR!N47+TO_RPI_PIR!N47</f>
        <v>122.9578675838349</v>
      </c>
      <c r="O47" s="10">
        <f>TO_RPI_RO!O47+TO_RPI_BKFLOW!O47+TO_RPI_PT!O47+TO_RPI_IT!O47+TO_RPI_PPR!O47+TO_RPI_PIR!O47</f>
        <v>102.4649183147033</v>
      </c>
      <c r="P47" s="10">
        <f>TO_RPI_RO!P47+TO_RPI_BKFLOW!P47+TO_RPI_PT!P47+TO_RPI_IT!P47+TO_RPI_PPR!P47+TO_RPI_PIR!P47</f>
        <v>117.36887360275151</v>
      </c>
      <c r="Q47" s="10">
        <f>TO_RPI_RO!Q47+TO_RPI_BKFLOW!Q47+TO_RPI_PT!Q47+TO_RPI_IT!Q47+TO_RPI_PPR!Q47+TO_RPI_PIR!Q47</f>
        <v>84.766380051590701</v>
      </c>
      <c r="R47" s="10">
        <f>TO_RPI_RO!R47+TO_RPI_BKFLOW!R47+TO_RPI_PT!R47+TO_RPI_IT!R47+TO_RPI_PPR!R47+TO_RPI_PIR!R47</f>
        <v>130.0040412725709</v>
      </c>
      <c r="S47" s="10">
        <f>TO_RPI_RO!S47+TO_RPI_BKFLOW!S47+TO_RPI_PT!S47+TO_RPI_IT!S47+TO_RPI_PPR!S47+TO_RPI_PIR!S47</f>
        <v>157.6817712811694</v>
      </c>
      <c r="T47" s="10">
        <f>TO_RPI_RO!T47+TO_RPI_BKFLOW!T47+TO_RPI_PT!T47+TO_RPI_IT!T47+TO_RPI_PPR!T47+TO_RPI_PIR!T47</f>
        <v>201.0075666380051</v>
      </c>
      <c r="U47" s="10">
        <f>TO_RPI_RO!U47+TO_RPI_BKFLOW!U47+TO_RPI_PT!U47+TO_RPI_IT!U47+TO_RPI_PPR!U47+TO_RPI_PIR!U47</f>
        <v>233.55288048151331</v>
      </c>
      <c r="V47" s="10">
        <f>TO_RPI_RO!V47+TO_RPI_BKFLOW!V47+TO_RPI_PT!V47+TO_RPI_IT!V47+TO_RPI_PPR!V47+TO_RPI_PIR!V47</f>
        <v>355.74445399828028</v>
      </c>
      <c r="W47" s="10">
        <f>TO_RPI_RO!W47+TO_RPI_BKFLOW!W47+TO_RPI_PT!W47+TO_RPI_IT!W47+TO_RPI_PPR!W47+TO_RPI_PIR!W47</f>
        <v>341.29647463456581</v>
      </c>
      <c r="X47" s="10">
        <f>TO_RPI_RO!X47+TO_RPI_BKFLOW!X47+TO_RPI_PT!X47+TO_RPI_IT!X47+TO_RPI_PPR!X47+TO_RPI_PIR!X47</f>
        <v>277.47540842648323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65.505846947549429</v>
      </c>
      <c r="D48" s="10">
        <f>TO_RPI_RO!D48+TO_RPI_BKFLOW!D48+TO_RPI_PT!D48+TO_RPI_IT!D48+TO_RPI_PPR!D48+TO_RPI_PIR!D48</f>
        <v>81.882373172828892</v>
      </c>
      <c r="E48" s="10">
        <f>TO_RPI_RO!E48+TO_RPI_BKFLOW!E48+TO_RPI_PT!E48+TO_RPI_IT!E48+TO_RPI_PPR!E48+TO_RPI_PIR!E48</f>
        <v>72.524333619948408</v>
      </c>
      <c r="F48" s="10">
        <f>TO_RPI_RO!F48+TO_RPI_BKFLOW!F48+TO_RPI_PT!F48+TO_RPI_IT!F48+TO_RPI_PPR!F48+TO_RPI_PIR!F48</f>
        <v>74.863886500429913</v>
      </c>
      <c r="G48" s="10">
        <f>TO_RPI_RO!G48+TO_RPI_BKFLOW!G48+TO_RPI_PT!G48+TO_RPI_IT!G48+TO_RPI_PPR!G48+TO_RPI_PIR!G48</f>
        <v>91.240326741186578</v>
      </c>
      <c r="H48" s="10">
        <f>TO_RPI_RO!H48+TO_RPI_BKFLOW!H48+TO_RPI_PT!H48+TO_RPI_IT!H48+TO_RPI_PPR!H48+TO_RPI_PIR!H48</f>
        <v>94.158813413585548</v>
      </c>
      <c r="I48" s="10">
        <f>TO_RPI_RO!I48+TO_RPI_BKFLOW!I48+TO_RPI_PT!I48+TO_RPI_IT!I48+TO_RPI_PPR!I48+TO_RPI_PIR!I48</f>
        <v>79.560533104041269</v>
      </c>
      <c r="J48" s="10">
        <f>TO_RPI_RO!J48+TO_RPI_BKFLOW!J48+TO_RPI_PT!J48+TO_RPI_IT!J48+TO_RPI_PPR!J48+TO_RPI_PIR!J48</f>
        <v>76.423559759243332</v>
      </c>
      <c r="K48" s="10">
        <f>TO_RPI_RO!K48+TO_RPI_BKFLOW!K48+TO_RPI_PT!K48+TO_RPI_IT!K48+TO_RPI_PPR!K48+TO_RPI_PIR!K48</f>
        <v>98.258813413585543</v>
      </c>
      <c r="L48" s="10">
        <f>TO_RPI_RO!L48+TO_RPI_BKFLOW!L48+TO_RPI_PT!L48+TO_RPI_IT!L48+TO_RPI_PPR!L48+TO_RPI_PIR!L48</f>
        <v>92.799999999999983</v>
      </c>
      <c r="M48" s="10">
        <f>TO_RPI_RO!M48+TO_RPI_BKFLOW!M48+TO_RPI_PT!M48+TO_RPI_IT!M48+TO_RPI_PPR!M48+TO_RPI_PIR!M48</f>
        <v>92.020120378331896</v>
      </c>
      <c r="N48" s="10">
        <f>TO_RPI_RO!N48+TO_RPI_BKFLOW!N48+TO_RPI_PT!N48+TO_RPI_IT!N48+TO_RPI_PPR!N48+TO_RPI_PIR!N48</f>
        <v>92.799999999999983</v>
      </c>
      <c r="O48" s="10">
        <f>TO_RPI_RO!O48+TO_RPI_BKFLOW!O48+TO_RPI_PT!O48+TO_RPI_IT!O48+TO_RPI_PPR!O48+TO_RPI_PIR!O48</f>
        <v>81.882373172828892</v>
      </c>
      <c r="P48" s="10">
        <f>TO_RPI_RO!P48+TO_RPI_BKFLOW!P48+TO_RPI_PT!P48+TO_RPI_IT!P48+TO_RPI_PPR!P48+TO_RPI_PIR!P48</f>
        <v>88.900859845227842</v>
      </c>
      <c r="Q48" s="10">
        <f>TO_RPI_RO!Q48+TO_RPI_BKFLOW!Q48+TO_RPI_PT!Q48+TO_RPI_IT!Q48+TO_RPI_PPR!Q48+TO_RPI_PIR!Q48</f>
        <v>84.221840068787614</v>
      </c>
      <c r="R48" s="10">
        <f>TO_RPI_RO!R48+TO_RPI_BKFLOW!R48+TO_RPI_PT!R48+TO_RPI_IT!R48+TO_RPI_PPR!R48+TO_RPI_PIR!R48</f>
        <v>89.680653482373174</v>
      </c>
      <c r="S48" s="10">
        <f>TO_RPI_RO!S48+TO_RPI_BKFLOW!S48+TO_RPI_PT!S48+TO_RPI_IT!S48+TO_RPI_PPR!S48+TO_RPI_PIR!S48</f>
        <v>99.03860705073086</v>
      </c>
      <c r="T48" s="10">
        <f>TO_RPI_RO!T48+TO_RPI_BKFLOW!T48+TO_RPI_PT!T48+TO_RPI_IT!T48+TO_RPI_PPR!T48+TO_RPI_PIR!T48</f>
        <v>92.955975924333615</v>
      </c>
      <c r="U48" s="10">
        <f>TO_RPI_RO!U48+TO_RPI_BKFLOW!U48+TO_RPI_PT!U48+TO_RPI_IT!U48+TO_RPI_PPR!U48+TO_RPI_PIR!U48</f>
        <v>94.671625107480637</v>
      </c>
      <c r="V48" s="10">
        <f>TO_RPI_RO!V48+TO_RPI_BKFLOW!V48+TO_RPI_PT!V48+TO_RPI_IT!V48+TO_RPI_PPR!V48+TO_RPI_PIR!V48</f>
        <v>94.905503009458286</v>
      </c>
      <c r="W48" s="10">
        <f>TO_RPI_RO!W48+TO_RPI_BKFLOW!W48+TO_RPI_PT!W48+TO_RPI_IT!W48+TO_RPI_PPR!W48+TO_RPI_PIR!W48</f>
        <v>79.776784178847805</v>
      </c>
      <c r="X48" s="10">
        <f>TO_RPI_RO!X48+TO_RPI_BKFLOW!X48+TO_RPI_PT!X48+TO_RPI_IT!X48+TO_RPI_PPR!X48+TO_RPI_PIR!X48</f>
        <v>86.561306964746336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0</v>
      </c>
      <c r="E49" s="10">
        <f>TO_RPI_RO!E49+TO_RPI_BKFLOW!E49+TO_RPI_PT!E49+TO_RPI_IT!E49+TO_RPI_PPR!E49+TO_RPI_PIR!E49</f>
        <v>0</v>
      </c>
      <c r="F49" s="10">
        <f>TO_RPI_RO!F49+TO_RPI_BKFLOW!F49+TO_RPI_PT!F49+TO_RPI_IT!F49+TO_RPI_PPR!F49+TO_RPI_PIR!F49</f>
        <v>0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29.61685296646603</v>
      </c>
      <c r="D50" s="10">
        <f>TO_RPI_RO!D50+TO_RPI_BKFLOW!D50+TO_RPI_PT!D50+TO_RPI_IT!D50+TO_RPI_PPR!D50+TO_RPI_PIR!D50</f>
        <v>42.992261392949267</v>
      </c>
      <c r="E50" s="10">
        <f>TO_RPI_RO!E50+TO_RPI_BKFLOW!E50+TO_RPI_PT!E50+TO_RPI_IT!E50+TO_RPI_PPR!E50+TO_RPI_PIR!E50</f>
        <v>47.769217540842646</v>
      </c>
      <c r="F50" s="10">
        <f>TO_RPI_RO!F50+TO_RPI_BKFLOW!F50+TO_RPI_PT!F50+TO_RPI_IT!F50+TO_RPI_PPR!F50+TO_RPI_PIR!F50</f>
        <v>46.813757523645727</v>
      </c>
      <c r="G50" s="10">
        <f>TO_RPI_RO!G50+TO_RPI_BKFLOW!G50+TO_RPI_PT!G50+TO_RPI_IT!G50+TO_RPI_PPR!G50+TO_RPI_PIR!G50</f>
        <v>64.010662080825441</v>
      </c>
      <c r="H50" s="10">
        <f>TO_RPI_RO!H50+TO_RPI_BKFLOW!H50+TO_RPI_PT!H50+TO_RPI_IT!H50+TO_RPI_PPR!H50+TO_RPI_PIR!H50</f>
        <v>70.698366294067057</v>
      </c>
      <c r="I50" s="10">
        <f>TO_RPI_RO!I50+TO_RPI_BKFLOW!I50+TO_RPI_PT!I50+TO_RPI_IT!I50+TO_RPI_PPR!I50+TO_RPI_PIR!I50</f>
        <v>58.278417884780737</v>
      </c>
      <c r="J50" s="10">
        <f>TO_RPI_RO!J50+TO_RPI_BKFLOW!J50+TO_RPI_PT!J50+TO_RPI_IT!J50+TO_RPI_PPR!J50+TO_RPI_PIR!J50</f>
        <v>40.126139294926908</v>
      </c>
      <c r="K50" s="10">
        <f>TO_RPI_RO!K50+TO_RPI_BKFLOW!K50+TO_RPI_PT!K50+TO_RPI_IT!K50+TO_RPI_PPR!K50+TO_RPI_PIR!K50</f>
        <v>70.698366294067057</v>
      </c>
      <c r="L50" s="10">
        <f>TO_RPI_RO!L50+TO_RPI_BKFLOW!L50+TO_RPI_PT!L50+TO_RPI_IT!L50+TO_RPI_PPR!L50+TO_RPI_PIR!L50</f>
        <v>66.876870163370597</v>
      </c>
      <c r="M50" s="10">
        <f>TO_RPI_RO!M50+TO_RPI_BKFLOW!M50+TO_RPI_PT!M50+TO_RPI_IT!M50+TO_RPI_PPR!M50+TO_RPI_PIR!M50</f>
        <v>70.698366294067057</v>
      </c>
      <c r="N50" s="10">
        <f>TO_RPI_RO!N50+TO_RPI_BKFLOW!N50+TO_RPI_PT!N50+TO_RPI_IT!N50+TO_RPI_PPR!N50+TO_RPI_PIR!N50</f>
        <v>73.564574376612214</v>
      </c>
      <c r="O50" s="10">
        <f>TO_RPI_RO!O50+TO_RPI_BKFLOW!O50+TO_RPI_PT!O50+TO_RPI_IT!O50+TO_RPI_PPR!O50+TO_RPI_PIR!O50</f>
        <v>69.742992261392942</v>
      </c>
      <c r="P50" s="10">
        <f>TO_RPI_RO!P50+TO_RPI_BKFLOW!P50+TO_RPI_PT!P50+TO_RPI_IT!P50+TO_RPI_PPR!P50+TO_RPI_PIR!P50</f>
        <v>77.386070507308673</v>
      </c>
      <c r="Q50" s="10">
        <f>TO_RPI_RO!Q50+TO_RPI_BKFLOW!Q50+TO_RPI_PT!Q50+TO_RPI_IT!Q50+TO_RPI_PPR!Q50+TO_RPI_PIR!Q50</f>
        <v>73.564574376612214</v>
      </c>
      <c r="R50" s="10">
        <f>TO_RPI_RO!R50+TO_RPI_BKFLOW!R50+TO_RPI_PT!R50+TO_RPI_IT!R50+TO_RPI_PPR!R50+TO_RPI_PIR!R50</f>
        <v>80.252192605331032</v>
      </c>
      <c r="S50" s="10">
        <f>TO_RPI_RO!S50+TO_RPI_BKFLOW!S50+TO_RPI_PT!S50+TO_RPI_IT!S50+TO_RPI_PPR!S50+TO_RPI_PIR!S50</f>
        <v>90.761478933791921</v>
      </c>
      <c r="T50" s="10">
        <f>TO_RPI_RO!T50+TO_RPI_BKFLOW!T50+TO_RPI_PT!T50+TO_RPI_IT!T50+TO_RPI_PPR!T50+TO_RPI_PIR!T50</f>
        <v>89.806018916595008</v>
      </c>
      <c r="U50" s="10">
        <f>TO_RPI_RO!U50+TO_RPI_BKFLOW!U50+TO_RPI_PT!U50+TO_RPI_IT!U50+TO_RPI_PPR!U50+TO_RPI_PIR!U50</f>
        <v>89.761134995700772</v>
      </c>
      <c r="V50" s="10">
        <f>TO_RPI_RO!V50+TO_RPI_BKFLOW!V50+TO_RPI_PT!V50+TO_RPI_IT!V50+TO_RPI_PPR!V50+TO_RPI_PIR!V50</f>
        <v>82.121926053310403</v>
      </c>
      <c r="W50" s="10">
        <f>TO_RPI_RO!W50+TO_RPI_BKFLOW!W50+TO_RPI_PT!W50+TO_RPI_IT!W50+TO_RPI_PPR!W50+TO_RPI_PIR!W50</f>
        <v>68.084780739466893</v>
      </c>
      <c r="X50" s="10">
        <f>TO_RPI_RO!X50+TO_RPI_BKFLOW!X50+TO_RPI_PT!X50+TO_RPI_IT!X50+TO_RPI_PPR!X50+TO_RPI_PIR!X50</f>
        <v>69.708168529664661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5029.5678417884783</v>
      </c>
      <c r="D2" s="31">
        <f t="shared" si="0"/>
        <v>6909.6773860705071</v>
      </c>
      <c r="E2" s="31">
        <f t="shared" si="0"/>
        <v>6718.2233018056741</v>
      </c>
      <c r="F2" s="31">
        <f t="shared" si="0"/>
        <v>7284.8447119518496</v>
      </c>
      <c r="G2" s="31">
        <f t="shared" si="0"/>
        <v>8842.8274290627705</v>
      </c>
      <c r="H2" s="31">
        <f t="shared" si="0"/>
        <v>9412.8678417884785</v>
      </c>
      <c r="I2" s="31">
        <f t="shared" si="0"/>
        <v>8418.426827171108</v>
      </c>
      <c r="J2" s="31">
        <f t="shared" si="0"/>
        <v>5931.4321582115226</v>
      </c>
      <c r="K2" s="31">
        <f t="shared" si="0"/>
        <v>9729.8484092863291</v>
      </c>
      <c r="L2" s="31">
        <f t="shared" si="0"/>
        <v>8877.0561478933796</v>
      </c>
      <c r="M2" s="31">
        <f t="shared" si="0"/>
        <v>9433.7521926053323</v>
      </c>
      <c r="N2" s="31">
        <f t="shared" si="0"/>
        <v>9610.718314703352</v>
      </c>
      <c r="O2" s="31">
        <f t="shared" si="0"/>
        <v>9198.7644024075635</v>
      </c>
      <c r="P2" s="31">
        <f t="shared" si="0"/>
        <v>9717.5895958727415</v>
      </c>
      <c r="Q2" s="31">
        <f t="shared" si="0"/>
        <v>8125.705073086845</v>
      </c>
      <c r="R2" s="31">
        <f t="shared" si="0"/>
        <v>9052.1929492691306</v>
      </c>
      <c r="S2" s="31">
        <f t="shared" si="0"/>
        <v>9946.2361994840903</v>
      </c>
      <c r="T2" s="31">
        <f t="shared" si="0"/>
        <v>10197.023731728288</v>
      </c>
      <c r="U2" s="31">
        <f t="shared" si="0"/>
        <v>9946.2828030954443</v>
      </c>
      <c r="V2" s="31">
        <f t="shared" si="0"/>
        <v>9770.6354256233863</v>
      </c>
      <c r="W2" s="31">
        <f t="shared" si="0"/>
        <v>8059.3065348237315</v>
      </c>
      <c r="X2" s="31">
        <f t="shared" ref="X2" si="1">SUM(X3,X17,X22,X25,X26,X51,X52,X71,X74,X75,X76)</f>
        <v>8256.3030094582955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5029.5678417884783</v>
      </c>
      <c r="D26" s="37">
        <f t="shared" si="14"/>
        <v>6909.6773860705071</v>
      </c>
      <c r="E26" s="37">
        <f t="shared" si="14"/>
        <v>6718.2233018056741</v>
      </c>
      <c r="F26" s="37">
        <f t="shared" si="14"/>
        <v>7284.8447119518496</v>
      </c>
      <c r="G26" s="37">
        <f t="shared" si="14"/>
        <v>8842.8274290627705</v>
      </c>
      <c r="H26" s="37">
        <f t="shared" si="14"/>
        <v>9412.8678417884785</v>
      </c>
      <c r="I26" s="37">
        <f t="shared" si="14"/>
        <v>8418.426827171108</v>
      </c>
      <c r="J26" s="37">
        <f t="shared" si="14"/>
        <v>5931.4321582115226</v>
      </c>
      <c r="K26" s="37">
        <f t="shared" si="14"/>
        <v>9729.8484092863291</v>
      </c>
      <c r="L26" s="37">
        <f t="shared" si="14"/>
        <v>8877.0561478933796</v>
      </c>
      <c r="M26" s="37">
        <f t="shared" si="14"/>
        <v>9433.7521926053323</v>
      </c>
      <c r="N26" s="37">
        <f t="shared" si="14"/>
        <v>9610.718314703352</v>
      </c>
      <c r="O26" s="37">
        <f t="shared" si="14"/>
        <v>9198.7644024075635</v>
      </c>
      <c r="P26" s="37">
        <f t="shared" si="14"/>
        <v>9717.5895958727415</v>
      </c>
      <c r="Q26" s="37">
        <f t="shared" si="14"/>
        <v>8125.705073086845</v>
      </c>
      <c r="R26" s="37">
        <f t="shared" si="14"/>
        <v>9052.1929492691306</v>
      </c>
      <c r="S26" s="37">
        <f t="shared" si="14"/>
        <v>9946.2361994840903</v>
      </c>
      <c r="T26" s="37">
        <f t="shared" si="14"/>
        <v>10197.023731728288</v>
      </c>
      <c r="U26" s="37">
        <f t="shared" si="14"/>
        <v>9946.2828030954443</v>
      </c>
      <c r="V26" s="37">
        <f t="shared" si="14"/>
        <v>9770.6354256233863</v>
      </c>
      <c r="W26" s="37">
        <f t="shared" si="14"/>
        <v>8059.3065348237315</v>
      </c>
      <c r="X26" s="37">
        <f t="shared" ref="X26" si="15">SUM(X27,X33)</f>
        <v>8256.3030094582955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5029.5678417884783</v>
      </c>
      <c r="D33" s="29">
        <f t="shared" si="18"/>
        <v>6909.6773860705071</v>
      </c>
      <c r="E33" s="29">
        <f t="shared" si="18"/>
        <v>6718.2233018056741</v>
      </c>
      <c r="F33" s="29">
        <f t="shared" si="18"/>
        <v>7284.8447119518496</v>
      </c>
      <c r="G33" s="29">
        <f t="shared" si="18"/>
        <v>8842.8274290627705</v>
      </c>
      <c r="H33" s="29">
        <f t="shared" si="18"/>
        <v>9412.8678417884785</v>
      </c>
      <c r="I33" s="29">
        <f t="shared" si="18"/>
        <v>8418.426827171108</v>
      </c>
      <c r="J33" s="29">
        <f t="shared" si="18"/>
        <v>5931.4321582115226</v>
      </c>
      <c r="K33" s="29">
        <f t="shared" si="18"/>
        <v>9729.8484092863291</v>
      </c>
      <c r="L33" s="29">
        <f t="shared" si="18"/>
        <v>8877.0561478933796</v>
      </c>
      <c r="M33" s="29">
        <f t="shared" si="18"/>
        <v>9433.7521926053323</v>
      </c>
      <c r="N33" s="29">
        <f t="shared" si="18"/>
        <v>9610.718314703352</v>
      </c>
      <c r="O33" s="29">
        <f t="shared" si="18"/>
        <v>9198.7644024075635</v>
      </c>
      <c r="P33" s="29">
        <f t="shared" si="18"/>
        <v>9717.5895958727415</v>
      </c>
      <c r="Q33" s="29">
        <f t="shared" si="18"/>
        <v>8125.705073086845</v>
      </c>
      <c r="R33" s="29">
        <f t="shared" si="18"/>
        <v>9052.1929492691306</v>
      </c>
      <c r="S33" s="29">
        <f t="shared" si="18"/>
        <v>9946.2361994840903</v>
      </c>
      <c r="T33" s="29">
        <f t="shared" si="18"/>
        <v>10197.023731728288</v>
      </c>
      <c r="U33" s="29">
        <f t="shared" si="18"/>
        <v>9946.2828030954443</v>
      </c>
      <c r="V33" s="29">
        <f t="shared" si="18"/>
        <v>9770.6354256233863</v>
      </c>
      <c r="W33" s="29">
        <f t="shared" si="18"/>
        <v>8059.3065348237315</v>
      </c>
      <c r="X33" s="29">
        <f t="shared" ref="X33" si="19">SUM(X34:X50)</f>
        <v>8256.3030094582955</v>
      </c>
    </row>
    <row r="34" spans="1:24" ht="11.25" customHeight="1" x14ac:dyDescent="0.2">
      <c r="A34" s="41" t="s">
        <v>55</v>
      </c>
      <c r="B34" s="9" t="s">
        <v>56</v>
      </c>
      <c r="C34" s="10">
        <v>197.6870163370593</v>
      </c>
      <c r="D34" s="10">
        <v>261.99484092863281</v>
      </c>
      <c r="E34" s="10">
        <v>286.9112639724849</v>
      </c>
      <c r="F34" s="10">
        <v>308.11117798796221</v>
      </c>
      <c r="G34" s="10">
        <v>357.07463456577818</v>
      </c>
      <c r="H34" s="10">
        <v>364.0298366294067</v>
      </c>
      <c r="I34" s="10">
        <v>308.17764402407568</v>
      </c>
      <c r="J34" s="10">
        <v>224.4014617368874</v>
      </c>
      <c r="K34" s="10">
        <v>335.52287188306099</v>
      </c>
      <c r="L34" s="10">
        <v>320.49724849527081</v>
      </c>
      <c r="M34" s="10">
        <v>337.48443680137581</v>
      </c>
      <c r="N34" s="10">
        <v>318.54754944110061</v>
      </c>
      <c r="O34" s="10">
        <v>317.4677558039553</v>
      </c>
      <c r="P34" s="10">
        <v>355.67927773000861</v>
      </c>
      <c r="Q34" s="10">
        <v>311.69389509888219</v>
      </c>
      <c r="R34" s="10">
        <v>334.90257953568363</v>
      </c>
      <c r="S34" s="10">
        <v>367.007222699914</v>
      </c>
      <c r="T34" s="10">
        <v>370.68159931212381</v>
      </c>
      <c r="U34" s="10">
        <v>349.64402407566638</v>
      </c>
      <c r="V34" s="10">
        <v>323.79991401547721</v>
      </c>
      <c r="W34" s="10">
        <v>266.26431642304391</v>
      </c>
      <c r="X34" s="10">
        <v>304.85846947549442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271.87110920034388</v>
      </c>
      <c r="D36" s="10">
        <v>499.35511607910581</v>
      </c>
      <c r="E36" s="10">
        <v>504.90352536543418</v>
      </c>
      <c r="F36" s="10">
        <v>482.70997420464317</v>
      </c>
      <c r="G36" s="10">
        <v>583.69062768701633</v>
      </c>
      <c r="H36" s="10">
        <v>615.87128116938948</v>
      </c>
      <c r="I36" s="10">
        <v>525.98736027515042</v>
      </c>
      <c r="J36" s="10">
        <v>365.87850386930347</v>
      </c>
      <c r="K36" s="10">
        <v>516.6647463456577</v>
      </c>
      <c r="L36" s="10">
        <v>392.48779019776441</v>
      </c>
      <c r="M36" s="10">
        <v>398.03147033533958</v>
      </c>
      <c r="N36" s="10">
        <v>358.11745485812548</v>
      </c>
      <c r="O36" s="10">
        <v>331.50808254514192</v>
      </c>
      <c r="P36" s="10">
        <v>357.00868443680139</v>
      </c>
      <c r="Q36" s="10">
        <v>304.89871023215818</v>
      </c>
      <c r="R36" s="10">
        <v>335.46500429922611</v>
      </c>
      <c r="S36" s="10">
        <v>376.98839208942388</v>
      </c>
      <c r="T36" s="10">
        <v>396.5667239896818</v>
      </c>
      <c r="U36" s="10">
        <v>373.27317282889078</v>
      </c>
      <c r="V36" s="10">
        <v>435.44892519346507</v>
      </c>
      <c r="W36" s="10">
        <v>364.6313843508168</v>
      </c>
      <c r="X36" s="10">
        <v>373.16199484092863</v>
      </c>
    </row>
    <row r="37" spans="1:24" ht="11.25" customHeight="1" x14ac:dyDescent="0.2">
      <c r="A37" s="41" t="s">
        <v>61</v>
      </c>
      <c r="B37" s="9" t="s">
        <v>62</v>
      </c>
      <c r="C37" s="10">
        <v>1636.525537403267</v>
      </c>
      <c r="D37" s="10">
        <v>1982.9356835769561</v>
      </c>
      <c r="E37" s="10">
        <v>1804.481943250215</v>
      </c>
      <c r="F37" s="10">
        <v>1975.5875322441959</v>
      </c>
      <c r="G37" s="10">
        <v>2446.9153052450561</v>
      </c>
      <c r="H37" s="10">
        <v>2584.4296646603611</v>
      </c>
      <c r="I37" s="10">
        <v>2280.008598452278</v>
      </c>
      <c r="J37" s="10">
        <v>1678.501719690456</v>
      </c>
      <c r="K37" s="10">
        <v>2873.458039552881</v>
      </c>
      <c r="L37" s="10">
        <v>2765.4091143594151</v>
      </c>
      <c r="M37" s="10">
        <v>2861.6902837489251</v>
      </c>
      <c r="N37" s="10">
        <v>2882.0163370593291</v>
      </c>
      <c r="O37" s="10">
        <v>2678.7560619088558</v>
      </c>
      <c r="P37" s="10">
        <v>2711.9196044711948</v>
      </c>
      <c r="Q37" s="10">
        <v>2249.769991401547</v>
      </c>
      <c r="R37" s="10">
        <v>2527.6612209802229</v>
      </c>
      <c r="S37" s="10">
        <v>2750.6592433361989</v>
      </c>
      <c r="T37" s="10">
        <v>2876.8754084264829</v>
      </c>
      <c r="U37" s="10">
        <v>2683.9699914015482</v>
      </c>
      <c r="V37" s="10">
        <v>2587.6838349097161</v>
      </c>
      <c r="W37" s="10">
        <v>2240.1777300085978</v>
      </c>
      <c r="X37" s="10">
        <v>2501.4269131556321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480.82545141874459</v>
      </c>
      <c r="D40" s="10">
        <v>690.28374892519344</v>
      </c>
      <c r="E40" s="10">
        <v>675.83834909716245</v>
      </c>
      <c r="F40" s="10">
        <v>717.11092003439376</v>
      </c>
      <c r="G40" s="10">
        <v>877.04213241616503</v>
      </c>
      <c r="H40" s="10">
        <v>858.46947549441097</v>
      </c>
      <c r="I40" s="10">
        <v>788.30610490111769</v>
      </c>
      <c r="J40" s="10">
        <v>518.52201203783318</v>
      </c>
      <c r="K40" s="10">
        <v>957.66792777300077</v>
      </c>
      <c r="L40" s="10">
        <v>775.20584694754939</v>
      </c>
      <c r="M40" s="10">
        <v>874.16835769561465</v>
      </c>
      <c r="N40" s="10">
        <v>854.58202923473777</v>
      </c>
      <c r="O40" s="10">
        <v>840.14995700773852</v>
      </c>
      <c r="P40" s="10">
        <v>1050.4452278589849</v>
      </c>
      <c r="Q40" s="10">
        <v>977.25425623387787</v>
      </c>
      <c r="R40" s="10">
        <v>1062.719948409286</v>
      </c>
      <c r="S40" s="10">
        <v>1116.423043852107</v>
      </c>
      <c r="T40" s="10">
        <v>1094.0128976784181</v>
      </c>
      <c r="U40" s="10">
        <v>986.69054170249342</v>
      </c>
      <c r="V40" s="10">
        <v>1029.693551160791</v>
      </c>
      <c r="W40" s="10">
        <v>908.02407566637999</v>
      </c>
      <c r="X40" s="10">
        <v>795.86491831470323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97.624677558039551</v>
      </c>
      <c r="E42" s="10">
        <v>148.01160791057609</v>
      </c>
      <c r="F42" s="10">
        <v>128.0668099742046</v>
      </c>
      <c r="G42" s="10">
        <v>94.475494411006011</v>
      </c>
      <c r="H42" s="10">
        <v>82.928460877042127</v>
      </c>
      <c r="I42" s="10">
        <v>57.734995700773851</v>
      </c>
      <c r="J42" s="10">
        <v>49.441100601891662</v>
      </c>
      <c r="K42" s="10">
        <v>45.141874462596732</v>
      </c>
      <c r="L42" s="10">
        <v>48.366294067067933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1481.584952708512</v>
      </c>
      <c r="D43" s="10">
        <v>2065.022957867584</v>
      </c>
      <c r="E43" s="10">
        <v>1890.2981083404991</v>
      </c>
      <c r="F43" s="10">
        <v>2108.9595872742912</v>
      </c>
      <c r="G43" s="10">
        <v>2577.9578675838352</v>
      </c>
      <c r="H43" s="10">
        <v>2841.577815993121</v>
      </c>
      <c r="I43" s="10">
        <v>2294.9240756663798</v>
      </c>
      <c r="J43" s="10">
        <v>1535.8629406706791</v>
      </c>
      <c r="K43" s="10">
        <v>2793.9743766122101</v>
      </c>
      <c r="L43" s="10">
        <v>2688.0173688736031</v>
      </c>
      <c r="M43" s="10">
        <v>2991.4865864144449</v>
      </c>
      <c r="N43" s="10">
        <v>3196.1997420464309</v>
      </c>
      <c r="O43" s="10">
        <v>3111.845571797076</v>
      </c>
      <c r="P43" s="10">
        <v>3174.596818572657</v>
      </c>
      <c r="Q43" s="10">
        <v>2603.6631986242469</v>
      </c>
      <c r="R43" s="10">
        <v>2976.9007738607052</v>
      </c>
      <c r="S43" s="10">
        <v>3191.8763542562328</v>
      </c>
      <c r="T43" s="10">
        <v>3411.1515047291491</v>
      </c>
      <c r="U43" s="10">
        <v>3468.9901977644022</v>
      </c>
      <c r="V43" s="10">
        <v>3316.2551160791049</v>
      </c>
      <c r="W43" s="10">
        <v>2652.5119518486672</v>
      </c>
      <c r="X43" s="10">
        <v>2659.5836629406699</v>
      </c>
    </row>
    <row r="44" spans="1:24" ht="11.25" customHeight="1" x14ac:dyDescent="0.2">
      <c r="A44" s="41" t="s">
        <v>75</v>
      </c>
      <c r="B44" s="9" t="s">
        <v>76</v>
      </c>
      <c r="C44" s="10">
        <v>762.01487532244198</v>
      </c>
      <c r="D44" s="10">
        <v>1108.645743766122</v>
      </c>
      <c r="E44" s="10">
        <v>1173.5793637145309</v>
      </c>
      <c r="F44" s="10">
        <v>1318.7250214961309</v>
      </c>
      <c r="G44" s="10">
        <v>1597.5575236457439</v>
      </c>
      <c r="H44" s="10">
        <v>1717.8756663800521</v>
      </c>
      <c r="I44" s="10">
        <v>1850.6076526225279</v>
      </c>
      <c r="J44" s="10">
        <v>1321.3638005159071</v>
      </c>
      <c r="K44" s="10">
        <v>1870.5766122098021</v>
      </c>
      <c r="L44" s="10">
        <v>1588.3156491831469</v>
      </c>
      <c r="M44" s="10">
        <v>1653.7587274290629</v>
      </c>
      <c r="N44" s="10">
        <v>1671.8066208082539</v>
      </c>
      <c r="O44" s="10">
        <v>1621.8110920034389</v>
      </c>
      <c r="P44" s="10">
        <v>1741.148581255374</v>
      </c>
      <c r="Q44" s="10">
        <v>1390.730352536543</v>
      </c>
      <c r="R44" s="10">
        <v>1468.461478933792</v>
      </c>
      <c r="S44" s="10">
        <v>1739.6235597592431</v>
      </c>
      <c r="T44" s="10">
        <v>1598.1592433361991</v>
      </c>
      <c r="U44" s="10">
        <v>1593.903525365434</v>
      </c>
      <c r="V44" s="10">
        <v>1459.1122957867581</v>
      </c>
      <c r="W44" s="10">
        <v>1050.4622527944971</v>
      </c>
      <c r="X44" s="10">
        <v>1087.4472055030089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29.02218400687876</v>
      </c>
      <c r="D46" s="10">
        <v>16.012209802235599</v>
      </c>
      <c r="E46" s="10">
        <v>19.014531384350821</v>
      </c>
      <c r="F46" s="10">
        <v>20.015305245055892</v>
      </c>
      <c r="G46" s="10">
        <v>20.015305245055892</v>
      </c>
      <c r="H46" s="10">
        <v>20.015305245055892</v>
      </c>
      <c r="I46" s="10">
        <v>22.016852966466029</v>
      </c>
      <c r="J46" s="10">
        <v>26.019862424763541</v>
      </c>
      <c r="K46" s="10">
        <v>29.091401547721411</v>
      </c>
      <c r="L46" s="10">
        <v>30.09458297506449</v>
      </c>
      <c r="M46" s="10">
        <v>36.113499570077387</v>
      </c>
      <c r="N46" s="10">
        <v>40.126139294926908</v>
      </c>
      <c r="O46" s="10">
        <v>43.135597592433363</v>
      </c>
      <c r="P46" s="10">
        <v>43.135597592433363</v>
      </c>
      <c r="Q46" s="10">
        <v>45.141874462596732</v>
      </c>
      <c r="R46" s="10">
        <v>46.145055889939812</v>
      </c>
      <c r="S46" s="10">
        <v>56.176526225279453</v>
      </c>
      <c r="T46" s="10">
        <v>65.806792777300075</v>
      </c>
      <c r="U46" s="10">
        <v>71.825709372312971</v>
      </c>
      <c r="V46" s="10">
        <v>85.869905417024938</v>
      </c>
      <c r="W46" s="10">
        <v>88.076784178847802</v>
      </c>
      <c r="X46" s="10">
        <v>100.2149613069647</v>
      </c>
    </row>
    <row r="47" spans="1:24" ht="11.25" customHeight="1" x14ac:dyDescent="0.2">
      <c r="A47" s="41" t="s">
        <v>81</v>
      </c>
      <c r="B47" s="9" t="s">
        <v>82</v>
      </c>
      <c r="C47" s="10">
        <v>74.914015477214093</v>
      </c>
      <c r="D47" s="10">
        <v>62.927773000859837</v>
      </c>
      <c r="E47" s="10">
        <v>94.891057609630266</v>
      </c>
      <c r="F47" s="10">
        <v>103.880739466896</v>
      </c>
      <c r="G47" s="10">
        <v>132.8475494411006</v>
      </c>
      <c r="H47" s="10">
        <v>162.81315563198621</v>
      </c>
      <c r="I47" s="10">
        <v>152.82459157351681</v>
      </c>
      <c r="J47" s="10">
        <v>94.891057609630266</v>
      </c>
      <c r="K47" s="10">
        <v>138.79337919174549</v>
      </c>
      <c r="L47" s="10">
        <v>108.9853826311264</v>
      </c>
      <c r="M47" s="10">
        <v>118.3003439380911</v>
      </c>
      <c r="N47" s="10">
        <v>122.9578675838349</v>
      </c>
      <c r="O47" s="10">
        <v>102.4649183147033</v>
      </c>
      <c r="P47" s="10">
        <v>117.36887360275151</v>
      </c>
      <c r="Q47" s="10">
        <v>84.766380051590701</v>
      </c>
      <c r="R47" s="10">
        <v>130.0040412725709</v>
      </c>
      <c r="S47" s="10">
        <v>157.6817712811694</v>
      </c>
      <c r="T47" s="10">
        <v>201.0075666380051</v>
      </c>
      <c r="U47" s="10">
        <v>233.55288048151331</v>
      </c>
      <c r="V47" s="10">
        <v>355.74445399828028</v>
      </c>
      <c r="W47" s="10">
        <v>341.29647463456581</v>
      </c>
      <c r="X47" s="10">
        <v>277.47540842648323</v>
      </c>
    </row>
    <row r="48" spans="1:24" ht="11.25" customHeight="1" x14ac:dyDescent="0.2">
      <c r="A48" s="41" t="s">
        <v>83</v>
      </c>
      <c r="B48" s="9" t="s">
        <v>84</v>
      </c>
      <c r="C48" s="10">
        <v>65.505846947549429</v>
      </c>
      <c r="D48" s="10">
        <v>81.882373172828892</v>
      </c>
      <c r="E48" s="10">
        <v>72.524333619948408</v>
      </c>
      <c r="F48" s="10">
        <v>74.863886500429913</v>
      </c>
      <c r="G48" s="10">
        <v>91.240326741186578</v>
      </c>
      <c r="H48" s="10">
        <v>94.158813413585548</v>
      </c>
      <c r="I48" s="10">
        <v>79.560533104041269</v>
      </c>
      <c r="J48" s="10">
        <v>76.423559759243332</v>
      </c>
      <c r="K48" s="10">
        <v>98.258813413585543</v>
      </c>
      <c r="L48" s="10">
        <v>92.799999999999983</v>
      </c>
      <c r="M48" s="10">
        <v>92.020120378331896</v>
      </c>
      <c r="N48" s="10">
        <v>92.799999999999983</v>
      </c>
      <c r="O48" s="10">
        <v>81.882373172828892</v>
      </c>
      <c r="P48" s="10">
        <v>88.900859845227842</v>
      </c>
      <c r="Q48" s="10">
        <v>84.221840068787614</v>
      </c>
      <c r="R48" s="10">
        <v>89.680653482373174</v>
      </c>
      <c r="S48" s="10">
        <v>99.03860705073086</v>
      </c>
      <c r="T48" s="10">
        <v>92.955975924333615</v>
      </c>
      <c r="U48" s="10">
        <v>94.671625107480637</v>
      </c>
      <c r="V48" s="10">
        <v>94.905503009458286</v>
      </c>
      <c r="W48" s="10">
        <v>79.776784178847805</v>
      </c>
      <c r="X48" s="10">
        <v>86.561306964746336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29.61685296646603</v>
      </c>
      <c r="D50" s="10">
        <v>42.992261392949267</v>
      </c>
      <c r="E50" s="10">
        <v>47.769217540842646</v>
      </c>
      <c r="F50" s="10">
        <v>46.813757523645727</v>
      </c>
      <c r="G50" s="10">
        <v>64.010662080825441</v>
      </c>
      <c r="H50" s="10">
        <v>70.698366294067057</v>
      </c>
      <c r="I50" s="10">
        <v>58.278417884780737</v>
      </c>
      <c r="J50" s="10">
        <v>40.126139294926908</v>
      </c>
      <c r="K50" s="10">
        <v>70.698366294067057</v>
      </c>
      <c r="L50" s="10">
        <v>66.876870163370597</v>
      </c>
      <c r="M50" s="10">
        <v>70.698366294067057</v>
      </c>
      <c r="N50" s="10">
        <v>73.564574376612214</v>
      </c>
      <c r="O50" s="10">
        <v>69.742992261392942</v>
      </c>
      <c r="P50" s="10">
        <v>77.386070507308673</v>
      </c>
      <c r="Q50" s="10">
        <v>73.564574376612214</v>
      </c>
      <c r="R50" s="10">
        <v>80.252192605331032</v>
      </c>
      <c r="S50" s="10">
        <v>90.761478933791921</v>
      </c>
      <c r="T50" s="10">
        <v>89.806018916595008</v>
      </c>
      <c r="U50" s="10">
        <v>89.761134995700772</v>
      </c>
      <c r="V50" s="10">
        <v>82.121926053310403</v>
      </c>
      <c r="W50" s="10">
        <v>68.084780739466893</v>
      </c>
      <c r="X50" s="10">
        <v>69.708168529664661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172.64170249355115</v>
      </c>
      <c r="D2" s="31">
        <f t="shared" si="0"/>
        <v>230.7547721410146</v>
      </c>
      <c r="E2" s="31">
        <f t="shared" si="0"/>
        <v>212.71066208082541</v>
      </c>
      <c r="F2" s="31">
        <f t="shared" si="0"/>
        <v>338.72527944969909</v>
      </c>
      <c r="G2" s="31">
        <f t="shared" si="0"/>
        <v>378.92708512467755</v>
      </c>
      <c r="H2" s="31">
        <f t="shared" si="0"/>
        <v>373.75752364574373</v>
      </c>
      <c r="I2" s="31">
        <f t="shared" si="0"/>
        <v>297.22338779019776</v>
      </c>
      <c r="J2" s="31">
        <f t="shared" si="0"/>
        <v>411.27497850386919</v>
      </c>
      <c r="K2" s="31">
        <f t="shared" si="0"/>
        <v>538.79217540842649</v>
      </c>
      <c r="L2" s="31">
        <f t="shared" si="0"/>
        <v>629.73963886500428</v>
      </c>
      <c r="M2" s="31">
        <f t="shared" si="0"/>
        <v>716.07222699914018</v>
      </c>
      <c r="N2" s="31">
        <f t="shared" si="0"/>
        <v>650.13920894239038</v>
      </c>
      <c r="O2" s="31">
        <f t="shared" si="0"/>
        <v>662.60696474634562</v>
      </c>
      <c r="P2" s="31">
        <f t="shared" si="0"/>
        <v>834.82398968185726</v>
      </c>
      <c r="Q2" s="31">
        <f t="shared" si="0"/>
        <v>816.09183147033536</v>
      </c>
      <c r="R2" s="31">
        <f t="shared" si="0"/>
        <v>914.23542562338753</v>
      </c>
      <c r="S2" s="31">
        <f t="shared" si="0"/>
        <v>924.83705932932071</v>
      </c>
      <c r="T2" s="31">
        <f t="shared" si="0"/>
        <v>846.89879621668092</v>
      </c>
      <c r="U2" s="31">
        <f t="shared" si="0"/>
        <v>676.45606190885633</v>
      </c>
      <c r="V2" s="31">
        <f t="shared" si="0"/>
        <v>703.82252794496992</v>
      </c>
      <c r="W2" s="31">
        <f t="shared" si="0"/>
        <v>779.98099742046429</v>
      </c>
      <c r="X2" s="31">
        <f t="shared" ref="X2" si="1">SUM(X3,X17,X22,X25,X26,X51,X52,X71,X74,X75,X76)</f>
        <v>620.19200343938098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172.64170249355115</v>
      </c>
      <c r="D26" s="37">
        <f t="shared" si="14"/>
        <v>230.7547721410146</v>
      </c>
      <c r="E26" s="37">
        <f t="shared" si="14"/>
        <v>212.71066208082541</v>
      </c>
      <c r="F26" s="37">
        <f t="shared" si="14"/>
        <v>338.72527944969909</v>
      </c>
      <c r="G26" s="37">
        <f t="shared" si="14"/>
        <v>378.92708512467755</v>
      </c>
      <c r="H26" s="37">
        <f t="shared" si="14"/>
        <v>373.75752364574373</v>
      </c>
      <c r="I26" s="37">
        <f t="shared" si="14"/>
        <v>297.22338779019776</v>
      </c>
      <c r="J26" s="37">
        <f t="shared" si="14"/>
        <v>411.27497850386919</v>
      </c>
      <c r="K26" s="37">
        <f t="shared" si="14"/>
        <v>538.79217540842649</v>
      </c>
      <c r="L26" s="37">
        <f t="shared" si="14"/>
        <v>629.73963886500428</v>
      </c>
      <c r="M26" s="37">
        <f t="shared" si="14"/>
        <v>716.07222699914018</v>
      </c>
      <c r="N26" s="37">
        <f t="shared" si="14"/>
        <v>650.13920894239038</v>
      </c>
      <c r="O26" s="37">
        <f t="shared" si="14"/>
        <v>662.60696474634562</v>
      </c>
      <c r="P26" s="37">
        <f t="shared" si="14"/>
        <v>834.82398968185726</v>
      </c>
      <c r="Q26" s="37">
        <f t="shared" si="14"/>
        <v>816.09183147033536</v>
      </c>
      <c r="R26" s="37">
        <f t="shared" si="14"/>
        <v>914.23542562338753</v>
      </c>
      <c r="S26" s="37">
        <f t="shared" si="14"/>
        <v>924.83705932932071</v>
      </c>
      <c r="T26" s="37">
        <f t="shared" si="14"/>
        <v>846.89879621668092</v>
      </c>
      <c r="U26" s="37">
        <f t="shared" si="14"/>
        <v>676.45606190885633</v>
      </c>
      <c r="V26" s="37">
        <f t="shared" si="14"/>
        <v>703.82252794496992</v>
      </c>
      <c r="W26" s="37">
        <f t="shared" si="14"/>
        <v>779.98099742046429</v>
      </c>
      <c r="X26" s="37">
        <f t="shared" ref="X26" si="15">SUM(X27,X33)</f>
        <v>620.19200343938098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172.64170249355115</v>
      </c>
      <c r="D33" s="29">
        <f t="shared" si="18"/>
        <v>230.7547721410146</v>
      </c>
      <c r="E33" s="29">
        <f t="shared" si="18"/>
        <v>212.71066208082541</v>
      </c>
      <c r="F33" s="29">
        <f t="shared" si="18"/>
        <v>338.72527944969909</v>
      </c>
      <c r="G33" s="29">
        <f t="shared" si="18"/>
        <v>378.92708512467755</v>
      </c>
      <c r="H33" s="29">
        <f t="shared" si="18"/>
        <v>373.75752364574373</v>
      </c>
      <c r="I33" s="29">
        <f t="shared" si="18"/>
        <v>297.22338779019776</v>
      </c>
      <c r="J33" s="29">
        <f t="shared" si="18"/>
        <v>411.27497850386919</v>
      </c>
      <c r="K33" s="29">
        <f t="shared" si="18"/>
        <v>538.79217540842649</v>
      </c>
      <c r="L33" s="29">
        <f t="shared" si="18"/>
        <v>629.73963886500428</v>
      </c>
      <c r="M33" s="29">
        <f t="shared" si="18"/>
        <v>716.07222699914018</v>
      </c>
      <c r="N33" s="29">
        <f t="shared" si="18"/>
        <v>650.13920894239038</v>
      </c>
      <c r="O33" s="29">
        <f t="shared" si="18"/>
        <v>662.60696474634562</v>
      </c>
      <c r="P33" s="29">
        <f t="shared" si="18"/>
        <v>834.82398968185726</v>
      </c>
      <c r="Q33" s="29">
        <f t="shared" si="18"/>
        <v>816.09183147033536</v>
      </c>
      <c r="R33" s="29">
        <f t="shared" si="18"/>
        <v>914.23542562338753</v>
      </c>
      <c r="S33" s="29">
        <f t="shared" si="18"/>
        <v>924.83705932932071</v>
      </c>
      <c r="T33" s="29">
        <f t="shared" si="18"/>
        <v>846.89879621668092</v>
      </c>
      <c r="U33" s="29">
        <f t="shared" si="18"/>
        <v>676.45606190885633</v>
      </c>
      <c r="V33" s="29">
        <f t="shared" si="18"/>
        <v>703.82252794496992</v>
      </c>
      <c r="W33" s="29">
        <f t="shared" si="18"/>
        <v>779.98099742046429</v>
      </c>
      <c r="X33" s="29">
        <f t="shared" ref="X33" si="19">SUM(X34:X50)</f>
        <v>620.19200343938098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8.3978503869303527</v>
      </c>
      <c r="D37" s="10">
        <v>29.39234737747206</v>
      </c>
      <c r="E37" s="10">
        <v>45.13826311263972</v>
      </c>
      <c r="F37" s="10">
        <v>57.734995700773851</v>
      </c>
      <c r="G37" s="10">
        <v>73.480911435941522</v>
      </c>
      <c r="H37" s="10">
        <v>107.0722269991401</v>
      </c>
      <c r="I37" s="10">
        <v>72.431212381771275</v>
      </c>
      <c r="J37" s="10">
        <v>48.140584694754942</v>
      </c>
      <c r="K37" s="10">
        <v>73.815563198624247</v>
      </c>
      <c r="L37" s="10">
        <v>86.653052450558889</v>
      </c>
      <c r="M37" s="10">
        <v>90.932244196044692</v>
      </c>
      <c r="N37" s="10">
        <v>80.234307824591568</v>
      </c>
      <c r="O37" s="10">
        <v>83.443680137575228</v>
      </c>
      <c r="P37" s="10">
        <v>73.815563198624247</v>
      </c>
      <c r="Q37" s="10">
        <v>62.047893379191741</v>
      </c>
      <c r="R37" s="10">
        <v>44.178847807394661</v>
      </c>
      <c r="S37" s="10">
        <v>54.697592433361997</v>
      </c>
      <c r="T37" s="10">
        <v>51.693637145313843</v>
      </c>
      <c r="U37" s="10">
        <v>43.813499570077383</v>
      </c>
      <c r="V37" s="10">
        <v>42.618916595012898</v>
      </c>
      <c r="W37" s="10">
        <v>34.294840928632837</v>
      </c>
      <c r="X37" s="10">
        <v>50.445915735167667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0.75236457437661219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41.893121238177123</v>
      </c>
      <c r="E43" s="10">
        <v>167.57239896818569</v>
      </c>
      <c r="F43" s="10">
        <v>280.99028374892521</v>
      </c>
      <c r="G43" s="10">
        <v>304.49122957867581</v>
      </c>
      <c r="H43" s="10">
        <v>266.6852966466036</v>
      </c>
      <c r="I43" s="10">
        <v>224.79217540842649</v>
      </c>
      <c r="J43" s="10">
        <v>363.13439380911427</v>
      </c>
      <c r="K43" s="10">
        <v>464.97661220980223</v>
      </c>
      <c r="L43" s="10">
        <v>542.12975064488387</v>
      </c>
      <c r="M43" s="10">
        <v>621.34041272570937</v>
      </c>
      <c r="N43" s="10">
        <v>569.90490111779877</v>
      </c>
      <c r="O43" s="10">
        <v>579.16328460877037</v>
      </c>
      <c r="P43" s="10">
        <v>758.15872742906276</v>
      </c>
      <c r="Q43" s="10">
        <v>754.04393809114367</v>
      </c>
      <c r="R43" s="10">
        <v>869.11582115219244</v>
      </c>
      <c r="S43" s="10">
        <v>870.13946689595866</v>
      </c>
      <c r="T43" s="10">
        <v>795.20515907136712</v>
      </c>
      <c r="U43" s="10">
        <v>632.64256233877893</v>
      </c>
      <c r="V43" s="10">
        <v>661.20361134995699</v>
      </c>
      <c r="W43" s="10">
        <v>745.40085984522784</v>
      </c>
      <c r="X43" s="10">
        <v>567.89028374892519</v>
      </c>
    </row>
    <row r="44" spans="1:24" ht="11.25" customHeight="1" x14ac:dyDescent="0.2">
      <c r="A44" s="41" t="s">
        <v>75</v>
      </c>
      <c r="B44" s="9" t="s">
        <v>76</v>
      </c>
      <c r="C44" s="10">
        <v>164.24385210662081</v>
      </c>
      <c r="D44" s="10">
        <v>159.4693035253654</v>
      </c>
      <c r="E44" s="10">
        <v>0</v>
      </c>
      <c r="F44" s="10">
        <v>0</v>
      </c>
      <c r="G44" s="10">
        <v>0.95494411006018909</v>
      </c>
      <c r="H44" s="10">
        <v>0</v>
      </c>
      <c r="I44" s="10">
        <v>0</v>
      </c>
      <c r="J44" s="10">
        <v>0</v>
      </c>
      <c r="K44" s="10">
        <v>0</v>
      </c>
      <c r="L44" s="10">
        <v>0.95683576956147887</v>
      </c>
      <c r="M44" s="10">
        <v>3.7995700773860701</v>
      </c>
      <c r="N44" s="10">
        <v>0</v>
      </c>
      <c r="O44" s="10">
        <v>0</v>
      </c>
      <c r="P44" s="10">
        <v>2.8496990541702489</v>
      </c>
      <c r="Q44" s="10">
        <v>0</v>
      </c>
      <c r="R44" s="10">
        <v>0.94075666380051592</v>
      </c>
      <c r="S44" s="10">
        <v>0</v>
      </c>
      <c r="T44" s="10">
        <v>0</v>
      </c>
      <c r="U44" s="10">
        <v>0</v>
      </c>
      <c r="V44" s="10">
        <v>0</v>
      </c>
      <c r="W44" s="10">
        <v>0.28529664660361131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1.103439380911436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26.009372312983658</v>
      </c>
      <c r="D2" s="31">
        <f t="shared" si="0"/>
        <v>45.986414445399824</v>
      </c>
      <c r="E2" s="31">
        <f t="shared" si="0"/>
        <v>52.958813413585553</v>
      </c>
      <c r="F2" s="31">
        <f t="shared" si="0"/>
        <v>21.994325021496131</v>
      </c>
      <c r="G2" s="31">
        <f t="shared" si="0"/>
        <v>55.935769561478928</v>
      </c>
      <c r="H2" s="31">
        <f t="shared" si="0"/>
        <v>85.901375752364572</v>
      </c>
      <c r="I2" s="31">
        <f t="shared" si="0"/>
        <v>43.949527085124672</v>
      </c>
      <c r="J2" s="31">
        <f t="shared" si="0"/>
        <v>53.938091143594143</v>
      </c>
      <c r="K2" s="31">
        <f t="shared" si="0"/>
        <v>1.863026655202064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2.04359415305245</v>
      </c>
      <c r="Q2" s="31">
        <f t="shared" si="0"/>
        <v>0</v>
      </c>
      <c r="R2" s="31">
        <f t="shared" si="0"/>
        <v>1.001719690455718</v>
      </c>
      <c r="S2" s="31">
        <f t="shared" si="0"/>
        <v>0</v>
      </c>
      <c r="T2" s="31">
        <f t="shared" si="0"/>
        <v>1.0108340498710231</v>
      </c>
      <c r="U2" s="31">
        <f t="shared" si="0"/>
        <v>0</v>
      </c>
      <c r="V2" s="31">
        <f t="shared" si="0"/>
        <v>0</v>
      </c>
      <c r="W2" s="31">
        <f t="shared" si="0"/>
        <v>0.50541702493551155</v>
      </c>
      <c r="X2" s="31">
        <f t="shared" ref="X2" si="1">SUM(X3,X17,X22,X25,X26,X51,X52,X71,X74,X75,X76)</f>
        <v>1.0108340498710231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26.009372312983658</v>
      </c>
      <c r="D26" s="37">
        <f t="shared" si="14"/>
        <v>45.986414445399824</v>
      </c>
      <c r="E26" s="37">
        <f t="shared" si="14"/>
        <v>52.958813413585553</v>
      </c>
      <c r="F26" s="37">
        <f t="shared" si="14"/>
        <v>21.994325021496131</v>
      </c>
      <c r="G26" s="37">
        <f t="shared" si="14"/>
        <v>55.935769561478928</v>
      </c>
      <c r="H26" s="37">
        <f t="shared" si="14"/>
        <v>85.901375752364572</v>
      </c>
      <c r="I26" s="37">
        <f t="shared" si="14"/>
        <v>43.949527085124672</v>
      </c>
      <c r="J26" s="37">
        <f t="shared" si="14"/>
        <v>53.938091143594143</v>
      </c>
      <c r="K26" s="37">
        <f t="shared" si="14"/>
        <v>1.863026655202064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2.04359415305245</v>
      </c>
      <c r="Q26" s="37">
        <f t="shared" si="14"/>
        <v>0</v>
      </c>
      <c r="R26" s="37">
        <f t="shared" si="14"/>
        <v>1.001719690455718</v>
      </c>
      <c r="S26" s="37">
        <f t="shared" si="14"/>
        <v>0</v>
      </c>
      <c r="T26" s="37">
        <f t="shared" si="14"/>
        <v>1.0108340498710231</v>
      </c>
      <c r="U26" s="37">
        <f t="shared" si="14"/>
        <v>0</v>
      </c>
      <c r="V26" s="37">
        <f t="shared" si="14"/>
        <v>0</v>
      </c>
      <c r="W26" s="37">
        <f t="shared" si="14"/>
        <v>0.50541702493551155</v>
      </c>
      <c r="X26" s="37">
        <f t="shared" ref="X26" si="15">SUM(X27,X33)</f>
        <v>1.0108340498710231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2.0368873602751498</v>
      </c>
      <c r="D27" s="29">
        <f t="shared" si="16"/>
        <v>2.0368873602751498</v>
      </c>
      <c r="E27" s="29">
        <f t="shared" si="16"/>
        <v>1.018400687876182</v>
      </c>
      <c r="F27" s="29">
        <f t="shared" si="16"/>
        <v>1.018400687876182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2.04359415305245</v>
      </c>
      <c r="Q27" s="29">
        <f t="shared" si="16"/>
        <v>0</v>
      </c>
      <c r="R27" s="29">
        <f t="shared" si="16"/>
        <v>1.001719690455718</v>
      </c>
      <c r="S27" s="29">
        <f t="shared" si="16"/>
        <v>0</v>
      </c>
      <c r="T27" s="29">
        <f t="shared" si="16"/>
        <v>1.0108340498710231</v>
      </c>
      <c r="U27" s="29">
        <f t="shared" si="16"/>
        <v>0</v>
      </c>
      <c r="V27" s="29">
        <f t="shared" si="16"/>
        <v>0</v>
      </c>
      <c r="W27" s="29">
        <f t="shared" si="16"/>
        <v>0.50541702493551155</v>
      </c>
      <c r="X27" s="29">
        <f t="shared" ref="X27" si="17">SUM(X28:X32)</f>
        <v>1.0108340498710231</v>
      </c>
    </row>
    <row r="28" spans="1:24" ht="11.25" customHeight="1" x14ac:dyDescent="0.2">
      <c r="A28" s="41" t="s">
        <v>45</v>
      </c>
      <c r="B28" s="9" t="s">
        <v>46</v>
      </c>
      <c r="C28" s="10">
        <v>2.0368873602751498</v>
      </c>
      <c r="D28" s="10">
        <v>2.0368873602751498</v>
      </c>
      <c r="E28" s="10">
        <v>1.018400687876182</v>
      </c>
      <c r="F28" s="10">
        <v>1.018400687876182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2.04359415305245</v>
      </c>
      <c r="Q28" s="10">
        <v>0</v>
      </c>
      <c r="R28" s="10">
        <v>1.001719690455718</v>
      </c>
      <c r="S28" s="10">
        <v>0</v>
      </c>
      <c r="T28" s="10">
        <v>1.0108340498710231</v>
      </c>
      <c r="U28" s="10">
        <v>0</v>
      </c>
      <c r="V28" s="10">
        <v>0</v>
      </c>
      <c r="W28" s="10">
        <v>0.50541702493551155</v>
      </c>
      <c r="X28" s="10">
        <v>1.0108340498710231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23.972484952708509</v>
      </c>
      <c r="D33" s="29">
        <f t="shared" si="18"/>
        <v>43.949527085124672</v>
      </c>
      <c r="E33" s="29">
        <f t="shared" si="18"/>
        <v>51.940412725709372</v>
      </c>
      <c r="F33" s="29">
        <f t="shared" si="18"/>
        <v>20.97592433361995</v>
      </c>
      <c r="G33" s="29">
        <f t="shared" si="18"/>
        <v>55.935769561478928</v>
      </c>
      <c r="H33" s="29">
        <f t="shared" si="18"/>
        <v>85.901375752364572</v>
      </c>
      <c r="I33" s="29">
        <f t="shared" si="18"/>
        <v>43.949527085124672</v>
      </c>
      <c r="J33" s="29">
        <f t="shared" si="18"/>
        <v>53.938091143594143</v>
      </c>
      <c r="K33" s="29">
        <f t="shared" si="18"/>
        <v>1.863026655202064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23.972484952708509</v>
      </c>
      <c r="D47" s="10">
        <v>43.949527085124672</v>
      </c>
      <c r="E47" s="10">
        <v>51.940412725709372</v>
      </c>
      <c r="F47" s="10">
        <v>20.97592433361995</v>
      </c>
      <c r="G47" s="10">
        <v>55.935769561478928</v>
      </c>
      <c r="H47" s="10">
        <v>85.901375752364572</v>
      </c>
      <c r="I47" s="10">
        <v>43.949527085124672</v>
      </c>
      <c r="J47" s="10">
        <v>53.938091143594143</v>
      </c>
      <c r="K47" s="10">
        <v>1.863026655202064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3.176612209802236</v>
      </c>
      <c r="D2" s="31">
        <f t="shared" si="0"/>
        <v>2.858985382631126</v>
      </c>
      <c r="E2" s="31">
        <f t="shared" si="0"/>
        <v>3.494325021496131</v>
      </c>
      <c r="F2" s="31">
        <f t="shared" si="0"/>
        <v>4.7650042992261392</v>
      </c>
      <c r="G2" s="31">
        <f t="shared" si="0"/>
        <v>4.7650042992261392</v>
      </c>
      <c r="H2" s="31">
        <f t="shared" si="0"/>
        <v>3.494325021496131</v>
      </c>
      <c r="I2" s="31">
        <f t="shared" si="0"/>
        <v>4.4472914875322438</v>
      </c>
      <c r="J2" s="31">
        <f t="shared" si="0"/>
        <v>4.1296646603611347</v>
      </c>
      <c r="K2" s="31">
        <f t="shared" si="0"/>
        <v>4.7650042992261392</v>
      </c>
      <c r="L2" s="31">
        <f t="shared" si="0"/>
        <v>3.176612209802236</v>
      </c>
      <c r="M2" s="31">
        <f t="shared" si="0"/>
        <v>1.906018916595013</v>
      </c>
      <c r="N2" s="31">
        <f t="shared" si="0"/>
        <v>2.2236457437661219</v>
      </c>
      <c r="O2" s="31">
        <f t="shared" si="0"/>
        <v>1.588306104901118</v>
      </c>
      <c r="P2" s="31">
        <f t="shared" si="0"/>
        <v>2.2236457437661219</v>
      </c>
      <c r="Q2" s="31">
        <f t="shared" si="0"/>
        <v>1.906018916595013</v>
      </c>
      <c r="R2" s="31">
        <f t="shared" si="0"/>
        <v>1.588306104901118</v>
      </c>
      <c r="S2" s="31">
        <f t="shared" si="0"/>
        <v>1.906018916595013</v>
      </c>
      <c r="T2" s="31">
        <f t="shared" si="0"/>
        <v>1.5247635425623389</v>
      </c>
      <c r="U2" s="31">
        <f t="shared" si="0"/>
        <v>1.1753224419604471</v>
      </c>
      <c r="V2" s="31">
        <f t="shared" si="0"/>
        <v>0.88942390369733437</v>
      </c>
      <c r="W2" s="31">
        <f t="shared" si="0"/>
        <v>0.92123817712811695</v>
      </c>
      <c r="X2" s="31">
        <f t="shared" ref="X2" si="1">SUM(X3,X17,X22,X25,X26,X51,X52,X71,X74,X75,X76)</f>
        <v>1.0165090283748921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3.176612209802236</v>
      </c>
      <c r="D22" s="37">
        <f t="shared" si="12"/>
        <v>2.858985382631126</v>
      </c>
      <c r="E22" s="37">
        <f t="shared" si="12"/>
        <v>3.494325021496131</v>
      </c>
      <c r="F22" s="37">
        <f t="shared" si="12"/>
        <v>4.7650042992261392</v>
      </c>
      <c r="G22" s="37">
        <f t="shared" si="12"/>
        <v>4.7650042992261392</v>
      </c>
      <c r="H22" s="37">
        <f t="shared" si="12"/>
        <v>3.494325021496131</v>
      </c>
      <c r="I22" s="37">
        <f t="shared" si="12"/>
        <v>4.4472914875322438</v>
      </c>
      <c r="J22" s="37">
        <f t="shared" si="12"/>
        <v>4.1296646603611347</v>
      </c>
      <c r="K22" s="37">
        <f t="shared" si="12"/>
        <v>4.7650042992261392</v>
      </c>
      <c r="L22" s="37">
        <f t="shared" si="12"/>
        <v>3.176612209802236</v>
      </c>
      <c r="M22" s="37">
        <f t="shared" si="12"/>
        <v>1.906018916595013</v>
      </c>
      <c r="N22" s="37">
        <f t="shared" si="12"/>
        <v>2.2236457437661219</v>
      </c>
      <c r="O22" s="37">
        <f t="shared" si="12"/>
        <v>1.588306104901118</v>
      </c>
      <c r="P22" s="37">
        <f t="shared" si="12"/>
        <v>2.2236457437661219</v>
      </c>
      <c r="Q22" s="37">
        <f t="shared" si="12"/>
        <v>1.906018916595013</v>
      </c>
      <c r="R22" s="37">
        <f t="shared" si="12"/>
        <v>1.588306104901118</v>
      </c>
      <c r="S22" s="37">
        <f t="shared" si="12"/>
        <v>1.906018916595013</v>
      </c>
      <c r="T22" s="37">
        <f t="shared" si="12"/>
        <v>1.5247635425623389</v>
      </c>
      <c r="U22" s="37">
        <f t="shared" si="12"/>
        <v>1.1753224419604471</v>
      </c>
      <c r="V22" s="37">
        <f t="shared" si="12"/>
        <v>0.88942390369733437</v>
      </c>
      <c r="W22" s="37">
        <f t="shared" si="12"/>
        <v>0.92123817712811695</v>
      </c>
      <c r="X22" s="37">
        <f t="shared" ref="X22" si="13">SUM(X23:X24)</f>
        <v>1.0165090283748921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3.176612209802236</v>
      </c>
      <c r="D24" s="10">
        <v>2.858985382631126</v>
      </c>
      <c r="E24" s="10">
        <v>3.494325021496131</v>
      </c>
      <c r="F24" s="10">
        <v>4.7650042992261392</v>
      </c>
      <c r="G24" s="10">
        <v>4.7650042992261392</v>
      </c>
      <c r="H24" s="10">
        <v>3.494325021496131</v>
      </c>
      <c r="I24" s="10">
        <v>4.4472914875322438</v>
      </c>
      <c r="J24" s="10">
        <v>4.1296646603611347</v>
      </c>
      <c r="K24" s="10">
        <v>4.7650042992261392</v>
      </c>
      <c r="L24" s="10">
        <v>3.176612209802236</v>
      </c>
      <c r="M24" s="10">
        <v>1.906018916595013</v>
      </c>
      <c r="N24" s="10">
        <v>2.2236457437661219</v>
      </c>
      <c r="O24" s="10">
        <v>1.588306104901118</v>
      </c>
      <c r="P24" s="10">
        <v>2.2236457437661219</v>
      </c>
      <c r="Q24" s="10">
        <v>1.906018916595013</v>
      </c>
      <c r="R24" s="10">
        <v>1.588306104901118</v>
      </c>
      <c r="S24" s="10">
        <v>1.906018916595013</v>
      </c>
      <c r="T24" s="10">
        <v>1.5247635425623389</v>
      </c>
      <c r="U24" s="10">
        <v>1.1753224419604471</v>
      </c>
      <c r="V24" s="10">
        <v>0.88942390369733437</v>
      </c>
      <c r="W24" s="10">
        <v>0.92123817712811695</v>
      </c>
      <c r="X24" s="10">
        <v>1.0165090283748921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0.88374892519346515</v>
      </c>
      <c r="H2" s="31">
        <f t="shared" si="0"/>
        <v>3.2960447119518479</v>
      </c>
      <c r="I2" s="31">
        <f t="shared" si="0"/>
        <v>19.298710232158214</v>
      </c>
      <c r="J2" s="31">
        <f t="shared" si="0"/>
        <v>53.143250214961299</v>
      </c>
      <c r="K2" s="31">
        <f t="shared" si="0"/>
        <v>68.023301805674976</v>
      </c>
      <c r="L2" s="31">
        <f t="shared" si="0"/>
        <v>53.477558039552882</v>
      </c>
      <c r="M2" s="31">
        <f t="shared" si="0"/>
        <v>46.312209802235586</v>
      </c>
      <c r="N2" s="31">
        <f t="shared" si="0"/>
        <v>52.832674118658645</v>
      </c>
      <c r="O2" s="31">
        <f t="shared" si="0"/>
        <v>66.160275150472899</v>
      </c>
      <c r="P2" s="31">
        <f t="shared" si="0"/>
        <v>64.225623387790193</v>
      </c>
      <c r="Q2" s="31">
        <f t="shared" si="0"/>
        <v>66.303611349957009</v>
      </c>
      <c r="R2" s="31">
        <f t="shared" si="0"/>
        <v>73.397334479793642</v>
      </c>
      <c r="S2" s="31">
        <f t="shared" si="0"/>
        <v>55.460017196904559</v>
      </c>
      <c r="T2" s="31">
        <f t="shared" si="0"/>
        <v>62.164402407566634</v>
      </c>
      <c r="U2" s="31">
        <f t="shared" si="0"/>
        <v>94.145915735167662</v>
      </c>
      <c r="V2" s="31">
        <f t="shared" si="0"/>
        <v>94.224677558039531</v>
      </c>
      <c r="W2" s="31">
        <f t="shared" si="0"/>
        <v>114.77497850386929</v>
      </c>
      <c r="X2" s="31">
        <f t="shared" ref="X2" si="1">SUM(X3,X17,X22,X25,X26,X51,X52,X71,X74,X75,X76)</f>
        <v>122.80980223559756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0.88374892519346515</v>
      </c>
      <c r="H52" s="37">
        <f t="shared" si="20"/>
        <v>3.2960447119518479</v>
      </c>
      <c r="I52" s="37">
        <f t="shared" si="20"/>
        <v>19.298710232158214</v>
      </c>
      <c r="J52" s="37">
        <f t="shared" si="20"/>
        <v>53.143250214961299</v>
      </c>
      <c r="K52" s="37">
        <f t="shared" si="20"/>
        <v>68.023301805674976</v>
      </c>
      <c r="L52" s="37">
        <f t="shared" si="20"/>
        <v>53.477558039552882</v>
      </c>
      <c r="M52" s="37">
        <f t="shared" si="20"/>
        <v>46.312209802235586</v>
      </c>
      <c r="N52" s="37">
        <f t="shared" si="20"/>
        <v>52.832674118658645</v>
      </c>
      <c r="O52" s="37">
        <f t="shared" si="20"/>
        <v>66.160275150472899</v>
      </c>
      <c r="P52" s="37">
        <f t="shared" si="20"/>
        <v>64.225623387790193</v>
      </c>
      <c r="Q52" s="37">
        <f t="shared" si="20"/>
        <v>66.303611349957009</v>
      </c>
      <c r="R52" s="37">
        <f t="shared" si="20"/>
        <v>73.397334479793642</v>
      </c>
      <c r="S52" s="37">
        <f t="shared" si="20"/>
        <v>55.460017196904559</v>
      </c>
      <c r="T52" s="37">
        <f t="shared" si="20"/>
        <v>62.164402407566634</v>
      </c>
      <c r="U52" s="37">
        <f t="shared" si="20"/>
        <v>94.145915735167662</v>
      </c>
      <c r="V52" s="37">
        <f t="shared" si="20"/>
        <v>94.224677558039531</v>
      </c>
      <c r="W52" s="37">
        <f t="shared" si="20"/>
        <v>114.77497850386929</v>
      </c>
      <c r="X52" s="37">
        <f t="shared" ref="X52" si="21">SUM(X53:X70)</f>
        <v>122.80980223559756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0.64488392089423896</v>
      </c>
      <c r="I64" s="10">
        <v>5.1590713671539117</v>
      </c>
      <c r="J64" s="10">
        <v>11.6079105760963</v>
      </c>
      <c r="K64" s="10">
        <v>16.766981943250219</v>
      </c>
      <c r="L64" s="10">
        <v>15.47721410146174</v>
      </c>
      <c r="M64" s="10">
        <v>10.963026655202061</v>
      </c>
      <c r="N64" s="10">
        <v>14.832330180567499</v>
      </c>
      <c r="O64" s="10">
        <v>12.252794496990539</v>
      </c>
      <c r="P64" s="10">
        <v>10.31814273430782</v>
      </c>
      <c r="Q64" s="10">
        <v>7.0937231298366292</v>
      </c>
      <c r="R64" s="10">
        <v>14.18744625967326</v>
      </c>
      <c r="S64" s="10">
        <v>7.7386070507308684</v>
      </c>
      <c r="T64" s="10">
        <v>8.963886500429922</v>
      </c>
      <c r="U64" s="10">
        <v>13.28460877042132</v>
      </c>
      <c r="V64" s="10">
        <v>15.219260533104039</v>
      </c>
      <c r="W64" s="10">
        <v>22.24849527085124</v>
      </c>
      <c r="X64" s="10">
        <v>20.120378331900259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0.88374892519346515</v>
      </c>
      <c r="H66" s="10">
        <v>2.6511607910576092</v>
      </c>
      <c r="I66" s="10">
        <v>14.139638865004301</v>
      </c>
      <c r="J66" s="10">
        <v>41.535339638864997</v>
      </c>
      <c r="K66" s="10">
        <v>51.25631986242476</v>
      </c>
      <c r="L66" s="10">
        <v>38.000343938091142</v>
      </c>
      <c r="M66" s="10">
        <v>35.349183147033528</v>
      </c>
      <c r="N66" s="10">
        <v>38.000343938091142</v>
      </c>
      <c r="O66" s="10">
        <v>53.907480653482367</v>
      </c>
      <c r="P66" s="10">
        <v>53.907480653482367</v>
      </c>
      <c r="Q66" s="10">
        <v>59.209888220120384</v>
      </c>
      <c r="R66" s="10">
        <v>59.209888220120384</v>
      </c>
      <c r="S66" s="10">
        <v>47.721410146173689</v>
      </c>
      <c r="T66" s="10">
        <v>53.200515907136712</v>
      </c>
      <c r="U66" s="10">
        <v>80.861306964746348</v>
      </c>
      <c r="V66" s="10">
        <v>79.005417024935497</v>
      </c>
      <c r="W66" s="10">
        <v>92.526483233018055</v>
      </c>
      <c r="X66" s="10">
        <v>102.6894239036973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0.65081685296646596</v>
      </c>
      <c r="H2" s="31">
        <f t="shared" si="0"/>
        <v>0.65081685296646596</v>
      </c>
      <c r="I2" s="31">
        <f t="shared" si="0"/>
        <v>0.65081685296646596</v>
      </c>
      <c r="J2" s="31">
        <f t="shared" si="0"/>
        <v>0.65081685296646596</v>
      </c>
      <c r="K2" s="31">
        <f t="shared" si="0"/>
        <v>0</v>
      </c>
      <c r="L2" s="31">
        <f t="shared" si="0"/>
        <v>0</v>
      </c>
      <c r="M2" s="31">
        <f t="shared" si="0"/>
        <v>0.73568357695614772</v>
      </c>
      <c r="N2" s="31">
        <f t="shared" si="0"/>
        <v>0.73568357695614772</v>
      </c>
      <c r="O2" s="31">
        <f t="shared" si="0"/>
        <v>0.73568357695614772</v>
      </c>
      <c r="P2" s="31">
        <f t="shared" si="0"/>
        <v>0.73568357695614772</v>
      </c>
      <c r="Q2" s="31">
        <f t="shared" si="0"/>
        <v>0.73568357695614772</v>
      </c>
      <c r="R2" s="31">
        <f t="shared" si="0"/>
        <v>0.73568357695614772</v>
      </c>
      <c r="S2" s="31">
        <f t="shared" si="0"/>
        <v>0.73568357695614772</v>
      </c>
      <c r="T2" s="31">
        <f t="shared" si="0"/>
        <v>0.22072226999140149</v>
      </c>
      <c r="U2" s="31">
        <f t="shared" si="0"/>
        <v>0.36784178847807392</v>
      </c>
      <c r="V2" s="31">
        <f t="shared" si="0"/>
        <v>0.36784178847807392</v>
      </c>
      <c r="W2" s="31">
        <f t="shared" si="0"/>
        <v>0.36784178847807392</v>
      </c>
      <c r="X2" s="31">
        <f t="shared" ref="X2" si="1">SUM(X3,X17,X22,X25,X26,X51,X52,X71,X74,X75,X76)</f>
        <v>0.1471195184866724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0.65081685296646596</v>
      </c>
      <c r="H52" s="37">
        <f t="shared" si="20"/>
        <v>0.65081685296646596</v>
      </c>
      <c r="I52" s="37">
        <f t="shared" si="20"/>
        <v>0.65081685296646596</v>
      </c>
      <c r="J52" s="37">
        <f t="shared" si="20"/>
        <v>0.65081685296646596</v>
      </c>
      <c r="K52" s="37">
        <f t="shared" si="20"/>
        <v>0</v>
      </c>
      <c r="L52" s="37">
        <f t="shared" si="20"/>
        <v>0</v>
      </c>
      <c r="M52" s="37">
        <f t="shared" si="20"/>
        <v>0.73568357695614772</v>
      </c>
      <c r="N52" s="37">
        <f t="shared" si="20"/>
        <v>0.73568357695614772</v>
      </c>
      <c r="O52" s="37">
        <f t="shared" si="20"/>
        <v>0.73568357695614772</v>
      </c>
      <c r="P52" s="37">
        <f t="shared" si="20"/>
        <v>0.73568357695614772</v>
      </c>
      <c r="Q52" s="37">
        <f t="shared" si="20"/>
        <v>0.73568357695614772</v>
      </c>
      <c r="R52" s="37">
        <f t="shared" si="20"/>
        <v>0.73568357695614772</v>
      </c>
      <c r="S52" s="37">
        <f t="shared" si="20"/>
        <v>0.73568357695614772</v>
      </c>
      <c r="T52" s="37">
        <f t="shared" si="20"/>
        <v>0.22072226999140149</v>
      </c>
      <c r="U52" s="37">
        <f t="shared" si="20"/>
        <v>0.36784178847807392</v>
      </c>
      <c r="V52" s="37">
        <f t="shared" si="20"/>
        <v>0.36784178847807392</v>
      </c>
      <c r="W52" s="37">
        <f t="shared" si="20"/>
        <v>0.36784178847807392</v>
      </c>
      <c r="X52" s="37">
        <f t="shared" ref="X52" si="21">SUM(X53:X70)</f>
        <v>0.1471195184866724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0.65081685296646596</v>
      </c>
      <c r="H60" s="10">
        <v>0.65081685296646596</v>
      </c>
      <c r="I60" s="10">
        <v>0.65081685296646596</v>
      </c>
      <c r="J60" s="10">
        <v>0.65081685296646596</v>
      </c>
      <c r="K60" s="10">
        <v>0</v>
      </c>
      <c r="L60" s="10">
        <v>0</v>
      </c>
      <c r="M60" s="10">
        <v>0.73568357695614772</v>
      </c>
      <c r="N60" s="10">
        <v>0.73568357695614772</v>
      </c>
      <c r="O60" s="10">
        <v>0.73568357695614772</v>
      </c>
      <c r="P60" s="10">
        <v>0.73568357695614772</v>
      </c>
      <c r="Q60" s="10">
        <v>0.73568357695614772</v>
      </c>
      <c r="R60" s="10">
        <v>0.73568357695614772</v>
      </c>
      <c r="S60" s="10">
        <v>0.73568357695614772</v>
      </c>
      <c r="T60" s="10">
        <v>0.22072226999140149</v>
      </c>
      <c r="U60" s="10">
        <v>0.36784178847807392</v>
      </c>
      <c r="V60" s="10">
        <v>0.36784178847807392</v>
      </c>
      <c r="W60" s="10">
        <v>0.36784178847807392</v>
      </c>
      <c r="X60" s="10">
        <v>0.1471195184866724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9.9981083404987103</v>
      </c>
      <c r="D2" s="31">
        <f t="shared" si="0"/>
        <v>11.99767841788478</v>
      </c>
      <c r="E2" s="31">
        <f t="shared" si="0"/>
        <v>14.99716251074806</v>
      </c>
      <c r="F2" s="31">
        <f t="shared" si="0"/>
        <v>16.99673258813413</v>
      </c>
      <c r="G2" s="31">
        <f t="shared" si="0"/>
        <v>18.969131556319859</v>
      </c>
      <c r="H2" s="31">
        <f t="shared" si="0"/>
        <v>16.99673258813413</v>
      </c>
      <c r="I2" s="31">
        <f t="shared" si="0"/>
        <v>11.99767841788478</v>
      </c>
      <c r="J2" s="31">
        <f t="shared" si="0"/>
        <v>0.99982803095442818</v>
      </c>
      <c r="K2" s="31">
        <f t="shared" si="0"/>
        <v>8.9982803095442812</v>
      </c>
      <c r="L2" s="31">
        <f t="shared" si="0"/>
        <v>2.999398108340499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9.9981083404987103</v>
      </c>
      <c r="D26" s="37">
        <f t="shared" si="14"/>
        <v>11.99767841788478</v>
      </c>
      <c r="E26" s="37">
        <f t="shared" si="14"/>
        <v>14.99716251074806</v>
      </c>
      <c r="F26" s="37">
        <f t="shared" si="14"/>
        <v>16.99673258813413</v>
      </c>
      <c r="G26" s="37">
        <f t="shared" si="14"/>
        <v>18.969131556319859</v>
      </c>
      <c r="H26" s="37">
        <f t="shared" si="14"/>
        <v>16.99673258813413</v>
      </c>
      <c r="I26" s="37">
        <f t="shared" si="14"/>
        <v>11.99767841788478</v>
      </c>
      <c r="J26" s="37">
        <f t="shared" si="14"/>
        <v>0.99982803095442818</v>
      </c>
      <c r="K26" s="37">
        <f t="shared" si="14"/>
        <v>8.9982803095442812</v>
      </c>
      <c r="L26" s="37">
        <f t="shared" si="14"/>
        <v>2.999398108340499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9.9981083404987103</v>
      </c>
      <c r="D27" s="29">
        <f t="shared" si="16"/>
        <v>11.99767841788478</v>
      </c>
      <c r="E27" s="29">
        <f t="shared" si="16"/>
        <v>14.99716251074806</v>
      </c>
      <c r="F27" s="29">
        <f t="shared" si="16"/>
        <v>16.99673258813413</v>
      </c>
      <c r="G27" s="29">
        <f t="shared" si="16"/>
        <v>18.969131556319859</v>
      </c>
      <c r="H27" s="29">
        <f t="shared" si="16"/>
        <v>16.99673258813413</v>
      </c>
      <c r="I27" s="29">
        <f t="shared" si="16"/>
        <v>11.99767841788478</v>
      </c>
      <c r="J27" s="29">
        <f t="shared" si="16"/>
        <v>0.99982803095442818</v>
      </c>
      <c r="K27" s="29">
        <f t="shared" si="16"/>
        <v>8.9982803095442812</v>
      </c>
      <c r="L27" s="29">
        <f t="shared" si="16"/>
        <v>2.999398108340499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9.9981083404987103</v>
      </c>
      <c r="D31" s="10">
        <v>11.99767841788478</v>
      </c>
      <c r="E31" s="10">
        <v>14.99716251074806</v>
      </c>
      <c r="F31" s="10">
        <v>16.99673258813413</v>
      </c>
      <c r="G31" s="10">
        <v>18.969131556319859</v>
      </c>
      <c r="H31" s="10">
        <v>16.99673258813413</v>
      </c>
      <c r="I31" s="10">
        <v>11.99767841788478</v>
      </c>
      <c r="J31" s="10">
        <v>0.99982803095442818</v>
      </c>
      <c r="K31" s="10">
        <v>8.9982803095442812</v>
      </c>
      <c r="L31" s="10">
        <v>2.999398108340499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599.18787618228703</v>
      </c>
      <c r="D2" s="31">
        <f t="shared" si="0"/>
        <v>727.5955288048151</v>
      </c>
      <c r="E2" s="31">
        <f t="shared" si="0"/>
        <v>755.73585554600163</v>
      </c>
      <c r="F2" s="31">
        <f t="shared" si="0"/>
        <v>753.50765262252776</v>
      </c>
      <c r="G2" s="31">
        <f t="shared" si="0"/>
        <v>829.71220980223552</v>
      </c>
      <c r="H2" s="31">
        <f t="shared" si="0"/>
        <v>840.66835769561476</v>
      </c>
      <c r="I2" s="31">
        <f t="shared" si="0"/>
        <v>757.76913155631985</v>
      </c>
      <c r="J2" s="31">
        <f t="shared" si="0"/>
        <v>649.40748065348225</v>
      </c>
      <c r="K2" s="31">
        <f t="shared" si="0"/>
        <v>811.26448839208933</v>
      </c>
      <c r="L2" s="31">
        <f t="shared" si="0"/>
        <v>767.75417024935496</v>
      </c>
      <c r="M2" s="31">
        <f t="shared" si="0"/>
        <v>692.47076526225271</v>
      </c>
      <c r="N2" s="31">
        <f t="shared" si="0"/>
        <v>665.24806534823733</v>
      </c>
      <c r="O2" s="31">
        <f t="shared" si="0"/>
        <v>605.09922613929484</v>
      </c>
      <c r="P2" s="31">
        <f t="shared" si="0"/>
        <v>619.34110060189175</v>
      </c>
      <c r="Q2" s="31">
        <f t="shared" si="0"/>
        <v>551.87712811693893</v>
      </c>
      <c r="R2" s="31">
        <f t="shared" si="0"/>
        <v>606.9232158211521</v>
      </c>
      <c r="S2" s="31">
        <f t="shared" si="0"/>
        <v>626.32837489251915</v>
      </c>
      <c r="T2" s="31">
        <f t="shared" si="0"/>
        <v>612.99896818572643</v>
      </c>
      <c r="U2" s="31">
        <f t="shared" si="0"/>
        <v>587.8945829750644</v>
      </c>
      <c r="V2" s="31">
        <f t="shared" si="0"/>
        <v>600.71891659501296</v>
      </c>
      <c r="W2" s="31">
        <f t="shared" si="0"/>
        <v>561.03852106620798</v>
      </c>
      <c r="X2" s="31">
        <f t="shared" ref="X2" si="1">SUM(X3,X17,X22,X25,X26,X51,X52,X71,X74,X75,X76)</f>
        <v>553.64978503869293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0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0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0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0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0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0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0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0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0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0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0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0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0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0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0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0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0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0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0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0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0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0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0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0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0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0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0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0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0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0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0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0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0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0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0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0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0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0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0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0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0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0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0.55984522785898538</v>
      </c>
      <c r="D22" s="37">
        <f t="shared" si="12"/>
        <v>0.27996560619088562</v>
      </c>
      <c r="E22" s="37">
        <f t="shared" si="12"/>
        <v>0.27996560619088562</v>
      </c>
      <c r="F22" s="37">
        <f t="shared" si="12"/>
        <v>0.31762682717110918</v>
      </c>
      <c r="G22" s="37">
        <f t="shared" si="12"/>
        <v>0</v>
      </c>
      <c r="H22" s="37">
        <f t="shared" si="12"/>
        <v>0.27996560619088562</v>
      </c>
      <c r="I22" s="37">
        <f t="shared" si="12"/>
        <v>0.27996560619088562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0.27996560619088562</v>
      </c>
      <c r="O22" s="37">
        <f t="shared" si="12"/>
        <v>0.55984522785898538</v>
      </c>
      <c r="P22" s="37">
        <f t="shared" si="12"/>
        <v>0</v>
      </c>
      <c r="Q22" s="37">
        <f t="shared" si="12"/>
        <v>0.27996560619088562</v>
      </c>
      <c r="R22" s="37">
        <f t="shared" si="12"/>
        <v>0</v>
      </c>
      <c r="S22" s="37">
        <f t="shared" si="12"/>
        <v>0</v>
      </c>
      <c r="T22" s="37">
        <f t="shared" si="12"/>
        <v>2.8030954428202921E-2</v>
      </c>
      <c r="U22" s="37">
        <f t="shared" si="12"/>
        <v>0</v>
      </c>
      <c r="V22" s="37">
        <f t="shared" si="12"/>
        <v>6.3542562338779016E-2</v>
      </c>
      <c r="W22" s="37">
        <f t="shared" si="12"/>
        <v>2.8030954428202921E-2</v>
      </c>
      <c r="X22" s="37">
        <f t="shared" ref="X22" si="13">SUM(X23:X24)</f>
        <v>0.14754944110060186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0.55984522785898538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0.27996560619088562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0.27996560619088562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0.27996560619088562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0.27996560619088562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0.27996560619088562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0.55984522785898538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0.27996560619088562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2.8030954428202921E-2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2.8030954428202921E-2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8.4006878761822862E-2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0.31762682717110918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6.3542562338779016E-2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6.3542562338779016E-2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382.68985382631115</v>
      </c>
      <c r="D26" s="37">
        <f t="shared" si="14"/>
        <v>492.02132416165091</v>
      </c>
      <c r="E26" s="37">
        <f t="shared" si="14"/>
        <v>508.60154772141004</v>
      </c>
      <c r="F26" s="37">
        <f t="shared" si="14"/>
        <v>509.22330180567496</v>
      </c>
      <c r="G26" s="37">
        <f t="shared" si="14"/>
        <v>589.84170249355111</v>
      </c>
      <c r="H26" s="37">
        <f t="shared" si="14"/>
        <v>623.72175408426483</v>
      </c>
      <c r="I26" s="37">
        <f t="shared" si="14"/>
        <v>529.33172828890793</v>
      </c>
      <c r="J26" s="37">
        <f t="shared" si="14"/>
        <v>481.6731728288907</v>
      </c>
      <c r="K26" s="37">
        <f t="shared" si="14"/>
        <v>628.87222699914003</v>
      </c>
      <c r="L26" s="37">
        <f t="shared" si="14"/>
        <v>585.59595872742898</v>
      </c>
      <c r="M26" s="37">
        <f t="shared" si="14"/>
        <v>550.09957007738603</v>
      </c>
      <c r="N26" s="37">
        <f t="shared" si="14"/>
        <v>532.91014617368876</v>
      </c>
      <c r="O26" s="37">
        <f t="shared" si="14"/>
        <v>501.55614789337915</v>
      </c>
      <c r="P26" s="37">
        <f t="shared" si="14"/>
        <v>520.47325881341362</v>
      </c>
      <c r="Q26" s="37">
        <f t="shared" si="14"/>
        <v>457.28168529664657</v>
      </c>
      <c r="R26" s="37">
        <f t="shared" si="14"/>
        <v>482.94307824591567</v>
      </c>
      <c r="S26" s="37">
        <f t="shared" si="14"/>
        <v>506.09097162510739</v>
      </c>
      <c r="T26" s="37">
        <f t="shared" si="14"/>
        <v>500.73852106620802</v>
      </c>
      <c r="U26" s="37">
        <f t="shared" si="14"/>
        <v>476.18693035253648</v>
      </c>
      <c r="V26" s="37">
        <f t="shared" si="14"/>
        <v>440.95408426483232</v>
      </c>
      <c r="W26" s="37">
        <f t="shared" si="14"/>
        <v>383.26139294926907</v>
      </c>
      <c r="X26" s="37">
        <f t="shared" ref="X26" si="15">SUM(X27,X33)</f>
        <v>411.11762682717108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382.68985382631115</v>
      </c>
      <c r="D33" s="29">
        <f t="shared" si="18"/>
        <v>492.02132416165091</v>
      </c>
      <c r="E33" s="29">
        <f t="shared" si="18"/>
        <v>508.60154772141004</v>
      </c>
      <c r="F33" s="29">
        <f t="shared" si="18"/>
        <v>509.22330180567496</v>
      </c>
      <c r="G33" s="29">
        <f t="shared" si="18"/>
        <v>589.84170249355111</v>
      </c>
      <c r="H33" s="29">
        <f t="shared" si="18"/>
        <v>623.72175408426483</v>
      </c>
      <c r="I33" s="29">
        <f t="shared" si="18"/>
        <v>529.33172828890793</v>
      </c>
      <c r="J33" s="29">
        <f t="shared" si="18"/>
        <v>481.6731728288907</v>
      </c>
      <c r="K33" s="29">
        <f t="shared" si="18"/>
        <v>628.87222699914003</v>
      </c>
      <c r="L33" s="29">
        <f t="shared" si="18"/>
        <v>585.59595872742898</v>
      </c>
      <c r="M33" s="29">
        <f t="shared" si="18"/>
        <v>550.09957007738603</v>
      </c>
      <c r="N33" s="29">
        <f t="shared" si="18"/>
        <v>532.91014617368876</v>
      </c>
      <c r="O33" s="29">
        <f t="shared" si="18"/>
        <v>501.55614789337915</v>
      </c>
      <c r="P33" s="29">
        <f t="shared" si="18"/>
        <v>520.47325881341362</v>
      </c>
      <c r="Q33" s="29">
        <f t="shared" si="18"/>
        <v>457.28168529664657</v>
      </c>
      <c r="R33" s="29">
        <f t="shared" si="18"/>
        <v>482.94307824591567</v>
      </c>
      <c r="S33" s="29">
        <f t="shared" si="18"/>
        <v>506.09097162510739</v>
      </c>
      <c r="T33" s="29">
        <f t="shared" si="18"/>
        <v>500.73852106620802</v>
      </c>
      <c r="U33" s="29">
        <f t="shared" si="18"/>
        <v>476.18693035253648</v>
      </c>
      <c r="V33" s="29">
        <f t="shared" si="18"/>
        <v>440.95408426483232</v>
      </c>
      <c r="W33" s="29">
        <f t="shared" si="18"/>
        <v>383.26139294926907</v>
      </c>
      <c r="X33" s="29">
        <f t="shared" ref="X33" si="19">SUM(X34:X50)</f>
        <v>411.11762682717108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197.6870163370593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261.99484092863281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286.9112639724849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308.11117798796221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357.07463456577818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364.0298366294067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308.17764402407568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223.23877901977639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333.29346517626823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318.36775580395528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335.30713671539121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316.38796216680998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313.14849527085119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352.41616509028381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309.54428202923469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330.8431642304385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358.52158211521919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364.68589853826307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341.86010318142729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319.5083404987102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260.86999140154768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296.20146173688732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2.04359415305245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2.0435081685296641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3.065348237317282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3.065348237317282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3.065348237317282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5.108942390369732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4.0871023215821136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3.0861564918314697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3.0861564918314697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4.1148753224419607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3.086156491831471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3.0861564918314697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3.0861564918314697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4.1148753224419607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4.1148753224419607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4.0947549441100586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4.0947549441100586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3.9924333619948413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4.1971625107480657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3.6852966466036108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4.0995700773860699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3.2796216680997419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117.45339638865001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146.10060189165949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146.10060189165949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123.18288907996561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138.46139294926911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160.42416165090279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137.5064488392089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178.92467755803949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194.23379191745479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170.3133276010318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119.6861564918315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120.6360275150473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103.4391229578676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75.041358555460008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59.400687876182289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58.324505588993972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44.436027515047293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39.104213241616513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35.458039552880479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22.854944110060192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38.515047291487527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25.075236457437661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65.505846947549429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81.882373172828892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72.524333619948408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74.863886500429913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91.240326741186578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94.158813413585548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79.560533104041269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76.423559759243332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98.258813413585543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92.799999999999983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92.020120378331896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92.799999999999983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81.882373172828892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88.900859845227842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84.221840068787614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89.680653482373174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99.03860705073086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92.955975924333615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94.671625107480637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94.905503009458286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79.776784178847805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86.561306964746336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3.2029234737747205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3.2029234737747205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3.2029234737747205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3.0954428202923476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3.0739466895958731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3.0954428202923476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2.386070507308685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2.3860705073086845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2.3215821152192606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1.6766981943250217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1.5047291487532246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4.7291487532244192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3.1169389509888212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1.7626827171109205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5.846947549441099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30.997420464316416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26.332760103181425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18.465348237317286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18.594067067927771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67.155202063628536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86.886414445399822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50.515907136715377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9.5528804815133275E-2</v>
      </c>
      <c r="H52" s="37">
        <f t="shared" si="20"/>
        <v>0.31049011177987962</v>
      </c>
      <c r="I52" s="37">
        <f t="shared" si="20"/>
        <v>0.31049011177987956</v>
      </c>
      <c r="J52" s="37">
        <f t="shared" si="20"/>
        <v>0.11943250214961307</v>
      </c>
      <c r="K52" s="37">
        <f t="shared" si="20"/>
        <v>2.3903697334479789E-2</v>
      </c>
      <c r="L52" s="37">
        <f t="shared" si="20"/>
        <v>0.19105760963026661</v>
      </c>
      <c r="M52" s="37">
        <f t="shared" si="20"/>
        <v>0.11943250214961307</v>
      </c>
      <c r="N52" s="37">
        <f t="shared" si="20"/>
        <v>0.14333619948409287</v>
      </c>
      <c r="O52" s="37">
        <f t="shared" si="20"/>
        <v>0.23886500429922608</v>
      </c>
      <c r="P52" s="37">
        <f t="shared" si="20"/>
        <v>0.14325021496130694</v>
      </c>
      <c r="Q52" s="37">
        <f t="shared" si="20"/>
        <v>0.2149613069647463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9.5528804815133275E-2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0.31049011177987962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0.31049011177987956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0.11943250214961307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2.3903697334479789E-2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0.19105760963026661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0.11943250214961307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0.14333619948409287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0.23886500429922608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0.14325021496130694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0.2149613069647463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28.040498710232153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28.995872742906272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29.807910576096305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29.091401547721407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28.876440240756661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33.725021496130687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57.275150472914873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1.1703353396388645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0.59707652622527929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0.23886500429922608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20.970593293207223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11.966208082545135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0.14333619948409287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0.14333619948409287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0.11943250214961307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0.11943250214961307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9.5528804815133275E-2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9.5528804815133275E-2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9.5528804815133275E-2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9.5528804815133275E-2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7.1625107480653469E-2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7.1625107480653469E-2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184.69475494411006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203.09544282029236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213.84350816852964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211.77987962166804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207.82459157351673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179.5356835769561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168.18572656921751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164.05846947549438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179.44969905417025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180.05159071367149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119.77644024075667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115.21926053310403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99.484092863284602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96.818572656921745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88.134135855546006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92.863284608770414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93.809114359415304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93.671539122957867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93.018056749785032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92.450558899398118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90.791057609630244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91.797076526225283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119.17454858125539</v>
      </c>
      <c r="D2" s="31">
        <f t="shared" si="0"/>
        <v>130.61049011177991</v>
      </c>
      <c r="E2" s="31">
        <f t="shared" si="0"/>
        <v>141.27257093723131</v>
      </c>
      <c r="F2" s="31">
        <f t="shared" si="0"/>
        <v>138.43508168529661</v>
      </c>
      <c r="G2" s="31">
        <f t="shared" si="0"/>
        <v>134.82373172828889</v>
      </c>
      <c r="H2" s="31">
        <f t="shared" si="0"/>
        <v>103.1814273430782</v>
      </c>
      <c r="I2" s="31">
        <f t="shared" si="0"/>
        <v>93.637145313843504</v>
      </c>
      <c r="J2" s="31">
        <f t="shared" si="0"/>
        <v>97.076526225279437</v>
      </c>
      <c r="K2" s="31">
        <f t="shared" si="0"/>
        <v>97.334479793637144</v>
      </c>
      <c r="L2" s="31">
        <f t="shared" si="0"/>
        <v>104.1272570937231</v>
      </c>
      <c r="M2" s="31">
        <f t="shared" si="0"/>
        <v>34.565778159931213</v>
      </c>
      <c r="N2" s="31">
        <f t="shared" si="0"/>
        <v>32.416165090283748</v>
      </c>
      <c r="O2" s="31">
        <f t="shared" si="0"/>
        <v>30.438521066208079</v>
      </c>
      <c r="P2" s="31">
        <f t="shared" si="0"/>
        <v>26.74118658641444</v>
      </c>
      <c r="Q2" s="31">
        <f t="shared" si="0"/>
        <v>21.754084264832329</v>
      </c>
      <c r="R2" s="31">
        <f t="shared" si="0"/>
        <v>22.098022355975921</v>
      </c>
      <c r="S2" s="31">
        <f t="shared" si="0"/>
        <v>18.486672398968189</v>
      </c>
      <c r="T2" s="31">
        <f t="shared" si="0"/>
        <v>16.43164230438521</v>
      </c>
      <c r="U2" s="31">
        <f t="shared" si="0"/>
        <v>16.92175408426483</v>
      </c>
      <c r="V2" s="31">
        <f t="shared" si="0"/>
        <v>17.798796216681001</v>
      </c>
      <c r="W2" s="31">
        <f t="shared" si="0"/>
        <v>22.029234737747199</v>
      </c>
      <c r="X2" s="31">
        <f t="shared" ref="X2" si="1">SUM(X3,X17,X22,X25,X26,X51,X52,X71,X74,X75,X76)</f>
        <v>23.061049011177989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119.17454858125539</v>
      </c>
      <c r="D76" s="40">
        <v>130.61049011177991</v>
      </c>
      <c r="E76" s="40">
        <v>141.27257093723131</v>
      </c>
      <c r="F76" s="40">
        <v>138.43508168529661</v>
      </c>
      <c r="G76" s="40">
        <v>134.82373172828889</v>
      </c>
      <c r="H76" s="40">
        <v>103.1814273430782</v>
      </c>
      <c r="I76" s="40">
        <v>93.637145313843504</v>
      </c>
      <c r="J76" s="40">
        <v>97.076526225279437</v>
      </c>
      <c r="K76" s="40">
        <v>97.334479793637144</v>
      </c>
      <c r="L76" s="40">
        <v>104.1272570937231</v>
      </c>
      <c r="M76" s="40">
        <v>34.565778159931213</v>
      </c>
      <c r="N76" s="40">
        <v>32.416165090283748</v>
      </c>
      <c r="O76" s="40">
        <v>30.438521066208079</v>
      </c>
      <c r="P76" s="40">
        <v>26.74118658641444</v>
      </c>
      <c r="Q76" s="40">
        <v>21.754084264832329</v>
      </c>
      <c r="R76" s="40">
        <v>22.098022355975921</v>
      </c>
      <c r="S76" s="40">
        <v>18.486672398968189</v>
      </c>
      <c r="T76" s="40">
        <v>16.43164230438521</v>
      </c>
      <c r="U76" s="40">
        <v>16.92175408426483</v>
      </c>
      <c r="V76" s="40">
        <v>17.798796216681001</v>
      </c>
      <c r="W76" s="40">
        <v>22.029234737747199</v>
      </c>
      <c r="X76" s="40">
        <v>23.061049011177989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0.75236457437661219</v>
      </c>
      <c r="D2" s="31">
        <f t="shared" si="0"/>
        <v>2.0535683576956147</v>
      </c>
      <c r="E2" s="31">
        <f t="shared" si="0"/>
        <v>2.4834909716251077</v>
      </c>
      <c r="F2" s="31">
        <f t="shared" si="0"/>
        <v>2.719948409286328</v>
      </c>
      <c r="G2" s="31">
        <f t="shared" si="0"/>
        <v>2.719948409286328</v>
      </c>
      <c r="H2" s="31">
        <f t="shared" si="0"/>
        <v>3.7417884780739459</v>
      </c>
      <c r="I2" s="31">
        <f t="shared" si="0"/>
        <v>3.2358555460017189</v>
      </c>
      <c r="J2" s="31">
        <f t="shared" si="0"/>
        <v>2.9848667239896818</v>
      </c>
      <c r="K2" s="31">
        <f t="shared" si="0"/>
        <v>2.6409286328460881</v>
      </c>
      <c r="L2" s="31">
        <f t="shared" si="0"/>
        <v>2.4689595872742909</v>
      </c>
      <c r="M2" s="31">
        <f t="shared" si="0"/>
        <v>1.612209802235598</v>
      </c>
      <c r="N2" s="31">
        <f t="shared" si="0"/>
        <v>2.6409286328460881</v>
      </c>
      <c r="O2" s="31">
        <f t="shared" si="0"/>
        <v>2.9203783319002579</v>
      </c>
      <c r="P2" s="31">
        <f t="shared" si="0"/>
        <v>3.0923473774720547</v>
      </c>
      <c r="Q2" s="31">
        <f t="shared" si="0"/>
        <v>2.9848667239896818</v>
      </c>
      <c r="R2" s="31">
        <f t="shared" si="0"/>
        <v>1.9561478933791918</v>
      </c>
      <c r="S2" s="31">
        <f t="shared" si="0"/>
        <v>1.6766981943250212</v>
      </c>
      <c r="T2" s="31">
        <f t="shared" si="0"/>
        <v>1.7782459157351678</v>
      </c>
      <c r="U2" s="31">
        <f t="shared" si="0"/>
        <v>1.4832330180567497</v>
      </c>
      <c r="V2" s="31">
        <f t="shared" si="0"/>
        <v>1.4230438521066207</v>
      </c>
      <c r="W2" s="31">
        <f t="shared" si="0"/>
        <v>1.001719690455718</v>
      </c>
      <c r="X2" s="31">
        <f t="shared" ref="X2" si="1">SUM(X3,X17,X22,X25,X26,X51,X52,X71,X74,X75,X76)</f>
        <v>0.94582975064488384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1.0217540842648321</v>
      </c>
      <c r="E26" s="37">
        <f t="shared" si="14"/>
        <v>1.0217540842648321</v>
      </c>
      <c r="F26" s="37">
        <f t="shared" si="14"/>
        <v>1.0217540842648321</v>
      </c>
      <c r="G26" s="37">
        <f t="shared" si="14"/>
        <v>1.0217540842648321</v>
      </c>
      <c r="H26" s="37">
        <f t="shared" si="14"/>
        <v>2.04359415305245</v>
      </c>
      <c r="I26" s="37">
        <f t="shared" si="14"/>
        <v>1.0217540842648321</v>
      </c>
      <c r="J26" s="37">
        <f t="shared" si="14"/>
        <v>1.02871883061049</v>
      </c>
      <c r="K26" s="37">
        <f t="shared" si="14"/>
        <v>1.02871883061049</v>
      </c>
      <c r="L26" s="37">
        <f t="shared" si="14"/>
        <v>1.02871883061049</v>
      </c>
      <c r="M26" s="37">
        <f t="shared" si="14"/>
        <v>0</v>
      </c>
      <c r="N26" s="37">
        <f t="shared" si="14"/>
        <v>1.02871883061049</v>
      </c>
      <c r="O26" s="37">
        <f t="shared" si="14"/>
        <v>1.02871883061049</v>
      </c>
      <c r="P26" s="37">
        <f t="shared" si="14"/>
        <v>1.02871883061049</v>
      </c>
      <c r="Q26" s="37">
        <f t="shared" si="14"/>
        <v>1.02871883061049</v>
      </c>
      <c r="R26" s="37">
        <f t="shared" si="14"/>
        <v>0</v>
      </c>
      <c r="S26" s="37">
        <f t="shared" si="14"/>
        <v>0</v>
      </c>
      <c r="T26" s="37">
        <f t="shared" si="14"/>
        <v>0.2047291487532244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1.0217540842648321</v>
      </c>
      <c r="E33" s="29">
        <f t="shared" si="18"/>
        <v>1.0217540842648321</v>
      </c>
      <c r="F33" s="29">
        <f t="shared" si="18"/>
        <v>1.0217540842648321</v>
      </c>
      <c r="G33" s="29">
        <f t="shared" si="18"/>
        <v>1.0217540842648321</v>
      </c>
      <c r="H33" s="29">
        <f t="shared" si="18"/>
        <v>2.04359415305245</v>
      </c>
      <c r="I33" s="29">
        <f t="shared" si="18"/>
        <v>1.0217540842648321</v>
      </c>
      <c r="J33" s="29">
        <f t="shared" si="18"/>
        <v>1.02871883061049</v>
      </c>
      <c r="K33" s="29">
        <f t="shared" si="18"/>
        <v>1.02871883061049</v>
      </c>
      <c r="L33" s="29">
        <f t="shared" si="18"/>
        <v>1.02871883061049</v>
      </c>
      <c r="M33" s="29">
        <f t="shared" si="18"/>
        <v>0</v>
      </c>
      <c r="N33" s="29">
        <f t="shared" si="18"/>
        <v>1.02871883061049</v>
      </c>
      <c r="O33" s="29">
        <f t="shared" si="18"/>
        <v>1.02871883061049</v>
      </c>
      <c r="P33" s="29">
        <f t="shared" si="18"/>
        <v>1.02871883061049</v>
      </c>
      <c r="Q33" s="29">
        <f t="shared" si="18"/>
        <v>1.02871883061049</v>
      </c>
      <c r="R33" s="29">
        <f t="shared" si="18"/>
        <v>0</v>
      </c>
      <c r="S33" s="29">
        <f t="shared" si="18"/>
        <v>0</v>
      </c>
      <c r="T33" s="29">
        <f t="shared" si="18"/>
        <v>0.2047291487532244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1.0217540842648321</v>
      </c>
      <c r="E43" s="10">
        <v>1.0217540842648321</v>
      </c>
      <c r="F43" s="10">
        <v>1.0217540842648321</v>
      </c>
      <c r="G43" s="10">
        <v>1.0217540842648321</v>
      </c>
      <c r="H43" s="10">
        <v>2.04359415305245</v>
      </c>
      <c r="I43" s="10">
        <v>1.0217540842648321</v>
      </c>
      <c r="J43" s="10">
        <v>1.02871883061049</v>
      </c>
      <c r="K43" s="10">
        <v>1.02871883061049</v>
      </c>
      <c r="L43" s="10">
        <v>1.02871883061049</v>
      </c>
      <c r="M43" s="10">
        <v>0</v>
      </c>
      <c r="N43" s="10">
        <v>1.02871883061049</v>
      </c>
      <c r="O43" s="10">
        <v>1.02871883061049</v>
      </c>
      <c r="P43" s="10">
        <v>1.02871883061049</v>
      </c>
      <c r="Q43" s="10">
        <v>1.02871883061049</v>
      </c>
      <c r="R43" s="10">
        <v>0</v>
      </c>
      <c r="S43" s="10">
        <v>0</v>
      </c>
      <c r="T43" s="10">
        <v>0.2047291487532244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6.4488392089423904E-2</v>
      </c>
      <c r="D51" s="37">
        <v>8.5984522785898534E-2</v>
      </c>
      <c r="E51" s="37">
        <v>8.5984522785898534E-2</v>
      </c>
      <c r="F51" s="37">
        <v>6.4488392089423904E-2</v>
      </c>
      <c r="G51" s="37">
        <v>6.4488392089423904E-2</v>
      </c>
      <c r="H51" s="37">
        <v>6.4488392089423904E-2</v>
      </c>
      <c r="I51" s="37">
        <v>6.4488392089423904E-2</v>
      </c>
      <c r="J51" s="37">
        <v>6.4488392089423904E-2</v>
      </c>
      <c r="K51" s="37">
        <v>6.4488392089423904E-2</v>
      </c>
      <c r="L51" s="37">
        <v>6.4488392089423904E-2</v>
      </c>
      <c r="M51" s="37">
        <v>6.4488392089423904E-2</v>
      </c>
      <c r="N51" s="37">
        <v>6.4488392089423904E-2</v>
      </c>
      <c r="O51" s="37">
        <v>8.5984522785898534E-2</v>
      </c>
      <c r="P51" s="37">
        <v>8.5984522785898534E-2</v>
      </c>
      <c r="Q51" s="37">
        <v>6.4488392089423904E-2</v>
      </c>
      <c r="R51" s="37">
        <v>6.4488392089423904E-2</v>
      </c>
      <c r="S51" s="37">
        <v>4.2992261392949267E-2</v>
      </c>
      <c r="T51" s="37">
        <v>4.2992261392949267E-2</v>
      </c>
      <c r="U51" s="37">
        <v>2.149613069647463E-2</v>
      </c>
      <c r="V51" s="37">
        <v>2.149613069647463E-2</v>
      </c>
      <c r="W51" s="37">
        <v>2.149613069647463E-2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0.68787618228718828</v>
      </c>
      <c r="D76" s="40">
        <v>0.94582975064488384</v>
      </c>
      <c r="E76" s="40">
        <v>1.375752364574377</v>
      </c>
      <c r="F76" s="40">
        <v>1.633705932932072</v>
      </c>
      <c r="G76" s="40">
        <v>1.633705932932072</v>
      </c>
      <c r="H76" s="40">
        <v>1.633705932932072</v>
      </c>
      <c r="I76" s="40">
        <v>2.1496130696474629</v>
      </c>
      <c r="J76" s="40">
        <v>1.8916595012897679</v>
      </c>
      <c r="K76" s="40">
        <v>1.547721410146174</v>
      </c>
      <c r="L76" s="40">
        <v>1.375752364574377</v>
      </c>
      <c r="M76" s="40">
        <v>1.547721410146174</v>
      </c>
      <c r="N76" s="40">
        <v>1.547721410146174</v>
      </c>
      <c r="O76" s="40">
        <v>1.805674978503869</v>
      </c>
      <c r="P76" s="40">
        <v>1.9776440240756661</v>
      </c>
      <c r="Q76" s="40">
        <v>1.8916595012897679</v>
      </c>
      <c r="R76" s="40">
        <v>1.8916595012897679</v>
      </c>
      <c r="S76" s="40">
        <v>1.633705932932072</v>
      </c>
      <c r="T76" s="40">
        <v>1.530524505588994</v>
      </c>
      <c r="U76" s="40">
        <v>1.461736887360275</v>
      </c>
      <c r="V76" s="40">
        <v>1.4015477214101459</v>
      </c>
      <c r="W76" s="40">
        <v>0.98022355975924325</v>
      </c>
      <c r="X76" s="40">
        <v>0.94582975064488384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0.88942390369733437</v>
      </c>
      <c r="D2" s="31">
        <f t="shared" si="0"/>
        <v>0.60954428202923472</v>
      </c>
      <c r="E2" s="31">
        <f t="shared" si="0"/>
        <v>0.60954428202923472</v>
      </c>
      <c r="F2" s="31">
        <f t="shared" si="0"/>
        <v>0.67110920034393806</v>
      </c>
      <c r="G2" s="31">
        <f t="shared" si="0"/>
        <v>0.51109200343938088</v>
      </c>
      <c r="H2" s="31">
        <f t="shared" si="0"/>
        <v>1.154170249355116</v>
      </c>
      <c r="I2" s="31">
        <f t="shared" si="0"/>
        <v>1.0824591573516766</v>
      </c>
      <c r="J2" s="31">
        <f t="shared" si="0"/>
        <v>0.68306104901117792</v>
      </c>
      <c r="K2" s="31">
        <f t="shared" si="0"/>
        <v>0.50154772141014614</v>
      </c>
      <c r="L2" s="31">
        <f t="shared" si="0"/>
        <v>0.52545141874462598</v>
      </c>
      <c r="M2" s="31">
        <f t="shared" si="0"/>
        <v>0.70696474634565776</v>
      </c>
      <c r="N2" s="31">
        <f t="shared" si="0"/>
        <v>0.98693035253654338</v>
      </c>
      <c r="O2" s="31">
        <f t="shared" si="0"/>
        <v>1.3146173688736027</v>
      </c>
      <c r="P2" s="31">
        <f t="shared" si="0"/>
        <v>0.68306104901117792</v>
      </c>
      <c r="Q2" s="31">
        <f t="shared" si="0"/>
        <v>1.1063628546861564</v>
      </c>
      <c r="R2" s="31">
        <f t="shared" si="0"/>
        <v>0.69742046431642302</v>
      </c>
      <c r="S2" s="31">
        <f t="shared" si="0"/>
        <v>0.78340498710232154</v>
      </c>
      <c r="T2" s="31">
        <f t="shared" si="0"/>
        <v>0.82863284608770404</v>
      </c>
      <c r="U2" s="31">
        <f t="shared" si="0"/>
        <v>0.81779879621668095</v>
      </c>
      <c r="V2" s="31">
        <f t="shared" si="0"/>
        <v>0.90713671539122953</v>
      </c>
      <c r="W2" s="31">
        <f t="shared" si="0"/>
        <v>0.86491831470335345</v>
      </c>
      <c r="X2" s="31">
        <f t="shared" ref="X2" si="1">SUM(X3,X17,X22,X25,X26,X51,X52,X71,X74,X75,X76)</f>
        <v>0.6576956147893378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0.55984522785898538</v>
      </c>
      <c r="D22" s="37">
        <f t="shared" si="12"/>
        <v>0.27996560619088562</v>
      </c>
      <c r="E22" s="37">
        <f t="shared" si="12"/>
        <v>0.27996560619088562</v>
      </c>
      <c r="F22" s="37">
        <f t="shared" si="12"/>
        <v>0.31762682717110918</v>
      </c>
      <c r="G22" s="37">
        <f t="shared" si="12"/>
        <v>0</v>
      </c>
      <c r="H22" s="37">
        <f t="shared" si="12"/>
        <v>0.27996560619088562</v>
      </c>
      <c r="I22" s="37">
        <f t="shared" si="12"/>
        <v>0.27996560619088562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0.27996560619088562</v>
      </c>
      <c r="O22" s="37">
        <f t="shared" si="12"/>
        <v>0.55984522785898538</v>
      </c>
      <c r="P22" s="37">
        <f t="shared" si="12"/>
        <v>0</v>
      </c>
      <c r="Q22" s="37">
        <f t="shared" si="12"/>
        <v>0.27996560619088562</v>
      </c>
      <c r="R22" s="37">
        <f t="shared" si="12"/>
        <v>0</v>
      </c>
      <c r="S22" s="37">
        <f t="shared" si="12"/>
        <v>0</v>
      </c>
      <c r="T22" s="37">
        <f t="shared" si="12"/>
        <v>2.8030954428202921E-2</v>
      </c>
      <c r="U22" s="37">
        <f t="shared" si="12"/>
        <v>0</v>
      </c>
      <c r="V22" s="37">
        <f t="shared" si="12"/>
        <v>6.3542562338779016E-2</v>
      </c>
      <c r="W22" s="37">
        <f t="shared" si="12"/>
        <v>2.8030954428202921E-2</v>
      </c>
      <c r="X22" s="37">
        <f t="shared" ref="X22" si="13">SUM(X23:X24)</f>
        <v>0.14754944110060186</v>
      </c>
    </row>
    <row r="23" spans="1:24" ht="11.25" customHeight="1" x14ac:dyDescent="0.2">
      <c r="A23" s="42" t="s">
        <v>37</v>
      </c>
      <c r="B23" s="9" t="s">
        <v>38</v>
      </c>
      <c r="C23" s="10">
        <v>0.55984522785898538</v>
      </c>
      <c r="D23" s="10">
        <v>0.27996560619088562</v>
      </c>
      <c r="E23" s="10">
        <v>0.27996560619088562</v>
      </c>
      <c r="F23" s="10">
        <v>0</v>
      </c>
      <c r="G23" s="10">
        <v>0</v>
      </c>
      <c r="H23" s="10">
        <v>0.27996560619088562</v>
      </c>
      <c r="I23" s="10">
        <v>0.27996560619088562</v>
      </c>
      <c r="J23" s="10">
        <v>0</v>
      </c>
      <c r="K23" s="10">
        <v>0</v>
      </c>
      <c r="L23" s="10">
        <v>0</v>
      </c>
      <c r="M23" s="10">
        <v>0</v>
      </c>
      <c r="N23" s="10">
        <v>0.27996560619088562</v>
      </c>
      <c r="O23" s="10">
        <v>0.55984522785898538</v>
      </c>
      <c r="P23" s="10">
        <v>0</v>
      </c>
      <c r="Q23" s="10">
        <v>0.27996560619088562</v>
      </c>
      <c r="R23" s="10">
        <v>0</v>
      </c>
      <c r="S23" s="10">
        <v>0</v>
      </c>
      <c r="T23" s="10">
        <v>2.8030954428202921E-2</v>
      </c>
      <c r="U23" s="10">
        <v>0</v>
      </c>
      <c r="V23" s="10">
        <v>0</v>
      </c>
      <c r="W23" s="10">
        <v>2.8030954428202921E-2</v>
      </c>
      <c r="X23" s="10">
        <v>8.4006878761822862E-2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0.31762682717110918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6.3542562338779016E-2</v>
      </c>
      <c r="W24" s="10">
        <v>0</v>
      </c>
      <c r="X24" s="10">
        <v>6.3542562338779016E-2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9.5528804815133275E-2</v>
      </c>
      <c r="H52" s="37">
        <f t="shared" si="20"/>
        <v>0.31049011177987962</v>
      </c>
      <c r="I52" s="37">
        <f t="shared" si="20"/>
        <v>0.2149613069647463</v>
      </c>
      <c r="J52" s="37">
        <f t="shared" si="20"/>
        <v>9.5528804815133275E-2</v>
      </c>
      <c r="K52" s="37">
        <f t="shared" si="20"/>
        <v>0</v>
      </c>
      <c r="L52" s="37">
        <f t="shared" si="20"/>
        <v>0</v>
      </c>
      <c r="M52" s="37">
        <f t="shared" si="20"/>
        <v>9.5528804815133275E-2</v>
      </c>
      <c r="N52" s="37">
        <f t="shared" si="20"/>
        <v>9.5528804815133275E-2</v>
      </c>
      <c r="O52" s="37">
        <f t="shared" si="20"/>
        <v>0.14333619948409279</v>
      </c>
      <c r="P52" s="37">
        <f t="shared" si="20"/>
        <v>7.1625107480653469E-2</v>
      </c>
      <c r="Q52" s="37">
        <f t="shared" si="20"/>
        <v>0.2149613069647463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9.5528804815133275E-2</v>
      </c>
      <c r="H59" s="10">
        <v>0.31049011177987962</v>
      </c>
      <c r="I59" s="10">
        <v>0.2149613069647463</v>
      </c>
      <c r="J59" s="10">
        <v>9.5528804815133275E-2</v>
      </c>
      <c r="K59" s="10">
        <v>0</v>
      </c>
      <c r="L59" s="10">
        <v>0</v>
      </c>
      <c r="M59" s="10">
        <v>9.5528804815133275E-2</v>
      </c>
      <c r="N59" s="10">
        <v>9.5528804815133275E-2</v>
      </c>
      <c r="O59" s="10">
        <v>0.14333619948409279</v>
      </c>
      <c r="P59" s="10">
        <v>7.1625107480653469E-2</v>
      </c>
      <c r="Q59" s="10">
        <v>0.2149613069647463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7.1625107480653469E-2</v>
      </c>
      <c r="D75" s="37">
        <v>7.1625107480653469E-2</v>
      </c>
      <c r="E75" s="37">
        <v>7.1625107480653469E-2</v>
      </c>
      <c r="F75" s="37">
        <v>9.5528804815133275E-2</v>
      </c>
      <c r="G75" s="37">
        <v>7.1625107480653469E-2</v>
      </c>
      <c r="H75" s="37">
        <v>4.7807394668959592E-2</v>
      </c>
      <c r="I75" s="37">
        <v>7.1625107480653469E-2</v>
      </c>
      <c r="J75" s="37">
        <v>7.1625107480653469E-2</v>
      </c>
      <c r="K75" s="37">
        <v>7.1625107480653469E-2</v>
      </c>
      <c r="L75" s="37">
        <v>9.5528804815133275E-2</v>
      </c>
      <c r="M75" s="37">
        <v>9.5528804815133275E-2</v>
      </c>
      <c r="N75" s="37">
        <v>9.5528804815133275E-2</v>
      </c>
      <c r="O75" s="37">
        <v>9.5528804815133275E-2</v>
      </c>
      <c r="P75" s="37">
        <v>9.5528804815133275E-2</v>
      </c>
      <c r="Q75" s="37">
        <v>9.5528804815133275E-2</v>
      </c>
      <c r="R75" s="37">
        <v>9.5528804815133275E-2</v>
      </c>
      <c r="S75" s="37">
        <v>9.5528804815133275E-2</v>
      </c>
      <c r="T75" s="37">
        <v>9.5528804815133275E-2</v>
      </c>
      <c r="U75" s="37">
        <v>9.5528804815133275E-2</v>
      </c>
      <c r="V75" s="37">
        <v>9.5528804815133275E-2</v>
      </c>
      <c r="W75" s="37">
        <v>7.1625107480653469E-2</v>
      </c>
      <c r="X75" s="37">
        <v>7.1625107480653469E-2</v>
      </c>
    </row>
    <row r="76" spans="1:24" ht="11.25" customHeight="1" x14ac:dyDescent="0.2">
      <c r="A76" s="38" t="s">
        <v>139</v>
      </c>
      <c r="B76" s="39" t="s">
        <v>140</v>
      </c>
      <c r="C76" s="40">
        <v>0.25795356835769562</v>
      </c>
      <c r="D76" s="40">
        <v>0.25795356835769562</v>
      </c>
      <c r="E76" s="40">
        <v>0.25795356835769562</v>
      </c>
      <c r="F76" s="40">
        <v>0.25795356835769562</v>
      </c>
      <c r="G76" s="40">
        <v>0.34393809114359408</v>
      </c>
      <c r="H76" s="40">
        <v>0.51590713671539123</v>
      </c>
      <c r="I76" s="40">
        <v>0.51590713671539123</v>
      </c>
      <c r="J76" s="40">
        <v>0.51590713671539123</v>
      </c>
      <c r="K76" s="40">
        <v>0.42992261392949271</v>
      </c>
      <c r="L76" s="40">
        <v>0.42992261392949271</v>
      </c>
      <c r="M76" s="40">
        <v>0.51590713671539123</v>
      </c>
      <c r="N76" s="40">
        <v>0.51590713671539123</v>
      </c>
      <c r="O76" s="40">
        <v>0.51590713671539123</v>
      </c>
      <c r="P76" s="40">
        <v>0.51590713671539123</v>
      </c>
      <c r="Q76" s="40">
        <v>0.51590713671539123</v>
      </c>
      <c r="R76" s="40">
        <v>0.60189165950128976</v>
      </c>
      <c r="S76" s="40">
        <v>0.68787618228718828</v>
      </c>
      <c r="T76" s="40">
        <v>0.70507308684436787</v>
      </c>
      <c r="U76" s="40">
        <v>0.72226999140154768</v>
      </c>
      <c r="V76" s="40">
        <v>0.74806534823731718</v>
      </c>
      <c r="W76" s="40">
        <v>0.765262252794497</v>
      </c>
      <c r="X76" s="40">
        <v>0.43852106620808251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478.37153912295776</v>
      </c>
      <c r="D2" s="31">
        <f t="shared" si="0"/>
        <v>594.32192605331034</v>
      </c>
      <c r="E2" s="31">
        <f t="shared" si="0"/>
        <v>611.37024935511602</v>
      </c>
      <c r="F2" s="31">
        <f t="shared" si="0"/>
        <v>611.68151332760101</v>
      </c>
      <c r="G2" s="31">
        <f t="shared" si="0"/>
        <v>691.65743766122091</v>
      </c>
      <c r="H2" s="31">
        <f t="shared" si="0"/>
        <v>732.59097162510739</v>
      </c>
      <c r="I2" s="31">
        <f t="shared" si="0"/>
        <v>659.81367153912288</v>
      </c>
      <c r="J2" s="31">
        <f t="shared" si="0"/>
        <v>548.66302665520197</v>
      </c>
      <c r="K2" s="31">
        <f t="shared" si="0"/>
        <v>710.78753224419609</v>
      </c>
      <c r="L2" s="31">
        <f t="shared" si="0"/>
        <v>660.63250214961306</v>
      </c>
      <c r="M2" s="31">
        <f t="shared" si="0"/>
        <v>634.99733447979361</v>
      </c>
      <c r="N2" s="31">
        <f t="shared" si="0"/>
        <v>617.45279449699058</v>
      </c>
      <c r="O2" s="31">
        <f t="shared" si="0"/>
        <v>570.42570937231289</v>
      </c>
      <c r="P2" s="31">
        <f t="shared" si="0"/>
        <v>588.82450558899404</v>
      </c>
      <c r="Q2" s="31">
        <f t="shared" si="0"/>
        <v>521.53912295786756</v>
      </c>
      <c r="R2" s="31">
        <f t="shared" si="0"/>
        <v>552.31349957007728</v>
      </c>
      <c r="S2" s="31">
        <f t="shared" si="0"/>
        <v>581.06947549441088</v>
      </c>
      <c r="T2" s="31">
        <f t="shared" si="0"/>
        <v>577.60171969045564</v>
      </c>
      <c r="U2" s="31">
        <f t="shared" si="0"/>
        <v>551.71143594153045</v>
      </c>
      <c r="V2" s="31">
        <f t="shared" si="0"/>
        <v>565.47790197764402</v>
      </c>
      <c r="W2" s="31">
        <f t="shared" si="0"/>
        <v>519.04307824591558</v>
      </c>
      <c r="X2" s="31">
        <f t="shared" ref="X2" si="1">SUM(X3,X17,X22,X25,X26,X51,X52,X71,X74,X75,X76)</f>
        <v>516.30249355116075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382.68985382631115</v>
      </c>
      <c r="D26" s="37">
        <f t="shared" si="14"/>
        <v>490.99957007738601</v>
      </c>
      <c r="E26" s="37">
        <f t="shared" si="14"/>
        <v>507.57979363714526</v>
      </c>
      <c r="F26" s="37">
        <f t="shared" si="14"/>
        <v>508.20154772141018</v>
      </c>
      <c r="G26" s="37">
        <f t="shared" si="14"/>
        <v>588.81994840928633</v>
      </c>
      <c r="H26" s="37">
        <f t="shared" si="14"/>
        <v>621.67815993121235</v>
      </c>
      <c r="I26" s="37">
        <f t="shared" si="14"/>
        <v>528.30997420464314</v>
      </c>
      <c r="J26" s="37">
        <f t="shared" si="14"/>
        <v>480.6444539982802</v>
      </c>
      <c r="K26" s="37">
        <f t="shared" si="14"/>
        <v>627.84350816852964</v>
      </c>
      <c r="L26" s="37">
        <f t="shared" si="14"/>
        <v>584.56723989681848</v>
      </c>
      <c r="M26" s="37">
        <f t="shared" si="14"/>
        <v>550.09957007738603</v>
      </c>
      <c r="N26" s="37">
        <f t="shared" si="14"/>
        <v>531.88142734307826</v>
      </c>
      <c r="O26" s="37">
        <f t="shared" si="14"/>
        <v>500.52742906276865</v>
      </c>
      <c r="P26" s="37">
        <f t="shared" si="14"/>
        <v>519.44453998280312</v>
      </c>
      <c r="Q26" s="37">
        <f t="shared" si="14"/>
        <v>456.25296646603607</v>
      </c>
      <c r="R26" s="37">
        <f t="shared" si="14"/>
        <v>482.94307824591567</v>
      </c>
      <c r="S26" s="37">
        <f t="shared" si="14"/>
        <v>506.09097162510739</v>
      </c>
      <c r="T26" s="37">
        <f t="shared" si="14"/>
        <v>500.53379191745478</v>
      </c>
      <c r="U26" s="37">
        <f t="shared" si="14"/>
        <v>476.18693035253648</v>
      </c>
      <c r="V26" s="37">
        <f t="shared" si="14"/>
        <v>440.95408426483232</v>
      </c>
      <c r="W26" s="37">
        <f t="shared" si="14"/>
        <v>383.26139294926907</v>
      </c>
      <c r="X26" s="37">
        <f t="shared" ref="X26" si="15">SUM(X27,X33)</f>
        <v>411.11762682717108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382.68985382631115</v>
      </c>
      <c r="D33" s="29">
        <f t="shared" si="18"/>
        <v>490.99957007738601</v>
      </c>
      <c r="E33" s="29">
        <f t="shared" si="18"/>
        <v>507.57979363714526</v>
      </c>
      <c r="F33" s="29">
        <f t="shared" si="18"/>
        <v>508.20154772141018</v>
      </c>
      <c r="G33" s="29">
        <f t="shared" si="18"/>
        <v>588.81994840928633</v>
      </c>
      <c r="H33" s="29">
        <f t="shared" si="18"/>
        <v>621.67815993121235</v>
      </c>
      <c r="I33" s="29">
        <f t="shared" si="18"/>
        <v>528.30997420464314</v>
      </c>
      <c r="J33" s="29">
        <f t="shared" si="18"/>
        <v>480.6444539982802</v>
      </c>
      <c r="K33" s="29">
        <f t="shared" si="18"/>
        <v>627.84350816852964</v>
      </c>
      <c r="L33" s="29">
        <f t="shared" si="18"/>
        <v>584.56723989681848</v>
      </c>
      <c r="M33" s="29">
        <f t="shared" si="18"/>
        <v>550.09957007738603</v>
      </c>
      <c r="N33" s="29">
        <f t="shared" si="18"/>
        <v>531.88142734307826</v>
      </c>
      <c r="O33" s="29">
        <f t="shared" si="18"/>
        <v>500.52742906276865</v>
      </c>
      <c r="P33" s="29">
        <f t="shared" si="18"/>
        <v>519.44453998280312</v>
      </c>
      <c r="Q33" s="29">
        <f t="shared" si="18"/>
        <v>456.25296646603607</v>
      </c>
      <c r="R33" s="29">
        <f t="shared" si="18"/>
        <v>482.94307824591567</v>
      </c>
      <c r="S33" s="29">
        <f t="shared" si="18"/>
        <v>506.09097162510739</v>
      </c>
      <c r="T33" s="29">
        <f t="shared" si="18"/>
        <v>500.53379191745478</v>
      </c>
      <c r="U33" s="29">
        <f t="shared" si="18"/>
        <v>476.18693035253648</v>
      </c>
      <c r="V33" s="29">
        <f t="shared" si="18"/>
        <v>440.95408426483232</v>
      </c>
      <c r="W33" s="29">
        <f t="shared" si="18"/>
        <v>383.26139294926907</v>
      </c>
      <c r="X33" s="29">
        <f t="shared" ref="X33" si="19">SUM(X34:X50)</f>
        <v>411.11762682717108</v>
      </c>
    </row>
    <row r="34" spans="1:24" ht="11.25" customHeight="1" x14ac:dyDescent="0.2">
      <c r="A34" s="41" t="s">
        <v>55</v>
      </c>
      <c r="B34" s="9" t="s">
        <v>56</v>
      </c>
      <c r="C34" s="10">
        <v>197.6870163370593</v>
      </c>
      <c r="D34" s="10">
        <v>261.99484092863281</v>
      </c>
      <c r="E34" s="10">
        <v>286.9112639724849</v>
      </c>
      <c r="F34" s="10">
        <v>308.11117798796221</v>
      </c>
      <c r="G34" s="10">
        <v>357.07463456577818</v>
      </c>
      <c r="H34" s="10">
        <v>364.0298366294067</v>
      </c>
      <c r="I34" s="10">
        <v>308.17764402407568</v>
      </c>
      <c r="J34" s="10">
        <v>223.23877901977639</v>
      </c>
      <c r="K34" s="10">
        <v>333.29346517626823</v>
      </c>
      <c r="L34" s="10">
        <v>318.36775580395528</v>
      </c>
      <c r="M34" s="10">
        <v>335.30713671539121</v>
      </c>
      <c r="N34" s="10">
        <v>316.38796216680998</v>
      </c>
      <c r="O34" s="10">
        <v>313.14849527085119</v>
      </c>
      <c r="P34" s="10">
        <v>352.41616509028381</v>
      </c>
      <c r="Q34" s="10">
        <v>309.54428202923469</v>
      </c>
      <c r="R34" s="10">
        <v>330.8431642304385</v>
      </c>
      <c r="S34" s="10">
        <v>358.52158211521919</v>
      </c>
      <c r="T34" s="10">
        <v>364.68589853826307</v>
      </c>
      <c r="U34" s="10">
        <v>341.86010318142729</v>
      </c>
      <c r="V34" s="10">
        <v>319.5083404987102</v>
      </c>
      <c r="W34" s="10">
        <v>260.86999140154768</v>
      </c>
      <c r="X34" s="10">
        <v>296.20146173688732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2.04359415305245</v>
      </c>
      <c r="D43" s="10">
        <v>1.0217540842648321</v>
      </c>
      <c r="E43" s="10">
        <v>2.04359415305245</v>
      </c>
      <c r="F43" s="10">
        <v>2.04359415305245</v>
      </c>
      <c r="G43" s="10">
        <v>2.04359415305245</v>
      </c>
      <c r="H43" s="10">
        <v>3.065348237317282</v>
      </c>
      <c r="I43" s="10">
        <v>3.065348237317282</v>
      </c>
      <c r="J43" s="10">
        <v>2.0574376612209799</v>
      </c>
      <c r="K43" s="10">
        <v>2.0574376612209799</v>
      </c>
      <c r="L43" s="10">
        <v>3.086156491831471</v>
      </c>
      <c r="M43" s="10">
        <v>3.086156491831471</v>
      </c>
      <c r="N43" s="10">
        <v>2.0574376612209799</v>
      </c>
      <c r="O43" s="10">
        <v>2.0574376612209799</v>
      </c>
      <c r="P43" s="10">
        <v>3.086156491831471</v>
      </c>
      <c r="Q43" s="10">
        <v>3.086156491831471</v>
      </c>
      <c r="R43" s="10">
        <v>4.0947549441100586</v>
      </c>
      <c r="S43" s="10">
        <v>4.0947549441100586</v>
      </c>
      <c r="T43" s="10">
        <v>3.787704213241617</v>
      </c>
      <c r="U43" s="10">
        <v>4.1971625107480657</v>
      </c>
      <c r="V43" s="10">
        <v>3.6852966466036108</v>
      </c>
      <c r="W43" s="10">
        <v>4.0995700773860699</v>
      </c>
      <c r="X43" s="10">
        <v>3.2796216680997419</v>
      </c>
    </row>
    <row r="44" spans="1:24" ht="11.25" customHeight="1" x14ac:dyDescent="0.2">
      <c r="A44" s="41" t="s">
        <v>75</v>
      </c>
      <c r="B44" s="9" t="s">
        <v>76</v>
      </c>
      <c r="C44" s="10">
        <v>117.45339638865001</v>
      </c>
      <c r="D44" s="10">
        <v>146.10060189165949</v>
      </c>
      <c r="E44" s="10">
        <v>146.10060189165949</v>
      </c>
      <c r="F44" s="10">
        <v>123.18288907996561</v>
      </c>
      <c r="G44" s="10">
        <v>138.46139294926911</v>
      </c>
      <c r="H44" s="10">
        <v>160.42416165090279</v>
      </c>
      <c r="I44" s="10">
        <v>137.5064488392089</v>
      </c>
      <c r="J44" s="10">
        <v>178.92467755803949</v>
      </c>
      <c r="K44" s="10">
        <v>194.23379191745479</v>
      </c>
      <c r="L44" s="10">
        <v>170.3133276010318</v>
      </c>
      <c r="M44" s="10">
        <v>119.6861564918315</v>
      </c>
      <c r="N44" s="10">
        <v>120.6360275150473</v>
      </c>
      <c r="O44" s="10">
        <v>103.4391229578676</v>
      </c>
      <c r="P44" s="10">
        <v>75.041358555460008</v>
      </c>
      <c r="Q44" s="10">
        <v>59.400687876182289</v>
      </c>
      <c r="R44" s="10">
        <v>58.324505588993972</v>
      </c>
      <c r="S44" s="10">
        <v>44.436027515047293</v>
      </c>
      <c r="T44" s="10">
        <v>39.104213241616513</v>
      </c>
      <c r="U44" s="10">
        <v>35.458039552880479</v>
      </c>
      <c r="V44" s="10">
        <v>22.854944110060192</v>
      </c>
      <c r="W44" s="10">
        <v>38.515047291487527</v>
      </c>
      <c r="X44" s="10">
        <v>25.075236457437661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65.505846947549429</v>
      </c>
      <c r="D48" s="10">
        <v>81.882373172828892</v>
      </c>
      <c r="E48" s="10">
        <v>72.524333619948408</v>
      </c>
      <c r="F48" s="10">
        <v>74.863886500429913</v>
      </c>
      <c r="G48" s="10">
        <v>91.240326741186578</v>
      </c>
      <c r="H48" s="10">
        <v>94.158813413585548</v>
      </c>
      <c r="I48" s="10">
        <v>79.560533104041269</v>
      </c>
      <c r="J48" s="10">
        <v>76.423559759243332</v>
      </c>
      <c r="K48" s="10">
        <v>98.258813413585543</v>
      </c>
      <c r="L48" s="10">
        <v>92.799999999999983</v>
      </c>
      <c r="M48" s="10">
        <v>92.020120378331896</v>
      </c>
      <c r="N48" s="10">
        <v>92.799999999999983</v>
      </c>
      <c r="O48" s="10">
        <v>81.882373172828892</v>
      </c>
      <c r="P48" s="10">
        <v>88.900859845227842</v>
      </c>
      <c r="Q48" s="10">
        <v>84.221840068787614</v>
      </c>
      <c r="R48" s="10">
        <v>89.680653482373174</v>
      </c>
      <c r="S48" s="10">
        <v>99.03860705073086</v>
      </c>
      <c r="T48" s="10">
        <v>92.955975924333615</v>
      </c>
      <c r="U48" s="10">
        <v>94.671625107480637</v>
      </c>
      <c r="V48" s="10">
        <v>94.905503009458286</v>
      </c>
      <c r="W48" s="10">
        <v>79.776784178847805</v>
      </c>
      <c r="X48" s="10">
        <v>86.561306964746336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3.1384350816852966</v>
      </c>
      <c r="D51" s="37">
        <v>3.1169389509888221</v>
      </c>
      <c r="E51" s="37">
        <v>3.1169389509888221</v>
      </c>
      <c r="F51" s="37">
        <v>3.0309544282029237</v>
      </c>
      <c r="G51" s="37">
        <v>3.0094582975064492</v>
      </c>
      <c r="H51" s="37">
        <v>3.0309544282029237</v>
      </c>
      <c r="I51" s="37">
        <v>2.3215821152192611</v>
      </c>
      <c r="J51" s="37">
        <v>2.3215821152192606</v>
      </c>
      <c r="K51" s="37">
        <v>2.2570937231298367</v>
      </c>
      <c r="L51" s="37">
        <v>1.6122098022355977</v>
      </c>
      <c r="M51" s="37">
        <v>1.4402407566638007</v>
      </c>
      <c r="N51" s="37">
        <v>4.6646603611349953</v>
      </c>
      <c r="O51" s="37">
        <v>3.0309544282029228</v>
      </c>
      <c r="P51" s="37">
        <v>1.6766981943250219</v>
      </c>
      <c r="Q51" s="37">
        <v>1.2897678417884779</v>
      </c>
      <c r="R51" s="37">
        <v>1.0748065348237317</v>
      </c>
      <c r="S51" s="37">
        <v>1.9776440240756668</v>
      </c>
      <c r="T51" s="37">
        <v>2.0636285468615645</v>
      </c>
      <c r="U51" s="37">
        <v>1.6122098022355971</v>
      </c>
      <c r="V51" s="37">
        <v>52.021668099742037</v>
      </c>
      <c r="W51" s="37">
        <v>68.765348237317269</v>
      </c>
      <c r="X51" s="37">
        <v>37.833190025795346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9.5528804815133275E-2</v>
      </c>
      <c r="J52" s="37">
        <f t="shared" si="20"/>
        <v>2.3903697334479789E-2</v>
      </c>
      <c r="K52" s="37">
        <f t="shared" si="20"/>
        <v>2.3903697334479789E-2</v>
      </c>
      <c r="L52" s="37">
        <f t="shared" si="20"/>
        <v>0.19105760963026661</v>
      </c>
      <c r="M52" s="37">
        <f t="shared" si="20"/>
        <v>2.3903697334479789E-2</v>
      </c>
      <c r="N52" s="37">
        <f t="shared" si="20"/>
        <v>4.7807394668959592E-2</v>
      </c>
      <c r="O52" s="37">
        <f t="shared" si="20"/>
        <v>9.5528804815133275E-2</v>
      </c>
      <c r="P52" s="37">
        <f t="shared" si="20"/>
        <v>7.1625107480653469E-2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9.5528804815133275E-2</v>
      </c>
      <c r="J59" s="10">
        <v>2.3903697334479789E-2</v>
      </c>
      <c r="K59" s="10">
        <v>2.3903697334479789E-2</v>
      </c>
      <c r="L59" s="10">
        <v>0.19105760963026661</v>
      </c>
      <c r="M59" s="10">
        <v>2.3903697334479789E-2</v>
      </c>
      <c r="N59" s="10">
        <v>4.7807394668959592E-2</v>
      </c>
      <c r="O59" s="10">
        <v>9.5528804815133275E-2</v>
      </c>
      <c r="P59" s="10">
        <v>7.1625107480653469E-2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27.968873602751501</v>
      </c>
      <c r="D75" s="37">
        <v>28.924247635425619</v>
      </c>
      <c r="E75" s="37">
        <v>29.736285468615652</v>
      </c>
      <c r="F75" s="37">
        <v>28.995872742906275</v>
      </c>
      <c r="G75" s="37">
        <v>28.804815133276009</v>
      </c>
      <c r="H75" s="37">
        <v>33.677214101461729</v>
      </c>
      <c r="I75" s="37">
        <v>57.203525365434217</v>
      </c>
      <c r="J75" s="37">
        <v>1.098710232158211</v>
      </c>
      <c r="K75" s="37">
        <v>0.52545141874462586</v>
      </c>
      <c r="L75" s="37">
        <v>0.14333619948409279</v>
      </c>
      <c r="M75" s="37">
        <v>0.28658641444539978</v>
      </c>
      <c r="N75" s="37">
        <v>0.11943250214961307</v>
      </c>
      <c r="O75" s="37">
        <v>4.7807394668959592E-2</v>
      </c>
      <c r="P75" s="37">
        <v>4.7807394668959592E-2</v>
      </c>
      <c r="Q75" s="37">
        <v>2.3903697334479789E-2</v>
      </c>
      <c r="R75" s="37">
        <v>2.3903697334479789E-2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64.57437661220979</v>
      </c>
      <c r="D76" s="40">
        <v>71.281169389509884</v>
      </c>
      <c r="E76" s="40">
        <v>70.937231298366285</v>
      </c>
      <c r="F76" s="40">
        <v>71.453138435081684</v>
      </c>
      <c r="G76" s="40">
        <v>71.023215821152178</v>
      </c>
      <c r="H76" s="40">
        <v>74.204643164230447</v>
      </c>
      <c r="I76" s="40">
        <v>71.883061049011161</v>
      </c>
      <c r="J76" s="40">
        <v>64.57437661220979</v>
      </c>
      <c r="K76" s="40">
        <v>80.137575236457437</v>
      </c>
      <c r="L76" s="40">
        <v>74.118658641444526</v>
      </c>
      <c r="M76" s="40">
        <v>83.147033533963892</v>
      </c>
      <c r="N76" s="40">
        <v>80.739466895958714</v>
      </c>
      <c r="O76" s="40">
        <v>66.723989681857262</v>
      </c>
      <c r="P76" s="40">
        <v>67.583834909716245</v>
      </c>
      <c r="Q76" s="40">
        <v>63.972484952708513</v>
      </c>
      <c r="R76" s="40">
        <v>68.271711092003429</v>
      </c>
      <c r="S76" s="40">
        <v>73.000859845227851</v>
      </c>
      <c r="T76" s="40">
        <v>75.004299226139295</v>
      </c>
      <c r="U76" s="40">
        <v>73.912295786758378</v>
      </c>
      <c r="V76" s="40">
        <v>72.502149613069648</v>
      </c>
      <c r="W76" s="40">
        <v>67.016337059329302</v>
      </c>
      <c r="X76" s="40">
        <v>67.351676698194325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20.588478073946689</v>
      </c>
      <c r="N2" s="31">
        <f t="shared" si="0"/>
        <v>11.751246775580389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20.588478073946689</v>
      </c>
      <c r="N75" s="37">
        <v>11.751246775580389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4.4926913155631976</v>
      </c>
      <c r="R2" s="31">
        <f t="shared" si="0"/>
        <v>29.858125537403261</v>
      </c>
      <c r="S2" s="31">
        <f t="shared" si="0"/>
        <v>24.312123817712809</v>
      </c>
      <c r="T2" s="31">
        <f t="shared" si="0"/>
        <v>16.358727429062771</v>
      </c>
      <c r="U2" s="31">
        <f t="shared" si="0"/>
        <v>16.960361134995701</v>
      </c>
      <c r="V2" s="31">
        <f t="shared" si="0"/>
        <v>15.112037833190019</v>
      </c>
      <c r="W2" s="31">
        <f t="shared" si="0"/>
        <v>18.099570077386069</v>
      </c>
      <c r="X2" s="31">
        <f t="shared" ref="X2" si="1">SUM(X3,X17,X22,X25,X26,X51,X52,X71,X74,X75,X76)</f>
        <v>12.682717110920031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4.4926913155631976</v>
      </c>
      <c r="R51" s="37">
        <v>29.858125537403261</v>
      </c>
      <c r="S51" s="37">
        <v>24.312123817712809</v>
      </c>
      <c r="T51" s="37">
        <v>16.358727429062771</v>
      </c>
      <c r="U51" s="37">
        <v>16.960361134995701</v>
      </c>
      <c r="V51" s="37">
        <v>15.112037833190019</v>
      </c>
      <c r="W51" s="37">
        <v>18.099570077386069</v>
      </c>
      <c r="X51" s="37">
        <v>12.682717110920031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383.98538263112636</v>
      </c>
      <c r="D2" s="31">
        <f t="shared" si="0"/>
        <v>369.44178847807387</v>
      </c>
      <c r="E2" s="31">
        <f t="shared" si="0"/>
        <v>355.15460017196892</v>
      </c>
      <c r="F2" s="31">
        <f t="shared" si="0"/>
        <v>358.76027515047281</v>
      </c>
      <c r="G2" s="31">
        <f t="shared" si="0"/>
        <v>327.17411865864136</v>
      </c>
      <c r="H2" s="31">
        <f t="shared" si="0"/>
        <v>300.12020636285467</v>
      </c>
      <c r="I2" s="31">
        <f t="shared" si="0"/>
        <v>271.88847807394666</v>
      </c>
      <c r="J2" s="31">
        <f t="shared" si="0"/>
        <v>259.71840068787617</v>
      </c>
      <c r="K2" s="31">
        <f t="shared" si="0"/>
        <v>236.01203783319002</v>
      </c>
      <c r="L2" s="31">
        <f t="shared" si="0"/>
        <v>225.74161650902835</v>
      </c>
      <c r="M2" s="31">
        <f t="shared" si="0"/>
        <v>237.11066208082542</v>
      </c>
      <c r="N2" s="31">
        <f t="shared" si="0"/>
        <v>215.77196904557181</v>
      </c>
      <c r="O2" s="31">
        <f t="shared" si="0"/>
        <v>215.46190885640584</v>
      </c>
      <c r="P2" s="31">
        <f t="shared" si="0"/>
        <v>204.34909716251079</v>
      </c>
      <c r="Q2" s="31">
        <f t="shared" si="0"/>
        <v>195.8075666380052</v>
      </c>
      <c r="R2" s="31">
        <f t="shared" si="0"/>
        <v>187.62923473774725</v>
      </c>
      <c r="S2" s="31">
        <f t="shared" si="0"/>
        <v>198.00799656061906</v>
      </c>
      <c r="T2" s="31">
        <f t="shared" si="0"/>
        <v>200.44273430782454</v>
      </c>
      <c r="U2" s="31">
        <f t="shared" si="0"/>
        <v>197.31496130696473</v>
      </c>
      <c r="V2" s="31">
        <f t="shared" si="0"/>
        <v>185.26457437661225</v>
      </c>
      <c r="W2" s="31">
        <f t="shared" si="0"/>
        <v>183.71797076526218</v>
      </c>
      <c r="X2" s="31">
        <f t="shared" ref="X2" si="1">SUM(X3,X17,X22,X25,X26,X51,X52,X71,X74,X75,X76)</f>
        <v>190.26225279449693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1.2998280309544281</v>
      </c>
      <c r="F3" s="34">
        <f t="shared" si="2"/>
        <v>0.6</v>
      </c>
      <c r="G3" s="34">
        <f t="shared" si="2"/>
        <v>0</v>
      </c>
      <c r="H3" s="34">
        <f t="shared" si="2"/>
        <v>0</v>
      </c>
      <c r="I3" s="34">
        <f t="shared" si="2"/>
        <v>0.54230438521066204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0.6</v>
      </c>
      <c r="F4" s="29">
        <f t="shared" si="4"/>
        <v>0.6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0.6</v>
      </c>
      <c r="F7" s="10">
        <v>0.6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0.54230438521066204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0.54230438521066204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0.69982803095442814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0.69982803095442814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0.83981083404987089</v>
      </c>
      <c r="G22" s="37">
        <f t="shared" si="12"/>
        <v>0.55984522785898538</v>
      </c>
      <c r="H22" s="37">
        <f t="shared" si="12"/>
        <v>0</v>
      </c>
      <c r="I22" s="37">
        <f t="shared" si="12"/>
        <v>0</v>
      </c>
      <c r="J22" s="37">
        <f t="shared" si="12"/>
        <v>0.55984522785898538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0.83981083404987089</v>
      </c>
      <c r="U22" s="37">
        <f t="shared" si="12"/>
        <v>0</v>
      </c>
      <c r="V22" s="37">
        <f t="shared" si="12"/>
        <v>0</v>
      </c>
      <c r="W22" s="37">
        <f t="shared" si="12"/>
        <v>5.5975924333619947E-2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0.83981083404987089</v>
      </c>
      <c r="G23" s="10">
        <v>0.55984522785898538</v>
      </c>
      <c r="H23" s="10">
        <v>0</v>
      </c>
      <c r="I23" s="10">
        <v>0</v>
      </c>
      <c r="J23" s="10">
        <v>0.55984522785898538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0.83981083404987089</v>
      </c>
      <c r="U23" s="10">
        <v>0</v>
      </c>
      <c r="V23" s="10">
        <v>0</v>
      </c>
      <c r="W23" s="10">
        <v>5.5975924333619947E-2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5.340584694754944</v>
      </c>
      <c r="D26" s="37">
        <f t="shared" si="14"/>
        <v>3.1811693895098871</v>
      </c>
      <c r="E26" s="37">
        <f t="shared" si="14"/>
        <v>3.1811693895098871</v>
      </c>
      <c r="F26" s="37">
        <f t="shared" si="14"/>
        <v>5.2806534823731726</v>
      </c>
      <c r="G26" s="37">
        <f t="shared" si="14"/>
        <v>3.1811693895098871</v>
      </c>
      <c r="H26" s="37">
        <f t="shared" si="14"/>
        <v>6.1797076526225263</v>
      </c>
      <c r="I26" s="37">
        <f t="shared" si="14"/>
        <v>5.2527944969905409</v>
      </c>
      <c r="J26" s="37">
        <f t="shared" si="14"/>
        <v>4.2359415305245065</v>
      </c>
      <c r="K26" s="37">
        <f t="shared" si="14"/>
        <v>4.2359415305245065</v>
      </c>
      <c r="L26" s="37">
        <f t="shared" si="14"/>
        <v>4.2359415305245065</v>
      </c>
      <c r="M26" s="37">
        <f t="shared" si="14"/>
        <v>4.2359415305245065</v>
      </c>
      <c r="N26" s="37">
        <f t="shared" si="14"/>
        <v>2.0574376612209799</v>
      </c>
      <c r="O26" s="37">
        <f t="shared" si="14"/>
        <v>3.1661220980223561</v>
      </c>
      <c r="P26" s="37">
        <f t="shared" si="14"/>
        <v>2.1374032674118659</v>
      </c>
      <c r="Q26" s="37">
        <f t="shared" si="14"/>
        <v>1.02871883061049</v>
      </c>
      <c r="R26" s="37">
        <f t="shared" si="14"/>
        <v>1.023731728288908</v>
      </c>
      <c r="S26" s="37">
        <f t="shared" si="14"/>
        <v>0</v>
      </c>
      <c r="T26" s="37">
        <f t="shared" si="14"/>
        <v>0.84969905417024938</v>
      </c>
      <c r="U26" s="37">
        <f t="shared" si="14"/>
        <v>0.7400687876182287</v>
      </c>
      <c r="V26" s="37">
        <f t="shared" si="14"/>
        <v>1.1631986242476353</v>
      </c>
      <c r="W26" s="37">
        <f t="shared" si="14"/>
        <v>0.95924333619948399</v>
      </c>
      <c r="X26" s="37">
        <f t="shared" ref="X26" si="15">SUM(X27,X33)</f>
        <v>1.0323301805674978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5.340584694754944</v>
      </c>
      <c r="D33" s="29">
        <f t="shared" si="18"/>
        <v>3.1811693895098871</v>
      </c>
      <c r="E33" s="29">
        <f t="shared" si="18"/>
        <v>3.1811693895098871</v>
      </c>
      <c r="F33" s="29">
        <f t="shared" si="18"/>
        <v>5.2806534823731726</v>
      </c>
      <c r="G33" s="29">
        <f t="shared" si="18"/>
        <v>3.1811693895098871</v>
      </c>
      <c r="H33" s="29">
        <f t="shared" si="18"/>
        <v>6.1797076526225263</v>
      </c>
      <c r="I33" s="29">
        <f t="shared" si="18"/>
        <v>5.2527944969905409</v>
      </c>
      <c r="J33" s="29">
        <f t="shared" si="18"/>
        <v>4.2359415305245065</v>
      </c>
      <c r="K33" s="29">
        <f t="shared" si="18"/>
        <v>4.2359415305245065</v>
      </c>
      <c r="L33" s="29">
        <f t="shared" si="18"/>
        <v>4.2359415305245065</v>
      </c>
      <c r="M33" s="29">
        <f t="shared" si="18"/>
        <v>4.2359415305245065</v>
      </c>
      <c r="N33" s="29">
        <f t="shared" si="18"/>
        <v>2.0574376612209799</v>
      </c>
      <c r="O33" s="29">
        <f t="shared" si="18"/>
        <v>3.1661220980223561</v>
      </c>
      <c r="P33" s="29">
        <f t="shared" si="18"/>
        <v>2.1374032674118659</v>
      </c>
      <c r="Q33" s="29">
        <f t="shared" si="18"/>
        <v>1.02871883061049</v>
      </c>
      <c r="R33" s="29">
        <f t="shared" si="18"/>
        <v>1.023731728288908</v>
      </c>
      <c r="S33" s="29">
        <f t="shared" si="18"/>
        <v>0</v>
      </c>
      <c r="T33" s="29">
        <f t="shared" si="18"/>
        <v>0.84969905417024938</v>
      </c>
      <c r="U33" s="29">
        <f t="shared" si="18"/>
        <v>0.7400687876182287</v>
      </c>
      <c r="V33" s="29">
        <f t="shared" si="18"/>
        <v>1.1631986242476353</v>
      </c>
      <c r="W33" s="29">
        <f t="shared" si="18"/>
        <v>0.95924333619948399</v>
      </c>
      <c r="X33" s="29">
        <f t="shared" ref="X33" si="19">SUM(X34:X50)</f>
        <v>1.0323301805674978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2.219346517626827</v>
      </c>
      <c r="D36" s="10">
        <v>1.109716251074806</v>
      </c>
      <c r="E36" s="10">
        <v>1.109716251074806</v>
      </c>
      <c r="F36" s="10">
        <v>1.109716251074806</v>
      </c>
      <c r="G36" s="10">
        <v>1.109716251074806</v>
      </c>
      <c r="H36" s="10">
        <v>1.109716251074806</v>
      </c>
      <c r="I36" s="10">
        <v>1.109716251074806</v>
      </c>
      <c r="J36" s="10">
        <v>1.108684436801376</v>
      </c>
      <c r="K36" s="10">
        <v>1.108684436801376</v>
      </c>
      <c r="L36" s="10">
        <v>1.108684436801376</v>
      </c>
      <c r="M36" s="10">
        <v>1.108684436801376</v>
      </c>
      <c r="N36" s="10">
        <v>0</v>
      </c>
      <c r="O36" s="10">
        <v>1.108684436801376</v>
      </c>
      <c r="P36" s="10">
        <v>1.108684436801376</v>
      </c>
      <c r="Q36" s="10">
        <v>0</v>
      </c>
      <c r="R36" s="10">
        <v>0</v>
      </c>
      <c r="S36" s="10">
        <v>0</v>
      </c>
      <c r="T36" s="10">
        <v>0.43748925193465171</v>
      </c>
      <c r="U36" s="10">
        <v>0.32785898538263109</v>
      </c>
      <c r="V36" s="10">
        <v>0.54634565778159927</v>
      </c>
      <c r="W36" s="10">
        <v>0.54686156491831472</v>
      </c>
      <c r="X36" s="10">
        <v>0.43748925193465171</v>
      </c>
    </row>
    <row r="37" spans="1:24" ht="11.25" customHeight="1" x14ac:dyDescent="0.2">
      <c r="A37" s="41" t="s">
        <v>61</v>
      </c>
      <c r="B37" s="9" t="s">
        <v>62</v>
      </c>
      <c r="C37" s="10">
        <v>2.099484092863285</v>
      </c>
      <c r="D37" s="10">
        <v>1.0496990541702489</v>
      </c>
      <c r="E37" s="10">
        <v>1.0496990541702489</v>
      </c>
      <c r="F37" s="10">
        <v>3.1491831470335341</v>
      </c>
      <c r="G37" s="10">
        <v>1.0496990541702489</v>
      </c>
      <c r="H37" s="10">
        <v>1.0496990541702489</v>
      </c>
      <c r="I37" s="10">
        <v>2.099484092863285</v>
      </c>
      <c r="J37" s="10">
        <v>1.0698194325021499</v>
      </c>
      <c r="K37" s="10">
        <v>1.0698194325021499</v>
      </c>
      <c r="L37" s="10">
        <v>1.0698194325021499</v>
      </c>
      <c r="M37" s="10">
        <v>1.0698194325021499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0.105073086844368</v>
      </c>
      <c r="U37" s="10">
        <v>0.105073086844368</v>
      </c>
      <c r="V37" s="10">
        <v>0.10498710232158209</v>
      </c>
      <c r="W37" s="10">
        <v>0.1049011177987962</v>
      </c>
      <c r="X37" s="10">
        <v>0.1049011177987962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1.0217540842648321</v>
      </c>
      <c r="D43" s="10">
        <v>1.0217540842648321</v>
      </c>
      <c r="E43" s="10">
        <v>1.0217540842648321</v>
      </c>
      <c r="F43" s="10">
        <v>1.0217540842648321</v>
      </c>
      <c r="G43" s="10">
        <v>1.0217540842648321</v>
      </c>
      <c r="H43" s="10">
        <v>3.065348237317282</v>
      </c>
      <c r="I43" s="10">
        <v>2.04359415305245</v>
      </c>
      <c r="J43" s="10">
        <v>2.0574376612209799</v>
      </c>
      <c r="K43" s="10">
        <v>2.0574376612209799</v>
      </c>
      <c r="L43" s="10">
        <v>2.0574376612209799</v>
      </c>
      <c r="M43" s="10">
        <v>2.0574376612209799</v>
      </c>
      <c r="N43" s="10">
        <v>2.0574376612209799</v>
      </c>
      <c r="O43" s="10">
        <v>2.0574376612209799</v>
      </c>
      <c r="P43" s="10">
        <v>1.02871883061049</v>
      </c>
      <c r="Q43" s="10">
        <v>1.02871883061049</v>
      </c>
      <c r="R43" s="10">
        <v>1.023731728288908</v>
      </c>
      <c r="S43" s="10">
        <v>0</v>
      </c>
      <c r="T43" s="10">
        <v>0.30713671539122961</v>
      </c>
      <c r="U43" s="10">
        <v>0.30713671539122961</v>
      </c>
      <c r="V43" s="10">
        <v>0.51186586414445401</v>
      </c>
      <c r="W43" s="10">
        <v>0.30748065348237308</v>
      </c>
      <c r="X43" s="10">
        <v>0.2049871023215821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0.95494411006018909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0.28495270851246768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26.332760103181421</v>
      </c>
      <c r="D51" s="37">
        <v>24.720550300945831</v>
      </c>
      <c r="E51" s="37">
        <v>15.176268271711089</v>
      </c>
      <c r="F51" s="37">
        <v>23.774720550300941</v>
      </c>
      <c r="G51" s="37">
        <v>21.345657781599311</v>
      </c>
      <c r="H51" s="37">
        <v>10.038693035253649</v>
      </c>
      <c r="I51" s="37">
        <v>1.633705932932072</v>
      </c>
      <c r="J51" s="37">
        <v>0.7953568357695614</v>
      </c>
      <c r="K51" s="37">
        <v>0</v>
      </c>
      <c r="L51" s="37">
        <v>8.5984522785898534E-2</v>
      </c>
      <c r="M51" s="37">
        <v>8.5984522785898534E-2</v>
      </c>
      <c r="N51" s="37">
        <v>8.5984522785898534E-2</v>
      </c>
      <c r="O51" s="37">
        <v>8.5984522785898534E-2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0.28658641444539978</v>
      </c>
      <c r="D52" s="37">
        <f t="shared" si="20"/>
        <v>0.50154772141014614</v>
      </c>
      <c r="E52" s="37">
        <f t="shared" si="20"/>
        <v>0.90765262252794487</v>
      </c>
      <c r="F52" s="37">
        <f t="shared" si="20"/>
        <v>0.90765262252794487</v>
      </c>
      <c r="G52" s="37">
        <f t="shared" si="20"/>
        <v>0.28658641444539978</v>
      </c>
      <c r="H52" s="37">
        <f t="shared" si="20"/>
        <v>9.5528804815133275E-2</v>
      </c>
      <c r="I52" s="37">
        <f t="shared" si="20"/>
        <v>0.40601891659501288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0.14333619948409287</v>
      </c>
      <c r="U52" s="37">
        <f t="shared" si="20"/>
        <v>0.19105760963026658</v>
      </c>
      <c r="V52" s="37">
        <f t="shared" si="20"/>
        <v>0.14325021496130694</v>
      </c>
      <c r="W52" s="37">
        <f t="shared" si="20"/>
        <v>0.19105760963026655</v>
      </c>
      <c r="X52" s="37">
        <f t="shared" ref="X52" si="21">SUM(X53:X70)</f>
        <v>0.16715391229578674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0.28658641444539978</v>
      </c>
      <c r="D59" s="10">
        <v>0.50154772141014614</v>
      </c>
      <c r="E59" s="10">
        <v>0.90765262252794487</v>
      </c>
      <c r="F59" s="10">
        <v>0.90765262252794487</v>
      </c>
      <c r="G59" s="10">
        <v>0.28658641444539978</v>
      </c>
      <c r="H59" s="10">
        <v>9.5528804815133275E-2</v>
      </c>
      <c r="I59" s="10">
        <v>0.40601891659501288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2.3903697334479789E-2</v>
      </c>
      <c r="U59" s="10">
        <v>7.1625107480653469E-2</v>
      </c>
      <c r="V59" s="10">
        <v>7.1625107480653469E-2</v>
      </c>
      <c r="W59" s="10">
        <v>9.5528804815133275E-2</v>
      </c>
      <c r="X59" s="10">
        <v>7.1625107480653469E-2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0.1194325021496131</v>
      </c>
      <c r="U62" s="10">
        <v>0.1194325021496131</v>
      </c>
      <c r="V62" s="10">
        <v>7.1625107480653469E-2</v>
      </c>
      <c r="W62" s="10">
        <v>9.5528804815133275E-2</v>
      </c>
      <c r="X62" s="10">
        <v>9.5528804815133275E-2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0.19105760963026647</v>
      </c>
      <c r="U71" s="37">
        <f t="shared" si="22"/>
        <v>0.19105760963026658</v>
      </c>
      <c r="V71" s="37">
        <f t="shared" si="22"/>
        <v>0.16715391229578674</v>
      </c>
      <c r="W71" s="37">
        <f t="shared" si="22"/>
        <v>0.19105760963026655</v>
      </c>
      <c r="X71" s="37">
        <f t="shared" ref="X71" si="23">SUM(X72:X73)</f>
        <v>0.21496130696474636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2.3903697334479789E-2</v>
      </c>
      <c r="U72" s="10">
        <v>7.1625107480653469E-2</v>
      </c>
      <c r="V72" s="10">
        <v>7.1625107480653469E-2</v>
      </c>
      <c r="W72" s="10">
        <v>9.5528804815133275E-2</v>
      </c>
      <c r="X72" s="10">
        <v>9.5528804815133275E-2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0.16715391229578669</v>
      </c>
      <c r="U73" s="10">
        <v>0.1194325021496131</v>
      </c>
      <c r="V73" s="10">
        <v>9.5528804815133275E-2</v>
      </c>
      <c r="W73" s="10">
        <v>9.5528804815133275E-2</v>
      </c>
      <c r="X73" s="10">
        <v>0.1194325021496131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241.8792777300086</v>
      </c>
      <c r="D75" s="37">
        <v>219.2844368013757</v>
      </c>
      <c r="E75" s="37">
        <v>211.9757523645743</v>
      </c>
      <c r="F75" s="37">
        <v>205.86130696474629</v>
      </c>
      <c r="G75" s="37">
        <v>191.48271711091999</v>
      </c>
      <c r="H75" s="37">
        <v>178.13129836629409</v>
      </c>
      <c r="I75" s="37">
        <v>170.41650902837489</v>
      </c>
      <c r="J75" s="37">
        <v>157.99656061908851</v>
      </c>
      <c r="K75" s="37">
        <v>144.5018056749785</v>
      </c>
      <c r="L75" s="37">
        <v>138.10068787618229</v>
      </c>
      <c r="M75" s="37">
        <v>147.7500429922614</v>
      </c>
      <c r="N75" s="37">
        <v>138.6500429922614</v>
      </c>
      <c r="O75" s="37">
        <v>136.28546861564919</v>
      </c>
      <c r="P75" s="37">
        <v>127.23319002579539</v>
      </c>
      <c r="Q75" s="37">
        <v>124.7014617368874</v>
      </c>
      <c r="R75" s="37">
        <v>118.4197764402408</v>
      </c>
      <c r="S75" s="37">
        <v>120.0200343938091</v>
      </c>
      <c r="T75" s="37">
        <v>119.82897678417881</v>
      </c>
      <c r="U75" s="37">
        <v>115.8402407566638</v>
      </c>
      <c r="V75" s="37">
        <v>107.60008598452281</v>
      </c>
      <c r="W75" s="37">
        <v>100.5063628546861</v>
      </c>
      <c r="X75" s="37">
        <v>109.20034393809109</v>
      </c>
    </row>
    <row r="76" spans="1:24" ht="11.25" customHeight="1" x14ac:dyDescent="0.2">
      <c r="A76" s="38" t="s">
        <v>139</v>
      </c>
      <c r="B76" s="39" t="s">
        <v>140</v>
      </c>
      <c r="C76" s="40">
        <v>110.146173688736</v>
      </c>
      <c r="D76" s="40">
        <v>121.7540842648323</v>
      </c>
      <c r="E76" s="40">
        <v>122.6139294926913</v>
      </c>
      <c r="F76" s="40">
        <v>121.49613069647459</v>
      </c>
      <c r="G76" s="40">
        <v>110.3181427343078</v>
      </c>
      <c r="H76" s="40">
        <v>105.6749785038693</v>
      </c>
      <c r="I76" s="40">
        <v>93.637145313843504</v>
      </c>
      <c r="J76" s="40">
        <v>96.130696474634561</v>
      </c>
      <c r="K76" s="40">
        <v>87.274290627687009</v>
      </c>
      <c r="L76" s="40">
        <v>83.319002579535677</v>
      </c>
      <c r="M76" s="40">
        <v>85.038693035253644</v>
      </c>
      <c r="N76" s="40">
        <v>74.978503869303523</v>
      </c>
      <c r="O76" s="40">
        <v>75.924333619948399</v>
      </c>
      <c r="P76" s="40">
        <v>74.978503869303523</v>
      </c>
      <c r="Q76" s="40">
        <v>70.077386070507302</v>
      </c>
      <c r="R76" s="40">
        <v>68.185726569217536</v>
      </c>
      <c r="S76" s="40">
        <v>77.987962166809965</v>
      </c>
      <c r="T76" s="40">
        <v>78.589853826311256</v>
      </c>
      <c r="U76" s="40">
        <v>80.352536543422175</v>
      </c>
      <c r="V76" s="40">
        <v>76.190885640584696</v>
      </c>
      <c r="W76" s="40">
        <v>81.81427343078245</v>
      </c>
      <c r="X76" s="40">
        <v>79.64746345657781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4253.1932736188983</v>
      </c>
      <c r="D2" s="31">
        <f t="shared" si="0"/>
        <v>4622.4965968876977</v>
      </c>
      <c r="E2" s="31">
        <f t="shared" si="0"/>
        <v>4775.8671769785014</v>
      </c>
      <c r="F2" s="31">
        <f t="shared" si="0"/>
        <v>4916.1180585212405</v>
      </c>
      <c r="G2" s="31">
        <f t="shared" si="0"/>
        <v>5075.9194628432097</v>
      </c>
      <c r="H2" s="31">
        <f t="shared" si="0"/>
        <v>5345.8513061646499</v>
      </c>
      <c r="I2" s="31">
        <f t="shared" si="0"/>
        <v>5643.6291786759839</v>
      </c>
      <c r="J2" s="31">
        <f t="shared" si="0"/>
        <v>6367.6335021897639</v>
      </c>
      <c r="K2" s="31">
        <f t="shared" si="0"/>
        <v>6182.1071269142576</v>
      </c>
      <c r="L2" s="31">
        <f t="shared" si="0"/>
        <v>5279.8054452483539</v>
      </c>
      <c r="M2" s="31">
        <f t="shared" si="0"/>
        <v>5419.8665056761665</v>
      </c>
      <c r="N2" s="31">
        <f t="shared" si="0"/>
        <v>5880.4890670548275</v>
      </c>
      <c r="O2" s="31">
        <f t="shared" si="0"/>
        <v>5998.3299553375382</v>
      </c>
      <c r="P2" s="31">
        <f t="shared" si="0"/>
        <v>5661.5087986895742</v>
      </c>
      <c r="Q2" s="31">
        <f t="shared" si="0"/>
        <v>5808.053228724546</v>
      </c>
      <c r="R2" s="31">
        <f t="shared" si="0"/>
        <v>5895.734123606876</v>
      </c>
      <c r="S2" s="31">
        <f t="shared" si="0"/>
        <v>6047.9714027617683</v>
      </c>
      <c r="T2" s="31">
        <f t="shared" si="0"/>
        <v>6434.4352579126453</v>
      </c>
      <c r="U2" s="31">
        <f t="shared" si="0"/>
        <v>6596.4419105977795</v>
      </c>
      <c r="V2" s="31">
        <f t="shared" si="0"/>
        <v>6646.4866637063378</v>
      </c>
      <c r="W2" s="31">
        <f t="shared" si="0"/>
        <v>6430.5659241024168</v>
      </c>
      <c r="X2" s="31">
        <f t="shared" ref="X2" si="1">SUM(X3,X17,X22,X25,X26,X51,X52,X71,X74,X75,X76)</f>
        <v>6680.0845227858981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73.784780739466896</v>
      </c>
      <c r="D3" s="34">
        <f t="shared" si="2"/>
        <v>65.111951848667246</v>
      </c>
      <c r="E3" s="34">
        <f t="shared" si="2"/>
        <v>116.54608770421322</v>
      </c>
      <c r="F3" s="34">
        <f t="shared" si="2"/>
        <v>152.24858125537406</v>
      </c>
      <c r="G3" s="34">
        <f t="shared" si="2"/>
        <v>147.82184006878757</v>
      </c>
      <c r="H3" s="34">
        <f t="shared" si="2"/>
        <v>161.69415305245056</v>
      </c>
      <c r="I3" s="34">
        <f t="shared" si="2"/>
        <v>226.376698194325</v>
      </c>
      <c r="J3" s="34">
        <f t="shared" si="2"/>
        <v>216.90412725709373</v>
      </c>
      <c r="K3" s="34">
        <f t="shared" si="2"/>
        <v>184.99398108340495</v>
      </c>
      <c r="L3" s="34">
        <f t="shared" si="2"/>
        <v>141.87575236457437</v>
      </c>
      <c r="M3" s="34">
        <f t="shared" si="2"/>
        <v>178.08907996560615</v>
      </c>
      <c r="N3" s="34">
        <f t="shared" si="2"/>
        <v>207.04067067927775</v>
      </c>
      <c r="O3" s="34">
        <f t="shared" si="2"/>
        <v>197.28314703353394</v>
      </c>
      <c r="P3" s="34">
        <f t="shared" si="2"/>
        <v>224.72441960447108</v>
      </c>
      <c r="Q3" s="34">
        <f t="shared" si="2"/>
        <v>194.13361994840926</v>
      </c>
      <c r="R3" s="34">
        <f t="shared" si="2"/>
        <v>157.89294926913152</v>
      </c>
      <c r="S3" s="34">
        <f t="shared" si="2"/>
        <v>157.5347377472055</v>
      </c>
      <c r="T3" s="34">
        <f t="shared" si="2"/>
        <v>161.58916595012892</v>
      </c>
      <c r="U3" s="34">
        <f t="shared" si="2"/>
        <v>171.23224419604469</v>
      </c>
      <c r="V3" s="34">
        <f t="shared" si="2"/>
        <v>167.50696474634557</v>
      </c>
      <c r="W3" s="34">
        <f t="shared" si="2"/>
        <v>133.27128116938951</v>
      </c>
      <c r="X3" s="34">
        <f t="shared" ref="X3" si="3">SUM(X4,X8,X11)</f>
        <v>158.67222699914021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3.5998280309544275</v>
      </c>
      <c r="D4" s="29">
        <f t="shared" si="4"/>
        <v>0</v>
      </c>
      <c r="E4" s="29">
        <f t="shared" si="4"/>
        <v>2.3999140154772141</v>
      </c>
      <c r="F4" s="29">
        <f t="shared" si="4"/>
        <v>26.399140154772141</v>
      </c>
      <c r="G4" s="29">
        <f t="shared" si="4"/>
        <v>16.19948409286328</v>
      </c>
      <c r="H4" s="29">
        <f t="shared" si="4"/>
        <v>0</v>
      </c>
      <c r="I4" s="29">
        <f t="shared" si="4"/>
        <v>2.9998280309544274</v>
      </c>
      <c r="J4" s="29">
        <f t="shared" si="4"/>
        <v>0</v>
      </c>
      <c r="K4" s="29">
        <f t="shared" si="4"/>
        <v>17.999398108340493</v>
      </c>
      <c r="L4" s="29">
        <f t="shared" si="4"/>
        <v>58.798022355975924</v>
      </c>
      <c r="M4" s="29">
        <f t="shared" si="4"/>
        <v>85.197248495270813</v>
      </c>
      <c r="N4" s="29">
        <f t="shared" si="4"/>
        <v>179.99423903697337</v>
      </c>
      <c r="O4" s="29">
        <f t="shared" si="4"/>
        <v>176.39441100601891</v>
      </c>
      <c r="P4" s="29">
        <f t="shared" si="4"/>
        <v>209.99337919174539</v>
      </c>
      <c r="Q4" s="29">
        <f t="shared" si="4"/>
        <v>182.39423903697332</v>
      </c>
      <c r="R4" s="29">
        <f t="shared" si="4"/>
        <v>148.79527085124676</v>
      </c>
      <c r="S4" s="29">
        <f t="shared" si="4"/>
        <v>145.79535683576955</v>
      </c>
      <c r="T4" s="29">
        <f t="shared" si="4"/>
        <v>148.13533963886493</v>
      </c>
      <c r="U4" s="29">
        <f t="shared" si="4"/>
        <v>157.49492691315561</v>
      </c>
      <c r="V4" s="29">
        <f t="shared" si="4"/>
        <v>154.97506448839201</v>
      </c>
      <c r="W4" s="29">
        <f t="shared" si="4"/>
        <v>120.3561478933792</v>
      </c>
      <c r="X4" s="29">
        <f t="shared" ref="X4" si="5">SUM(X5:X7)</f>
        <v>146.63533963886505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16.799484092863281</v>
      </c>
      <c r="G5" s="10">
        <f>NRGSUP!G5-TI_E!G5+TO!G5-NRG_E!G5-DL!G5</f>
        <v>2.3999140154772141</v>
      </c>
      <c r="H5" s="10">
        <f>NRGSUP!H5-TI_E!H5+TO!H5-NRG_E!H5-DL!H5</f>
        <v>0</v>
      </c>
      <c r="I5" s="10">
        <f>NRGSUP!I5-TI_E!I5+TO!I5-NRG_E!I5-DL!I5</f>
        <v>0</v>
      </c>
      <c r="J5" s="10">
        <f>NRGSUP!J5-TI_E!J5+TO!J5-NRG_E!J5-DL!J5</f>
        <v>0</v>
      </c>
      <c r="K5" s="10">
        <f>NRGSUP!K5-TI_E!K5+TO!K5-NRG_E!K5-DL!K5</f>
        <v>1.799914015477214</v>
      </c>
      <c r="L5" s="10">
        <f>NRGSUP!L5-TI_E!L5+TO!L5-NRG_E!L5-DL!L5</f>
        <v>8.9996560619088566</v>
      </c>
      <c r="M5" s="10">
        <f>NRGSUP!M5-TI_E!M5+TO!M5-NRG_E!M5-DL!M5</f>
        <v>0</v>
      </c>
      <c r="N5" s="10">
        <f>NRGSUP!N5-TI_E!N5+TO!N5-NRG_E!N5-DL!N5</f>
        <v>2.3999140154772141</v>
      </c>
      <c r="O5" s="10">
        <f>NRGSUP!O5-TI_E!O5+TO!O5-NRG_E!O5-DL!O5</f>
        <v>0.6</v>
      </c>
      <c r="P5" s="10">
        <f>NRGSUP!P5-TI_E!P5+TO!P5-NRG_E!P5-DL!P5</f>
        <v>1.2</v>
      </c>
      <c r="Q5" s="10">
        <f>NRGSUP!Q5-TI_E!Q5+TO!Q5-NRG_E!Q5-DL!Q5</f>
        <v>0.6</v>
      </c>
      <c r="R5" s="10">
        <f>NRGSUP!R5-TI_E!R5+TO!R5-NRG_E!R5-DL!R5</f>
        <v>0</v>
      </c>
      <c r="S5" s="10">
        <f>NRGSUP!S5-TI_E!S5+TO!S5-NRG_E!S5-DL!S5</f>
        <v>0.6</v>
      </c>
      <c r="T5" s="10">
        <f>NRGSUP!T5-TI_E!T5+TO!T5-NRG_E!T5-DL!T5</f>
        <v>0.12003439380911431</v>
      </c>
      <c r="U5" s="10">
        <f>NRGSUP!U5-TI_E!U5+TO!U5-NRG_E!U5-DL!U5</f>
        <v>0</v>
      </c>
      <c r="V5" s="10">
        <f>NRGSUP!V5-TI_E!V5+TO!V5-NRG_E!V5-DL!V5</f>
        <v>0</v>
      </c>
      <c r="W5" s="10">
        <f>NRGSUP!W5-TI_E!W5+TO!W5-NRG_E!W5-DL!W5</f>
        <v>0</v>
      </c>
      <c r="X5" s="10">
        <f>NRGSUP!X5-TI_E!X5+TO!X5-NRG_E!X5-DL!X5</f>
        <v>0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0</v>
      </c>
      <c r="D6" s="10">
        <f>NRGSUP!D6-TI_E!D6+TO!D6-NRG_E!D6-DL!D6</f>
        <v>0</v>
      </c>
      <c r="E6" s="10">
        <f>NRGSUP!E6-TI_E!E6+TO!E6-NRG_E!E6-DL!E6</f>
        <v>0</v>
      </c>
      <c r="F6" s="10">
        <f>NRGSUP!F6-TI_E!F6+TO!F6-NRG_E!F6-DL!F6</f>
        <v>0</v>
      </c>
      <c r="G6" s="10">
        <f>NRGSUP!G6-TI_E!G6+TO!G6-NRG_E!G6-DL!G6</f>
        <v>0</v>
      </c>
      <c r="H6" s="10">
        <f>NRGSUP!H6-TI_E!H6+TO!H6-NRG_E!H6-DL!H6</f>
        <v>0</v>
      </c>
      <c r="I6" s="10">
        <f>NRGSUP!I6-TI_E!I6+TO!I6-NRG_E!I6-DL!I6</f>
        <v>0</v>
      </c>
      <c r="J6" s="10">
        <f>NRGSUP!J6-TI_E!J6+TO!J6-NRG_E!J6-DL!J6</f>
        <v>0</v>
      </c>
      <c r="K6" s="10">
        <f>NRGSUP!K6-TI_E!K6+TO!K6-NRG_E!K6-DL!K6</f>
        <v>0</v>
      </c>
      <c r="L6" s="10">
        <f>NRGSUP!L6-TI_E!L6+TO!L6-NRG_E!L6-DL!L6</f>
        <v>0</v>
      </c>
      <c r="M6" s="10">
        <f>NRGSUP!M6-TI_E!M6+TO!M6-NRG_E!M6-DL!M6</f>
        <v>0</v>
      </c>
      <c r="N6" s="10">
        <f>NRGSUP!N6-TI_E!N6+TO!N6-NRG_E!N6-DL!N6</f>
        <v>0</v>
      </c>
      <c r="O6" s="10">
        <f>NRGSUP!O6-TI_E!O6+TO!O6-NRG_E!O6-DL!O6</f>
        <v>0</v>
      </c>
      <c r="P6" s="10">
        <f>NRGSUP!P6-TI_E!P6+TO!P6-NRG_E!P6-DL!P6</f>
        <v>0</v>
      </c>
      <c r="Q6" s="10">
        <f>NRGSUP!Q6-TI_E!Q6+TO!Q6-NRG_E!Q6-DL!Q6</f>
        <v>1.2</v>
      </c>
      <c r="R6" s="10">
        <f>NRGSUP!R6-TI_E!R6+TO!R6-NRG_E!R6-DL!R6</f>
        <v>0</v>
      </c>
      <c r="S6" s="10">
        <f>NRGSUP!S6-TI_E!S6+TO!S6-NRG_E!S6-DL!S6</f>
        <v>0</v>
      </c>
      <c r="T6" s="10">
        <f>NRGSUP!T6-TI_E!T6+TO!T6-NRG_E!T6-DL!T6</f>
        <v>0</v>
      </c>
      <c r="U6" s="10">
        <f>NRGSUP!U6-TI_E!U6+TO!U6-NRG_E!U6-DL!U6</f>
        <v>0</v>
      </c>
      <c r="V6" s="10">
        <f>NRGSUP!V6-TI_E!V6+TO!V6-NRG_E!V6-DL!V6</f>
        <v>0</v>
      </c>
      <c r="W6" s="10">
        <f>NRGSUP!W6-TI_E!W6+TO!W6-NRG_E!W6-DL!W6</f>
        <v>0</v>
      </c>
      <c r="X6" s="10">
        <f>NRGSUP!X6-TI_E!X6+TO!X6-NRG_E!X6-DL!X6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3.5998280309544275</v>
      </c>
      <c r="D7" s="10">
        <f>NRGSUP!D7-TI_E!D7+TO!D7-NRG_E!D7-DL!D7</f>
        <v>0</v>
      </c>
      <c r="E7" s="10">
        <f>NRGSUP!E7-TI_E!E7+TO!E7-NRG_E!E7-DL!E7</f>
        <v>2.3999140154772141</v>
      </c>
      <c r="F7" s="10">
        <f>NRGSUP!F7-TI_E!F7+TO!F7-NRG_E!F7-DL!F7</f>
        <v>9.599656061908858</v>
      </c>
      <c r="G7" s="10">
        <f>NRGSUP!G7-TI_E!G7+TO!G7-NRG_E!G7-DL!G7</f>
        <v>13.799570077386065</v>
      </c>
      <c r="H7" s="10">
        <f>NRGSUP!H7-TI_E!H7+TO!H7-NRG_E!H7-DL!H7</f>
        <v>0</v>
      </c>
      <c r="I7" s="10">
        <f>NRGSUP!I7-TI_E!I7+TO!I7-NRG_E!I7-DL!I7</f>
        <v>2.9998280309544274</v>
      </c>
      <c r="J7" s="10">
        <f>NRGSUP!J7-TI_E!J7+TO!J7-NRG_E!J7-DL!J7</f>
        <v>0</v>
      </c>
      <c r="K7" s="10">
        <f>NRGSUP!K7-TI_E!K7+TO!K7-NRG_E!K7-DL!K7</f>
        <v>16.19948409286328</v>
      </c>
      <c r="L7" s="10">
        <f>NRGSUP!L7-TI_E!L7+TO!L7-NRG_E!L7-DL!L7</f>
        <v>49.798366294067065</v>
      </c>
      <c r="M7" s="10">
        <f>NRGSUP!M7-TI_E!M7+TO!M7-NRG_E!M7-DL!M7</f>
        <v>85.197248495270813</v>
      </c>
      <c r="N7" s="10">
        <f>NRGSUP!N7-TI_E!N7+TO!N7-NRG_E!N7-DL!N7</f>
        <v>177.59432502149616</v>
      </c>
      <c r="O7" s="10">
        <f>NRGSUP!O7-TI_E!O7+TO!O7-NRG_E!O7-DL!O7</f>
        <v>175.79441100601892</v>
      </c>
      <c r="P7" s="10">
        <f>NRGSUP!P7-TI_E!P7+TO!P7-NRG_E!P7-DL!P7</f>
        <v>208.7933791917454</v>
      </c>
      <c r="Q7" s="10">
        <f>NRGSUP!Q7-TI_E!Q7+TO!Q7-NRG_E!Q7-DL!Q7</f>
        <v>180.59423903697331</v>
      </c>
      <c r="R7" s="10">
        <f>NRGSUP!R7-TI_E!R7+TO!R7-NRG_E!R7-DL!R7</f>
        <v>148.79527085124676</v>
      </c>
      <c r="S7" s="10">
        <f>NRGSUP!S7-TI_E!S7+TO!S7-NRG_E!S7-DL!S7</f>
        <v>145.19535683576956</v>
      </c>
      <c r="T7" s="10">
        <f>NRGSUP!T7-TI_E!T7+TO!T7-NRG_E!T7-DL!T7</f>
        <v>148.01530524505583</v>
      </c>
      <c r="U7" s="10">
        <f>NRGSUP!U7-TI_E!U7+TO!U7-NRG_E!U7-DL!U7</f>
        <v>157.49492691315561</v>
      </c>
      <c r="V7" s="10">
        <f>NRGSUP!V7-TI_E!V7+TO!V7-NRG_E!V7-DL!V7</f>
        <v>154.97506448839201</v>
      </c>
      <c r="W7" s="10">
        <f>NRGSUP!W7-TI_E!W7+TO!W7-NRG_E!W7-DL!W7</f>
        <v>120.3561478933792</v>
      </c>
      <c r="X7" s="10">
        <f>NRGSUP!X7-TI_E!X7+TO!X7-NRG_E!X7-DL!X7</f>
        <v>146.63533963886505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61.087360275150466</v>
      </c>
      <c r="D8" s="29">
        <f t="shared" si="6"/>
        <v>56.01427343078246</v>
      </c>
      <c r="E8" s="29">
        <f t="shared" si="6"/>
        <v>105.74840928632845</v>
      </c>
      <c r="F8" s="29">
        <f t="shared" si="6"/>
        <v>116.0520206362855</v>
      </c>
      <c r="G8" s="29">
        <f t="shared" si="6"/>
        <v>121.82493551160788</v>
      </c>
      <c r="H8" s="29">
        <f t="shared" si="6"/>
        <v>149.09742046431643</v>
      </c>
      <c r="I8" s="29">
        <f t="shared" si="6"/>
        <v>206.58125537403265</v>
      </c>
      <c r="J8" s="29">
        <f t="shared" si="6"/>
        <v>200.10851246775582</v>
      </c>
      <c r="K8" s="29">
        <f t="shared" si="6"/>
        <v>155.09767841788474</v>
      </c>
      <c r="L8" s="29">
        <f t="shared" si="6"/>
        <v>75.379707652622514</v>
      </c>
      <c r="M8" s="29">
        <f t="shared" si="6"/>
        <v>81.694754944110059</v>
      </c>
      <c r="N8" s="29">
        <f t="shared" si="6"/>
        <v>14.449699054170255</v>
      </c>
      <c r="O8" s="29">
        <f t="shared" si="6"/>
        <v>7.5921754084264812</v>
      </c>
      <c r="P8" s="29">
        <f t="shared" si="6"/>
        <v>1.434479793637145</v>
      </c>
      <c r="Q8" s="29">
        <f t="shared" si="6"/>
        <v>0.54230438521066204</v>
      </c>
      <c r="R8" s="29">
        <f t="shared" si="6"/>
        <v>0</v>
      </c>
      <c r="S8" s="29">
        <f t="shared" si="6"/>
        <v>0.54230438521066204</v>
      </c>
      <c r="T8" s="29">
        <f t="shared" si="6"/>
        <v>1.626913155631986</v>
      </c>
      <c r="U8" s="29">
        <f t="shared" si="6"/>
        <v>0.65073086844368</v>
      </c>
      <c r="V8" s="29">
        <f t="shared" si="6"/>
        <v>0.70498710232158202</v>
      </c>
      <c r="W8" s="29">
        <f t="shared" si="6"/>
        <v>0.108426483233018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60.737489251934647</v>
      </c>
      <c r="D9" s="10">
        <f>NRGSUP!D9-TI_E!D9+TO!D9-NRG_E!D9-DL!D9</f>
        <v>55.314531384350815</v>
      </c>
      <c r="E9" s="10">
        <f>NRGSUP!E9-TI_E!E9+TO!E9-NRG_E!E9-DL!E9</f>
        <v>105.74840928632845</v>
      </c>
      <c r="F9" s="10">
        <f>NRGSUP!F9-TI_E!F9+TO!F9-NRG_E!F9-DL!F9</f>
        <v>116.0520206362855</v>
      </c>
      <c r="G9" s="10">
        <f>NRGSUP!G9-TI_E!G9+TO!G9-NRG_E!G9-DL!G9</f>
        <v>121.47506448839205</v>
      </c>
      <c r="H9" s="10">
        <f>NRGSUP!H9-TI_E!H9+TO!H9-NRG_E!H9-DL!H9</f>
        <v>148.04772141014618</v>
      </c>
      <c r="I9" s="10">
        <f>NRGSUP!I9-TI_E!I9+TO!I9-NRG_E!I9-DL!I9</f>
        <v>205.5315563198624</v>
      </c>
      <c r="J9" s="10">
        <f>NRGSUP!J9-TI_E!J9+TO!J9-NRG_E!J9-DL!J9</f>
        <v>200.10851246775582</v>
      </c>
      <c r="K9" s="10">
        <f>NRGSUP!K9-TI_E!K9+TO!K9-NRG_E!K9-DL!K9</f>
        <v>155.09767841788474</v>
      </c>
      <c r="L9" s="10">
        <f>NRGSUP!L9-TI_E!L9+TO!L9-NRG_E!L9-DL!L9</f>
        <v>75.379707652622514</v>
      </c>
      <c r="M9" s="10">
        <f>NRGSUP!M9-TI_E!M9+TO!M9-NRG_E!M9-DL!M9</f>
        <v>81.344883920894233</v>
      </c>
      <c r="N9" s="10">
        <f>NRGSUP!N9-TI_E!N9+TO!N9-NRG_E!N9-DL!N9</f>
        <v>14.099742046431647</v>
      </c>
      <c r="O9" s="10">
        <f>NRGSUP!O9-TI_E!O9+TO!O9-NRG_E!O9-DL!O9</f>
        <v>7.5921754084264812</v>
      </c>
      <c r="P9" s="10">
        <f>NRGSUP!P9-TI_E!P9+TO!P9-NRG_E!P9-DL!P9</f>
        <v>1.0846087704213239</v>
      </c>
      <c r="Q9" s="10">
        <f>NRGSUP!Q9-TI_E!Q9+TO!Q9-NRG_E!Q9-DL!Q9</f>
        <v>0.54230438521066204</v>
      </c>
      <c r="R9" s="10">
        <f>NRGSUP!R9-TI_E!R9+TO!R9-NRG_E!R9-DL!R9</f>
        <v>0</v>
      </c>
      <c r="S9" s="10">
        <f>NRGSUP!S9-TI_E!S9+TO!S9-NRG_E!S9-DL!S9</f>
        <v>0.54230438521066204</v>
      </c>
      <c r="T9" s="10">
        <f>NRGSUP!T9-TI_E!T9+TO!T9-NRG_E!T9-DL!T9</f>
        <v>1.626913155631986</v>
      </c>
      <c r="U9" s="10">
        <f>NRGSUP!U9-TI_E!U9+TO!U9-NRG_E!U9-DL!U9</f>
        <v>0.65073086844368</v>
      </c>
      <c r="V9" s="10">
        <f>NRGSUP!V9-TI_E!V9+TO!V9-NRG_E!V9-DL!V9</f>
        <v>0.70498710232158202</v>
      </c>
      <c r="W9" s="10">
        <f>NRGSUP!W9-TI_E!W9+TO!W9-NRG_E!W9-DL!W9</f>
        <v>0.108426483233018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0.34987102321582109</v>
      </c>
      <c r="D10" s="10">
        <f>NRGSUP!D10-TI_E!D10+TO!D10-NRG_E!D10-DL!D10</f>
        <v>0.69974204643164217</v>
      </c>
      <c r="E10" s="10">
        <f>NRGSUP!E10-TI_E!E10+TO!E10-NRG_E!E10-DL!E10</f>
        <v>0</v>
      </c>
      <c r="F10" s="10">
        <f>NRGSUP!F10-TI_E!F10+TO!F10-NRG_E!F10-DL!F10</f>
        <v>0</v>
      </c>
      <c r="G10" s="10">
        <f>NRGSUP!G10-TI_E!G10+TO!G10-NRG_E!G10-DL!G10</f>
        <v>0.34987102321582109</v>
      </c>
      <c r="H10" s="10">
        <f>NRGSUP!H10-TI_E!H10+TO!H10-NRG_E!H10-DL!H10</f>
        <v>1.0496990541702489</v>
      </c>
      <c r="I10" s="10">
        <f>NRGSUP!I10-TI_E!I10+TO!I10-NRG_E!I10-DL!I10</f>
        <v>1.0496990541702489</v>
      </c>
      <c r="J10" s="10">
        <f>NRGSUP!J10-TI_E!J10+TO!J10-NRG_E!J10-DL!J10</f>
        <v>0</v>
      </c>
      <c r="K10" s="10">
        <f>NRGSUP!K10-TI_E!K10+TO!K10-NRG_E!K10-DL!K10</f>
        <v>0</v>
      </c>
      <c r="L10" s="10">
        <f>NRGSUP!L10-TI_E!L10+TO!L10-NRG_E!L10-DL!L10</f>
        <v>0</v>
      </c>
      <c r="M10" s="10">
        <f>NRGSUP!M10-TI_E!M10+TO!M10-NRG_E!M10-DL!M10</f>
        <v>0.34987102321582109</v>
      </c>
      <c r="N10" s="10">
        <f>NRGSUP!N10-TI_E!N10+TO!N10-NRG_E!N10-DL!N10</f>
        <v>0.34995700773860705</v>
      </c>
      <c r="O10" s="10">
        <f>NRGSUP!O10-TI_E!O10+TO!O10-NRG_E!O10-DL!O10</f>
        <v>0</v>
      </c>
      <c r="P10" s="10">
        <f>NRGSUP!P10-TI_E!P10+TO!P10-NRG_E!P10-DL!P10</f>
        <v>0.34987102321582109</v>
      </c>
      <c r="Q10" s="10">
        <f>NRGSUP!Q10-TI_E!Q10+TO!Q10-NRG_E!Q10-DL!Q10</f>
        <v>0</v>
      </c>
      <c r="R10" s="10">
        <f>NRGSUP!R10-TI_E!R10+TO!R10-NRG_E!R10-DL!R10</f>
        <v>0</v>
      </c>
      <c r="S10" s="10">
        <f>NRGSUP!S10-TI_E!S10+TO!S10-NRG_E!S10-DL!S10</f>
        <v>0</v>
      </c>
      <c r="T10" s="10">
        <f>NRGSUP!T10-TI_E!T10+TO!T10-NRG_E!T10-DL!T10</f>
        <v>0</v>
      </c>
      <c r="U10" s="10">
        <f>NRGSUP!U10-TI_E!U10+TO!U10-NRG_E!U10-DL!U10</f>
        <v>0</v>
      </c>
      <c r="V10" s="10">
        <f>NRGSUP!V10-TI_E!V10+TO!V10-NRG_E!V10-DL!V10</f>
        <v>0</v>
      </c>
      <c r="W10" s="10">
        <f>NRGSUP!W10-TI_E!W10+TO!W10-NRG_E!W10-DL!W10</f>
        <v>0</v>
      </c>
      <c r="X10" s="10">
        <f>NRGSUP!X10-TI_E!X10+TO!X10-NRG_E!X10-DL!X10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9.0975924333619922</v>
      </c>
      <c r="D11" s="29">
        <f t="shared" si="8"/>
        <v>9.0976784178847794</v>
      </c>
      <c r="E11" s="29">
        <f t="shared" si="8"/>
        <v>8.3977644024075655</v>
      </c>
      <c r="F11" s="29">
        <f t="shared" si="8"/>
        <v>9.7974204643164224</v>
      </c>
      <c r="G11" s="29">
        <f t="shared" si="8"/>
        <v>9.7974204643164207</v>
      </c>
      <c r="H11" s="29">
        <f t="shared" si="8"/>
        <v>12.596732588134135</v>
      </c>
      <c r="I11" s="29">
        <f t="shared" si="8"/>
        <v>16.795614789337915</v>
      </c>
      <c r="J11" s="29">
        <f t="shared" si="8"/>
        <v>16.795614789337922</v>
      </c>
      <c r="K11" s="29">
        <f t="shared" si="8"/>
        <v>11.896904557179708</v>
      </c>
      <c r="L11" s="29">
        <f t="shared" si="8"/>
        <v>7.6980223559759233</v>
      </c>
      <c r="M11" s="29">
        <f t="shared" si="8"/>
        <v>11.197076526225279</v>
      </c>
      <c r="N11" s="29">
        <f t="shared" si="8"/>
        <v>12.596732588134129</v>
      </c>
      <c r="O11" s="29">
        <f t="shared" si="8"/>
        <v>13.296560619088559</v>
      </c>
      <c r="P11" s="29">
        <f t="shared" si="8"/>
        <v>13.296560619088559</v>
      </c>
      <c r="Q11" s="29">
        <f t="shared" si="8"/>
        <v>11.197076526225281</v>
      </c>
      <c r="R11" s="29">
        <f t="shared" si="8"/>
        <v>9.0976784178847794</v>
      </c>
      <c r="S11" s="29">
        <f t="shared" si="8"/>
        <v>11.197076526225279</v>
      </c>
      <c r="T11" s="29">
        <f t="shared" si="8"/>
        <v>11.826913155631985</v>
      </c>
      <c r="U11" s="29">
        <f t="shared" si="8"/>
        <v>13.086586414445401</v>
      </c>
      <c r="V11" s="29">
        <f t="shared" si="8"/>
        <v>11.826913155631987</v>
      </c>
      <c r="W11" s="29">
        <f t="shared" si="8"/>
        <v>12.806706792777302</v>
      </c>
      <c r="X11" s="29">
        <f t="shared" ref="X11" si="9">SUM(X12:X16)</f>
        <v>12.03688736027515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0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9.0975924333619922</v>
      </c>
      <c r="D13" s="10">
        <f>NRGSUP!D13-TI_E!D13+TO!D13-NRG_E!D13-DL!D13</f>
        <v>9.0976784178847794</v>
      </c>
      <c r="E13" s="10">
        <f>NRGSUP!E13-TI_E!E13+TO!E13-NRG_E!E13-DL!E13</f>
        <v>8.3977644024075655</v>
      </c>
      <c r="F13" s="10">
        <f>NRGSUP!F13-TI_E!F13+TO!F13-NRG_E!F13-DL!F13</f>
        <v>9.7974204643164224</v>
      </c>
      <c r="G13" s="10">
        <f>NRGSUP!G13-TI_E!G13+TO!G13-NRG_E!G13-DL!G13</f>
        <v>9.7974204643164207</v>
      </c>
      <c r="H13" s="10">
        <f>NRGSUP!H13-TI_E!H13+TO!H13-NRG_E!H13-DL!H13</f>
        <v>12.596732588134135</v>
      </c>
      <c r="I13" s="10">
        <f>NRGSUP!I13-TI_E!I13+TO!I13-NRG_E!I13-DL!I13</f>
        <v>16.795614789337915</v>
      </c>
      <c r="J13" s="10">
        <f>NRGSUP!J13-TI_E!J13+TO!J13-NRG_E!J13-DL!J13</f>
        <v>16.795614789337922</v>
      </c>
      <c r="K13" s="10">
        <f>NRGSUP!K13-TI_E!K13+TO!K13-NRG_E!K13-DL!K13</f>
        <v>11.896904557179708</v>
      </c>
      <c r="L13" s="10">
        <f>NRGSUP!L13-TI_E!L13+TO!L13-NRG_E!L13-DL!L13</f>
        <v>7.6980223559759233</v>
      </c>
      <c r="M13" s="10">
        <f>NRGSUP!M13-TI_E!M13+TO!M13-NRG_E!M13-DL!M13</f>
        <v>11.197076526225279</v>
      </c>
      <c r="N13" s="10">
        <f>NRGSUP!N13-TI_E!N13+TO!N13-NRG_E!N13-DL!N13</f>
        <v>12.596732588134129</v>
      </c>
      <c r="O13" s="10">
        <f>NRGSUP!O13-TI_E!O13+TO!O13-NRG_E!O13-DL!O13</f>
        <v>13.296560619088559</v>
      </c>
      <c r="P13" s="10">
        <f>NRGSUP!P13-TI_E!P13+TO!P13-NRG_E!P13-DL!P13</f>
        <v>13.296560619088559</v>
      </c>
      <c r="Q13" s="10">
        <f>NRGSUP!Q13-TI_E!Q13+TO!Q13-NRG_E!Q13-DL!Q13</f>
        <v>11.197076526225281</v>
      </c>
      <c r="R13" s="10">
        <f>NRGSUP!R13-TI_E!R13+TO!R13-NRG_E!R13-DL!R13</f>
        <v>9.0976784178847794</v>
      </c>
      <c r="S13" s="10">
        <f>NRGSUP!S13-TI_E!S13+TO!S13-NRG_E!S13-DL!S13</f>
        <v>11.197076526225279</v>
      </c>
      <c r="T13" s="10">
        <f>NRGSUP!T13-TI_E!T13+TO!T13-NRG_E!T13-DL!T13</f>
        <v>11.826913155631985</v>
      </c>
      <c r="U13" s="10">
        <f>NRGSUP!U13-TI_E!U13+TO!U13-NRG_E!U13-DL!U13</f>
        <v>13.086586414445401</v>
      </c>
      <c r="V13" s="10">
        <f>NRGSUP!V13-TI_E!V13+TO!V13-NRG_E!V13-DL!V13</f>
        <v>11.826913155631987</v>
      </c>
      <c r="W13" s="10">
        <f>NRGSUP!W13-TI_E!W13+TO!W13-NRG_E!W13-DL!W13</f>
        <v>12.806706792777302</v>
      </c>
      <c r="X13" s="10">
        <f>NRGSUP!X13-TI_E!X13+TO!X13-NRG_E!X13-DL!X13</f>
        <v>12.03688736027515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0</v>
      </c>
      <c r="D16" s="10">
        <f>NRGSUP!D16-TI_E!D16+TO!D16-NRG_E!D16-DL!D16</f>
        <v>0</v>
      </c>
      <c r="E16" s="10">
        <f>NRGSUP!E16-TI_E!E16+TO!E16-NRG_E!E16-DL!E16</f>
        <v>0</v>
      </c>
      <c r="F16" s="10">
        <f>NRGSUP!F16-TI_E!F16+TO!F16-NRG_E!F16-DL!F16</f>
        <v>0</v>
      </c>
      <c r="G16" s="10">
        <f>NRGSUP!G16-TI_E!G16+TO!G16-NRG_E!G16-DL!G16</f>
        <v>0</v>
      </c>
      <c r="H16" s="10">
        <f>NRGSUP!H16-TI_E!H16+TO!H16-NRG_E!H16-DL!H16</f>
        <v>0</v>
      </c>
      <c r="I16" s="10">
        <f>NRGSUP!I16-TI_E!I16+TO!I16-NRG_E!I16-DL!I16</f>
        <v>0</v>
      </c>
      <c r="J16" s="10">
        <f>NRGSUP!J16-TI_E!J16+TO!J16-NRG_E!J16-DL!J16</f>
        <v>0</v>
      </c>
      <c r="K16" s="10">
        <f>NRGSUP!K16-TI_E!K16+TO!K16-NRG_E!K16-DL!K16</f>
        <v>0</v>
      </c>
      <c r="L16" s="10">
        <f>NRGSUP!L16-TI_E!L16+TO!L16-NRG_E!L16-DL!L16</f>
        <v>0</v>
      </c>
      <c r="M16" s="10">
        <f>NRGSUP!M16-TI_E!M16+TO!M16-NRG_E!M16-DL!M16</f>
        <v>0</v>
      </c>
      <c r="N16" s="10">
        <f>NRGSUP!N16-TI_E!N16+TO!N16-NRG_E!N16-DL!N16</f>
        <v>0</v>
      </c>
      <c r="O16" s="10">
        <f>NRGSUP!O16-TI_E!O16+TO!O16-NRG_E!O16-DL!O16</f>
        <v>0</v>
      </c>
      <c r="P16" s="10">
        <f>NRGSUP!P16-TI_E!P16+TO!P16-NRG_E!P16-DL!P16</f>
        <v>0</v>
      </c>
      <c r="Q16" s="10">
        <f>NRGSUP!Q16-TI_E!Q16+TO!Q16-NRG_E!Q16-DL!Q16</f>
        <v>0</v>
      </c>
      <c r="R16" s="10">
        <f>NRGSUP!R16-TI_E!R16+TO!R16-NRG_E!R16-DL!R16</f>
        <v>0</v>
      </c>
      <c r="S16" s="10">
        <f>NRGSUP!S16-TI_E!S16+TO!S16-NRG_E!S16-DL!S16</f>
        <v>0</v>
      </c>
      <c r="T16" s="10">
        <f>NRGSUP!T16-TI_E!T16+TO!T16-NRG_E!T16-DL!T16</f>
        <v>0</v>
      </c>
      <c r="U16" s="10">
        <f>NRGSUP!U16-TI_E!U16+TO!U16-NRG_E!U16-DL!U16</f>
        <v>0</v>
      </c>
      <c r="V16" s="10">
        <f>NRGSUP!V16-TI_E!V16+TO!V16-NRG_E!V16-DL!V16</f>
        <v>0</v>
      </c>
      <c r="W16" s="10">
        <f>NRGSUP!W16-TI_E!W16+TO!W16-NRG_E!W16-DL!W16</f>
        <v>0</v>
      </c>
      <c r="X16" s="10">
        <f>NRGSUP!X16-TI_E!X16+TO!X16-NRG_E!X16-DL!X16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0</v>
      </c>
      <c r="D19" s="10">
        <f>NRGSUP!D19-TI_E!D19+TO!D19-NRG_E!D19-DL!D19</f>
        <v>0</v>
      </c>
      <c r="E19" s="10">
        <f>NRGSUP!E19-TI_E!E19+TO!E19-NRG_E!E19-DL!E19</f>
        <v>0</v>
      </c>
      <c r="F19" s="10">
        <f>NRGSUP!F19-TI_E!F19+TO!F19-NRG_E!F19-DL!F19</f>
        <v>0</v>
      </c>
      <c r="G19" s="10">
        <f>NRGSUP!G19-TI_E!G19+TO!G19-NRG_E!G19-DL!G19</f>
        <v>0</v>
      </c>
      <c r="H19" s="10">
        <f>NRGSUP!H19-TI_E!H19+TO!H19-NRG_E!H19-DL!H19</f>
        <v>0</v>
      </c>
      <c r="I19" s="10">
        <f>NRGSUP!I19-TI_E!I19+TO!I19-NRG_E!I19-DL!I19</f>
        <v>0</v>
      </c>
      <c r="J19" s="10">
        <f>NRGSUP!J19-TI_E!J19+TO!J19-NRG_E!J19-DL!J19</f>
        <v>0</v>
      </c>
      <c r="K19" s="10">
        <f>NRGSUP!K19-TI_E!K19+TO!K19-NRG_E!K19-DL!K19</f>
        <v>0</v>
      </c>
      <c r="L19" s="10">
        <f>NRGSUP!L19-TI_E!L19+TO!L19-NRG_E!L19-DL!L19</f>
        <v>0</v>
      </c>
      <c r="M19" s="10">
        <f>NRGSUP!M19-TI_E!M19+TO!M19-NRG_E!M19-DL!M19</f>
        <v>0</v>
      </c>
      <c r="N19" s="10">
        <f>NRGSUP!N19-TI_E!N19+TO!N19-NRG_E!N19-DL!N19</f>
        <v>0</v>
      </c>
      <c r="O19" s="10">
        <f>NRGSUP!O19-TI_E!O19+TO!O19-NRG_E!O19-DL!O19</f>
        <v>0</v>
      </c>
      <c r="P19" s="10">
        <f>NRGSUP!P19-TI_E!P19+TO!P19-NRG_E!P19-DL!P19</f>
        <v>0</v>
      </c>
      <c r="Q19" s="10">
        <f>NRGSUP!Q19-TI_E!Q19+TO!Q19-NRG_E!Q19-DL!Q19</f>
        <v>0</v>
      </c>
      <c r="R19" s="10">
        <f>NRGSUP!R19-TI_E!R19+TO!R19-NRG_E!R19-DL!R19</f>
        <v>0</v>
      </c>
      <c r="S19" s="10">
        <f>NRGSUP!S19-TI_E!S19+TO!S19-NRG_E!S19-DL!S19</f>
        <v>0</v>
      </c>
      <c r="T19" s="10">
        <f>NRGSUP!T19-TI_E!T19+TO!T19-NRG_E!T19-DL!T19</f>
        <v>0</v>
      </c>
      <c r="U19" s="10">
        <f>NRGSUP!U19-TI_E!U19+TO!U19-NRG_E!U19-DL!U19</f>
        <v>0</v>
      </c>
      <c r="V19" s="10">
        <f>NRGSUP!V19-TI_E!V19+TO!V19-NRG_E!V19-DL!V19</f>
        <v>0</v>
      </c>
      <c r="W19" s="10">
        <f>NRGSUP!W19-TI_E!W19+TO!W19-NRG_E!W19-DL!W19</f>
        <v>0</v>
      </c>
      <c r="X19" s="10">
        <f>NRGSUP!X19-TI_E!X19+TO!X19-NRG_E!X19-DL!X19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0</v>
      </c>
      <c r="D20" s="10">
        <f>NRGSUP!D20-TI_E!D20+TO!D20-NRG_E!D20-DL!D20</f>
        <v>0</v>
      </c>
      <c r="E20" s="10">
        <f>NRGSUP!E20-TI_E!E20+TO!E20-NRG_E!E20-DL!E20</f>
        <v>0</v>
      </c>
      <c r="F20" s="10">
        <f>NRGSUP!F20-TI_E!F20+TO!F20-NRG_E!F20-DL!F20</f>
        <v>0</v>
      </c>
      <c r="G20" s="10">
        <f>NRGSUP!G20-TI_E!G20+TO!G20-NRG_E!G20-DL!G20</f>
        <v>0</v>
      </c>
      <c r="H20" s="10">
        <f>NRGSUP!H20-TI_E!H20+TO!H20-NRG_E!H20-DL!H20</f>
        <v>0</v>
      </c>
      <c r="I20" s="10">
        <f>NRGSUP!I20-TI_E!I20+TO!I20-NRG_E!I20-DL!I20</f>
        <v>0</v>
      </c>
      <c r="J20" s="10">
        <f>NRGSUP!J20-TI_E!J20+TO!J20-NRG_E!J20-DL!J20</f>
        <v>0</v>
      </c>
      <c r="K20" s="10">
        <f>NRGSUP!K20-TI_E!K20+TO!K20-NRG_E!K20-DL!K20</f>
        <v>0</v>
      </c>
      <c r="L20" s="10">
        <f>NRGSUP!L20-TI_E!L20+TO!L20-NRG_E!L20-DL!L20</f>
        <v>0</v>
      </c>
      <c r="M20" s="10">
        <f>NRGSUP!M20-TI_E!M20+TO!M20-NRG_E!M20-DL!M20</f>
        <v>0</v>
      </c>
      <c r="N20" s="10">
        <f>NRGSUP!N20-TI_E!N20+TO!N20-NRG_E!N20-DL!N20</f>
        <v>0</v>
      </c>
      <c r="O20" s="10">
        <f>NRGSUP!O20-TI_E!O20+TO!O20-NRG_E!O20-DL!O20</f>
        <v>0</v>
      </c>
      <c r="P20" s="10">
        <f>NRGSUP!P20-TI_E!P20+TO!P20-NRG_E!P20-DL!P20</f>
        <v>0</v>
      </c>
      <c r="Q20" s="10">
        <f>NRGSUP!Q20-TI_E!Q20+TO!Q20-NRG_E!Q20-DL!Q20</f>
        <v>0</v>
      </c>
      <c r="R20" s="10">
        <f>NRGSUP!R20-TI_E!R20+TO!R20-NRG_E!R20-DL!R20</f>
        <v>0</v>
      </c>
      <c r="S20" s="10">
        <f>NRGSUP!S20-TI_E!S20+TO!S20-NRG_E!S20-DL!S20</f>
        <v>0</v>
      </c>
      <c r="T20" s="10">
        <f>NRGSUP!T20-TI_E!T20+TO!T20-NRG_E!T20-DL!T20</f>
        <v>0</v>
      </c>
      <c r="U20" s="10">
        <f>NRGSUP!U20-TI_E!U20+TO!U20-NRG_E!U20-DL!U20</f>
        <v>0</v>
      </c>
      <c r="V20" s="10">
        <f>NRGSUP!V20-TI_E!V20+TO!V20-NRG_E!V20-DL!V20</f>
        <v>0</v>
      </c>
      <c r="W20" s="10">
        <f>NRGSUP!W20-TI_E!W20+TO!W20-NRG_E!W20-DL!W20</f>
        <v>0</v>
      </c>
      <c r="X20" s="10">
        <f>NRGSUP!X20-TI_E!X20+TO!X20-NRG_E!X20-DL!X20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7.3754084264832276</v>
      </c>
      <c r="D22" s="37">
        <f t="shared" si="12"/>
        <v>6.4980223559759249</v>
      </c>
      <c r="E22" s="37">
        <f t="shared" si="12"/>
        <v>7.6932072226999137</v>
      </c>
      <c r="F22" s="37">
        <f t="shared" si="12"/>
        <v>9.0016337059329299</v>
      </c>
      <c r="G22" s="37">
        <f t="shared" si="12"/>
        <v>9.6747205503009468</v>
      </c>
      <c r="H22" s="37">
        <f t="shared" si="12"/>
        <v>12.156405846947546</v>
      </c>
      <c r="I22" s="37">
        <f t="shared" si="12"/>
        <v>13.131212381771284</v>
      </c>
      <c r="J22" s="37">
        <f t="shared" si="12"/>
        <v>13.433190025795358</v>
      </c>
      <c r="K22" s="37">
        <f t="shared" si="12"/>
        <v>18.084952708512475</v>
      </c>
      <c r="L22" s="37">
        <f t="shared" si="12"/>
        <v>18.1603611349957</v>
      </c>
      <c r="M22" s="37">
        <f t="shared" si="12"/>
        <v>21.110662080825449</v>
      </c>
      <c r="N22" s="37">
        <f t="shared" si="12"/>
        <v>24.976010318142723</v>
      </c>
      <c r="O22" s="37">
        <f t="shared" si="12"/>
        <v>29.907824591573515</v>
      </c>
      <c r="P22" s="37">
        <f t="shared" si="12"/>
        <v>30.020894239036959</v>
      </c>
      <c r="Q22" s="37">
        <f t="shared" si="12"/>
        <v>26.246775580395521</v>
      </c>
      <c r="R22" s="37">
        <f t="shared" si="12"/>
        <v>18.64479793637145</v>
      </c>
      <c r="S22" s="37">
        <f t="shared" si="12"/>
        <v>22.381341358555456</v>
      </c>
      <c r="T22" s="37">
        <f t="shared" si="12"/>
        <v>24.247893379191751</v>
      </c>
      <c r="U22" s="37">
        <f t="shared" si="12"/>
        <v>28.072226999140153</v>
      </c>
      <c r="V22" s="37">
        <f t="shared" si="12"/>
        <v>21.922699914015475</v>
      </c>
      <c r="W22" s="37">
        <f t="shared" si="12"/>
        <v>14.521324161650904</v>
      </c>
      <c r="X22" s="37">
        <f t="shared" ref="X22" si="13">SUM(X23:X24)</f>
        <v>17.27970765262252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4.1987962166809911</v>
      </c>
      <c r="D23" s="10">
        <f>NRGSUP!D23-TI_E!D23+TO!D23-NRG_E!D23-DL!D23</f>
        <v>3.6390369733447985</v>
      </c>
      <c r="E23" s="10">
        <f>NRGSUP!E23-TI_E!E23+TO!E23-NRG_E!E23-DL!E23</f>
        <v>4.1988822012037827</v>
      </c>
      <c r="F23" s="10">
        <f>NRGSUP!F23-TI_E!F23+TO!F23-NRG_E!F23-DL!F23</f>
        <v>3.9189165950128952</v>
      </c>
      <c r="G23" s="10">
        <f>NRGSUP!G23-TI_E!G23+TO!G23-NRG_E!G23-DL!G23</f>
        <v>3.6390369733447985</v>
      </c>
      <c r="H23" s="10">
        <f>NRGSUP!H23-TI_E!H23+TO!H23-NRG_E!H23-DL!H23</f>
        <v>6.438349097162507</v>
      </c>
      <c r="I23" s="10">
        <f>NRGSUP!I23-TI_E!I23+TO!I23-NRG_E!I23-DL!I23</f>
        <v>3.9189165950129015</v>
      </c>
      <c r="J23" s="10">
        <f>NRGSUP!J23-TI_E!J23+TO!J23-NRG_E!J23-DL!J23</f>
        <v>1.6795356835769588</v>
      </c>
      <c r="K23" s="10">
        <f>NRGSUP!K23-TI_E!K23+TO!K23-NRG_E!K23-DL!K23</f>
        <v>2.5192605331040436</v>
      </c>
      <c r="L23" s="10">
        <f>NRGSUP!L23-TI_E!L23+TO!L23-NRG_E!L23-DL!L23</f>
        <v>1.9594153052450594</v>
      </c>
      <c r="M23" s="10">
        <f>NRGSUP!M23-TI_E!M23+TO!M23-NRG_E!M23-DL!M23</f>
        <v>3.6390369733447985</v>
      </c>
      <c r="N23" s="10">
        <f>NRGSUP!N23-TI_E!N23+TO!N23-NRG_E!N23-DL!N23</f>
        <v>5.598452278589849</v>
      </c>
      <c r="O23" s="10">
        <f>NRGSUP!O23-TI_E!O23+TO!O23-NRG_E!O23-DL!O23</f>
        <v>6.7183147033533919</v>
      </c>
      <c r="P23" s="10">
        <f>NRGSUP!P23-TI_E!P23+TO!P23-NRG_E!P23-DL!P23</f>
        <v>5.8784178847807347</v>
      </c>
      <c r="Q23" s="10">
        <f>NRGSUP!Q23-TI_E!Q23+TO!Q23-NRG_E!Q23-DL!Q23</f>
        <v>5.5985382631126326</v>
      </c>
      <c r="R23" s="10">
        <f>NRGSUP!R23-TI_E!R23+TO!R23-NRG_E!R23-DL!R23</f>
        <v>3.0792777300085978</v>
      </c>
      <c r="S23" s="10">
        <f>NRGSUP!S23-TI_E!S23+TO!S23-NRG_E!S23-DL!S23</f>
        <v>3.6390369733447967</v>
      </c>
      <c r="T23" s="10">
        <f>NRGSUP!T23-TI_E!T23+TO!T23-NRG_E!T23-DL!T23</f>
        <v>3.6949269131556317</v>
      </c>
      <c r="U23" s="10">
        <f>NRGSUP!U23-TI_E!U23+TO!U23-NRG_E!U23-DL!U23</f>
        <v>4.3109200343938099</v>
      </c>
      <c r="V23" s="10">
        <f>NRGSUP!V23-TI_E!V23+TO!V23-NRG_E!V23-DL!V23</f>
        <v>2.7993121238177121</v>
      </c>
      <c r="W23" s="10">
        <f>NRGSUP!W23-TI_E!W23+TO!W23-NRG_E!W23-DL!W23</f>
        <v>1.1475494411006011</v>
      </c>
      <c r="X23" s="10">
        <f>NRGSUP!X23-TI_E!X23+TO!X23-NRG_E!X23-DL!X23</f>
        <v>0.95176268271710818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3.176612209802236</v>
      </c>
      <c r="D24" s="10">
        <f>NRGSUP!D24-TI_E!D24+TO!D24-NRG_E!D24-DL!D24</f>
        <v>2.858985382631126</v>
      </c>
      <c r="E24" s="10">
        <f>NRGSUP!E24-TI_E!E24+TO!E24-NRG_E!E24-DL!E24</f>
        <v>3.494325021496131</v>
      </c>
      <c r="F24" s="10">
        <f>NRGSUP!F24-TI_E!F24+TO!F24-NRG_E!F24-DL!F24</f>
        <v>5.0827171109200346</v>
      </c>
      <c r="G24" s="10">
        <f>NRGSUP!G24-TI_E!G24+TO!G24-NRG_E!G24-DL!G24</f>
        <v>6.0356835769561483</v>
      </c>
      <c r="H24" s="10">
        <f>NRGSUP!H24-TI_E!H24+TO!H24-NRG_E!H24-DL!H24</f>
        <v>5.7180567497850392</v>
      </c>
      <c r="I24" s="10">
        <f>NRGSUP!I24-TI_E!I24+TO!I24-NRG_E!I24-DL!I24</f>
        <v>9.2122957867583821</v>
      </c>
      <c r="J24" s="10">
        <f>NRGSUP!J24-TI_E!J24+TO!J24-NRG_E!J24-DL!J24</f>
        <v>11.7536543422184</v>
      </c>
      <c r="K24" s="10">
        <f>NRGSUP!K24-TI_E!K24+TO!K24-NRG_E!K24-DL!K24</f>
        <v>15.565692175408429</v>
      </c>
      <c r="L24" s="10">
        <f>NRGSUP!L24-TI_E!L24+TO!L24-NRG_E!L24-DL!L24</f>
        <v>16.200945829750641</v>
      </c>
      <c r="M24" s="10">
        <f>NRGSUP!M24-TI_E!M24+TO!M24-NRG_E!M24-DL!M24</f>
        <v>17.471625107480651</v>
      </c>
      <c r="N24" s="10">
        <f>NRGSUP!N24-TI_E!N24+TO!N24-NRG_E!N24-DL!N24</f>
        <v>19.377558039552873</v>
      </c>
      <c r="O24" s="10">
        <f>NRGSUP!O24-TI_E!O24+TO!O24-NRG_E!O24-DL!O24</f>
        <v>23.189509888220122</v>
      </c>
      <c r="P24" s="10">
        <f>NRGSUP!P24-TI_E!P24+TO!P24-NRG_E!P24-DL!P24</f>
        <v>24.142476354256225</v>
      </c>
      <c r="Q24" s="10">
        <f>NRGSUP!Q24-TI_E!Q24+TO!Q24-NRG_E!Q24-DL!Q24</f>
        <v>20.648237317282888</v>
      </c>
      <c r="R24" s="10">
        <f>NRGSUP!R24-TI_E!R24+TO!R24-NRG_E!R24-DL!R24</f>
        <v>15.565520206362853</v>
      </c>
      <c r="S24" s="10">
        <f>NRGSUP!S24-TI_E!S24+TO!S24-NRG_E!S24-DL!S24</f>
        <v>18.742304385210659</v>
      </c>
      <c r="T24" s="10">
        <f>NRGSUP!T24-TI_E!T24+TO!T24-NRG_E!T24-DL!T24</f>
        <v>20.552966466036118</v>
      </c>
      <c r="U24" s="10">
        <f>NRGSUP!U24-TI_E!U24+TO!U24-NRG_E!U24-DL!U24</f>
        <v>23.761306964746343</v>
      </c>
      <c r="V24" s="10">
        <f>NRGSUP!V24-TI_E!V24+TO!V24-NRG_E!V24-DL!V24</f>
        <v>19.123387790197764</v>
      </c>
      <c r="W24" s="10">
        <f>NRGSUP!W24-TI_E!W24+TO!W24-NRG_E!W24-DL!W24</f>
        <v>13.373774720550303</v>
      </c>
      <c r="X24" s="10">
        <f>NRGSUP!X24-TI_E!X24+TO!X24-NRG_E!X24-DL!X24</f>
        <v>16.327944969905413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1299.384866723989</v>
      </c>
      <c r="D26" s="37">
        <f t="shared" si="14"/>
        <v>1508.20369733448</v>
      </c>
      <c r="E26" s="37">
        <f t="shared" si="14"/>
        <v>1521.2061049011186</v>
      </c>
      <c r="F26" s="37">
        <f t="shared" si="14"/>
        <v>1521.0798796216693</v>
      </c>
      <c r="G26" s="37">
        <f t="shared" si="14"/>
        <v>1685.9696474634586</v>
      </c>
      <c r="H26" s="37">
        <f t="shared" si="14"/>
        <v>1794.0042132416147</v>
      </c>
      <c r="I26" s="37">
        <f t="shared" si="14"/>
        <v>1849.181169389507</v>
      </c>
      <c r="J26" s="37">
        <f t="shared" si="14"/>
        <v>2027.0952708512477</v>
      </c>
      <c r="K26" s="37">
        <f t="shared" si="14"/>
        <v>2081.7044711951835</v>
      </c>
      <c r="L26" s="37">
        <f t="shared" si="14"/>
        <v>1672.4771281169383</v>
      </c>
      <c r="M26" s="37">
        <f t="shared" si="14"/>
        <v>1745.0276010318166</v>
      </c>
      <c r="N26" s="37">
        <f t="shared" si="14"/>
        <v>1747.2613069647468</v>
      </c>
      <c r="O26" s="37">
        <f t="shared" si="14"/>
        <v>1726.936543422182</v>
      </c>
      <c r="P26" s="37">
        <f t="shared" si="14"/>
        <v>1741.4833190025779</v>
      </c>
      <c r="Q26" s="37">
        <f t="shared" si="14"/>
        <v>1852.7871883061034</v>
      </c>
      <c r="R26" s="37">
        <f t="shared" si="14"/>
        <v>1959.8730868443695</v>
      </c>
      <c r="S26" s="37">
        <f t="shared" si="14"/>
        <v>2115.6582115219253</v>
      </c>
      <c r="T26" s="37">
        <f t="shared" si="14"/>
        <v>2217.8878761822853</v>
      </c>
      <c r="U26" s="37">
        <f t="shared" si="14"/>
        <v>2393.0459157351675</v>
      </c>
      <c r="V26" s="37">
        <f t="shared" si="14"/>
        <v>2434.8980223559765</v>
      </c>
      <c r="W26" s="37">
        <f t="shared" si="14"/>
        <v>2389.0459157351656</v>
      </c>
      <c r="X26" s="37">
        <f t="shared" ref="X26" si="15">SUM(X27,X33)</f>
        <v>2370.1843508168531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8.5984522316007173E-5</v>
      </c>
      <c r="D27" s="29">
        <f t="shared" si="16"/>
        <v>-8.5984522727233781E-5</v>
      </c>
      <c r="E27" s="29">
        <f t="shared" si="16"/>
        <v>2.9736887360278028</v>
      </c>
      <c r="F27" s="29">
        <f t="shared" si="16"/>
        <v>-6.3460348087573948E-13</v>
      </c>
      <c r="G27" s="29">
        <f t="shared" si="16"/>
        <v>-8.5984520428183941E-5</v>
      </c>
      <c r="H27" s="29">
        <f t="shared" si="16"/>
        <v>-1.815436689867056E-12</v>
      </c>
      <c r="I27" s="29">
        <f t="shared" si="16"/>
        <v>-8.5984524956117525E-5</v>
      </c>
      <c r="J27" s="29">
        <f t="shared" si="16"/>
        <v>8.5984523262250256E-5</v>
      </c>
      <c r="K27" s="29">
        <f t="shared" si="16"/>
        <v>8.5984520406867659E-5</v>
      </c>
      <c r="L27" s="29">
        <f t="shared" si="16"/>
        <v>8.5984522796511698E-5</v>
      </c>
      <c r="M27" s="29">
        <f t="shared" si="16"/>
        <v>1.7621459846850485E-12</v>
      </c>
      <c r="N27" s="29">
        <f t="shared" si="16"/>
        <v>1.7053025658242404E-12</v>
      </c>
      <c r="O27" s="29">
        <f t="shared" si="16"/>
        <v>-8.5984522854687384E-5</v>
      </c>
      <c r="P27" s="29">
        <f t="shared" si="16"/>
        <v>-1.7084111902931909E-12</v>
      </c>
      <c r="Q27" s="29">
        <f t="shared" si="16"/>
        <v>8.5984522847581957E-5</v>
      </c>
      <c r="R27" s="29">
        <f t="shared" si="16"/>
        <v>1.9211299218113709E-12</v>
      </c>
      <c r="S27" s="29">
        <f t="shared" si="16"/>
        <v>-8.5984522698367982E-5</v>
      </c>
      <c r="T27" s="29">
        <f t="shared" si="16"/>
        <v>-8.6575191460269707E-13</v>
      </c>
      <c r="U27" s="29">
        <f t="shared" si="16"/>
        <v>-2.1316282072803006E-14</v>
      </c>
      <c r="V27" s="29">
        <f t="shared" si="16"/>
        <v>1.8687273950490635E-12</v>
      </c>
      <c r="W27" s="29">
        <f t="shared" si="16"/>
        <v>-8.5984524424431719E-5</v>
      </c>
      <c r="X27" s="29">
        <f t="shared" ref="X27" si="17">SUM(X28:X32)</f>
        <v>1.0669243266647754E-12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-4.6407322429331543E-13</v>
      </c>
      <c r="D28" s="10">
        <f>NRGSUP!D28-TI_E!D28+TO!D28-NRG_E!D28-DL!D28</f>
        <v>-8.5984522693483001E-5</v>
      </c>
      <c r="E28" s="10">
        <f>NRGSUP!E28-TI_E!E28+TO!E28-NRG_E!E28-DL!E28</f>
        <v>8.5984523083393327E-5</v>
      </c>
      <c r="F28" s="10">
        <f>NRGSUP!F28-TI_E!F28+TO!F28-NRG_E!F28-DL!F28</f>
        <v>8.5984522173898625E-5</v>
      </c>
      <c r="G28" s="10">
        <f>NRGSUP!G28-TI_E!G28+TO!G28-NRG_E!G28-DL!G28</f>
        <v>-8.5984520410420373E-5</v>
      </c>
      <c r="H28" s="10">
        <f>NRGSUP!H28-TI_E!H28+TO!H28-NRG_E!H28-DL!H28</f>
        <v>-1.8189894035458565E-12</v>
      </c>
      <c r="I28" s="10">
        <f>NRGSUP!I28-TI_E!I28+TO!I28-NRG_E!I28-DL!I28</f>
        <v>-8.5984524957893882E-5</v>
      </c>
      <c r="J28" s="10">
        <f>NRGSUP!J28-TI_E!J28+TO!J28-NRG_E!J28-DL!J28</f>
        <v>-8.5984522229409777E-5</v>
      </c>
      <c r="K28" s="10">
        <f>NRGSUP!K28-TI_E!K28+TO!K28-NRG_E!K28-DL!K28</f>
        <v>8.5984520410420373E-5</v>
      </c>
      <c r="L28" s="10">
        <f>NRGSUP!L28-TI_E!L28+TO!L28-NRG_E!L28-DL!L28</f>
        <v>0</v>
      </c>
      <c r="M28" s="10">
        <f>NRGSUP!M28-TI_E!M28+TO!M28-NRG_E!M28-DL!M28</f>
        <v>1.8189894035458565E-12</v>
      </c>
      <c r="N28" s="10">
        <f>NRGSUP!N28-TI_E!N28+TO!N28-NRG_E!N28-DL!N28</f>
        <v>1.8189894035458565E-12</v>
      </c>
      <c r="O28" s="10">
        <f>NRGSUP!O28-TI_E!O28+TO!O28-NRG_E!O28-DL!O28</f>
        <v>0</v>
      </c>
      <c r="P28" s="10">
        <f>NRGSUP!P28-TI_E!P28+TO!P28-NRG_E!P28-DL!P28</f>
        <v>-1.6231460620019789E-12</v>
      </c>
      <c r="Q28" s="10">
        <f>NRGSUP!Q28-TI_E!Q28+TO!Q28-NRG_E!Q28-DL!Q28</f>
        <v>0</v>
      </c>
      <c r="R28" s="10">
        <f>NRGSUP!R28-TI_E!R28+TO!R28-NRG_E!R28-DL!R28</f>
        <v>2.0348167595329869E-12</v>
      </c>
      <c r="S28" s="10">
        <f>NRGSUP!S28-TI_E!S28+TO!S28-NRG_E!S28-DL!S28</f>
        <v>0</v>
      </c>
      <c r="T28" s="10">
        <f>NRGSUP!T28-TI_E!T28+TO!T28-NRG_E!T28-DL!T28</f>
        <v>-8.2311935045709106E-13</v>
      </c>
      <c r="U28" s="10">
        <f>NRGSUP!U28-TI_E!U28+TO!U28-NRG_E!U28-DL!U28</f>
        <v>0</v>
      </c>
      <c r="V28" s="10">
        <f>NRGSUP!V28-TI_E!V28+TO!V28-NRG_E!V28-DL!V28</f>
        <v>1.8189894035458565E-12</v>
      </c>
      <c r="W28" s="10">
        <f>NRGSUP!W28-TI_E!W28+TO!W28-NRG_E!W28-DL!W28</f>
        <v>-8.5984524459958855E-5</v>
      </c>
      <c r="X28" s="10">
        <f>NRGSUP!X28-TI_E!X28+TO!X28-NRG_E!X28-DL!X28</f>
        <v>9.9587005308876542E-13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-1.4210854715202004E-14</v>
      </c>
      <c r="D29" s="10">
        <f>NRGSUP!D29-TI_E!D29+TO!D29-NRG_E!D29-DL!D29</f>
        <v>0</v>
      </c>
      <c r="E29" s="10">
        <f>NRGSUP!E29-TI_E!E29+TO!E29-NRG_E!E29-DL!E29</f>
        <v>1.4210854715202004E-14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0</v>
      </c>
      <c r="D30" s="10">
        <f>NRGSUP!D30-TI_E!D30+TO!D30-NRG_E!D30-DL!D30</f>
        <v>-2.8421709430404007E-14</v>
      </c>
      <c r="E30" s="10">
        <f>NRGSUP!E30-TI_E!E30+TO!E30-NRG_E!E30-DL!E30</f>
        <v>2.973602751504707</v>
      </c>
      <c r="F30" s="10">
        <f>NRGSUP!F30-TI_E!F30+TO!F30-NRG_E!F30-DL!F30</f>
        <v>-3.5527136788005009E-15</v>
      </c>
      <c r="G30" s="10">
        <f>NRGSUP!G30-TI_E!G30+TO!G30-NRG_E!G30-DL!G30</f>
        <v>-8.5984522794291252E-5</v>
      </c>
      <c r="H30" s="10">
        <f>NRGSUP!H30-TI_E!H30+TO!H30-NRG_E!H30-DL!H30</f>
        <v>1.4210854715202004E-14</v>
      </c>
      <c r="I30" s="10">
        <f>NRGSUP!I30-TI_E!I30+TO!I30-NRG_E!I30-DL!I30</f>
        <v>0</v>
      </c>
      <c r="J30" s="10">
        <f>NRGSUP!J30-TI_E!J30+TO!J30-NRG_E!J30-DL!J30</f>
        <v>8.5984522684157128E-5</v>
      </c>
      <c r="K30" s="10">
        <f>NRGSUP!K30-TI_E!K30+TO!K30-NRG_E!K30-DL!K30</f>
        <v>-2.8421709430404007E-14</v>
      </c>
      <c r="L30" s="10">
        <f>NRGSUP!L30-TI_E!L30+TO!L30-NRG_E!L30-DL!L30</f>
        <v>8.5984522797843965E-5</v>
      </c>
      <c r="M30" s="10">
        <f>NRGSUP!M30-TI_E!M30+TO!M30-NRG_E!M30-DL!M30</f>
        <v>0</v>
      </c>
      <c r="N30" s="10">
        <f>NRGSUP!N30-TI_E!N30+TO!N30-NRG_E!N30-DL!N30</f>
        <v>-5.6843418860808015E-14</v>
      </c>
      <c r="O30" s="10">
        <f>NRGSUP!O30-TI_E!O30+TO!O30-NRG_E!O30-DL!O30</f>
        <v>-8.5984522854687384E-5</v>
      </c>
      <c r="P30" s="10">
        <f>NRGSUP!P30-TI_E!P30+TO!P30-NRG_E!P30-DL!P30</f>
        <v>-1.1368683772161603E-13</v>
      </c>
      <c r="Q30" s="10">
        <f>NRGSUP!Q30-TI_E!Q30+TO!Q30-NRG_E!Q30-DL!Q30</f>
        <v>8.5984522854687384E-5</v>
      </c>
      <c r="R30" s="10">
        <f>NRGSUP!R30-TI_E!R30+TO!R30-NRG_E!R30-DL!R30</f>
        <v>-1.1368683772161603E-13</v>
      </c>
      <c r="S30" s="10">
        <f>NRGSUP!S30-TI_E!S30+TO!S30-NRG_E!S30-DL!S30</f>
        <v>-8.5984522684157128E-5</v>
      </c>
      <c r="T30" s="10">
        <f>NRGSUP!T30-TI_E!T30+TO!T30-NRG_E!T30-DL!T30</f>
        <v>-2.8421709430404007E-14</v>
      </c>
      <c r="U30" s="10">
        <f>NRGSUP!U30-TI_E!U30+TO!U30-NRG_E!U30-DL!U30</f>
        <v>-8.5984522826265675E-5</v>
      </c>
      <c r="V30" s="10">
        <f>NRGSUP!V30-TI_E!V30+TO!V30-NRG_E!V30-DL!V30</f>
        <v>5.6843418860808015E-14</v>
      </c>
      <c r="W30" s="10">
        <f>NRGSUP!W30-TI_E!W30+TO!W30-NRG_E!W30-DL!W30</f>
        <v>-8.5984522741000546E-5</v>
      </c>
      <c r="X30" s="10">
        <f>NRGSUP!X30-TI_E!X30+TO!X30-NRG_E!X30-DL!X30</f>
        <v>5.6843418860808015E-14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8.5984522790738538E-5</v>
      </c>
      <c r="D31" s="10">
        <f>NRGSUP!D31-TI_E!D31+TO!D31-NRG_E!D31-DL!D31</f>
        <v>-1.2434497875801753E-14</v>
      </c>
      <c r="E31" s="10">
        <f>NRGSUP!E31-TI_E!E31+TO!E31-NRG_E!E31-DL!E31</f>
        <v>-1.7763568394002505E-15</v>
      </c>
      <c r="F31" s="10">
        <f>NRGSUP!F31-TI_E!F31+TO!F31-NRG_E!F31-DL!F31</f>
        <v>-8.5984522797843965E-5</v>
      </c>
      <c r="G31" s="10">
        <f>NRGSUP!G31-TI_E!G31+TO!G31-NRG_E!G31-DL!G31</f>
        <v>8.5984522776527683E-5</v>
      </c>
      <c r="H31" s="10">
        <f>NRGSUP!H31-TI_E!H31+TO!H31-NRG_E!H31-DL!H31</f>
        <v>-3.5527136788005009E-15</v>
      </c>
      <c r="I31" s="10">
        <f>NRGSUP!I31-TI_E!I31+TO!I31-NRG_E!I31-DL!I31</f>
        <v>-5.3290705182007514E-15</v>
      </c>
      <c r="J31" s="10">
        <f>NRGSUP!J31-TI_E!J31+TO!J31-NRG_E!J31-DL!J31</f>
        <v>8.5984522807502906E-5</v>
      </c>
      <c r="K31" s="10">
        <f>NRGSUP!K31-TI_E!K31+TO!K31-NRG_E!K31-DL!K31</f>
        <v>2.4868995751603507E-14</v>
      </c>
      <c r="L31" s="10">
        <f>NRGSUP!L31-TI_E!L31+TO!L31-NRG_E!L31-DL!L31</f>
        <v>-1.3322676295501878E-15</v>
      </c>
      <c r="M31" s="10">
        <f>NRGSUP!M31-TI_E!M31+TO!M31-NRG_E!M31-DL!M31</f>
        <v>-5.6843418860808015E-14</v>
      </c>
      <c r="N31" s="10">
        <f>NRGSUP!N31-TI_E!N31+TO!N31-NRG_E!N31-DL!N31</f>
        <v>-5.6843418860808015E-14</v>
      </c>
      <c r="O31" s="10">
        <f>NRGSUP!O31-TI_E!O31+TO!O31-NRG_E!O31-DL!O31</f>
        <v>0</v>
      </c>
      <c r="P31" s="10">
        <f>NRGSUP!P31-TI_E!P31+TO!P31-NRG_E!P31-DL!P31</f>
        <v>2.8421709430404007E-14</v>
      </c>
      <c r="Q31" s="10">
        <f>NRGSUP!Q31-TI_E!Q31+TO!Q31-NRG_E!Q31-DL!Q31</f>
        <v>-7.1054273576010019E-15</v>
      </c>
      <c r="R31" s="10">
        <f>NRGSUP!R31-TI_E!R31+TO!R31-NRG_E!R31-DL!R31</f>
        <v>0</v>
      </c>
      <c r="S31" s="10">
        <f>NRGSUP!S31-TI_E!S31+TO!S31-NRG_E!S31-DL!S31</f>
        <v>-1.4210854715202004E-14</v>
      </c>
      <c r="T31" s="10">
        <f>NRGSUP!T31-TI_E!T31+TO!T31-NRG_E!T31-DL!T31</f>
        <v>-1.4210854715202004E-14</v>
      </c>
      <c r="U31" s="10">
        <f>NRGSUP!U31-TI_E!U31+TO!U31-NRG_E!U31-DL!U31</f>
        <v>8.5984522804949393E-5</v>
      </c>
      <c r="V31" s="10">
        <f>NRGSUP!V31-TI_E!V31+TO!V31-NRG_E!V31-DL!V31</f>
        <v>-7.1054273576010019E-15</v>
      </c>
      <c r="W31" s="10">
        <f>NRGSUP!W31-TI_E!W31+TO!W31-NRG_E!W31-DL!W31</f>
        <v>8.5984522776527683E-5</v>
      </c>
      <c r="X31" s="10">
        <f>NRGSUP!X31-TI_E!X31+TO!X31-NRG_E!X31-DL!X31</f>
        <v>1.4210854715202004E-14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3.5527136788005009E-15</v>
      </c>
      <c r="D32" s="10">
        <f>NRGSUP!D32-TI_E!D32+TO!D32-NRG_E!D32-DL!D32</f>
        <v>7.1054273576010019E-15</v>
      </c>
      <c r="E32" s="10">
        <f>NRGSUP!E32-TI_E!E32+TO!E32-NRG_E!E32-DL!E32</f>
        <v>0</v>
      </c>
      <c r="F32" s="10">
        <f>NRGSUP!F32-TI_E!F32+TO!F32-NRG_E!F32-DL!F32</f>
        <v>-7.1054273576010019E-15</v>
      </c>
      <c r="G32" s="10">
        <f>NRGSUP!G32-TI_E!G32+TO!G32-NRG_E!G32-DL!G32</f>
        <v>0</v>
      </c>
      <c r="H32" s="10">
        <f>NRGSUP!H32-TI_E!H32+TO!H32-NRG_E!H32-DL!H32</f>
        <v>-7.1054273576010019E-15</v>
      </c>
      <c r="I32" s="10">
        <f>NRGSUP!I32-TI_E!I32+TO!I32-NRG_E!I32-DL!I32</f>
        <v>7.1054273576010019E-15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1299.3847807394668</v>
      </c>
      <c r="D33" s="29">
        <f t="shared" si="18"/>
        <v>1508.2037833190027</v>
      </c>
      <c r="E33" s="29">
        <f t="shared" si="18"/>
        <v>1518.2324161650909</v>
      </c>
      <c r="F33" s="29">
        <f t="shared" si="18"/>
        <v>1521.07987962167</v>
      </c>
      <c r="G33" s="29">
        <f t="shared" si="18"/>
        <v>1685.969733447979</v>
      </c>
      <c r="H33" s="29">
        <f t="shared" si="18"/>
        <v>1794.0042132416165</v>
      </c>
      <c r="I33" s="29">
        <f t="shared" si="18"/>
        <v>1849.1812553740319</v>
      </c>
      <c r="J33" s="29">
        <f t="shared" si="18"/>
        <v>2027.0951848667244</v>
      </c>
      <c r="K33" s="29">
        <f t="shared" si="18"/>
        <v>2081.7043852106631</v>
      </c>
      <c r="L33" s="29">
        <f t="shared" si="18"/>
        <v>1672.4770421324156</v>
      </c>
      <c r="M33" s="29">
        <f t="shared" si="18"/>
        <v>1745.0276010318148</v>
      </c>
      <c r="N33" s="29">
        <f t="shared" si="18"/>
        <v>1747.261306964745</v>
      </c>
      <c r="O33" s="29">
        <f t="shared" si="18"/>
        <v>1726.9366294067049</v>
      </c>
      <c r="P33" s="29">
        <f t="shared" si="18"/>
        <v>1741.4833190025797</v>
      </c>
      <c r="Q33" s="29">
        <f t="shared" si="18"/>
        <v>1852.7871023215805</v>
      </c>
      <c r="R33" s="29">
        <f t="shared" si="18"/>
        <v>1959.8730868443677</v>
      </c>
      <c r="S33" s="29">
        <f t="shared" si="18"/>
        <v>2115.658297506448</v>
      </c>
      <c r="T33" s="29">
        <f t="shared" si="18"/>
        <v>2217.8878761822862</v>
      </c>
      <c r="U33" s="29">
        <f t="shared" si="18"/>
        <v>2393.0459157351675</v>
      </c>
      <c r="V33" s="29">
        <f t="shared" si="18"/>
        <v>2434.8980223559747</v>
      </c>
      <c r="W33" s="29">
        <f t="shared" si="18"/>
        <v>2389.0460017196901</v>
      </c>
      <c r="X33" s="29">
        <f t="shared" ref="X33" si="19">SUM(X34:X50)</f>
        <v>2370.1843508168522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0</v>
      </c>
      <c r="D34" s="10">
        <f>NRGSUP!D34-TI_E!D34+TO!D34-NRG_E!D34-DL!D34</f>
        <v>0</v>
      </c>
      <c r="E34" s="10">
        <f>NRGSUP!E34-TI_E!E34+TO!E34-NRG_E!E34-DL!E34</f>
        <v>0</v>
      </c>
      <c r="F34" s="10">
        <f>NRGSUP!F34-TI_E!F34+TO!F34-NRG_E!F34-DL!F34</f>
        <v>0</v>
      </c>
      <c r="G34" s="10">
        <f>NRGSUP!G34-TI_E!G34+TO!G34-NRG_E!G34-DL!G34</f>
        <v>0</v>
      </c>
      <c r="H34" s="10">
        <f>NRGSUP!H34-TI_E!H34+TO!H34-NRG_E!H34-DL!H34</f>
        <v>0</v>
      </c>
      <c r="I34" s="10">
        <f>NRGSUP!I34-TI_E!I34+TO!I34-NRG_E!I34-DL!I34</f>
        <v>0</v>
      </c>
      <c r="J34" s="10">
        <f>NRGSUP!J34-TI_E!J34+TO!J34-NRG_E!J34-DL!J34</f>
        <v>8.5265128291212022E-14</v>
      </c>
      <c r="K34" s="10">
        <f>NRGSUP!K34-TI_E!K34+TO!K34-NRG_E!K34-DL!K34</f>
        <v>0</v>
      </c>
      <c r="L34" s="10">
        <f>NRGSUP!L34-TI_E!L34+TO!L34-NRG_E!L34-DL!L34</f>
        <v>-8.5984522797843965E-5</v>
      </c>
      <c r="M34" s="10">
        <f>NRGSUP!M34-TI_E!M34+TO!M34-NRG_E!M34-DL!M34</f>
        <v>5.6843418860808015E-14</v>
      </c>
      <c r="N34" s="10">
        <f>NRGSUP!N34-TI_E!N34+TO!N34-NRG_E!N34-DL!N34</f>
        <v>-8.5984522797843965E-5</v>
      </c>
      <c r="O34" s="10">
        <f>NRGSUP!O34-TI_E!O34+TO!O34-NRG_E!O34-DL!O34</f>
        <v>5.6843418860808015E-14</v>
      </c>
      <c r="P34" s="10">
        <f>NRGSUP!P34-TI_E!P34+TO!P34-NRG_E!P34-DL!P34</f>
        <v>-5.6843418860808015E-14</v>
      </c>
      <c r="Q34" s="10">
        <f>NRGSUP!Q34-TI_E!Q34+TO!Q34-NRG_E!Q34-DL!Q34</f>
        <v>5.6843418860808015E-14</v>
      </c>
      <c r="R34" s="10">
        <f>NRGSUP!R34-TI_E!R34+TO!R34-NRG_E!R34-DL!R34</f>
        <v>5.6843418860808015E-14</v>
      </c>
      <c r="S34" s="10">
        <f>NRGSUP!S34-TI_E!S34+TO!S34-NRG_E!S34-DL!S34</f>
        <v>-8.5984522741000546E-5</v>
      </c>
      <c r="T34" s="10">
        <f>NRGSUP!T34-TI_E!T34+TO!T34-NRG_E!T34-DL!T34</f>
        <v>5.6843418860808015E-14</v>
      </c>
      <c r="U34" s="10">
        <f>NRGSUP!U34-TI_E!U34+TO!U34-NRG_E!U34-DL!U34</f>
        <v>5.6843418860808015E-14</v>
      </c>
      <c r="V34" s="10">
        <f>NRGSUP!V34-TI_E!V34+TO!V34-NRG_E!V34-DL!V34</f>
        <v>5.6843418860808015E-14</v>
      </c>
      <c r="W34" s="10">
        <f>NRGSUP!W34-TI_E!W34+TO!W34-NRG_E!W34-DL!W34</f>
        <v>1.1368683772161603E-13</v>
      </c>
      <c r="X34" s="10">
        <f>NRGSUP!X34-TI_E!X34+TO!X34-NRG_E!X34-DL!X34</f>
        <v>5.6843418860808015E-14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205.2904557179707</v>
      </c>
      <c r="D36" s="10">
        <f>NRGSUP!D36-TI_E!D36+TO!D36-NRG_E!D36-DL!D36</f>
        <v>208.61934651762692</v>
      </c>
      <c r="E36" s="10">
        <f>NRGSUP!E36-TI_E!E36+TO!E36-NRG_E!E36-DL!E36</f>
        <v>234.14196044711946</v>
      </c>
      <c r="F36" s="10">
        <f>NRGSUP!F36-TI_E!F36+TO!F36-NRG_E!F36-DL!F36</f>
        <v>254.11607910576095</v>
      </c>
      <c r="G36" s="10">
        <f>NRGSUP!G36-TI_E!G36+TO!G36-NRG_E!G36-DL!G36</f>
        <v>284.07747205503011</v>
      </c>
      <c r="H36" s="10">
        <f>NRGSUP!H36-TI_E!H36+TO!H36-NRG_E!H36-DL!H36</f>
        <v>300.72261392949264</v>
      </c>
      <c r="I36" s="10">
        <f>NRGSUP!I36-TI_E!I36+TO!I36-NRG_E!I36-DL!I36</f>
        <v>299.61306964746342</v>
      </c>
      <c r="J36" s="10">
        <f>NRGSUP!J36-TI_E!J36+TO!J36-NRG_E!J36-DL!J36</f>
        <v>281.61573516766987</v>
      </c>
      <c r="K36" s="10">
        <f>NRGSUP!K36-TI_E!K36+TO!K36-NRG_E!K36-DL!K36</f>
        <v>252.78890799656054</v>
      </c>
      <c r="L36" s="10">
        <f>NRGSUP!L36-TI_E!L36+TO!L36-NRG_E!L36-DL!L36</f>
        <v>229.50567497850389</v>
      </c>
      <c r="M36" s="10">
        <f>NRGSUP!M36-TI_E!M36+TO!M36-NRG_E!M36-DL!M36</f>
        <v>223.96199484092861</v>
      </c>
      <c r="N36" s="10">
        <f>NRGSUP!N36-TI_E!N36+TO!N36-NRG_E!N36-DL!N36</f>
        <v>216.20111779879628</v>
      </c>
      <c r="O36" s="10">
        <f>NRGSUP!O36-TI_E!O36+TO!O36-NRG_E!O36-DL!O36</f>
        <v>209.5486672398969</v>
      </c>
      <c r="P36" s="10">
        <f>NRGSUP!P36-TI_E!P36+TO!P36-NRG_E!P36-DL!P36</f>
        <v>196.24393809114366</v>
      </c>
      <c r="Q36" s="10">
        <f>NRGSUP!Q36-TI_E!Q36+TO!Q36-NRG_E!Q36-DL!Q36</f>
        <v>188.48297506448841</v>
      </c>
      <c r="R36" s="10">
        <f>NRGSUP!R36-TI_E!R36+TO!R36-NRG_E!R36-DL!R36</f>
        <v>174.83525365434218</v>
      </c>
      <c r="S36" s="10">
        <f>NRGSUP!S36-TI_E!S36+TO!S36-NRG_E!S36-DL!S36</f>
        <v>171.55709372312981</v>
      </c>
      <c r="T36" s="10">
        <f>NRGSUP!T36-TI_E!T36+TO!T36-NRG_E!T36-DL!T36</f>
        <v>167.33233018056742</v>
      </c>
      <c r="U36" s="10">
        <f>NRGSUP!U36-TI_E!U36+TO!U36-NRG_E!U36-DL!U36</f>
        <v>156.91444539982803</v>
      </c>
      <c r="V36" s="10">
        <f>NRGSUP!V36-TI_E!V36+TO!V36-NRG_E!V36-DL!V36</f>
        <v>158.22579535683568</v>
      </c>
      <c r="W36" s="10">
        <f>NRGSUP!W36-TI_E!W36+TO!W36-NRG_E!W36-DL!W36</f>
        <v>141.6308684436801</v>
      </c>
      <c r="X36" s="10">
        <f>NRGSUP!X36-TI_E!X36+TO!X36-NRG_E!X36-DL!X36</f>
        <v>134.19406706792773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399.94634565778148</v>
      </c>
      <c r="D37" s="10">
        <f>NRGSUP!D37-TI_E!D37+TO!D37-NRG_E!D37-DL!D37</f>
        <v>389.4490111779881</v>
      </c>
      <c r="E37" s="10">
        <f>NRGSUP!E37-TI_E!E37+TO!E37-NRG_E!E37-DL!E37</f>
        <v>377.90197764402461</v>
      </c>
      <c r="F37" s="10">
        <f>NRGSUP!F37-TI_E!F37+TO!F37-NRG_E!F37-DL!F37</f>
        <v>378.95159071367169</v>
      </c>
      <c r="G37" s="10">
        <f>NRGSUP!G37-TI_E!G37+TO!G37-NRG_E!G37-DL!G37</f>
        <v>361.1063628546861</v>
      </c>
      <c r="H37" s="10">
        <f>NRGSUP!H37-TI_E!H37+TO!H37-NRG_E!H37-DL!H37</f>
        <v>354.80799656061919</v>
      </c>
      <c r="I37" s="10">
        <f>NRGSUP!I37-TI_E!I37+TO!I37-NRG_E!I37-DL!I37</f>
        <v>372.65331040412622</v>
      </c>
      <c r="J37" s="10">
        <f>NRGSUP!J37-TI_E!J37+TO!J37-NRG_E!J37-DL!J37</f>
        <v>431.12562338779065</v>
      </c>
      <c r="K37" s="10">
        <f>NRGSUP!K37-TI_E!K37+TO!K37-NRG_E!K37-DL!K37</f>
        <v>440.7538263112653</v>
      </c>
      <c r="L37" s="10">
        <f>NRGSUP!L37-TI_E!L37+TO!L37-NRG_E!L37-DL!L37</f>
        <v>369.07781599312028</v>
      </c>
      <c r="M37" s="10">
        <f>NRGSUP!M37-TI_E!M37+TO!M37-NRG_E!M37-DL!M37</f>
        <v>298.47153912295806</v>
      </c>
      <c r="N37" s="10">
        <f>NRGSUP!N37-TI_E!N37+TO!N37-NRG_E!N37-DL!N37</f>
        <v>259.95915735167682</v>
      </c>
      <c r="O37" s="10">
        <f>NRGSUP!O37-TI_E!O37+TO!O37-NRG_E!O37-DL!O37</f>
        <v>233.21435941530399</v>
      </c>
      <c r="P37" s="10">
        <f>NRGSUP!P37-TI_E!P37+TO!P37-NRG_E!P37-DL!P37</f>
        <v>211.81857265692133</v>
      </c>
      <c r="Q37" s="10">
        <f>NRGSUP!Q37-TI_E!Q37+TO!Q37-NRG_E!Q37-DL!Q37</f>
        <v>206.46964746345566</v>
      </c>
      <c r="R37" s="10">
        <f>NRGSUP!R37-TI_E!R37+TO!R37-NRG_E!R37-DL!R37</f>
        <v>200.90851246775537</v>
      </c>
      <c r="S37" s="10">
        <f>NRGSUP!S37-TI_E!S37+TO!S37-NRG_E!S37-DL!S37</f>
        <v>216.68675838349009</v>
      </c>
      <c r="T37" s="10">
        <f>NRGSUP!T37-TI_E!T37+TO!T37-NRG_E!T37-DL!T37</f>
        <v>213.39380911435939</v>
      </c>
      <c r="U37" s="10">
        <f>NRGSUP!U37-TI_E!U37+TO!U37-NRG_E!U37-DL!U37</f>
        <v>233.67188306104919</v>
      </c>
      <c r="V37" s="10">
        <f>NRGSUP!V37-TI_E!V37+TO!V37-NRG_E!V37-DL!V37</f>
        <v>243.64178847807344</v>
      </c>
      <c r="W37" s="10">
        <f>NRGSUP!W37-TI_E!W37+TO!W37-NRG_E!W37-DL!W37</f>
        <v>237.96646603611273</v>
      </c>
      <c r="X37" s="10">
        <f>NRGSUP!X37-TI_E!X37+TO!X37-NRG_E!X37-DL!X37</f>
        <v>238.49079965606236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0</v>
      </c>
      <c r="D38" s="10">
        <f>NRGSUP!D38-TI_E!D38+TO!D38-NRG_E!D38-DL!D38</f>
        <v>0</v>
      </c>
      <c r="E38" s="10">
        <f>NRGSUP!E38-TI_E!E38+TO!E38-NRG_E!E38-DL!E38</f>
        <v>1.0496990541702489</v>
      </c>
      <c r="F38" s="10">
        <f>NRGSUP!F38-TI_E!F38+TO!F38-NRG_E!F38-DL!F38</f>
        <v>1.0496990541702489</v>
      </c>
      <c r="G38" s="10">
        <f>NRGSUP!G38-TI_E!G38+TO!G38-NRG_E!G38-DL!G38</f>
        <v>1.0496990541702489</v>
      </c>
      <c r="H38" s="10">
        <f>NRGSUP!H38-TI_E!H38+TO!H38-NRG_E!H38-DL!H38</f>
        <v>1.0496990541702489</v>
      </c>
      <c r="I38" s="10">
        <f>NRGSUP!I38-TI_E!I38+TO!I38-NRG_E!I38-DL!I38</f>
        <v>1.0496990541702489</v>
      </c>
      <c r="J38" s="10">
        <f>NRGSUP!J38-TI_E!J38+TO!J38-NRG_E!J38-DL!J38</f>
        <v>0</v>
      </c>
      <c r="K38" s="10">
        <f>NRGSUP!K38-TI_E!K38+TO!K38-NRG_E!K38-DL!K38</f>
        <v>1.0698194325021499</v>
      </c>
      <c r="L38" s="10">
        <f>NRGSUP!L38-TI_E!L38+TO!L38-NRG_E!L38-DL!L38</f>
        <v>0</v>
      </c>
      <c r="M38" s="10">
        <f>NRGSUP!M38-TI_E!M38+TO!M38-NRG_E!M38-DL!M38</f>
        <v>0</v>
      </c>
      <c r="N38" s="10">
        <f>NRGSUP!N38-TI_E!N38+TO!N38-NRG_E!N38-DL!N38</f>
        <v>0</v>
      </c>
      <c r="O38" s="10">
        <f>NRGSUP!O38-TI_E!O38+TO!O38-NRG_E!O38-DL!O38</f>
        <v>0</v>
      </c>
      <c r="P38" s="10">
        <f>NRGSUP!P38-TI_E!P38+TO!P38-NRG_E!P38-DL!P38</f>
        <v>0</v>
      </c>
      <c r="Q38" s="10">
        <f>NRGSUP!Q38-TI_E!Q38+TO!Q38-NRG_E!Q38-DL!Q38</f>
        <v>0</v>
      </c>
      <c r="R38" s="10">
        <f>NRGSUP!R38-TI_E!R38+TO!R38-NRG_E!R38-DL!R38</f>
        <v>0</v>
      </c>
      <c r="S38" s="10">
        <f>NRGSUP!S38-TI_E!S38+TO!S38-NRG_E!S38-DL!S38</f>
        <v>0</v>
      </c>
      <c r="T38" s="10">
        <f>NRGSUP!T38-TI_E!T38+TO!T38-NRG_E!T38-DL!T38</f>
        <v>0.42794496990541703</v>
      </c>
      <c r="U38" s="10">
        <f>NRGSUP!U38-TI_E!U38+TO!U38-NRG_E!U38-DL!U38</f>
        <v>0.53490971625107475</v>
      </c>
      <c r="V38" s="10">
        <f>NRGSUP!V38-TI_E!V38+TO!V38-NRG_E!V38-DL!V38</f>
        <v>0.42794496990541703</v>
      </c>
      <c r="W38" s="10">
        <f>NRGSUP!W38-TI_E!W38+TO!W38-NRG_E!W38-DL!W38</f>
        <v>0.42794496990541703</v>
      </c>
      <c r="X38" s="10">
        <f>NRGSUP!X38-TI_E!X38+TO!X38-NRG_E!X38-DL!X38</f>
        <v>0.42794496990541703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2.0855546001719745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1.0428202923473826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4.1272570937231876</v>
      </c>
      <c r="D40" s="10">
        <f>NRGSUP!D40-TI_E!D40+TO!D40-NRG_E!D40-DL!D40</f>
        <v>3.0954428202924191</v>
      </c>
      <c r="E40" s="10">
        <f>NRGSUP!E40-TI_E!E40+TO!E40-NRG_E!E40-DL!E40</f>
        <v>3.0954428202923054</v>
      </c>
      <c r="F40" s="10">
        <f>NRGSUP!F40-TI_E!F40+TO!F40-NRG_E!F40-DL!F40</f>
        <v>1.0318142734308822</v>
      </c>
      <c r="G40" s="10">
        <f>NRGSUP!G40-TI_E!G40+TO!G40-NRG_E!G40-DL!G40</f>
        <v>4.1272570937230739</v>
      </c>
      <c r="H40" s="10">
        <f>NRGSUP!H40-TI_E!H40+TO!H40-NRG_E!H40-DL!H40</f>
        <v>4.1272570937231876</v>
      </c>
      <c r="I40" s="10">
        <f>NRGSUP!I40-TI_E!I40+TO!I40-NRG_E!I40-DL!I40</f>
        <v>4.1272570937230739</v>
      </c>
      <c r="J40" s="10">
        <f>NRGSUP!J40-TI_E!J40+TO!J40-NRG_E!J40-DL!J40</f>
        <v>2.0616509028375276</v>
      </c>
      <c r="K40" s="10">
        <f>NRGSUP!K40-TI_E!K40+TO!K40-NRG_E!K40-DL!K40</f>
        <v>5.1543422184007568</v>
      </c>
      <c r="L40" s="10">
        <f>NRGSUP!L40-TI_E!L40+TO!L40-NRG_E!L40-DL!L40</f>
        <v>4.1234737747205372</v>
      </c>
      <c r="M40" s="10">
        <f>NRGSUP!M40-TI_E!M40+TO!M40-NRG_E!M40-DL!M40</f>
        <v>5.1543422184006431</v>
      </c>
      <c r="N40" s="10">
        <f>NRGSUP!N40-TI_E!N40+TO!N40-NRG_E!N40-DL!N40</f>
        <v>4.1233877901977394</v>
      </c>
      <c r="O40" s="10">
        <f>NRGSUP!O40-TI_E!O40+TO!O40-NRG_E!O40-DL!O40</f>
        <v>3.0925193465177472</v>
      </c>
      <c r="P40" s="10">
        <f>NRGSUP!P40-TI_E!P40+TO!P40-NRG_E!P40-DL!P40</f>
        <v>6.1852966466033195</v>
      </c>
      <c r="Q40" s="10">
        <f>NRGSUP!Q40-TI_E!Q40+TO!Q40-NRG_E!Q40-DL!Q40</f>
        <v>11.339466895958822</v>
      </c>
      <c r="R40" s="10">
        <f>NRGSUP!R40-TI_E!R40+TO!R40-NRG_E!R40-DL!R40</f>
        <v>12.39320722269963</v>
      </c>
      <c r="S40" s="10">
        <f>NRGSUP!S40-TI_E!S40+TO!S40-NRG_E!S40-DL!S40</f>
        <v>8.2545141874466026</v>
      </c>
      <c r="T40" s="10">
        <f>NRGSUP!T40-TI_E!T40+TO!T40-NRG_E!T40-DL!T40</f>
        <v>8.6752364574381318</v>
      </c>
      <c r="U40" s="10">
        <f>NRGSUP!U40-TI_E!U40+TO!U40-NRG_E!U40-DL!U40</f>
        <v>6.9259673258811745</v>
      </c>
      <c r="V40" s="10">
        <f>NRGSUP!V40-TI_E!V40+TO!V40-NRG_E!V40-DL!V40</f>
        <v>9.923903697334481</v>
      </c>
      <c r="W40" s="10">
        <f>NRGSUP!W40-TI_E!W40+TO!W40-NRG_E!W40-DL!W40</f>
        <v>9.4069647463456931</v>
      </c>
      <c r="X40" s="10">
        <f>NRGSUP!X40-TI_E!X40+TO!X40-NRG_E!X40-DL!X40</f>
        <v>9.303525365433984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0</v>
      </c>
      <c r="D41" s="10">
        <f>NRGSUP!D41-TI_E!D41+TO!D41-NRG_E!D41-DL!D41</f>
        <v>0</v>
      </c>
      <c r="E41" s="10">
        <f>NRGSUP!E41-TI_E!E41+TO!E41-NRG_E!E41-DL!E41</f>
        <v>0</v>
      </c>
      <c r="F41" s="10">
        <f>NRGSUP!F41-TI_E!F41+TO!F41-NRG_E!F41-DL!F41</f>
        <v>0</v>
      </c>
      <c r="G41" s="10">
        <f>NRGSUP!G41-TI_E!G41+TO!G41-NRG_E!G41-DL!G41</f>
        <v>0</v>
      </c>
      <c r="H41" s="10">
        <f>NRGSUP!H41-TI_E!H41+TO!H41-NRG_E!H41-DL!H41</f>
        <v>0</v>
      </c>
      <c r="I41" s="10">
        <f>NRGSUP!I41-TI_E!I41+TO!I41-NRG_E!I41-DL!I41</f>
        <v>0</v>
      </c>
      <c r="J41" s="10">
        <f>NRGSUP!J41-TI_E!J41+TO!J41-NRG_E!J41-DL!J41</f>
        <v>0</v>
      </c>
      <c r="K41" s="10">
        <f>NRGSUP!K41-TI_E!K41+TO!K41-NRG_E!K41-DL!K41</f>
        <v>0</v>
      </c>
      <c r="L41" s="10">
        <f>NRGSUP!L41-TI_E!L41+TO!L41-NRG_E!L41-DL!L41</f>
        <v>0</v>
      </c>
      <c r="M41" s="10">
        <f>NRGSUP!M41-TI_E!M41+TO!M41-NRG_E!M41-DL!M41</f>
        <v>0</v>
      </c>
      <c r="N41" s="10">
        <f>NRGSUP!N41-TI_E!N41+TO!N41-NRG_E!N41-DL!N41</f>
        <v>0</v>
      </c>
      <c r="O41" s="10">
        <f>NRGSUP!O41-TI_E!O41+TO!O41-NRG_E!O41-DL!O41</f>
        <v>0</v>
      </c>
      <c r="P41" s="10">
        <f>NRGSUP!P41-TI_E!P41+TO!P41-NRG_E!P41-DL!P41</f>
        <v>0</v>
      </c>
      <c r="Q41" s="10">
        <f>NRGSUP!Q41-TI_E!Q41+TO!Q41-NRG_E!Q41-DL!Q41</f>
        <v>0</v>
      </c>
      <c r="R41" s="10">
        <f>NRGSUP!R41-TI_E!R41+TO!R41-NRG_E!R41-DL!R41</f>
        <v>0</v>
      </c>
      <c r="S41" s="10">
        <f>NRGSUP!S41-TI_E!S41+TO!S41-NRG_E!S41-DL!S41</f>
        <v>0</v>
      </c>
      <c r="T41" s="10">
        <f>NRGSUP!T41-TI_E!T41+TO!T41-NRG_E!T41-DL!T41</f>
        <v>0</v>
      </c>
      <c r="U41" s="10">
        <f>NRGSUP!U41-TI_E!U41+TO!U41-NRG_E!U41-DL!U41</f>
        <v>0</v>
      </c>
      <c r="V41" s="10">
        <f>NRGSUP!V41-TI_E!V41+TO!V41-NRG_E!V41-DL!V41</f>
        <v>0</v>
      </c>
      <c r="W41" s="10">
        <f>NRGSUP!W41-TI_E!W41+TO!W41-NRG_E!W41-DL!W41</f>
        <v>0</v>
      </c>
      <c r="X41" s="10">
        <f>NRGSUP!X41-TI_E!X41+TO!X41-NRG_E!X41-DL!X41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0</v>
      </c>
      <c r="D42" s="10">
        <f>NRGSUP!D42-TI_E!D42+TO!D42-NRG_E!D42-DL!D42</f>
        <v>0</v>
      </c>
      <c r="E42" s="10">
        <f>NRGSUP!E42-TI_E!E42+TO!E42-NRG_E!E42-DL!E42</f>
        <v>0</v>
      </c>
      <c r="F42" s="10">
        <f>NRGSUP!F42-TI_E!F42+TO!F42-NRG_E!F42-DL!F42</f>
        <v>0</v>
      </c>
      <c r="G42" s="10">
        <f>NRGSUP!G42-TI_E!G42+TO!G42-NRG_E!G42-DL!G42</f>
        <v>0</v>
      </c>
      <c r="H42" s="10">
        <f>NRGSUP!H42-TI_E!H42+TO!H42-NRG_E!H42-DL!H42</f>
        <v>-8.5984522783633111E-5</v>
      </c>
      <c r="I42" s="10">
        <f>NRGSUP!I42-TI_E!I42+TO!I42-NRG_E!I42-DL!I42</f>
        <v>-1.4210854715202004E-14</v>
      </c>
      <c r="J42" s="10">
        <f>NRGSUP!J42-TI_E!J42+TO!J42-NRG_E!J42-DL!J42</f>
        <v>0</v>
      </c>
      <c r="K42" s="10">
        <f>NRGSUP!K42-TI_E!K42+TO!K42-NRG_E!K42-DL!K42</f>
        <v>0</v>
      </c>
      <c r="L42" s="10">
        <f>NRGSUP!L42-TI_E!L42+TO!L42-NRG_E!L42-DL!L42</f>
        <v>0</v>
      </c>
      <c r="M42" s="10">
        <f>NRGSUP!M42-TI_E!M42+TO!M42-NRG_E!M42-DL!M42</f>
        <v>0</v>
      </c>
      <c r="N42" s="10">
        <f>NRGSUP!N42-TI_E!N42+TO!N42-NRG_E!N42-DL!N42</f>
        <v>0</v>
      </c>
      <c r="O42" s="10">
        <f>NRGSUP!O42-TI_E!O42+TO!O42-NRG_E!O42-DL!O42</f>
        <v>0</v>
      </c>
      <c r="P42" s="10">
        <f>NRGSUP!P42-TI_E!P42+TO!P42-NRG_E!P42-DL!P42</f>
        <v>0</v>
      </c>
      <c r="Q42" s="10">
        <f>NRGSUP!Q42-TI_E!Q42+TO!Q42-NRG_E!Q42-DL!Q42</f>
        <v>0</v>
      </c>
      <c r="R42" s="10">
        <f>NRGSUP!R42-TI_E!R42+TO!R42-NRG_E!R42-DL!R42</f>
        <v>0</v>
      </c>
      <c r="S42" s="10">
        <f>NRGSUP!S42-TI_E!S42+TO!S42-NRG_E!S42-DL!S42</f>
        <v>0</v>
      </c>
      <c r="T42" s="10">
        <f>NRGSUP!T42-TI_E!T42+TO!T42-NRG_E!T42-DL!T42</f>
        <v>0</v>
      </c>
      <c r="U42" s="10">
        <f>NRGSUP!U42-TI_E!U42+TO!U42-NRG_E!U42-DL!U42</f>
        <v>0</v>
      </c>
      <c r="V42" s="10">
        <f>NRGSUP!V42-TI_E!V42+TO!V42-NRG_E!V42-DL!V42</f>
        <v>0</v>
      </c>
      <c r="W42" s="10">
        <f>NRGSUP!W42-TI_E!W42+TO!W42-NRG_E!W42-DL!W42</f>
        <v>0</v>
      </c>
      <c r="X42" s="10">
        <f>NRGSUP!X42-TI_E!X42+TO!X42-NRG_E!X42-DL!X42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558.91521926053269</v>
      </c>
      <c r="D43" s="10">
        <f>NRGSUP!D43-TI_E!D43+TO!D43-NRG_E!D43-DL!D43</f>
        <v>652.91943250214956</v>
      </c>
      <c r="E43" s="10">
        <f>NRGSUP!E43-TI_E!E43+TO!E43-NRG_E!E43-DL!E43</f>
        <v>680.50748065348307</v>
      </c>
      <c r="F43" s="10">
        <f>NRGSUP!F43-TI_E!F43+TO!F43-NRG_E!F43-DL!F43</f>
        <v>683.57282889080079</v>
      </c>
      <c r="G43" s="10">
        <f>NRGSUP!G43-TI_E!G43+TO!G43-NRG_E!G43-DL!G43</f>
        <v>779.62020636285411</v>
      </c>
      <c r="H43" s="10">
        <f>NRGSUP!H43-TI_E!H43+TO!H43-NRG_E!H43-DL!H43</f>
        <v>860.34110060189118</v>
      </c>
      <c r="I43" s="10">
        <f>NRGSUP!I43-TI_E!I43+TO!I43-NRG_E!I43-DL!I43</f>
        <v>910.40851246775571</v>
      </c>
      <c r="J43" s="10">
        <f>NRGSUP!J43-TI_E!J43+TO!J43-NRG_E!J43-DL!J43</f>
        <v>1076.0299226139289</v>
      </c>
      <c r="K43" s="10">
        <f>NRGSUP!K43-TI_E!K43+TO!K43-NRG_E!K43-DL!K43</f>
        <v>1107.9199484092862</v>
      </c>
      <c r="L43" s="10">
        <f>NRGSUP!L43-TI_E!L43+TO!L43-NRG_E!L43-DL!L43</f>
        <v>893.94823731728343</v>
      </c>
      <c r="M43" s="10">
        <f>NRGSUP!M43-TI_E!M43+TO!M43-NRG_E!M43-DL!M43</f>
        <v>1022.5369733447981</v>
      </c>
      <c r="N43" s="10">
        <f>NRGSUP!N43-TI_E!N43+TO!N43-NRG_E!N43-DL!N43</f>
        <v>1066.7714531384338</v>
      </c>
      <c r="O43" s="10">
        <f>NRGSUP!O43-TI_E!O43+TO!O43-NRG_E!O43-DL!O43</f>
        <v>1109.9772141014612</v>
      </c>
      <c r="P43" s="10">
        <f>NRGSUP!P43-TI_E!P43+TO!P43-NRG_E!P43-DL!P43</f>
        <v>1131.5800515907138</v>
      </c>
      <c r="Q43" s="10">
        <f>NRGSUP!Q43-TI_E!Q43+TO!Q43-NRG_E!Q43-DL!Q43</f>
        <v>1302.3460017196896</v>
      </c>
      <c r="R43" s="10">
        <f>NRGSUP!R43-TI_E!R43+TO!R43-NRG_E!R43-DL!R43</f>
        <v>1388.1283748925198</v>
      </c>
      <c r="S43" s="10">
        <f>NRGSUP!S43-TI_E!S43+TO!S43-NRG_E!S43-DL!S43</f>
        <v>1506.8767841788474</v>
      </c>
      <c r="T43" s="10">
        <f>NRGSUP!T43-TI_E!T43+TO!T43-NRG_E!T43-DL!T43</f>
        <v>1604.3324161650892</v>
      </c>
      <c r="U43" s="10">
        <f>NRGSUP!U43-TI_E!U43+TO!U43-NRG_E!U43-DL!U43</f>
        <v>1718.0647463456576</v>
      </c>
      <c r="V43" s="10">
        <f>NRGSUP!V43-TI_E!V43+TO!V43-NRG_E!V43-DL!V43</f>
        <v>1788.4949269131553</v>
      </c>
      <c r="W43" s="10">
        <f>NRGSUP!W43-TI_E!W43+TO!W43-NRG_E!W43-DL!W43</f>
        <v>1752.4554600171966</v>
      </c>
      <c r="X43" s="10">
        <f>NRGSUP!X43-TI_E!X43+TO!X43-NRG_E!X43-DL!X43</f>
        <v>1754.6077386070504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11.458985382631383</v>
      </c>
      <c r="D44" s="10">
        <f>NRGSUP!D44-TI_E!D44+TO!D44-NRG_E!D44-DL!D44</f>
        <v>127.95752364574366</v>
      </c>
      <c r="E44" s="10">
        <f>NRGSUP!E44-TI_E!E44+TO!E44-NRG_E!E44-DL!E44</f>
        <v>78.302321582114701</v>
      </c>
      <c r="F44" s="10">
        <f>NRGSUP!F44-TI_E!F44+TO!F44-NRG_E!F44-DL!F44</f>
        <v>42.97076526225311</v>
      </c>
      <c r="G44" s="10">
        <f>NRGSUP!G44-TI_E!G44+TO!G44-NRG_E!G44-DL!G44</f>
        <v>51.564832330180934</v>
      </c>
      <c r="H44" s="10">
        <f>NRGSUP!H44-TI_E!H44+TO!H44-NRG_E!H44-DL!H44</f>
        <v>47.745227858985878</v>
      </c>
      <c r="I44" s="10">
        <f>NRGSUP!I44-TI_E!I44+TO!I44-NRG_E!I44-DL!I44</f>
        <v>35.331470335340015</v>
      </c>
      <c r="J44" s="10">
        <f>NRGSUP!J44-TI_E!J44+TO!J44-NRG_E!J44-DL!J44</f>
        <v>8.6114359415308286</v>
      </c>
      <c r="K44" s="10">
        <f>NRGSUP!K44-TI_E!K44+TO!K44-NRG_E!K44-DL!K44</f>
        <v>16.265778159930647</v>
      </c>
      <c r="L44" s="10">
        <f>NRGSUP!L44-TI_E!L44+TO!L44-NRG_E!L44-DL!L44</f>
        <v>10.52502149613008</v>
      </c>
      <c r="M44" s="10">
        <f>NRGSUP!M44-TI_E!M44+TO!M44-NRG_E!M44-DL!M44</f>
        <v>11.398796216681404</v>
      </c>
      <c r="N44" s="10">
        <f>NRGSUP!N44-TI_E!N44+TO!N44-NRG_E!N44-DL!N44</f>
        <v>11.398624247635112</v>
      </c>
      <c r="O44" s="10">
        <f>NRGSUP!O44-TI_E!O44+TO!O44-NRG_E!O44-DL!O44</f>
        <v>11.387704213241193</v>
      </c>
      <c r="P44" s="10">
        <f>NRGSUP!P44-TI_E!P44+TO!P44-NRG_E!P44-DL!P44</f>
        <v>9.498968185726838</v>
      </c>
      <c r="Q44" s="10">
        <f>NRGSUP!Q44-TI_E!Q44+TO!Q44-NRG_E!Q44-DL!Q44</f>
        <v>10.371367153911891</v>
      </c>
      <c r="R44" s="10">
        <f>NRGSUP!R44-TI_E!R44+TO!R44-NRG_E!R44-DL!R44</f>
        <v>9.407222699914044</v>
      </c>
      <c r="S44" s="10">
        <f>NRGSUP!S44-TI_E!S44+TO!S44-NRG_E!S44-DL!S44</f>
        <v>8.5089423903695902</v>
      </c>
      <c r="T44" s="10">
        <f>NRGSUP!T44-TI_E!T44+TO!T44-NRG_E!T44-DL!T44</f>
        <v>10.509888220120196</v>
      </c>
      <c r="U44" s="10">
        <f>NRGSUP!U44-TI_E!U44+TO!U44-NRG_E!U44-DL!U44</f>
        <v>5.1196904557178584</v>
      </c>
      <c r="V44" s="10">
        <f>NRGSUP!V44-TI_E!V44+TO!V44-NRG_E!V44-DL!V44</f>
        <v>-3.7932932072228915</v>
      </c>
      <c r="W44" s="10">
        <f>NRGSUP!W44-TI_E!W44+TO!W44-NRG_E!W44-DL!W44</f>
        <v>7.1324161650905396</v>
      </c>
      <c r="X44" s="10">
        <f>NRGSUP!X44-TI_E!X44+TO!X44-NRG_E!X44-DL!X44</f>
        <v>5.0339638864999356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0</v>
      </c>
      <c r="D45" s="10">
        <f>NRGSUP!D45-TI_E!D45+TO!D45-NRG_E!D45-DL!D45</f>
        <v>0</v>
      </c>
      <c r="E45" s="10">
        <f>NRGSUP!E45-TI_E!E45+TO!E45-NRG_E!E45-DL!E45</f>
        <v>0</v>
      </c>
      <c r="F45" s="10">
        <f>NRGSUP!F45-TI_E!F45+TO!F45-NRG_E!F45-DL!F45</f>
        <v>0</v>
      </c>
      <c r="G45" s="10">
        <f>NRGSUP!G45-TI_E!G45+TO!G45-NRG_E!G45-DL!G45</f>
        <v>0</v>
      </c>
      <c r="H45" s="10">
        <f>NRGSUP!H45-TI_E!H45+TO!H45-NRG_E!H45-DL!H45</f>
        <v>0</v>
      </c>
      <c r="I45" s="10">
        <f>NRGSUP!I45-TI_E!I45+TO!I45-NRG_E!I45-DL!I45</f>
        <v>0</v>
      </c>
      <c r="J45" s="10">
        <f>NRGSUP!J45-TI_E!J45+TO!J45-NRG_E!J45-DL!J45</f>
        <v>0</v>
      </c>
      <c r="K45" s="10">
        <f>NRGSUP!K45-TI_E!K45+TO!K45-NRG_E!K45-DL!K45</f>
        <v>0</v>
      </c>
      <c r="L45" s="10">
        <f>NRGSUP!L45-TI_E!L45+TO!L45-NRG_E!L45-DL!L45</f>
        <v>0</v>
      </c>
      <c r="M45" s="10">
        <f>NRGSUP!M45-TI_E!M45+TO!M45-NRG_E!M45-DL!M45</f>
        <v>0</v>
      </c>
      <c r="N45" s="10">
        <f>NRGSUP!N45-TI_E!N45+TO!N45-NRG_E!N45-DL!N45</f>
        <v>0</v>
      </c>
      <c r="O45" s="10">
        <f>NRGSUP!O45-TI_E!O45+TO!O45-NRG_E!O45-DL!O45</f>
        <v>0</v>
      </c>
      <c r="P45" s="10">
        <f>NRGSUP!P45-TI_E!P45+TO!P45-NRG_E!P45-DL!P45</f>
        <v>0</v>
      </c>
      <c r="Q45" s="10">
        <f>NRGSUP!Q45-TI_E!Q45+TO!Q45-NRG_E!Q45-DL!Q45</f>
        <v>0</v>
      </c>
      <c r="R45" s="10">
        <f>NRGSUP!R45-TI_E!R45+TO!R45-NRG_E!R45-DL!R45</f>
        <v>0</v>
      </c>
      <c r="S45" s="10">
        <f>NRGSUP!S45-TI_E!S45+TO!S45-NRG_E!S45-DL!S45</f>
        <v>0</v>
      </c>
      <c r="T45" s="10">
        <f>NRGSUP!T45-TI_E!T45+TO!T45-NRG_E!T45-DL!T45</f>
        <v>0</v>
      </c>
      <c r="U45" s="10">
        <f>NRGSUP!U45-TI_E!U45+TO!U45-NRG_E!U45-DL!U45</f>
        <v>0</v>
      </c>
      <c r="V45" s="10">
        <f>NRGSUP!V45-TI_E!V45+TO!V45-NRG_E!V45-DL!V45</f>
        <v>0</v>
      </c>
      <c r="W45" s="10">
        <f>NRGSUP!W45-TI_E!W45+TO!W45-NRG_E!W45-DL!W45</f>
        <v>0</v>
      </c>
      <c r="X45" s="10">
        <f>NRGSUP!X45-TI_E!X45+TO!X45-NRG_E!X45-DL!X45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24.018314703353397</v>
      </c>
      <c r="D46" s="10">
        <f>NRGSUP!D46-TI_E!D46+TO!D46-NRG_E!D46-DL!D46</f>
        <v>25.019088564058471</v>
      </c>
      <c r="E46" s="10">
        <f>NRGSUP!E46-TI_E!E46+TO!E46-NRG_E!E46-DL!E46</f>
        <v>27.020636285468623</v>
      </c>
      <c r="F46" s="10">
        <f>NRGSUP!F46-TI_E!F46+TO!F46-NRG_E!F46-DL!F46</f>
        <v>26.019948409286325</v>
      </c>
      <c r="G46" s="10">
        <f>NRGSUP!G46-TI_E!G46+TO!G46-NRG_E!G46-DL!G46</f>
        <v>27.020636285468616</v>
      </c>
      <c r="H46" s="10">
        <f>NRGSUP!H46-TI_E!H46+TO!H46-NRG_E!H46-DL!H46</f>
        <v>28.02141014617369</v>
      </c>
      <c r="I46" s="10">
        <f>NRGSUP!I46-TI_E!I46+TO!I46-NRG_E!I46-DL!I46</f>
        <v>25.019174548581237</v>
      </c>
      <c r="J46" s="10">
        <f>NRGSUP!J46-TI_E!J46+TO!J46-NRG_E!J46-DL!J46</f>
        <v>24.018400687876181</v>
      </c>
      <c r="K46" s="10">
        <f>NRGSUP!K46-TI_E!K46+TO!K46-NRG_E!K46-DL!K46</f>
        <v>24.075666380051587</v>
      </c>
      <c r="L46" s="10">
        <f>NRGSUP!L46-TI_E!L46+TO!L46-NRG_E!L46-DL!L46</f>
        <v>18.056835769561481</v>
      </c>
      <c r="M46" s="10">
        <f>NRGSUP!M46-TI_E!M46+TO!M46-NRG_E!M46-DL!M46</f>
        <v>20.063026655202052</v>
      </c>
      <c r="N46" s="10">
        <f>NRGSUP!N46-TI_E!N46+TO!N46-NRG_E!N46-DL!N46</f>
        <v>21.066208082545138</v>
      </c>
      <c r="O46" s="10">
        <f>NRGSUP!O46-TI_E!O46+TO!O46-NRG_E!O46-DL!O46</f>
        <v>20.063026655202073</v>
      </c>
      <c r="P46" s="10">
        <f>NRGSUP!P46-TI_E!P46+TO!P46-NRG_E!P46-DL!P46</f>
        <v>21.066208082545153</v>
      </c>
      <c r="Q46" s="10">
        <f>NRGSUP!Q46-TI_E!Q46+TO!Q46-NRG_E!Q46-DL!Q46</f>
        <v>19.05993121238177</v>
      </c>
      <c r="R46" s="10">
        <f>NRGSUP!R46-TI_E!R46+TO!R46-NRG_E!R46-DL!R46</f>
        <v>19.059931212381791</v>
      </c>
      <c r="S46" s="10">
        <f>NRGSUP!S46-TI_E!S46+TO!S46-NRG_E!S46-DL!S46</f>
        <v>18.056749785038704</v>
      </c>
      <c r="T46" s="10">
        <f>NRGSUP!T46-TI_E!T46+TO!T46-NRG_E!T46-DL!T46</f>
        <v>21.367067927772986</v>
      </c>
      <c r="U46" s="10">
        <f>NRGSUP!U46-TI_E!U46+TO!U46-NRG_E!U46-DL!U46</f>
        <v>24.878073946689597</v>
      </c>
      <c r="V46" s="10">
        <f>NRGSUP!V46-TI_E!V46+TO!V46-NRG_E!V46-DL!V46</f>
        <v>24.577300085984518</v>
      </c>
      <c r="W46" s="10">
        <f>NRGSUP!W46-TI_E!W46+TO!W46-NRG_E!W46-DL!W46</f>
        <v>22.671281169389516</v>
      </c>
      <c r="X46" s="10">
        <f>NRGSUP!X46-TI_E!X46+TO!X46-NRG_E!X46-DL!X46</f>
        <v>24.577300085984447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67.922098022355968</v>
      </c>
      <c r="D47" s="10">
        <f>NRGSUP!D47-TI_E!D47+TO!D47-NRG_E!D47-DL!D47</f>
        <v>58.932330180567483</v>
      </c>
      <c r="E47" s="10">
        <f>NRGSUP!E47-TI_E!E47+TO!E47-NRG_E!E47-DL!E47</f>
        <v>79.908340498710245</v>
      </c>
      <c r="F47" s="10">
        <f>NRGSUP!F47-TI_E!F47+TO!F47-NRG_E!F47-DL!F47</f>
        <v>100.88417884780743</v>
      </c>
      <c r="G47" s="10">
        <f>NRGSUP!G47-TI_E!G47+TO!G47-NRG_E!G47-DL!G47</f>
        <v>122.85898538263112</v>
      </c>
      <c r="H47" s="10">
        <f>NRGSUP!H47-TI_E!H47+TO!H47-NRG_E!H47-DL!H47</f>
        <v>128.85219260533103</v>
      </c>
      <c r="I47" s="10">
        <f>NRGSUP!I47-TI_E!I47+TO!I47-NRG_E!I47-DL!I47</f>
        <v>130.84969905417029</v>
      </c>
      <c r="J47" s="10">
        <f>NRGSUP!J47-TI_E!J47+TO!J47-NRG_E!J47-DL!J47</f>
        <v>143.83482373172831</v>
      </c>
      <c r="K47" s="10">
        <f>NRGSUP!K47-TI_E!K47+TO!K47-NRG_E!K47-DL!K47</f>
        <v>153.69733447979362</v>
      </c>
      <c r="L47" s="10">
        <f>NRGSUP!L47-TI_E!L47+TO!L47-NRG_E!L47-DL!L47</f>
        <v>75.451418744625983</v>
      </c>
      <c r="M47" s="10">
        <f>NRGSUP!M47-TI_E!M47+TO!M47-NRG_E!M47-DL!M47</f>
        <v>88.492347377472015</v>
      </c>
      <c r="N47" s="10">
        <f>NRGSUP!N47-TI_E!N47+TO!N47-NRG_E!N47-DL!N47</f>
        <v>90.355374032674121</v>
      </c>
      <c r="O47" s="10">
        <f>NRGSUP!O47-TI_E!O47+TO!O47-NRG_E!O47-DL!O47</f>
        <v>67.999398108340444</v>
      </c>
      <c r="P47" s="10">
        <f>NRGSUP!P47-TI_E!P47+TO!P47-NRG_E!P47-DL!P47</f>
        <v>81.971883061049027</v>
      </c>
      <c r="Q47" s="10">
        <f>NRGSUP!Q47-TI_E!Q47+TO!Q47-NRG_E!Q47-DL!Q47</f>
        <v>71.725365434221828</v>
      </c>
      <c r="R47" s="10">
        <f>NRGSUP!R47-TI_E!R47+TO!R47-NRG_E!R47-DL!R47</f>
        <v>86.353052450558863</v>
      </c>
      <c r="S47" s="10">
        <f>NRGSUP!S47-TI_E!S47+TO!S47-NRG_E!S47-DL!S47</f>
        <v>100.68839208942393</v>
      </c>
      <c r="T47" s="10">
        <f>NRGSUP!T47-TI_E!T47+TO!T47-NRG_E!T47-DL!T47</f>
        <v>123.63791917454857</v>
      </c>
      <c r="U47" s="10">
        <f>NRGSUP!U47-TI_E!U47+TO!U47-NRG_E!U47-DL!U47</f>
        <v>167.67893379191744</v>
      </c>
      <c r="V47" s="10">
        <f>NRGSUP!V47-TI_E!V47+TO!V47-NRG_E!V47-DL!V47</f>
        <v>132.51908856405845</v>
      </c>
      <c r="W47" s="10">
        <f>NRGSUP!W47-TI_E!W47+TO!W47-NRG_E!W47-DL!W47</f>
        <v>152.51650902837497</v>
      </c>
      <c r="X47" s="10">
        <f>NRGSUP!X47-TI_E!X47+TO!X47-NRG_E!X47-DL!X47</f>
        <v>135.46423043852107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0</v>
      </c>
      <c r="D48" s="10">
        <f>NRGSUP!D48-TI_E!D48+TO!D48-NRG_E!D48-DL!D48</f>
        <v>0</v>
      </c>
      <c r="E48" s="10">
        <f>NRGSUP!E48-TI_E!E48+TO!E48-NRG_E!E48-DL!E48</f>
        <v>0</v>
      </c>
      <c r="F48" s="10">
        <f>NRGSUP!F48-TI_E!F48+TO!F48-NRG_E!F48-DL!F48</f>
        <v>0</v>
      </c>
      <c r="G48" s="10">
        <f>NRGSUP!G48-TI_E!G48+TO!G48-NRG_E!G48-DL!G48</f>
        <v>0</v>
      </c>
      <c r="H48" s="10">
        <f>NRGSUP!H48-TI_E!H48+TO!H48-NRG_E!H48-DL!H48</f>
        <v>1.4598452278589775</v>
      </c>
      <c r="I48" s="10">
        <f>NRGSUP!I48-TI_E!I48+TO!I48-NRG_E!I48-DL!I48</f>
        <v>8.0290627687016354</v>
      </c>
      <c r="J48" s="10">
        <f>NRGSUP!J48-TI_E!J48+TO!J48-NRG_E!J48-DL!J48</f>
        <v>18.715993121238171</v>
      </c>
      <c r="K48" s="10">
        <f>NRGSUP!K48-TI_E!K48+TO!K48-NRG_E!K48-DL!K48</f>
        <v>5.4588134135855597</v>
      </c>
      <c r="L48" s="10">
        <f>NRGSUP!L48-TI_E!L48+TO!L48-NRG_E!L48-DL!L48</f>
        <v>16.376440240756665</v>
      </c>
      <c r="M48" s="10">
        <f>NRGSUP!M48-TI_E!M48+TO!M48-NRG_E!M48-DL!M48</f>
        <v>2.3394668959587221</v>
      </c>
      <c r="N48" s="10">
        <f>NRGSUP!N48-TI_E!N48+TO!N48-NRG_E!N48-DL!N48</f>
        <v>0</v>
      </c>
      <c r="O48" s="10">
        <f>NRGSUP!O48-TI_E!O48+TO!O48-NRG_E!O48-DL!O48</f>
        <v>0</v>
      </c>
      <c r="P48" s="10">
        <f>NRGSUP!P48-TI_E!P48+TO!P48-NRG_E!P48-DL!P48</f>
        <v>0</v>
      </c>
      <c r="Q48" s="10">
        <f>NRGSUP!Q48-TI_E!Q48+TO!Q48-NRG_E!Q48-DL!Q48</f>
        <v>0</v>
      </c>
      <c r="R48" s="10">
        <f>NRGSUP!R48-TI_E!R48+TO!R48-NRG_E!R48-DL!R48</f>
        <v>0</v>
      </c>
      <c r="S48" s="10">
        <f>NRGSUP!S48-TI_E!S48+TO!S48-NRG_E!S48-DL!S48</f>
        <v>0</v>
      </c>
      <c r="T48" s="10">
        <f>NRGSUP!T48-TI_E!T48+TO!T48-NRG_E!T48-DL!T48</f>
        <v>0</v>
      </c>
      <c r="U48" s="10">
        <f>NRGSUP!U48-TI_E!U48+TO!U48-NRG_E!U48-DL!U48</f>
        <v>0</v>
      </c>
      <c r="V48" s="10">
        <f>NRGSUP!V48-TI_E!V48+TO!V48-NRG_E!V48-DL!V48</f>
        <v>0</v>
      </c>
      <c r="W48" s="10">
        <f>NRGSUP!W48-TI_E!W48+TO!W48-NRG_E!W48-DL!W48</f>
        <v>0</v>
      </c>
      <c r="X48" s="10">
        <f>NRGSUP!X48-TI_E!X48+TO!X48-NRG_E!X48-DL!X48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1.9107480653482369</v>
      </c>
      <c r="E49" s="10">
        <f>NRGSUP!E49-TI_E!E49+TO!E49-NRG_E!E49-DL!E49</f>
        <v>1.9107480653482369</v>
      </c>
      <c r="F49" s="10">
        <f>NRGSUP!F49-TI_E!F49+TO!F49-NRG_E!F49-DL!F49</f>
        <v>1.9107480653482369</v>
      </c>
      <c r="G49" s="10">
        <f>NRGSUP!G49-TI_E!G49+TO!G49-NRG_E!G49-DL!G49</f>
        <v>2.8662080825451421</v>
      </c>
      <c r="H49" s="10">
        <f>NRGSUP!H49-TI_E!H49+TO!H49-NRG_E!H49-DL!H49</f>
        <v>1.9108340498710228</v>
      </c>
      <c r="I49" s="10">
        <f>NRGSUP!I49-TI_E!I49+TO!I49-NRG_E!I49-DL!I49</f>
        <v>1.9108340498710228</v>
      </c>
      <c r="J49" s="10">
        <f>NRGSUP!J49-TI_E!J49+TO!J49-NRG_E!J49-DL!J49</f>
        <v>2.8662080825451421</v>
      </c>
      <c r="K49" s="10">
        <f>NRGSUP!K49-TI_E!K49+TO!K49-NRG_E!K49-DL!K49</f>
        <v>1.9108340498710228</v>
      </c>
      <c r="L49" s="10">
        <f>NRGSUP!L49-TI_E!L49+TO!L49-NRG_E!L49-DL!L49</f>
        <v>1.9107480653482369</v>
      </c>
      <c r="M49" s="10">
        <f>NRGSUP!M49-TI_E!M49+TO!M49-NRG_E!M49-DL!M49</f>
        <v>2.866122098022359</v>
      </c>
      <c r="N49" s="10">
        <f>NRGSUP!N49-TI_E!N49+TO!N49-NRG_E!N49-DL!N49</f>
        <v>3.8214961306964703</v>
      </c>
      <c r="O49" s="10">
        <f>NRGSUP!O49-TI_E!O49+TO!O49-NRG_E!O49-DL!O49</f>
        <v>3.8214961306964632</v>
      </c>
      <c r="P49" s="10">
        <f>NRGSUP!P49-TI_E!P49+TO!P49-NRG_E!P49-DL!P49</f>
        <v>3.8215821152192682</v>
      </c>
      <c r="Q49" s="10">
        <f>NRGSUP!Q49-TI_E!Q49+TO!Q49-NRG_E!Q49-DL!Q49</f>
        <v>3.8215821152192611</v>
      </c>
      <c r="R49" s="10">
        <f>NRGSUP!R49-TI_E!R49+TO!R49-NRG_E!R49-DL!R49</f>
        <v>3.8214961306964819</v>
      </c>
      <c r="S49" s="10">
        <f>NRGSUP!S49-TI_E!S49+TO!S49-NRG_E!S49-DL!S49</f>
        <v>4.7768701633705888</v>
      </c>
      <c r="T49" s="10">
        <f>NRGSUP!T49-TI_E!T49+TO!T49-NRG_E!T49-DL!T49</f>
        <v>6.0158211521926095</v>
      </c>
      <c r="U49" s="10">
        <f>NRGSUP!U49-TI_E!U49+TO!U49-NRG_E!U49-DL!U49</f>
        <v>3.3422184006878823</v>
      </c>
      <c r="V49" s="10">
        <f>NRGSUP!V49-TI_E!V49+TO!V49-NRG_E!V49-DL!V49</f>
        <v>2.2917454858125472</v>
      </c>
      <c r="W49" s="10">
        <f>NRGSUP!W49-TI_E!W49+TO!W49-NRG_E!W49-DL!W49</f>
        <v>3.4376612209802238</v>
      </c>
      <c r="X49" s="10">
        <f>NRGSUP!X49-TI_E!X49+TO!X49-NRG_E!X49-DL!X49</f>
        <v>5.5384350816853001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27.706104901117794</v>
      </c>
      <c r="D50" s="10">
        <f>NRGSUP!D50-TI_E!D50+TO!D50-NRG_E!D50-DL!D50</f>
        <v>38.215305245055887</v>
      </c>
      <c r="E50" s="10">
        <f>NRGSUP!E50-TI_E!E50+TO!E50-NRG_E!E50-DL!E50</f>
        <v>34.393809114359414</v>
      </c>
      <c r="F50" s="10">
        <f>NRGSUP!F50-TI_E!F50+TO!F50-NRG_E!F50-DL!F50</f>
        <v>30.572226999140138</v>
      </c>
      <c r="G50" s="10">
        <f>NRGSUP!G50-TI_E!G50+TO!G50-NRG_E!G50-DL!G50</f>
        <v>50.635253654342208</v>
      </c>
      <c r="H50" s="10">
        <f>NRGSUP!H50-TI_E!H50+TO!H50-NRG_E!H50-DL!H50</f>
        <v>64.966122098022339</v>
      </c>
      <c r="I50" s="10">
        <f>NRGSUP!I50-TI_E!I50+TO!I50-NRG_E!I50-DL!I50</f>
        <v>60.189165950128974</v>
      </c>
      <c r="J50" s="10">
        <f>NRGSUP!J50-TI_E!J50+TO!J50-NRG_E!J50-DL!J50</f>
        <v>38.215391229578671</v>
      </c>
      <c r="K50" s="10">
        <f>NRGSUP!K50-TI_E!K50+TO!K50-NRG_E!K50-DL!K50</f>
        <v>72.609114359415301</v>
      </c>
      <c r="L50" s="10">
        <f>NRGSUP!L50-TI_E!L50+TO!L50-NRG_E!L50-DL!L50</f>
        <v>53.501461736887364</v>
      </c>
      <c r="M50" s="10">
        <f>NRGSUP!M50-TI_E!M50+TO!M50-NRG_E!M50-DL!M50</f>
        <v>69.742992261392942</v>
      </c>
      <c r="N50" s="10">
        <f>NRGSUP!N50-TI_E!N50+TO!N50-NRG_E!N50-DL!N50</f>
        <v>73.564574376612214</v>
      </c>
      <c r="O50" s="10">
        <f>NRGSUP!O50-TI_E!O50+TO!O50-NRG_E!O50-DL!O50</f>
        <v>67.832244196044712</v>
      </c>
      <c r="P50" s="10">
        <f>NRGSUP!P50-TI_E!P50+TO!P50-NRG_E!P50-DL!P50</f>
        <v>79.296818572656917</v>
      </c>
      <c r="Q50" s="10">
        <f>NRGSUP!Q50-TI_E!Q50+TO!Q50-NRG_E!Q50-DL!Q50</f>
        <v>39.170765262252807</v>
      </c>
      <c r="R50" s="10">
        <f>NRGSUP!R50-TI_E!R50+TO!R50-NRG_E!R50-DL!R50</f>
        <v>64.96603611349957</v>
      </c>
      <c r="S50" s="10">
        <f>NRGSUP!S50-TI_E!S50+TO!S50-NRG_E!S50-DL!S50</f>
        <v>80.25227858985383</v>
      </c>
      <c r="T50" s="10">
        <f>NRGSUP!T50-TI_E!T50+TO!T50-NRG_E!T50-DL!T50</f>
        <v>62.195442820292342</v>
      </c>
      <c r="U50" s="10">
        <f>NRGSUP!U50-TI_E!U50+TO!U50-NRG_E!U50-DL!U50</f>
        <v>75.915047291487525</v>
      </c>
      <c r="V50" s="10">
        <f>NRGSUP!V50-TI_E!V50+TO!V50-NRG_E!V50-DL!V50</f>
        <v>78.588822012037838</v>
      </c>
      <c r="W50" s="10">
        <f>NRGSUP!W50-TI_E!W50+TO!W50-NRG_E!W50-DL!W50</f>
        <v>61.400429922613931</v>
      </c>
      <c r="X50" s="10">
        <f>NRGSUP!X50-TI_E!X50+TO!X50-NRG_E!X50-DL!X50</f>
        <v>62.5463456577816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905.71797076526275</v>
      </c>
      <c r="D51" s="37">
        <f>NRGSUP!D51-TI_E!D51+TO!D51-NRG_E!D51-DL!D51</f>
        <v>1003.6543422184002</v>
      </c>
      <c r="E51" s="37">
        <f>NRGSUP!E51-TI_E!E51+TO!E51-NRG_E!E51-DL!E51</f>
        <v>1032.5881341358554</v>
      </c>
      <c r="F51" s="37">
        <f>NRGSUP!F51-TI_E!F51+TO!F51-NRG_E!F51-DL!F51</f>
        <v>1052.9664660361134</v>
      </c>
      <c r="G51" s="37">
        <f>NRGSUP!G51-TI_E!G51+TO!G51-NRG_E!G51-DL!G51</f>
        <v>1029.0412725709371</v>
      </c>
      <c r="H51" s="37">
        <f>NRGSUP!H51-TI_E!H51+TO!H51-NRG_E!H51-DL!H51</f>
        <v>1098.7102321582113</v>
      </c>
      <c r="I51" s="37">
        <f>NRGSUP!I51-TI_E!I51+TO!I51-NRG_E!I51-DL!I51</f>
        <v>1167.4978503869302</v>
      </c>
      <c r="J51" s="37">
        <f>NRGSUP!J51-TI_E!J51+TO!J51-NRG_E!J51-DL!J51</f>
        <v>1692.6053310404125</v>
      </c>
      <c r="K51" s="37">
        <f>NRGSUP!K51-TI_E!K51+TO!K51-NRG_E!K51-DL!K51</f>
        <v>1496.668099742046</v>
      </c>
      <c r="L51" s="37">
        <f>NRGSUP!L51-TI_E!L51+TO!L51-NRG_E!L51-DL!L51</f>
        <v>1097.291487532244</v>
      </c>
      <c r="M51" s="37">
        <f>NRGSUP!M51-TI_E!M51+TO!M51-NRG_E!M51-DL!M51</f>
        <v>1099.978503869303</v>
      </c>
      <c r="N51" s="37">
        <f>NRGSUP!N51-TI_E!N51+TO!N51-NRG_E!N51-DL!N51</f>
        <v>1566.9819432502159</v>
      </c>
      <c r="O51" s="37">
        <f>NRGSUP!O51-TI_E!O51+TO!O51-NRG_E!O51-DL!O51</f>
        <v>1617.3688736027518</v>
      </c>
      <c r="P51" s="37">
        <f>NRGSUP!P51-TI_E!P51+TO!P51-NRG_E!P51-DL!P51</f>
        <v>1314.8538263112639</v>
      </c>
      <c r="Q51" s="37">
        <f>NRGSUP!Q51-TI_E!Q51+TO!Q51-NRG_E!Q51-DL!Q51</f>
        <v>1395.5503009458298</v>
      </c>
      <c r="R51" s="37">
        <f>NRGSUP!R51-TI_E!R51+TO!R51-NRG_E!R51-DL!R51</f>
        <v>1460.7480653482378</v>
      </c>
      <c r="S51" s="37">
        <f>NRGSUP!S51-TI_E!S51+TO!S51-NRG_E!S51-DL!S51</f>
        <v>1392.0034393809108</v>
      </c>
      <c r="T51" s="37">
        <f>NRGSUP!T51-TI_E!T51+TO!T51-NRG_E!T51-DL!T51</f>
        <v>1565.322012037833</v>
      </c>
      <c r="U51" s="37">
        <f>NRGSUP!U51-TI_E!U51+TO!U51-NRG_E!U51-DL!U51</f>
        <v>1454.6450558899401</v>
      </c>
      <c r="V51" s="37">
        <f>NRGSUP!V51-TI_E!V51+TO!V51-NRG_E!V51-DL!V51</f>
        <v>1542.7038693035245</v>
      </c>
      <c r="W51" s="37">
        <f>NRGSUP!W51-TI_E!W51+TO!W51-NRG_E!W51-DL!W51</f>
        <v>1488.3329320722266</v>
      </c>
      <c r="X51" s="37">
        <f>NRGSUP!X51-TI_E!X51+TO!X51-NRG_E!X51-DL!X51</f>
        <v>1437.5436801375752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605.28340498710224</v>
      </c>
      <c r="D52" s="37">
        <f t="shared" si="20"/>
        <v>633.20438521066194</v>
      </c>
      <c r="E52" s="37">
        <f t="shared" si="20"/>
        <v>629.2155631986243</v>
      </c>
      <c r="F52" s="37">
        <f t="shared" si="20"/>
        <v>640.53697334479784</v>
      </c>
      <c r="G52" s="37">
        <f t="shared" si="20"/>
        <v>649.42209802235618</v>
      </c>
      <c r="H52" s="37">
        <f t="shared" si="20"/>
        <v>687.14170249355118</v>
      </c>
      <c r="I52" s="37">
        <f t="shared" si="20"/>
        <v>717.45133276010301</v>
      </c>
      <c r="J52" s="37">
        <f t="shared" si="20"/>
        <v>734.62398968185732</v>
      </c>
      <c r="K52" s="37">
        <f t="shared" si="20"/>
        <v>758.99492691315561</v>
      </c>
      <c r="L52" s="37">
        <f t="shared" si="20"/>
        <v>743.95245055889916</v>
      </c>
      <c r="M52" s="37">
        <f t="shared" si="20"/>
        <v>737.427085124678</v>
      </c>
      <c r="N52" s="37">
        <f t="shared" si="20"/>
        <v>727.10911435941534</v>
      </c>
      <c r="O52" s="37">
        <f t="shared" si="20"/>
        <v>754.60498710232139</v>
      </c>
      <c r="P52" s="37">
        <f t="shared" si="20"/>
        <v>732.58349097162443</v>
      </c>
      <c r="Q52" s="37">
        <f t="shared" si="20"/>
        <v>705.45030094582967</v>
      </c>
      <c r="R52" s="37">
        <f t="shared" si="20"/>
        <v>696.70395528804829</v>
      </c>
      <c r="S52" s="37">
        <f t="shared" si="20"/>
        <v>687.98624247635428</v>
      </c>
      <c r="T52" s="37">
        <f t="shared" si="20"/>
        <v>679.49380911435946</v>
      </c>
      <c r="U52" s="37">
        <f t="shared" si="20"/>
        <v>743.93061049011237</v>
      </c>
      <c r="V52" s="37">
        <f t="shared" si="20"/>
        <v>724.69423903697373</v>
      </c>
      <c r="W52" s="37">
        <f t="shared" si="20"/>
        <v>775.43233018056742</v>
      </c>
      <c r="X52" s="37">
        <f t="shared" ref="X52" si="21">SUM(X53:X70)</f>
        <v>841.62003439380862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0</v>
      </c>
      <c r="F57" s="10">
        <f>NRGSUP!F57-TI_E!F57+TO!F57-NRG_E!F57-DL!F57</f>
        <v>0</v>
      </c>
      <c r="G57" s="10">
        <f>NRGSUP!G57-TI_E!G57+TO!G57-NRG_E!G57-DL!G57</f>
        <v>0</v>
      </c>
      <c r="H57" s="10">
        <f>NRGSUP!H57-TI_E!H57+TO!H57-NRG_E!H57-DL!H57</f>
        <v>0</v>
      </c>
      <c r="I57" s="10">
        <f>NRGSUP!I57-TI_E!I57+TO!I57-NRG_E!I57-DL!I57</f>
        <v>0</v>
      </c>
      <c r="J57" s="10">
        <f>NRGSUP!J57-TI_E!J57+TO!J57-NRG_E!J57-DL!J57</f>
        <v>0</v>
      </c>
      <c r="K57" s="10">
        <f>NRGSUP!K57-TI_E!K57+TO!K57-NRG_E!K57-DL!K57</f>
        <v>0</v>
      </c>
      <c r="L57" s="10">
        <f>NRGSUP!L57-TI_E!L57+TO!L57-NRG_E!L57-DL!L57</f>
        <v>0</v>
      </c>
      <c r="M57" s="10">
        <f>NRGSUP!M57-TI_E!M57+TO!M57-NRG_E!M57-DL!M57</f>
        <v>0</v>
      </c>
      <c r="N57" s="10">
        <f>NRGSUP!N57-TI_E!N57+TO!N57-NRG_E!N57-DL!N57</f>
        <v>0</v>
      </c>
      <c r="O57" s="10">
        <f>NRGSUP!O57-TI_E!O57+TO!O57-NRG_E!O57-DL!O57</f>
        <v>0</v>
      </c>
      <c r="P57" s="10">
        <f>NRGSUP!P57-TI_E!P57+TO!P57-NRG_E!P57-DL!P57</f>
        <v>0</v>
      </c>
      <c r="Q57" s="10">
        <f>NRGSUP!Q57-TI_E!Q57+TO!Q57-NRG_E!Q57-DL!Q57</f>
        <v>0</v>
      </c>
      <c r="R57" s="10">
        <f>NRGSUP!R57-TI_E!R57+TO!R57-NRG_E!R57-DL!R57</f>
        <v>0</v>
      </c>
      <c r="S57" s="10">
        <f>NRGSUP!S57-TI_E!S57+TO!S57-NRG_E!S57-DL!S57</f>
        <v>0</v>
      </c>
      <c r="T57" s="10">
        <f>NRGSUP!T57-TI_E!T57+TO!T57-NRG_E!T57-DL!T57</f>
        <v>0</v>
      </c>
      <c r="U57" s="10">
        <f>NRGSUP!U57-TI_E!U57+TO!U57-NRG_E!U57-DL!U57</f>
        <v>0</v>
      </c>
      <c r="V57" s="10">
        <f>NRGSUP!V57-TI_E!V57+TO!V57-NRG_E!V57-DL!V57</f>
        <v>0</v>
      </c>
      <c r="W57" s="10">
        <f>NRGSUP!W57-TI_E!W57+TO!W57-NRG_E!W57-DL!W57</f>
        <v>0</v>
      </c>
      <c r="X57" s="10">
        <f>NRGSUP!X57-TI_E!X57+TO!X57-NRG_E!X57-DL!X57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0</v>
      </c>
      <c r="L58" s="10">
        <f>NRGSUP!L58-TI_E!L58+TO!L58-NRG_E!L58-DL!L58</f>
        <v>0</v>
      </c>
      <c r="M58" s="10">
        <f>NRGSUP!M58-TI_E!M58+TO!M58-NRG_E!M58-DL!M58</f>
        <v>0</v>
      </c>
      <c r="N58" s="10">
        <f>NRGSUP!N58-TI_E!N58+TO!N58-NRG_E!N58-DL!N58</f>
        <v>0</v>
      </c>
      <c r="O58" s="10">
        <f>NRGSUP!O58-TI_E!O58+TO!O58-NRG_E!O58-DL!O58</f>
        <v>0</v>
      </c>
      <c r="P58" s="10">
        <f>NRGSUP!P58-TI_E!P58+TO!P58-NRG_E!P58-DL!P58</f>
        <v>0</v>
      </c>
      <c r="Q58" s="10">
        <f>NRGSUP!Q58-TI_E!Q58+TO!Q58-NRG_E!Q58-DL!Q58</f>
        <v>0</v>
      </c>
      <c r="R58" s="10">
        <f>NRGSUP!R58-TI_E!R58+TO!R58-NRG_E!R58-DL!R58</f>
        <v>0</v>
      </c>
      <c r="S58" s="10">
        <f>NRGSUP!S58-TI_E!S58+TO!S58-NRG_E!S58-DL!S58</f>
        <v>0</v>
      </c>
      <c r="T58" s="10">
        <f>NRGSUP!T58-TI_E!T58+TO!T58-NRG_E!T58-DL!T58</f>
        <v>0</v>
      </c>
      <c r="U58" s="10">
        <f>NRGSUP!U58-TI_E!U58+TO!U58-NRG_E!U58-DL!U58</f>
        <v>0</v>
      </c>
      <c r="V58" s="10">
        <f>NRGSUP!V58-TI_E!V58+TO!V58-NRG_E!V58-DL!V58</f>
        <v>0</v>
      </c>
      <c r="W58" s="10">
        <f>NRGSUP!W58-TI_E!W58+TO!W58-NRG_E!W58-DL!W58</f>
        <v>0</v>
      </c>
      <c r="X58" s="10">
        <f>NRGSUP!X58-TI_E!X58+TO!X58-NRG_E!X58-DL!X58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605.28340498710224</v>
      </c>
      <c r="D59" s="10">
        <f>NRGSUP!D59-TI_E!D59+TO!D59-NRG_E!D59-DL!D59</f>
        <v>633.20438521066194</v>
      </c>
      <c r="E59" s="10">
        <f>NRGSUP!E59-TI_E!E59+TO!E59-NRG_E!E59-DL!E59</f>
        <v>628.40352536543423</v>
      </c>
      <c r="F59" s="10">
        <f>NRGSUP!F59-TI_E!F59+TO!F59-NRG_E!F59-DL!F59</f>
        <v>639.39045571797067</v>
      </c>
      <c r="G59" s="10">
        <f>NRGSUP!G59-TI_E!G59+TO!G59-NRG_E!G59-DL!G59</f>
        <v>647.75012897678437</v>
      </c>
      <c r="H59" s="10">
        <f>NRGSUP!H59-TI_E!H59+TO!H59-NRG_E!H59-DL!H59</f>
        <v>682.38271711092</v>
      </c>
      <c r="I59" s="10">
        <f>NRGSUP!I59-TI_E!I59+TO!I59-NRG_E!I59-DL!I59</f>
        <v>696.52244196044694</v>
      </c>
      <c r="J59" s="10">
        <f>NRGSUP!J59-TI_E!J59+TO!J59-NRG_E!J59-DL!J59</f>
        <v>679.51642304385211</v>
      </c>
      <c r="K59" s="10">
        <f>NRGSUP!K59-TI_E!K59+TO!K59-NRG_E!K59-DL!K59</f>
        <v>694.68323301805674</v>
      </c>
      <c r="L59" s="10">
        <f>NRGSUP!L59-TI_E!L59+TO!L59-NRG_E!L59-DL!L59</f>
        <v>689.59595872742875</v>
      </c>
      <c r="M59" s="10">
        <f>NRGSUP!M59-TI_E!M59+TO!M59-NRG_E!M59-DL!M59</f>
        <v>686.65812553740375</v>
      </c>
      <c r="N59" s="10">
        <f>NRGSUP!N59-TI_E!N59+TO!N59-NRG_E!N59-DL!N59</f>
        <v>677.55803955288059</v>
      </c>
      <c r="O59" s="10">
        <f>NRGSUP!O59-TI_E!O59+TO!O59-NRG_E!O59-DL!O59</f>
        <v>690.21676698194312</v>
      </c>
      <c r="P59" s="10">
        <f>NRGSUP!P59-TI_E!P59+TO!P59-NRG_E!P59-DL!P59</f>
        <v>669.93895098882138</v>
      </c>
      <c r="Q59" s="10">
        <f>NRGSUP!Q59-TI_E!Q59+TO!Q59-NRG_E!Q59-DL!Q59</f>
        <v>634.94789337919167</v>
      </c>
      <c r="R59" s="10">
        <f>NRGSUP!R59-TI_E!R59+TO!R59-NRG_E!R59-DL!R59</f>
        <v>619.78116938951007</v>
      </c>
      <c r="S59" s="10">
        <f>NRGSUP!S59-TI_E!S59+TO!S59-NRG_E!S59-DL!S59</f>
        <v>621.45322441960445</v>
      </c>
      <c r="T59" s="10">
        <f>NRGSUP!T59-TI_E!T59+TO!T59-NRG_E!T59-DL!T59</f>
        <v>597.83129836629416</v>
      </c>
      <c r="U59" s="10">
        <f>NRGSUP!U59-TI_E!U59+TO!U59-NRG_E!U59-DL!U59</f>
        <v>631.5085984522791</v>
      </c>
      <c r="V59" s="10">
        <f>NRGSUP!V59-TI_E!V59+TO!V59-NRG_E!V59-DL!V59</f>
        <v>612.4964746345662</v>
      </c>
      <c r="W59" s="10">
        <f>NRGSUP!W59-TI_E!W59+TO!W59-NRG_E!W59-DL!W59</f>
        <v>630.74419604471177</v>
      </c>
      <c r="X59" s="10">
        <f>NRGSUP!X59-TI_E!X59+TO!X59-NRG_E!X59-DL!X59</f>
        <v>637.38409286328431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0.65081685296646596</v>
      </c>
      <c r="I60" s="10">
        <f>NRGSUP!I60-TI_E!I60+TO!I60-NRG_E!I60-DL!I60</f>
        <v>0.65081685296646596</v>
      </c>
      <c r="J60" s="10">
        <f>NRGSUP!J60-TI_E!J60+TO!J60-NRG_E!J60-DL!J60</f>
        <v>0.65081685296646596</v>
      </c>
      <c r="K60" s="10">
        <f>NRGSUP!K60-TI_E!K60+TO!K60-NRG_E!K60-DL!K60</f>
        <v>1.4712811693895103</v>
      </c>
      <c r="L60" s="10">
        <f>NRGSUP!L60-TI_E!L60+TO!L60-NRG_E!L60-DL!L60</f>
        <v>0.73559759243336231</v>
      </c>
      <c r="M60" s="10">
        <f>NRGSUP!M60-TI_E!M60+TO!M60-NRG_E!M60-DL!M60</f>
        <v>1.47128116938951</v>
      </c>
      <c r="N60" s="10">
        <f>NRGSUP!N60-TI_E!N60+TO!N60-NRG_E!N60-DL!N60</f>
        <v>1.47128116938951</v>
      </c>
      <c r="O60" s="10">
        <f>NRGSUP!O60-TI_E!O60+TO!O60-NRG_E!O60-DL!O60</f>
        <v>0.73568357695614772</v>
      </c>
      <c r="P60" s="10">
        <f>NRGSUP!P60-TI_E!P60+TO!P60-NRG_E!P60-DL!P60</f>
        <v>0.73568357695614772</v>
      </c>
      <c r="Q60" s="10">
        <f>NRGSUP!Q60-TI_E!Q60+TO!Q60-NRG_E!Q60-DL!Q60</f>
        <v>0.7355975924333622</v>
      </c>
      <c r="R60" s="10">
        <f>NRGSUP!R60-TI_E!R60+TO!R60-NRG_E!R60-DL!R60</f>
        <v>1.4713671539122952</v>
      </c>
      <c r="S60" s="10">
        <f>NRGSUP!S60-TI_E!S60+TO!S60-NRG_E!S60-DL!S60</f>
        <v>1.4713671539122952</v>
      </c>
      <c r="T60" s="10">
        <f>NRGSUP!T60-TI_E!T60+TO!T60-NRG_E!T60-DL!T60</f>
        <v>1.6920034393809107</v>
      </c>
      <c r="U60" s="10">
        <f>NRGSUP!U60-TI_E!U60+TO!U60-NRG_E!U60-DL!U60</f>
        <v>1.9127257093723129</v>
      </c>
      <c r="V60" s="10">
        <f>NRGSUP!V60-TI_E!V60+TO!V60-NRG_E!V60-DL!V60</f>
        <v>2.5747205503009449</v>
      </c>
      <c r="W60" s="10">
        <f>NRGSUP!W60-TI_E!W60+TO!W60-NRG_E!W60-DL!W60</f>
        <v>2.5748065348237317</v>
      </c>
      <c r="X60" s="10">
        <f>NRGSUP!X60-TI_E!X60+TO!X60-NRG_E!X60-DL!X60</f>
        <v>3.8252794496990532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0</v>
      </c>
      <c r="E61" s="10">
        <f>NRGSUP!E61-TI_E!E61+TO!E61-NRG_E!E61-DL!E61</f>
        <v>0.81203783319002631</v>
      </c>
      <c r="F61" s="10">
        <f>NRGSUP!F61-TI_E!F61+TO!F61-NRG_E!F61-DL!F61</f>
        <v>1.1465176268271715</v>
      </c>
      <c r="G61" s="10">
        <f>NRGSUP!G61-TI_E!G61+TO!G61-NRG_E!G61-DL!G61</f>
        <v>0.78822012037833145</v>
      </c>
      <c r="H61" s="10">
        <f>NRGSUP!H61-TI_E!H61+TO!H61-NRG_E!H61-DL!H61</f>
        <v>0.81212381771281206</v>
      </c>
      <c r="I61" s="10">
        <f>NRGSUP!I61-TI_E!I61+TO!I61-NRG_E!I61-DL!I61</f>
        <v>0.97936371453138471</v>
      </c>
      <c r="J61" s="10">
        <f>NRGSUP!J61-TI_E!J61+TO!J61-NRG_E!J61-DL!J61</f>
        <v>1.3135855546001722</v>
      </c>
      <c r="K61" s="10">
        <f>NRGSUP!K61-TI_E!K61+TO!K61-NRG_E!K61-DL!K61</f>
        <v>1.4092003439380911</v>
      </c>
      <c r="L61" s="10">
        <f>NRGSUP!L61-TI_E!L61+TO!L61-NRG_E!L61-DL!L61</f>
        <v>2.07798796216681</v>
      </c>
      <c r="M61" s="10">
        <f>NRGSUP!M61-TI_E!M61+TO!M61-NRG_E!M61-DL!M61</f>
        <v>4.5141874462596734</v>
      </c>
      <c r="N61" s="10">
        <f>NRGSUP!N61-TI_E!N61+TO!N61-NRG_E!N61-DL!N61</f>
        <v>3.0572656921754113</v>
      </c>
      <c r="O61" s="10">
        <f>NRGSUP!O61-TI_E!O61+TO!O61-NRG_E!O61-DL!O61</f>
        <v>3.1288907996560607</v>
      </c>
      <c r="P61" s="10">
        <f>NRGSUP!P61-TI_E!P61+TO!P61-NRG_E!P61-DL!P61</f>
        <v>4.2036973344797985</v>
      </c>
      <c r="Q61" s="10">
        <f>NRGSUP!Q61-TI_E!Q61+TO!Q61-NRG_E!Q61-DL!Q61</f>
        <v>6.5204643164230447</v>
      </c>
      <c r="R61" s="10">
        <f>NRGSUP!R61-TI_E!R61+TO!R61-NRG_E!R61-DL!R61</f>
        <v>7.452020636285468</v>
      </c>
      <c r="S61" s="10">
        <f>NRGSUP!S61-TI_E!S61+TO!S61-NRG_E!S61-DL!S61</f>
        <v>8.2402407566637983</v>
      </c>
      <c r="T61" s="10">
        <f>NRGSUP!T61-TI_E!T61+TO!T61-NRG_E!T61-DL!T61</f>
        <v>8.2640584694754899</v>
      </c>
      <c r="U61" s="10">
        <f>NRGSUP!U61-TI_E!U61+TO!U61-NRG_E!U61-DL!U61</f>
        <v>8.2402407566638018</v>
      </c>
      <c r="V61" s="10">
        <f>NRGSUP!V61-TI_E!V61+TO!V61-NRG_E!V61-DL!V61</f>
        <v>8.7894239036973261</v>
      </c>
      <c r="W61" s="10">
        <f>NRGSUP!W61-TI_E!W61+TO!W61-NRG_E!W61-DL!W61</f>
        <v>9.0999999999999908</v>
      </c>
      <c r="X61" s="10">
        <f>NRGSUP!X61-TI_E!X61+TO!X61-NRG_E!X61-DL!X61</f>
        <v>10.222527944969897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0</v>
      </c>
      <c r="E62" s="10">
        <f>NRGSUP!E62-TI_E!E62+TO!E62-NRG_E!E62-DL!E62</f>
        <v>0</v>
      </c>
      <c r="F62" s="10">
        <f>NRGSUP!F62-TI_E!F62+TO!F62-NRG_E!F62-DL!F62</f>
        <v>0</v>
      </c>
      <c r="G62" s="10">
        <f>NRGSUP!G62-TI_E!G62+TO!G62-NRG_E!G62-DL!G62</f>
        <v>0</v>
      </c>
      <c r="H62" s="10">
        <f>NRGSUP!H62-TI_E!H62+TO!H62-NRG_E!H62-DL!H62</f>
        <v>0</v>
      </c>
      <c r="I62" s="10">
        <f>NRGSUP!I62-TI_E!I62+TO!I62-NRG_E!I62-DL!I62</f>
        <v>0</v>
      </c>
      <c r="J62" s="10">
        <f>NRGSUP!J62-TI_E!J62+TO!J62-NRG_E!J62-DL!J62</f>
        <v>0</v>
      </c>
      <c r="K62" s="10">
        <f>NRGSUP!K62-TI_E!K62+TO!K62-NRG_E!K62-DL!K62</f>
        <v>0</v>
      </c>
      <c r="L62" s="10">
        <f>NRGSUP!L62-TI_E!L62+TO!L62-NRG_E!L62-DL!L62</f>
        <v>0</v>
      </c>
      <c r="M62" s="10">
        <f>NRGSUP!M62-TI_E!M62+TO!M62-NRG_E!M62-DL!M62</f>
        <v>0</v>
      </c>
      <c r="N62" s="10">
        <f>NRGSUP!N62-TI_E!N62+TO!N62-NRG_E!N62-DL!N62</f>
        <v>0</v>
      </c>
      <c r="O62" s="10">
        <f>NRGSUP!O62-TI_E!O62+TO!O62-NRG_E!O62-DL!O62</f>
        <v>0</v>
      </c>
      <c r="P62" s="10">
        <f>NRGSUP!P62-TI_E!P62+TO!P62-NRG_E!P62-DL!P62</f>
        <v>3.5527136788005009E-15</v>
      </c>
      <c r="Q62" s="10">
        <f>NRGSUP!Q62-TI_E!Q62+TO!Q62-NRG_E!Q62-DL!Q62</f>
        <v>-1.0658141036401503E-14</v>
      </c>
      <c r="R62" s="10">
        <f>NRGSUP!R62-TI_E!R62+TO!R62-NRG_E!R62-DL!R62</f>
        <v>-3.5527136788005009E-15</v>
      </c>
      <c r="S62" s="10">
        <f>NRGSUP!S62-TI_E!S62+TO!S62-NRG_E!S62-DL!S62</f>
        <v>-7.1054273576010019E-15</v>
      </c>
      <c r="T62" s="10">
        <f>NRGSUP!T62-TI_E!T62+TO!T62-NRG_E!T62-DL!T62</f>
        <v>-6.106226635438361E-15</v>
      </c>
      <c r="U62" s="10">
        <f>NRGSUP!U62-TI_E!U62+TO!U62-NRG_E!U62-DL!U62</f>
        <v>-6.106226635438361E-15</v>
      </c>
      <c r="V62" s="10">
        <f>NRGSUP!V62-TI_E!V62+TO!V62-NRG_E!V62-DL!V62</f>
        <v>-4.1494585545365226E-15</v>
      </c>
      <c r="W62" s="10">
        <f>NRGSUP!W62-TI_E!W62+TO!W62-NRG_E!W62-DL!W62</f>
        <v>-5.1209037010835345E-15</v>
      </c>
      <c r="X62" s="10">
        <f>NRGSUP!X62-TI_E!X62+TO!X62-NRG_E!X62-DL!X62</f>
        <v>5.5372373353179682E-15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4.4408920985006262E-16</v>
      </c>
      <c r="H63" s="10">
        <f>NRGSUP!H63-TI_E!H63+TO!H63-NRG_E!H63-DL!H63</f>
        <v>2.2204460492503131E-16</v>
      </c>
      <c r="I63" s="10">
        <f>NRGSUP!I63-TI_E!I63+TO!I63-NRG_E!I63-DL!I63</f>
        <v>0</v>
      </c>
      <c r="J63" s="10">
        <f>NRGSUP!J63-TI_E!J63+TO!J63-NRG_E!J63-DL!J63</f>
        <v>1.7763568394002505E-15</v>
      </c>
      <c r="K63" s="10">
        <f>NRGSUP!K63-TI_E!K63+TO!K63-NRG_E!K63-DL!K63</f>
        <v>8.5984522783633111E-5</v>
      </c>
      <c r="L63" s="10">
        <f>NRGSUP!L63-TI_E!L63+TO!L63-NRG_E!L63-DL!L63</f>
        <v>-8.5984522787185824E-5</v>
      </c>
      <c r="M63" s="10">
        <f>NRGSUP!M63-TI_E!M63+TO!M63-NRG_E!M63-DL!M63</f>
        <v>7.1054273576010019E-15</v>
      </c>
      <c r="N63" s="10">
        <f>NRGSUP!N63-TI_E!N63+TO!N63-NRG_E!N63-DL!N63</f>
        <v>-7.1054273576010019E-15</v>
      </c>
      <c r="O63" s="10">
        <f>NRGSUP!O63-TI_E!O63+TO!O63-NRG_E!O63-DL!O63</f>
        <v>8.5984522781856754E-5</v>
      </c>
      <c r="P63" s="10">
        <f>NRGSUP!P63-TI_E!P63+TO!P63-NRG_E!P63-DL!P63</f>
        <v>3.5527136788005009E-15</v>
      </c>
      <c r="Q63" s="10">
        <f>NRGSUP!Q63-TI_E!Q63+TO!Q63-NRG_E!Q63-DL!Q63</f>
        <v>-8.5984522786297646E-5</v>
      </c>
      <c r="R63" s="10">
        <f>NRGSUP!R63-TI_E!R63+TO!R63-NRG_E!R63-DL!R63</f>
        <v>-8.8817841970012523E-15</v>
      </c>
      <c r="S63" s="10">
        <f>NRGSUP!S63-TI_E!S63+TO!S63-NRG_E!S63-DL!S63</f>
        <v>8.8817841970012523E-16</v>
      </c>
      <c r="T63" s="10">
        <f>NRGSUP!T63-TI_E!T63+TO!T63-NRG_E!T63-DL!T63</f>
        <v>8.5984522787185824E-5</v>
      </c>
      <c r="U63" s="10">
        <f>NRGSUP!U63-TI_E!U63+TO!U63-NRG_E!U63-DL!U63</f>
        <v>5.3290705182007514E-15</v>
      </c>
      <c r="V63" s="10">
        <f>NRGSUP!V63-TI_E!V63+TO!V63-NRG_E!V63-DL!V63</f>
        <v>0</v>
      </c>
      <c r="W63" s="10">
        <f>NRGSUP!W63-TI_E!W63+TO!W63-NRG_E!W63-DL!W63</f>
        <v>3.5527136788005009E-15</v>
      </c>
      <c r="X63" s="10">
        <f>NRGSUP!X63-TI_E!X63+TO!X63-NRG_E!X63-DL!X63</f>
        <v>-3.5527136788005009E-15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0.64488392089423896</v>
      </c>
      <c r="I64" s="10">
        <f>NRGSUP!I64-TI_E!I64+TO!I64-NRG_E!I64-DL!I64</f>
        <v>5.1590713671539117</v>
      </c>
      <c r="J64" s="10">
        <f>NRGSUP!J64-TI_E!J64+TO!J64-NRG_E!J64-DL!J64</f>
        <v>11.6079105760963</v>
      </c>
      <c r="K64" s="10">
        <f>NRGSUP!K64-TI_E!K64+TO!K64-NRG_E!K64-DL!K64</f>
        <v>15.47721410146174</v>
      </c>
      <c r="L64" s="10">
        <f>NRGSUP!L64-TI_E!L64+TO!L64-NRG_E!L64-DL!L64</f>
        <v>13.542562338779023</v>
      </c>
      <c r="M64" s="10">
        <f>NRGSUP!M64-TI_E!M64+TO!M64-NRG_E!M64-DL!M64</f>
        <v>10.318142734307822</v>
      </c>
      <c r="N64" s="10">
        <f>NRGSUP!N64-TI_E!N64+TO!N64-NRG_E!N64-DL!N64</f>
        <v>9.6732588134135877</v>
      </c>
      <c r="O64" s="10">
        <f>NRGSUP!O64-TI_E!O64+TO!O64-NRG_E!O64-DL!O64</f>
        <v>8.383490971625104</v>
      </c>
      <c r="P64" s="10">
        <f>NRGSUP!P64-TI_E!P64+TO!P64-NRG_E!P64-DL!P64</f>
        <v>6.4488392089423856</v>
      </c>
      <c r="Q64" s="10">
        <f>NRGSUP!Q64-TI_E!Q64+TO!Q64-NRG_E!Q64-DL!Q64</f>
        <v>5.8039552880481509</v>
      </c>
      <c r="R64" s="10">
        <f>NRGSUP!R64-TI_E!R64+TO!R64-NRG_E!R64-DL!R64</f>
        <v>9.6732588134135877</v>
      </c>
      <c r="S64" s="10">
        <f>NRGSUP!S64-TI_E!S64+TO!S64-NRG_E!S64-DL!S64</f>
        <v>6.44883920894239</v>
      </c>
      <c r="T64" s="10">
        <f>NRGSUP!T64-TI_E!T64+TO!T64-NRG_E!T64-DL!T64</f>
        <v>8.254514187446258</v>
      </c>
      <c r="U64" s="10">
        <f>NRGSUP!U64-TI_E!U64+TO!U64-NRG_E!U64-DL!U64</f>
        <v>7.9965606190885605</v>
      </c>
      <c r="V64" s="10">
        <f>NRGSUP!V64-TI_E!V64+TO!V64-NRG_E!V64-DL!V64</f>
        <v>9.737747205503009</v>
      </c>
      <c r="W64" s="10">
        <f>NRGSUP!W64-TI_E!W64+TO!W64-NRG_E!W64-DL!W64</f>
        <v>15.735167669819425</v>
      </c>
      <c r="X64" s="10">
        <f>NRGSUP!X64-TI_E!X64+TO!X64-NRG_E!X64-DL!X64</f>
        <v>16.50902837489252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-3.3306690738754696E-16</v>
      </c>
      <c r="H65" s="10">
        <f>NRGSUP!H65-TI_E!H65+TO!H65-NRG_E!H65-DL!H65</f>
        <v>-4.4408920985006262E-16</v>
      </c>
      <c r="I65" s="10">
        <f>NRGSUP!I65-TI_E!I65+TO!I65-NRG_E!I65-DL!I65</f>
        <v>-1.7763568394002505E-15</v>
      </c>
      <c r="J65" s="10">
        <f>NRGSUP!J65-TI_E!J65+TO!J65-NRG_E!J65-DL!J65</f>
        <v>-8.5984522783633111E-5</v>
      </c>
      <c r="K65" s="10">
        <f>NRGSUP!K65-TI_E!K65+TO!K65-NRG_E!K65-DL!K65</f>
        <v>-7.1054273576010019E-15</v>
      </c>
      <c r="L65" s="10">
        <f>NRGSUP!L65-TI_E!L65+TO!L65-NRG_E!L65-DL!L65</f>
        <v>8.5984522797843965E-5</v>
      </c>
      <c r="M65" s="10">
        <f>NRGSUP!M65-TI_E!M65+TO!M65-NRG_E!M65-DL!M65</f>
        <v>-8.5984522790738538E-5</v>
      </c>
      <c r="N65" s="10">
        <f>NRGSUP!N65-TI_E!N65+TO!N65-NRG_E!N65-DL!N65</f>
        <v>8.5984522790738538E-5</v>
      </c>
      <c r="O65" s="10">
        <f>NRGSUP!O65-TI_E!O65+TO!O65-NRG_E!O65-DL!O65</f>
        <v>0</v>
      </c>
      <c r="P65" s="10">
        <f>NRGSUP!P65-TI_E!P65+TO!P65-NRG_E!P65-DL!P65</f>
        <v>2.1316282072803006E-14</v>
      </c>
      <c r="Q65" s="10">
        <f>NRGSUP!Q65-TI_E!Q65+TO!Q65-NRG_E!Q65-DL!Q65</f>
        <v>8.5984522748105974E-5</v>
      </c>
      <c r="R65" s="10">
        <f>NRGSUP!R65-TI_E!R65+TO!R65-NRG_E!R65-DL!R65</f>
        <v>-8.5984522819160247E-5</v>
      </c>
      <c r="S65" s="10">
        <f>NRGSUP!S65-TI_E!S65+TO!S65-NRG_E!S65-DL!S65</f>
        <v>7.1054273576010019E-15</v>
      </c>
      <c r="T65" s="10">
        <f>NRGSUP!T65-TI_E!T65+TO!T65-NRG_E!T65-DL!T65</f>
        <v>8.5984522741000546E-5</v>
      </c>
      <c r="U65" s="10">
        <f>NRGSUP!U65-TI_E!U65+TO!U65-NRG_E!U65-DL!U65</f>
        <v>-5.6843418860808015E-14</v>
      </c>
      <c r="V65" s="10">
        <f>NRGSUP!V65-TI_E!V65+TO!V65-NRG_E!V65-DL!V65</f>
        <v>8.5984522783633111E-5</v>
      </c>
      <c r="W65" s="10">
        <f>NRGSUP!W65-TI_E!W65+TO!W65-NRG_E!W65-DL!W65</f>
        <v>0</v>
      </c>
      <c r="X65" s="10">
        <f>NRGSUP!X65-TI_E!X65+TO!X65-NRG_E!X65-DL!X65</f>
        <v>-8.5265128291212022E-14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0.88374892519346515</v>
      </c>
      <c r="H66" s="10">
        <f>NRGSUP!H66-TI_E!H66+TO!H66-NRG_E!H66-DL!H66</f>
        <v>2.6511607910576092</v>
      </c>
      <c r="I66" s="10">
        <f>NRGSUP!I66-TI_E!I66+TO!I66-NRG_E!I66-DL!I66</f>
        <v>14.139638865004301</v>
      </c>
      <c r="J66" s="10">
        <f>NRGSUP!J66-TI_E!J66+TO!J66-NRG_E!J66-DL!J66</f>
        <v>41.535339638864997</v>
      </c>
      <c r="K66" s="10">
        <f>NRGSUP!K66-TI_E!K66+TO!K66-NRG_E!K66-DL!K66</f>
        <v>45.953912295786758</v>
      </c>
      <c r="L66" s="10">
        <f>NRGSUP!L66-TI_E!L66+TO!L66-NRG_E!L66-DL!L66</f>
        <v>38.000343938091142</v>
      </c>
      <c r="M66" s="10">
        <f>NRGSUP!M66-TI_E!M66+TO!M66-NRG_E!M66-DL!M66</f>
        <v>34.465434221840063</v>
      </c>
      <c r="N66" s="10">
        <f>NRGSUP!N66-TI_E!N66+TO!N66-NRG_E!N66-DL!N66</f>
        <v>35.349183147033536</v>
      </c>
      <c r="O66" s="10">
        <f>NRGSUP!O66-TI_E!O66+TO!O66-NRG_E!O66-DL!O66</f>
        <v>52.140068787618219</v>
      </c>
      <c r="P66" s="10">
        <f>NRGSUP!P66-TI_E!P66+TO!P66-NRG_E!P66-DL!P66</f>
        <v>51.25631986242476</v>
      </c>
      <c r="Q66" s="10">
        <f>NRGSUP!Q66-TI_E!Q66+TO!Q66-NRG_E!Q66-DL!Q66</f>
        <v>57.442390369733452</v>
      </c>
      <c r="R66" s="10">
        <f>NRGSUP!R66-TI_E!R66+TO!R66-NRG_E!R66-DL!R66</f>
        <v>58.326225279449702</v>
      </c>
      <c r="S66" s="10">
        <f>NRGSUP!S66-TI_E!S66+TO!S66-NRG_E!S66-DL!S66</f>
        <v>50.372570937231295</v>
      </c>
      <c r="T66" s="10">
        <f>NRGSUP!T66-TI_E!T66+TO!T66-NRG_E!T66-DL!T66</f>
        <v>63.451762682717103</v>
      </c>
      <c r="U66" s="10">
        <f>NRGSUP!U66-TI_E!U66+TO!U66-NRG_E!U66-DL!U66</f>
        <v>69.814703353396396</v>
      </c>
      <c r="V66" s="10">
        <f>NRGSUP!V66-TI_E!V66+TO!V66-NRG_E!V66-DL!V66</f>
        <v>65.395958727429047</v>
      </c>
      <c r="W66" s="10">
        <f>NRGSUP!W66-TI_E!W66+TO!W66-NRG_E!W66-DL!W66</f>
        <v>87.135769561478938</v>
      </c>
      <c r="X66" s="10">
        <f>NRGSUP!X66-TI_E!X66+TO!X66-NRG_E!X66-DL!X66</f>
        <v>110.28942390369731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0</v>
      </c>
      <c r="U70" s="10">
        <f>NRGSUP!U70-TI_E!U70+TO!U70-NRG_E!U70-DL!U70</f>
        <v>24.457781599312121</v>
      </c>
      <c r="V70" s="10">
        <f>NRGSUP!V70-TI_E!V70+TO!V70-NRG_E!V70-DL!V70</f>
        <v>25.699828030954428</v>
      </c>
      <c r="W70" s="10">
        <f>NRGSUP!W70-TI_E!W70+TO!W70-NRG_E!W70-DL!W70</f>
        <v>30.142390369733441</v>
      </c>
      <c r="X70" s="10">
        <f>NRGSUP!X70-TI_E!X70+TO!X70-NRG_E!X70-DL!X70</f>
        <v>63.389681857265693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-7.1054273576010019E-15</v>
      </c>
      <c r="Q71" s="37">
        <f t="shared" si="22"/>
        <v>1.7763568394002505E-15</v>
      </c>
      <c r="R71" s="37">
        <f t="shared" si="22"/>
        <v>-4.4408920985006262E-15</v>
      </c>
      <c r="S71" s="37">
        <f t="shared" si="22"/>
        <v>-8.5984522790738538E-5</v>
      </c>
      <c r="T71" s="37">
        <f t="shared" si="22"/>
        <v>-8.5984522784920275E-5</v>
      </c>
      <c r="U71" s="37">
        <f t="shared" si="22"/>
        <v>1.0509888220120414</v>
      </c>
      <c r="V71" s="37">
        <f t="shared" si="22"/>
        <v>2.0062768701633629</v>
      </c>
      <c r="W71" s="37">
        <f t="shared" si="22"/>
        <v>1.6002579535683528</v>
      </c>
      <c r="X71" s="37">
        <f t="shared" ref="X71" si="23">SUM(X72:X73)</f>
        <v>2.6033533963886617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0</v>
      </c>
      <c r="L72" s="10">
        <f>NRGSUP!L72-TI_E!L72+TO!L72-NRG_E!L72-DL!L72</f>
        <v>0</v>
      </c>
      <c r="M72" s="10">
        <f>NRGSUP!M72-TI_E!M72+TO!M72-NRG_E!M72-DL!M72</f>
        <v>0</v>
      </c>
      <c r="N72" s="10">
        <f>NRGSUP!N72-TI_E!N72+TO!N72-NRG_E!N72-DL!N72</f>
        <v>0</v>
      </c>
      <c r="O72" s="10">
        <f>NRGSUP!O72-TI_E!O72+TO!O72-NRG_E!O72-DL!O72</f>
        <v>0</v>
      </c>
      <c r="P72" s="10">
        <f>NRGSUP!P72-TI_E!P72+TO!P72-NRG_E!P72-DL!P72</f>
        <v>0</v>
      </c>
      <c r="Q72" s="10">
        <f>NRGSUP!Q72-TI_E!Q72+TO!Q72-NRG_E!Q72-DL!Q72</f>
        <v>0</v>
      </c>
      <c r="R72" s="10">
        <f>NRGSUP!R72-TI_E!R72+TO!R72-NRG_E!R72-DL!R72</f>
        <v>8.8817841970012523E-16</v>
      </c>
      <c r="S72" s="10">
        <f>NRGSUP!S72-TI_E!S72+TO!S72-NRG_E!S72-DL!S72</f>
        <v>0</v>
      </c>
      <c r="T72" s="10">
        <f>NRGSUP!T72-TI_E!T72+TO!T72-NRG_E!T72-DL!T72</f>
        <v>-8.5984522786363565E-5</v>
      </c>
      <c r="U72" s="10">
        <f>NRGSUP!U72-TI_E!U72+TO!U72-NRG_E!U72-DL!U72</f>
        <v>1.0509888220120367</v>
      </c>
      <c r="V72" s="10">
        <f>NRGSUP!V72-TI_E!V72+TO!V72-NRG_E!V72-DL!V72</f>
        <v>2.0062768701633646</v>
      </c>
      <c r="W72" s="10">
        <f>NRGSUP!W72-TI_E!W72+TO!W72-NRG_E!W72-DL!W72</f>
        <v>1.6003439380911451</v>
      </c>
      <c r="X72" s="10">
        <f>NRGSUP!X72-TI_E!X72+TO!X72-NRG_E!X72-DL!X72</f>
        <v>2.6033533963886608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0</v>
      </c>
      <c r="G73" s="10">
        <f>NRGSUP!G73-TI_E!G73+TO!G73-NRG_E!G73-DL!G73</f>
        <v>0</v>
      </c>
      <c r="H73" s="10">
        <f>NRGSUP!H73-TI_E!H73+TO!H73-NRG_E!H73-DL!H73</f>
        <v>0</v>
      </c>
      <c r="I73" s="10">
        <f>NRGSUP!I73-TI_E!I73+TO!I73-NRG_E!I73-DL!I73</f>
        <v>0</v>
      </c>
      <c r="J73" s="10">
        <f>NRGSUP!J73-TI_E!J73+TO!J73-NRG_E!J73-DL!J73</f>
        <v>0</v>
      </c>
      <c r="K73" s="10">
        <f>NRGSUP!K73-TI_E!K73+TO!K73-NRG_E!K73-DL!K73</f>
        <v>0</v>
      </c>
      <c r="L73" s="10">
        <f>NRGSUP!L73-TI_E!L73+TO!L73-NRG_E!L73-DL!L73</f>
        <v>0</v>
      </c>
      <c r="M73" s="10">
        <f>NRGSUP!M73-TI_E!M73+TO!M73-NRG_E!M73-DL!M73</f>
        <v>0</v>
      </c>
      <c r="N73" s="10">
        <f>NRGSUP!N73-TI_E!N73+TO!N73-NRG_E!N73-DL!N73</f>
        <v>0</v>
      </c>
      <c r="O73" s="10">
        <f>NRGSUP!O73-TI_E!O73+TO!O73-NRG_E!O73-DL!O73</f>
        <v>0</v>
      </c>
      <c r="P73" s="10">
        <f>NRGSUP!P73-TI_E!P73+TO!P73-NRG_E!P73-DL!P73</f>
        <v>-7.1054273576010019E-15</v>
      </c>
      <c r="Q73" s="10">
        <f>NRGSUP!Q73-TI_E!Q73+TO!Q73-NRG_E!Q73-DL!Q73</f>
        <v>1.7763568394002505E-15</v>
      </c>
      <c r="R73" s="10">
        <f>NRGSUP!R73-TI_E!R73+TO!R73-NRG_E!R73-DL!R73</f>
        <v>-5.3290705182007514E-15</v>
      </c>
      <c r="S73" s="10">
        <f>NRGSUP!S73-TI_E!S73+TO!S73-NRG_E!S73-DL!S73</f>
        <v>-8.5984522790738538E-5</v>
      </c>
      <c r="T73" s="10">
        <f>NRGSUP!T73-TI_E!T73+TO!T73-NRG_E!T73-DL!T73</f>
        <v>1.4432899320127035E-15</v>
      </c>
      <c r="U73" s="10">
        <f>NRGSUP!U73-TI_E!U73+TO!U73-NRG_E!U73-DL!U73</f>
        <v>4.5519144009631418E-15</v>
      </c>
      <c r="V73" s="10">
        <f>NRGSUP!V73-TI_E!V73+TO!V73-NRG_E!V73-DL!V73</f>
        <v>-1.5681900222830336E-15</v>
      </c>
      <c r="W73" s="10">
        <f>NRGSUP!W73-TI_E!W73+TO!W73-NRG_E!W73-DL!W73</f>
        <v>-8.5984522792306728E-5</v>
      </c>
      <c r="X73" s="10">
        <f>NRGSUP!X73-TI_E!X73+TO!X73-NRG_E!X73-DL!X73</f>
        <v>9.9920072216264089E-16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828.80075427238057</v>
      </c>
      <c r="D75" s="37">
        <f>NRGSUP!D75-TI_E!D75+TO!D75-NRG_E!D75-DL!D75</f>
        <v>851.56796404161105</v>
      </c>
      <c r="E75" s="37">
        <f>NRGSUP!E75-TI_E!E75+TO!E75-NRG_E!E75-DL!E75</f>
        <v>890.54413312639474</v>
      </c>
      <c r="F75" s="37">
        <f>NRGSUP!F75-TI_E!F75+TO!F75-NRG_E!F75-DL!F75</f>
        <v>923.00163547738657</v>
      </c>
      <c r="G75" s="37">
        <f>NRGSUP!G75-TI_E!G75+TO!G75-NRG_E!G75-DL!G75</f>
        <v>896.20828485524544</v>
      </c>
      <c r="H75" s="37">
        <f>NRGSUP!H75-TI_E!H75+TO!H75-NRG_E!H75-DL!H75</f>
        <v>906.24606110876255</v>
      </c>
      <c r="I75" s="37">
        <f>NRGSUP!I75-TI_E!I75+TO!I75-NRG_E!I75-DL!I75</f>
        <v>944.9694194326504</v>
      </c>
      <c r="J75" s="37">
        <f>NRGSUP!J75-TI_E!J75+TO!J75-NRG_E!J75-DL!J75</f>
        <v>921.23470597308187</v>
      </c>
      <c r="K75" s="37">
        <f>NRGSUP!K75-TI_E!K75+TO!K75-NRG_E!K75-DL!K75</f>
        <v>863.93068667350167</v>
      </c>
      <c r="L75" s="37">
        <f>NRGSUP!L75-TI_E!L75+TO!L75-NRG_E!L75-DL!L75</f>
        <v>886.27182529994593</v>
      </c>
      <c r="M75" s="37">
        <f>NRGSUP!M75-TI_E!M75+TO!M75-NRG_E!M75-DL!M75</f>
        <v>921.8105297518307</v>
      </c>
      <c r="N75" s="37">
        <f>NRGSUP!N75-TI_E!N75+TO!N75-NRG_E!N75-DL!N75</f>
        <v>869.37281598001971</v>
      </c>
      <c r="O75" s="37">
        <f>NRGSUP!O75-TI_E!O75+TO!O75-NRG_E!O75-DL!O75</f>
        <v>905.16065181217539</v>
      </c>
      <c r="P75" s="37">
        <f>NRGSUP!P75-TI_E!P75+TO!P75-NRG_E!P75-DL!P75</f>
        <v>847.85144701287766</v>
      </c>
      <c r="Q75" s="37">
        <f>NRGSUP!Q75-TI_E!Q75+TO!Q75-NRG_E!Q75-DL!Q75</f>
        <v>839.64600602463361</v>
      </c>
      <c r="R75" s="37">
        <f>NRGSUP!R75-TI_E!R75+TO!R75-NRG_E!R75-DL!R75</f>
        <v>798.60385705485373</v>
      </c>
      <c r="S75" s="37">
        <f>NRGSUP!S75-TI_E!S75+TO!S75-NRG_E!S75-DL!S75</f>
        <v>834.05841909882963</v>
      </c>
      <c r="T75" s="37">
        <f>NRGSUP!T75-TI_E!T75+TO!T75-NRG_E!T75-DL!T75</f>
        <v>920.95907562545904</v>
      </c>
      <c r="U75" s="37">
        <f>NRGSUP!U75-TI_E!U75+TO!U75-NRG_E!U75-DL!U75</f>
        <v>910.37200518075508</v>
      </c>
      <c r="V75" s="37">
        <f>NRGSUP!V75-TI_E!V75+TO!V75-NRG_E!V75-DL!V75</f>
        <v>846.38313834090286</v>
      </c>
      <c r="W75" s="37">
        <f>NRGSUP!W75-TI_E!W75+TO!W75-NRG_E!W75-DL!W75</f>
        <v>737.96635402503455</v>
      </c>
      <c r="X75" s="37">
        <f>NRGSUP!X75-TI_E!X75+TO!X75-NRG_E!X75-DL!X75</f>
        <v>893.09260533104055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532.84608770421323</v>
      </c>
      <c r="D76" s="40">
        <f>NRGSUP!D76-TI_E!D76+TO!D76-NRG_E!D76-DL!D76</f>
        <v>554.25623387790165</v>
      </c>
      <c r="E76" s="40">
        <f>NRGSUP!E76-TI_E!E76+TO!E76-NRG_E!E76-DL!E76</f>
        <v>578.07394668959569</v>
      </c>
      <c r="F76" s="40">
        <f>NRGSUP!F76-TI_E!F76+TO!F76-NRG_E!F76-DL!F76</f>
        <v>617.28288907996659</v>
      </c>
      <c r="G76" s="40">
        <f>NRGSUP!G76-TI_E!G76+TO!G76-NRG_E!G76-DL!G76</f>
        <v>657.78159931212372</v>
      </c>
      <c r="H76" s="40">
        <f>NRGSUP!H76-TI_E!H76+TO!H76-NRG_E!H76-DL!H76</f>
        <v>685.89853826311241</v>
      </c>
      <c r="I76" s="40">
        <f>NRGSUP!I76-TI_E!I76+TO!I76-NRG_E!I76-DL!I76</f>
        <v>725.02149613069651</v>
      </c>
      <c r="J76" s="40">
        <f>NRGSUP!J76-TI_E!J76+TO!J76-NRG_E!J76-DL!J76</f>
        <v>761.7368873602752</v>
      </c>
      <c r="K76" s="40">
        <f>NRGSUP!K76-TI_E!K76+TO!K76-NRG_E!K76-DL!K76</f>
        <v>777.73000859845308</v>
      </c>
      <c r="L76" s="40">
        <f>NRGSUP!L76-TI_E!L76+TO!L76-NRG_E!L76-DL!L76</f>
        <v>719.7764402407563</v>
      </c>
      <c r="M76" s="40">
        <f>NRGSUP!M76-TI_E!M76+TO!M76-NRG_E!M76-DL!M76</f>
        <v>716.42304385210662</v>
      </c>
      <c r="N76" s="40">
        <f>NRGSUP!N76-TI_E!N76+TO!N76-NRG_E!N76-DL!N76</f>
        <v>737.74720550300947</v>
      </c>
      <c r="O76" s="40">
        <f>NRGSUP!O76-TI_E!O76+TO!O76-NRG_E!O76-DL!O76</f>
        <v>767.06792777300097</v>
      </c>
      <c r="P76" s="40">
        <f>NRGSUP!P76-TI_E!P76+TO!P76-NRG_E!P76-DL!P76</f>
        <v>769.99140154772135</v>
      </c>
      <c r="Q76" s="40">
        <f>NRGSUP!Q76-TI_E!Q76+TO!Q76-NRG_E!Q76-DL!Q76</f>
        <v>794.23903697334492</v>
      </c>
      <c r="R76" s="40">
        <f>NRGSUP!R76-TI_E!R76+TO!R76-NRG_E!R76-DL!R76</f>
        <v>803.26741186586401</v>
      </c>
      <c r="S76" s="40">
        <f>NRGSUP!S76-TI_E!S76+TO!S76-NRG_E!S76-DL!S76</f>
        <v>838.3490971625107</v>
      </c>
      <c r="T76" s="40">
        <f>NRGSUP!T76-TI_E!T76+TO!T76-NRG_E!T76-DL!T76</f>
        <v>864.93551160791048</v>
      </c>
      <c r="U76" s="40">
        <f>NRGSUP!U76-TI_E!U76+TO!U76-NRG_E!U76-DL!U76</f>
        <v>894.09286328460837</v>
      </c>
      <c r="V76" s="40">
        <f>NRGSUP!V76-TI_E!V76+TO!V76-NRG_E!V76-DL!V76</f>
        <v>906.37145313843473</v>
      </c>
      <c r="W76" s="40">
        <f>NRGSUP!W76-TI_E!W76+TO!W76-NRG_E!W76-DL!W76</f>
        <v>890.39552880481438</v>
      </c>
      <c r="X76" s="40">
        <f>NRGSUP!X76-TI_E!X76+TO!X76-NRG_E!X76-DL!X76</f>
        <v>959.08856405846939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661.92751504729142</v>
      </c>
      <c r="D2" s="31">
        <f t="shared" si="0"/>
        <v>734.46251074806537</v>
      </c>
      <c r="E2" s="31">
        <f t="shared" si="0"/>
        <v>750.1265692175408</v>
      </c>
      <c r="F2" s="31">
        <f t="shared" si="0"/>
        <v>773.89939810834039</v>
      </c>
      <c r="G2" s="31">
        <f t="shared" si="0"/>
        <v>745.3439380911434</v>
      </c>
      <c r="H2" s="31">
        <f t="shared" si="0"/>
        <v>733.33766122098007</v>
      </c>
      <c r="I2" s="31">
        <f t="shared" si="0"/>
        <v>771.81659501289766</v>
      </c>
      <c r="J2" s="31">
        <f t="shared" si="0"/>
        <v>1254.2914875322435</v>
      </c>
      <c r="K2" s="31">
        <f t="shared" si="0"/>
        <v>1126.5190025795355</v>
      </c>
      <c r="L2" s="31">
        <f t="shared" si="0"/>
        <v>672.60911435941523</v>
      </c>
      <c r="M2" s="31">
        <f t="shared" si="0"/>
        <v>662.18349097162513</v>
      </c>
      <c r="N2" s="31">
        <f t="shared" si="0"/>
        <v>1151.9847807394667</v>
      </c>
      <c r="O2" s="31">
        <f t="shared" si="0"/>
        <v>1159.0927773000858</v>
      </c>
      <c r="P2" s="31">
        <f t="shared" si="0"/>
        <v>948.96809974204643</v>
      </c>
      <c r="Q2" s="31">
        <f t="shared" si="0"/>
        <v>1007.2944110060189</v>
      </c>
      <c r="R2" s="31">
        <f t="shared" si="0"/>
        <v>1116.0105760963027</v>
      </c>
      <c r="S2" s="31">
        <f t="shared" si="0"/>
        <v>1044.5094582975064</v>
      </c>
      <c r="T2" s="31">
        <f t="shared" si="0"/>
        <v>1208.693551160791</v>
      </c>
      <c r="U2" s="31">
        <f t="shared" si="0"/>
        <v>1129.5256233877903</v>
      </c>
      <c r="V2" s="31">
        <f t="shared" si="0"/>
        <v>1196.6154772141015</v>
      </c>
      <c r="W2" s="31">
        <f t="shared" si="0"/>
        <v>1145.5404127257093</v>
      </c>
      <c r="X2" s="31">
        <f t="shared" ref="X2" si="1">SUM(X3,X17,X22,X25,X26,X51,X52,X71,X74,X75,X76)</f>
        <v>1017.7213241616508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0.69982803095442814</v>
      </c>
      <c r="D3" s="34">
        <f t="shared" si="2"/>
        <v>2.099484092863285</v>
      </c>
      <c r="E3" s="34">
        <f t="shared" si="2"/>
        <v>1.3996560619088561</v>
      </c>
      <c r="F3" s="34">
        <f t="shared" si="2"/>
        <v>1.3996560619088561</v>
      </c>
      <c r="G3" s="34">
        <f t="shared" si="2"/>
        <v>1.3996560619088561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0</v>
      </c>
      <c r="S5" s="10">
        <f>TI_NRG_FC_IND_NE!S5+FC_TRA_NE!S5+FC_OTH_NE!S5</f>
        <v>0</v>
      </c>
      <c r="T5" s="10">
        <f>TI_NRG_FC_IND_NE!T5+FC_TRA_NE!T5+FC_OTH_NE!T5</f>
        <v>0</v>
      </c>
      <c r="U5" s="10">
        <f>TI_NRG_FC_IND_NE!U5+FC_TRA_NE!U5+FC_OTH_NE!U5</f>
        <v>0</v>
      </c>
      <c r="V5" s="10">
        <f>TI_NRG_FC_IND_NE!V5+FC_TRA_NE!V5+FC_OTH_NE!V5</f>
        <v>0</v>
      </c>
      <c r="W5" s="10">
        <f>TI_NRG_FC_IND_NE!W5+FC_TRA_NE!W5+FC_OTH_NE!W5</f>
        <v>0</v>
      </c>
      <c r="X5" s="10">
        <f>TI_NRG_FC_IND_NE!X5+FC_TRA_NE!X5+FC_OTH_NE!X5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0.69982803095442814</v>
      </c>
      <c r="D11" s="29">
        <f t="shared" si="8"/>
        <v>2.099484092863285</v>
      </c>
      <c r="E11" s="29">
        <f t="shared" si="8"/>
        <v>1.3996560619088561</v>
      </c>
      <c r="F11" s="29">
        <f t="shared" si="8"/>
        <v>1.3996560619088561</v>
      </c>
      <c r="G11" s="29">
        <f t="shared" si="8"/>
        <v>1.3996560619088561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0.69982803095442814</v>
      </c>
      <c r="D13" s="10">
        <f>TI_NRG_FC_IND_NE!D13+FC_TRA_NE!D13+FC_OTH_NE!D13</f>
        <v>2.099484092863285</v>
      </c>
      <c r="E13" s="10">
        <f>TI_NRG_FC_IND_NE!E13+FC_TRA_NE!E13+FC_OTH_NE!E13</f>
        <v>1.3996560619088561</v>
      </c>
      <c r="F13" s="10">
        <f>TI_NRG_FC_IND_NE!F13+FC_TRA_NE!F13+FC_OTH_NE!F13</f>
        <v>1.3996560619088561</v>
      </c>
      <c r="G13" s="10">
        <f>TI_NRG_FC_IND_NE!G13+FC_TRA_NE!G13+FC_OTH_NE!G13</f>
        <v>1.3996560619088561</v>
      </c>
      <c r="H13" s="10">
        <f>TI_NRG_FC_IND_NE!H13+FC_TRA_NE!H13+FC_OTH_NE!H13</f>
        <v>0</v>
      </c>
      <c r="I13" s="10">
        <f>TI_NRG_FC_IND_NE!I13+FC_TRA_NE!I13+FC_OTH_NE!I13</f>
        <v>0</v>
      </c>
      <c r="J13" s="10">
        <f>TI_NRG_FC_IND_NE!J13+FC_TRA_NE!J13+FC_OTH_NE!J13</f>
        <v>0</v>
      </c>
      <c r="K13" s="10">
        <f>TI_NRG_FC_IND_NE!K13+FC_TRA_NE!K13+FC_OTH_NE!K13</f>
        <v>0</v>
      </c>
      <c r="L13" s="10">
        <f>TI_NRG_FC_IND_NE!L13+FC_TRA_NE!L13+FC_OTH_NE!L13</f>
        <v>0</v>
      </c>
      <c r="M13" s="10">
        <f>TI_NRG_FC_IND_NE!M13+FC_TRA_NE!M13+FC_OTH_NE!M13</f>
        <v>0</v>
      </c>
      <c r="N13" s="10">
        <f>TI_NRG_FC_IND_NE!N13+FC_TRA_NE!N13+FC_OTH_NE!N13</f>
        <v>0</v>
      </c>
      <c r="O13" s="10">
        <f>TI_NRG_FC_IND_NE!O13+FC_TRA_NE!O13+FC_OTH_NE!O13</f>
        <v>0</v>
      </c>
      <c r="P13" s="10">
        <f>TI_NRG_FC_IND_NE!P13+FC_TRA_NE!P13+FC_OTH_NE!P13</f>
        <v>0</v>
      </c>
      <c r="Q13" s="10">
        <f>TI_NRG_FC_IND_NE!Q13+FC_TRA_NE!Q13+FC_OTH_NE!Q13</f>
        <v>0</v>
      </c>
      <c r="R13" s="10">
        <f>TI_NRG_FC_IND_NE!R13+FC_TRA_NE!R13+FC_OTH_NE!R13</f>
        <v>0</v>
      </c>
      <c r="S13" s="10">
        <f>TI_NRG_FC_IND_NE!S13+FC_TRA_NE!S13+FC_OTH_NE!S13</f>
        <v>0</v>
      </c>
      <c r="T13" s="10">
        <f>TI_NRG_FC_IND_NE!T13+FC_TRA_NE!T13+FC_OTH_NE!T13</f>
        <v>0</v>
      </c>
      <c r="U13" s="10">
        <f>TI_NRG_FC_IND_NE!U13+FC_TRA_NE!U13+FC_OTH_NE!U13</f>
        <v>0</v>
      </c>
      <c r="V13" s="10">
        <f>TI_NRG_FC_IND_NE!V13+FC_TRA_NE!V13+FC_OTH_NE!V13</f>
        <v>0</v>
      </c>
      <c r="W13" s="10">
        <f>TI_NRG_FC_IND_NE!W13+FC_TRA_NE!W13+FC_OTH_NE!W13</f>
        <v>0</v>
      </c>
      <c r="X13" s="10">
        <f>TI_NRG_FC_IND_NE!X13+FC_TRA_NE!X13+FC_OTH_NE!X13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118.64385210662078</v>
      </c>
      <c r="D26" s="37">
        <f t="shared" si="14"/>
        <v>123.07669819432503</v>
      </c>
      <c r="E26" s="37">
        <f t="shared" si="14"/>
        <v>144.23422184006878</v>
      </c>
      <c r="F26" s="37">
        <f t="shared" si="14"/>
        <v>159.38710232158212</v>
      </c>
      <c r="G26" s="37">
        <f t="shared" si="14"/>
        <v>203.38108340498707</v>
      </c>
      <c r="H26" s="37">
        <f t="shared" si="14"/>
        <v>223.75038693035248</v>
      </c>
      <c r="I26" s="37">
        <f t="shared" si="14"/>
        <v>217.96878761822867</v>
      </c>
      <c r="J26" s="37">
        <f t="shared" si="14"/>
        <v>208.93465176268262</v>
      </c>
      <c r="K26" s="37">
        <f t="shared" si="14"/>
        <v>252.2928632846087</v>
      </c>
      <c r="L26" s="37">
        <f t="shared" si="14"/>
        <v>148.92037833190025</v>
      </c>
      <c r="M26" s="37">
        <f t="shared" si="14"/>
        <v>181.16457437661217</v>
      </c>
      <c r="N26" s="37">
        <f t="shared" si="14"/>
        <v>188.80765262252794</v>
      </c>
      <c r="O26" s="37">
        <f t="shared" si="14"/>
        <v>159.71616509028371</v>
      </c>
      <c r="P26" s="37">
        <f t="shared" si="14"/>
        <v>186.15640584694751</v>
      </c>
      <c r="Q26" s="37">
        <f t="shared" si="14"/>
        <v>133.77764402407567</v>
      </c>
      <c r="R26" s="37">
        <f t="shared" si="14"/>
        <v>174.20060189165949</v>
      </c>
      <c r="S26" s="37">
        <f t="shared" si="14"/>
        <v>203.77429062768698</v>
      </c>
      <c r="T26" s="37">
        <f t="shared" si="14"/>
        <v>213.2164230438521</v>
      </c>
      <c r="U26" s="37">
        <f t="shared" si="14"/>
        <v>271.81435941530526</v>
      </c>
      <c r="V26" s="37">
        <f t="shared" si="14"/>
        <v>237.97678417884774</v>
      </c>
      <c r="W26" s="37">
        <f t="shared" si="14"/>
        <v>240.02596732588137</v>
      </c>
      <c r="X26" s="37">
        <f t="shared" ref="X26" si="15">SUM(X27,X33)</f>
        <v>228.12622527944973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118.64385210662078</v>
      </c>
      <c r="D33" s="29">
        <f t="shared" si="18"/>
        <v>123.07669819432503</v>
      </c>
      <c r="E33" s="29">
        <f t="shared" si="18"/>
        <v>144.23422184006878</v>
      </c>
      <c r="F33" s="29">
        <f t="shared" si="18"/>
        <v>159.38710232158212</v>
      </c>
      <c r="G33" s="29">
        <f t="shared" si="18"/>
        <v>203.38108340498707</v>
      </c>
      <c r="H33" s="29">
        <f t="shared" si="18"/>
        <v>223.75038693035248</v>
      </c>
      <c r="I33" s="29">
        <f t="shared" si="18"/>
        <v>217.96878761822867</v>
      </c>
      <c r="J33" s="29">
        <f t="shared" si="18"/>
        <v>208.93465176268262</v>
      </c>
      <c r="K33" s="29">
        <f t="shared" si="18"/>
        <v>252.2928632846087</v>
      </c>
      <c r="L33" s="29">
        <f t="shared" si="18"/>
        <v>148.92037833190025</v>
      </c>
      <c r="M33" s="29">
        <f t="shared" si="18"/>
        <v>181.16457437661217</v>
      </c>
      <c r="N33" s="29">
        <f t="shared" si="18"/>
        <v>188.80765262252794</v>
      </c>
      <c r="O33" s="29">
        <f t="shared" si="18"/>
        <v>159.71616509028371</v>
      </c>
      <c r="P33" s="29">
        <f t="shared" si="18"/>
        <v>186.15640584694751</v>
      </c>
      <c r="Q33" s="29">
        <f t="shared" si="18"/>
        <v>133.77764402407567</v>
      </c>
      <c r="R33" s="29">
        <f t="shared" si="18"/>
        <v>174.20060189165949</v>
      </c>
      <c r="S33" s="29">
        <f t="shared" si="18"/>
        <v>203.77429062768698</v>
      </c>
      <c r="T33" s="29">
        <f t="shared" si="18"/>
        <v>213.2164230438521</v>
      </c>
      <c r="U33" s="29">
        <f t="shared" si="18"/>
        <v>271.81435941530526</v>
      </c>
      <c r="V33" s="29">
        <f t="shared" si="18"/>
        <v>237.97678417884774</v>
      </c>
      <c r="W33" s="29">
        <f t="shared" si="18"/>
        <v>240.02596732588137</v>
      </c>
      <c r="X33" s="29">
        <f t="shared" ref="X33" si="19">SUM(X34:X50)</f>
        <v>228.12622527944973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0</v>
      </c>
      <c r="E36" s="10">
        <f>TI_NRG_FC_IND_NE!E36+FC_TRA_NE!E36+FC_OTH_NE!E36</f>
        <v>0</v>
      </c>
      <c r="F36" s="10">
        <f>TI_NRG_FC_IND_NE!F36+FC_TRA_NE!F36+FC_OTH_NE!F36</f>
        <v>0</v>
      </c>
      <c r="G36" s="10">
        <f>TI_NRG_FC_IND_NE!G36+FC_TRA_NE!G36+FC_OTH_NE!G36</f>
        <v>0</v>
      </c>
      <c r="H36" s="10">
        <f>TI_NRG_FC_IND_NE!H36+FC_TRA_NE!H36+FC_OTH_NE!H36</f>
        <v>0</v>
      </c>
      <c r="I36" s="10">
        <f>TI_NRG_FC_IND_NE!I36+FC_TRA_NE!I36+FC_OTH_NE!I36</f>
        <v>0</v>
      </c>
      <c r="J36" s="10">
        <f>TI_NRG_FC_IND_NE!J36+FC_TRA_NE!J36+FC_OTH_NE!J36</f>
        <v>0</v>
      </c>
      <c r="K36" s="10">
        <f>TI_NRG_FC_IND_NE!K36+FC_TRA_NE!K36+FC_OTH_NE!K36</f>
        <v>0</v>
      </c>
      <c r="L36" s="10">
        <f>TI_NRG_FC_IND_NE!L36+FC_TRA_NE!L36+FC_OTH_NE!L36</f>
        <v>0</v>
      </c>
      <c r="M36" s="10">
        <f>TI_NRG_FC_IND_NE!M36+FC_TRA_NE!M36+FC_OTH_NE!M36</f>
        <v>0</v>
      </c>
      <c r="N36" s="10">
        <f>TI_NRG_FC_IND_NE!N36+FC_TRA_NE!N36+FC_OTH_NE!N36</f>
        <v>0</v>
      </c>
      <c r="O36" s="10">
        <f>TI_NRG_FC_IND_NE!O36+FC_TRA_NE!O36+FC_OTH_NE!O36</f>
        <v>0</v>
      </c>
      <c r="P36" s="10">
        <f>TI_NRG_FC_IND_NE!P36+FC_TRA_NE!P36+FC_OTH_NE!P36</f>
        <v>0</v>
      </c>
      <c r="Q36" s="10">
        <f>TI_NRG_FC_IND_NE!Q36+FC_TRA_NE!Q36+FC_OTH_NE!Q36</f>
        <v>0</v>
      </c>
      <c r="R36" s="10">
        <f>TI_NRG_FC_IND_NE!R36+FC_TRA_NE!R36+FC_OTH_NE!R36</f>
        <v>0</v>
      </c>
      <c r="S36" s="10">
        <f>TI_NRG_FC_IND_NE!S36+FC_TRA_NE!S36+FC_OTH_NE!S36</f>
        <v>0</v>
      </c>
      <c r="T36" s="10">
        <f>TI_NRG_FC_IND_NE!T36+FC_TRA_NE!T36+FC_OTH_NE!T36</f>
        <v>0</v>
      </c>
      <c r="U36" s="10">
        <f>TI_NRG_FC_IND_NE!U36+FC_TRA_NE!U36+FC_OTH_NE!U36</f>
        <v>0</v>
      </c>
      <c r="V36" s="10">
        <f>TI_NRG_FC_IND_NE!V36+FC_TRA_NE!V36+FC_OTH_NE!V36</f>
        <v>0</v>
      </c>
      <c r="W36" s="10">
        <f>TI_NRG_FC_IND_NE!W36+FC_TRA_NE!W36+FC_OTH_NE!W36</f>
        <v>0</v>
      </c>
      <c r="X36" s="10">
        <f>TI_NRG_FC_IND_NE!X36+FC_TRA_NE!X36+FC_OTH_NE!X36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0</v>
      </c>
      <c r="D42" s="10">
        <f>TI_NRG_FC_IND_NE!D42+FC_TRA_NE!D42+FC_OTH_NE!D42</f>
        <v>0</v>
      </c>
      <c r="E42" s="10">
        <f>TI_NRG_FC_IND_NE!E42+FC_TRA_NE!E42+FC_OTH_NE!E42</f>
        <v>0</v>
      </c>
      <c r="F42" s="10">
        <f>TI_NRG_FC_IND_NE!F42+FC_TRA_NE!F42+FC_OTH_NE!F42</f>
        <v>0</v>
      </c>
      <c r="G42" s="10">
        <f>TI_NRG_FC_IND_NE!G42+FC_TRA_NE!G42+FC_OTH_NE!G42</f>
        <v>0</v>
      </c>
      <c r="H42" s="10">
        <f>TI_NRG_FC_IND_NE!H42+FC_TRA_NE!H42+FC_OTH_NE!H42</f>
        <v>0</v>
      </c>
      <c r="I42" s="10">
        <f>TI_NRG_FC_IND_NE!I42+FC_TRA_NE!I42+FC_OTH_NE!I42</f>
        <v>0</v>
      </c>
      <c r="J42" s="10">
        <f>TI_NRG_FC_IND_NE!J42+FC_TRA_NE!J42+FC_OTH_NE!J42</f>
        <v>0</v>
      </c>
      <c r="K42" s="10">
        <f>TI_NRG_FC_IND_NE!K42+FC_TRA_NE!K42+FC_OTH_NE!K42</f>
        <v>0</v>
      </c>
      <c r="L42" s="10">
        <f>TI_NRG_FC_IND_NE!L42+FC_TRA_NE!L42+FC_OTH_NE!L42</f>
        <v>0</v>
      </c>
      <c r="M42" s="10">
        <f>TI_NRG_FC_IND_NE!M42+FC_TRA_NE!M42+FC_OTH_NE!M42</f>
        <v>0</v>
      </c>
      <c r="N42" s="10">
        <f>TI_NRG_FC_IND_NE!N42+FC_TRA_NE!N42+FC_OTH_NE!N42</f>
        <v>0</v>
      </c>
      <c r="O42" s="10">
        <f>TI_NRG_FC_IND_NE!O42+FC_TRA_NE!O42+FC_OTH_NE!O42</f>
        <v>0</v>
      </c>
      <c r="P42" s="10">
        <f>TI_NRG_FC_IND_NE!P42+FC_TRA_NE!P42+FC_OTH_NE!P42</f>
        <v>0</v>
      </c>
      <c r="Q42" s="10">
        <f>TI_NRG_FC_IND_NE!Q42+FC_TRA_NE!Q42+FC_OTH_NE!Q42</f>
        <v>0</v>
      </c>
      <c r="R42" s="10">
        <f>TI_NRG_FC_IND_NE!R42+FC_TRA_NE!R42+FC_OTH_NE!R42</f>
        <v>0</v>
      </c>
      <c r="S42" s="10">
        <f>TI_NRG_FC_IND_NE!S42+FC_TRA_NE!S42+FC_OTH_NE!S42</f>
        <v>0</v>
      </c>
      <c r="T42" s="10">
        <f>TI_NRG_FC_IND_NE!T42+FC_TRA_NE!T42+FC_OTH_NE!T42</f>
        <v>0</v>
      </c>
      <c r="U42" s="10">
        <f>TI_NRG_FC_IND_NE!U42+FC_TRA_NE!U42+FC_OTH_NE!U42</f>
        <v>0</v>
      </c>
      <c r="V42" s="10">
        <f>TI_NRG_FC_IND_NE!V42+FC_TRA_NE!V42+FC_OTH_NE!V42</f>
        <v>0</v>
      </c>
      <c r="W42" s="10">
        <f>TI_NRG_FC_IND_NE!W42+FC_TRA_NE!W42+FC_OTH_NE!W42</f>
        <v>0</v>
      </c>
      <c r="X42" s="10">
        <f>TI_NRG_FC_IND_NE!X42+FC_TRA_NE!X42+FC_OTH_NE!X42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0</v>
      </c>
      <c r="D43" s="10">
        <f>TI_NRG_FC_IND_NE!D43+FC_TRA_NE!D43+FC_OTH_NE!D43</f>
        <v>0</v>
      </c>
      <c r="E43" s="10">
        <f>TI_NRG_FC_IND_NE!E43+FC_TRA_NE!E43+FC_OTH_NE!E43</f>
        <v>0</v>
      </c>
      <c r="F43" s="10">
        <f>TI_NRG_FC_IND_NE!F43+FC_TRA_NE!F43+FC_OTH_NE!F43</f>
        <v>0</v>
      </c>
      <c r="G43" s="10">
        <f>TI_NRG_FC_IND_NE!G43+FC_TRA_NE!G43+FC_OTH_NE!G43</f>
        <v>0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0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0</v>
      </c>
      <c r="O43" s="10">
        <f>TI_NRG_FC_IND_NE!O43+FC_TRA_NE!O43+FC_OTH_NE!O43</f>
        <v>0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0</v>
      </c>
      <c r="V43" s="10">
        <f>TI_NRG_FC_IND_NE!V43+FC_TRA_NE!V43+FC_OTH_NE!V43</f>
        <v>0</v>
      </c>
      <c r="W43" s="10">
        <f>TI_NRG_FC_IND_NE!W43+FC_TRA_NE!W43+FC_OTH_NE!W43</f>
        <v>0</v>
      </c>
      <c r="X43" s="10">
        <f>TI_NRG_FC_IND_NE!X43+FC_TRA_NE!X43+FC_OTH_NE!X43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0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0</v>
      </c>
      <c r="D45" s="10">
        <f>TI_NRG_FC_IND_NE!D45+FC_TRA_NE!D45+FC_OTH_NE!D45</f>
        <v>0</v>
      </c>
      <c r="E45" s="10">
        <f>TI_NRG_FC_IND_NE!E45+FC_TRA_NE!E45+FC_OTH_NE!E45</f>
        <v>0</v>
      </c>
      <c r="F45" s="10">
        <f>TI_NRG_FC_IND_NE!F45+FC_TRA_NE!F45+FC_OTH_NE!F45</f>
        <v>0</v>
      </c>
      <c r="G45" s="10">
        <f>TI_NRG_FC_IND_NE!G45+FC_TRA_NE!G45+FC_OTH_NE!G45</f>
        <v>0</v>
      </c>
      <c r="H45" s="10">
        <f>TI_NRG_FC_IND_NE!H45+FC_TRA_NE!H45+FC_OTH_NE!H45</f>
        <v>0</v>
      </c>
      <c r="I45" s="10">
        <f>TI_NRG_FC_IND_NE!I45+FC_TRA_NE!I45+FC_OTH_NE!I45</f>
        <v>0</v>
      </c>
      <c r="J45" s="10">
        <f>TI_NRG_FC_IND_NE!J45+FC_TRA_NE!J45+FC_OTH_NE!J45</f>
        <v>0</v>
      </c>
      <c r="K45" s="10">
        <f>TI_NRG_FC_IND_NE!K45+FC_TRA_NE!K45+FC_OTH_NE!K45</f>
        <v>0</v>
      </c>
      <c r="L45" s="10">
        <f>TI_NRG_FC_IND_NE!L45+FC_TRA_NE!L45+FC_OTH_NE!L45</f>
        <v>0</v>
      </c>
      <c r="M45" s="10">
        <f>TI_NRG_FC_IND_NE!M45+FC_TRA_NE!M45+FC_OTH_NE!M45</f>
        <v>0</v>
      </c>
      <c r="N45" s="10">
        <f>TI_NRG_FC_IND_NE!N45+FC_TRA_NE!N45+FC_OTH_NE!N45</f>
        <v>0</v>
      </c>
      <c r="O45" s="10">
        <f>TI_NRG_FC_IND_NE!O45+FC_TRA_NE!O45+FC_OTH_NE!O45</f>
        <v>0</v>
      </c>
      <c r="P45" s="10">
        <f>TI_NRG_FC_IND_NE!P45+FC_TRA_NE!P45+FC_OTH_NE!P45</f>
        <v>0</v>
      </c>
      <c r="Q45" s="10">
        <f>TI_NRG_FC_IND_NE!Q45+FC_TRA_NE!Q45+FC_OTH_NE!Q45</f>
        <v>0</v>
      </c>
      <c r="R45" s="10">
        <f>TI_NRG_FC_IND_NE!R45+FC_TRA_NE!R45+FC_OTH_NE!R45</f>
        <v>0</v>
      </c>
      <c r="S45" s="10">
        <f>TI_NRG_FC_IND_NE!S45+FC_TRA_NE!S45+FC_OTH_NE!S45</f>
        <v>0</v>
      </c>
      <c r="T45" s="10">
        <f>TI_NRG_FC_IND_NE!T45+FC_TRA_NE!T45+FC_OTH_NE!T45</f>
        <v>0</v>
      </c>
      <c r="U45" s="10">
        <f>TI_NRG_FC_IND_NE!U45+FC_TRA_NE!U45+FC_OTH_NE!U45</f>
        <v>0</v>
      </c>
      <c r="V45" s="10">
        <f>TI_NRG_FC_IND_NE!V45+FC_TRA_NE!V45+FC_OTH_NE!V45</f>
        <v>0</v>
      </c>
      <c r="W45" s="10">
        <f>TI_NRG_FC_IND_NE!W45+FC_TRA_NE!W45+FC_OTH_NE!W45</f>
        <v>0</v>
      </c>
      <c r="X45" s="10">
        <f>TI_NRG_FC_IND_NE!X45+FC_TRA_NE!X45+FC_OTH_NE!X45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22.016852966466029</v>
      </c>
      <c r="D46" s="10">
        <f>TI_NRG_FC_IND_NE!D46+FC_TRA_NE!D46+FC_OTH_NE!D46</f>
        <v>24.018314703353401</v>
      </c>
      <c r="E46" s="10">
        <f>TI_NRG_FC_IND_NE!E46+FC_TRA_NE!E46+FC_OTH_NE!E46</f>
        <v>28.02141014617369</v>
      </c>
      <c r="F46" s="10">
        <f>TI_NRG_FC_IND_NE!F46+FC_TRA_NE!F46+FC_OTH_NE!F46</f>
        <v>26.019862424763541</v>
      </c>
      <c r="G46" s="10">
        <f>TI_NRG_FC_IND_NE!G46+FC_TRA_NE!G46+FC_OTH_NE!G46</f>
        <v>27.020636285468619</v>
      </c>
      <c r="H46" s="10">
        <f>TI_NRG_FC_IND_NE!H46+FC_TRA_NE!H46+FC_OTH_NE!H46</f>
        <v>28.02141014617369</v>
      </c>
      <c r="I46" s="10">
        <f>TI_NRG_FC_IND_NE!I46+FC_TRA_NE!I46+FC_OTH_NE!I46</f>
        <v>25.019088564058471</v>
      </c>
      <c r="J46" s="10">
        <f>TI_NRG_FC_IND_NE!J46+FC_TRA_NE!J46+FC_OTH_NE!J46</f>
        <v>24.018314703353401</v>
      </c>
      <c r="K46" s="10">
        <f>TI_NRG_FC_IND_NE!K46+FC_TRA_NE!K46+FC_OTH_NE!K46</f>
        <v>24.07566638005159</v>
      </c>
      <c r="L46" s="10">
        <f>TI_NRG_FC_IND_NE!L46+FC_TRA_NE!L46+FC_OTH_NE!L46</f>
        <v>18.05674978503869</v>
      </c>
      <c r="M46" s="10">
        <f>TI_NRG_FC_IND_NE!M46+FC_TRA_NE!M46+FC_OTH_NE!M46</f>
        <v>20.063026655202059</v>
      </c>
      <c r="N46" s="10">
        <f>TI_NRG_FC_IND_NE!N46+FC_TRA_NE!N46+FC_OTH_NE!N46</f>
        <v>21.066208082545138</v>
      </c>
      <c r="O46" s="10">
        <f>TI_NRG_FC_IND_NE!O46+FC_TRA_NE!O46+FC_OTH_NE!O46</f>
        <v>20.063026655202059</v>
      </c>
      <c r="P46" s="10">
        <f>TI_NRG_FC_IND_NE!P46+FC_TRA_NE!P46+FC_OTH_NE!P46</f>
        <v>21.066208082545138</v>
      </c>
      <c r="Q46" s="10">
        <f>TI_NRG_FC_IND_NE!Q46+FC_TRA_NE!Q46+FC_OTH_NE!Q46</f>
        <v>19.05993121238177</v>
      </c>
      <c r="R46" s="10">
        <f>TI_NRG_FC_IND_NE!R46+FC_TRA_NE!R46+FC_OTH_NE!R46</f>
        <v>19.05993121238177</v>
      </c>
      <c r="S46" s="10">
        <f>TI_NRG_FC_IND_NE!S46+FC_TRA_NE!S46+FC_OTH_NE!S46</f>
        <v>18.05674978503869</v>
      </c>
      <c r="T46" s="10">
        <f>TI_NRG_FC_IND_NE!T46+FC_TRA_NE!T46+FC_OTH_NE!T46</f>
        <v>21.36715391229578</v>
      </c>
      <c r="U46" s="10">
        <f>TI_NRG_FC_IND_NE!U46+FC_TRA_NE!U46+FC_OTH_NE!U46</f>
        <v>24.87815993121238</v>
      </c>
      <c r="V46" s="10">
        <f>TI_NRG_FC_IND_NE!V46+FC_TRA_NE!V46+FC_OTH_NE!V46</f>
        <v>24.577214101461738</v>
      </c>
      <c r="W46" s="10">
        <f>TI_NRG_FC_IND_NE!W46+FC_TRA_NE!W46+FC_OTH_NE!W46</f>
        <v>22.671281169389509</v>
      </c>
      <c r="X46" s="10">
        <f>TI_NRG_FC_IND_NE!X46+FC_TRA_NE!X46+FC_OTH_NE!X46</f>
        <v>24.577214101461738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68.920894239036969</v>
      </c>
      <c r="D47" s="10">
        <f>TI_NRG_FC_IND_NE!D47+FC_TRA_NE!D47+FC_OTH_NE!D47</f>
        <v>58.932330180567497</v>
      </c>
      <c r="E47" s="10">
        <f>TI_NRG_FC_IND_NE!E47+FC_TRA_NE!E47+FC_OTH_NE!E47</f>
        <v>79.908254514187433</v>
      </c>
      <c r="F47" s="10">
        <f>TI_NRG_FC_IND_NE!F47+FC_TRA_NE!F47+FC_OTH_NE!F47</f>
        <v>100.88417884780741</v>
      </c>
      <c r="G47" s="10">
        <f>TI_NRG_FC_IND_NE!G47+FC_TRA_NE!G47+FC_OTH_NE!G47</f>
        <v>122.8589853826311</v>
      </c>
      <c r="H47" s="10">
        <f>TI_NRG_FC_IND_NE!H47+FC_TRA_NE!H47+FC_OTH_NE!H47</f>
        <v>128.8521066208082</v>
      </c>
      <c r="I47" s="10">
        <f>TI_NRG_FC_IND_NE!I47+FC_TRA_NE!I47+FC_OTH_NE!I47</f>
        <v>130.849785038693</v>
      </c>
      <c r="J47" s="10">
        <f>TI_NRG_FC_IND_NE!J47+FC_TRA_NE!J47+FC_OTH_NE!J47</f>
        <v>143.83490971625099</v>
      </c>
      <c r="K47" s="10">
        <f>TI_NRG_FC_IND_NE!K47+FC_TRA_NE!K47+FC_OTH_NE!K47</f>
        <v>153.6973344797936</v>
      </c>
      <c r="L47" s="10">
        <f>TI_NRG_FC_IND_NE!L47+FC_TRA_NE!L47+FC_OTH_NE!L47</f>
        <v>75.451418744625968</v>
      </c>
      <c r="M47" s="10">
        <f>TI_NRG_FC_IND_NE!M47+FC_TRA_NE!M47+FC_OTH_NE!M47</f>
        <v>88.492433361994827</v>
      </c>
      <c r="N47" s="10">
        <f>TI_NRG_FC_IND_NE!N47+FC_TRA_NE!N47+FC_OTH_NE!N47</f>
        <v>90.355374032674121</v>
      </c>
      <c r="O47" s="10">
        <f>TI_NRG_FC_IND_NE!O47+FC_TRA_NE!O47+FC_OTH_NE!O47</f>
        <v>67.999398108340486</v>
      </c>
      <c r="P47" s="10">
        <f>TI_NRG_FC_IND_NE!P47+FC_TRA_NE!P47+FC_OTH_NE!P47</f>
        <v>81.971883061048999</v>
      </c>
      <c r="Q47" s="10">
        <f>TI_NRG_FC_IND_NE!Q47+FC_TRA_NE!Q47+FC_OTH_NE!Q47</f>
        <v>71.725451418744626</v>
      </c>
      <c r="R47" s="10">
        <f>TI_NRG_FC_IND_NE!R47+FC_TRA_NE!R47+FC_OTH_NE!R47</f>
        <v>86.353052450558891</v>
      </c>
      <c r="S47" s="10">
        <f>TI_NRG_FC_IND_NE!S47+FC_TRA_NE!S47+FC_OTH_NE!S47</f>
        <v>100.6883920894239</v>
      </c>
      <c r="T47" s="10">
        <f>TI_NRG_FC_IND_NE!T47+FC_TRA_NE!T47+FC_OTH_NE!T47</f>
        <v>123.6379191745486</v>
      </c>
      <c r="U47" s="10">
        <f>TI_NRG_FC_IND_NE!U47+FC_TRA_NE!U47+FC_OTH_NE!U47</f>
        <v>167.67901977644021</v>
      </c>
      <c r="V47" s="10">
        <f>TI_NRG_FC_IND_NE!V47+FC_TRA_NE!V47+FC_OTH_NE!V47</f>
        <v>132.51908856405839</v>
      </c>
      <c r="W47" s="10">
        <f>TI_NRG_FC_IND_NE!W47+FC_TRA_NE!W47+FC_OTH_NE!W47</f>
        <v>152.51659501289771</v>
      </c>
      <c r="X47" s="10">
        <f>TI_NRG_FC_IND_NE!X47+FC_TRA_NE!X47+FC_OTH_NE!X47</f>
        <v>135.4642304385211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0</v>
      </c>
      <c r="E48" s="10">
        <f>TI_NRG_FC_IND_NE!E48+FC_TRA_NE!E48+FC_OTH_NE!E48</f>
        <v>0</v>
      </c>
      <c r="F48" s="10">
        <f>TI_NRG_FC_IND_NE!F48+FC_TRA_NE!F48+FC_OTH_NE!F48</f>
        <v>0</v>
      </c>
      <c r="G48" s="10">
        <f>TI_NRG_FC_IND_NE!G48+FC_TRA_NE!G48+FC_OTH_NE!G48</f>
        <v>0</v>
      </c>
      <c r="H48" s="10">
        <f>TI_NRG_FC_IND_NE!H48+FC_TRA_NE!H48+FC_OTH_NE!H48</f>
        <v>0</v>
      </c>
      <c r="I48" s="10">
        <f>TI_NRG_FC_IND_NE!I48+FC_TRA_NE!I48+FC_OTH_NE!I48</f>
        <v>0</v>
      </c>
      <c r="J48" s="10">
        <f>TI_NRG_FC_IND_NE!J48+FC_TRA_NE!J48+FC_OTH_NE!J48</f>
        <v>0</v>
      </c>
      <c r="K48" s="10">
        <f>TI_NRG_FC_IND_NE!K48+FC_TRA_NE!K48+FC_OTH_NE!K48</f>
        <v>0</v>
      </c>
      <c r="L48" s="10">
        <f>TI_NRG_FC_IND_NE!L48+FC_TRA_NE!L48+FC_OTH_NE!L48</f>
        <v>0</v>
      </c>
      <c r="M48" s="10">
        <f>TI_NRG_FC_IND_NE!M48+FC_TRA_NE!M48+FC_OTH_NE!M48</f>
        <v>0</v>
      </c>
      <c r="N48" s="10">
        <f>TI_NRG_FC_IND_NE!N48+FC_TRA_NE!N48+FC_OTH_NE!N48</f>
        <v>0</v>
      </c>
      <c r="O48" s="10">
        <f>TI_NRG_FC_IND_NE!O48+FC_TRA_NE!O48+FC_OTH_NE!O48</f>
        <v>0</v>
      </c>
      <c r="P48" s="10">
        <f>TI_NRG_FC_IND_NE!P48+FC_TRA_NE!P48+FC_OTH_NE!P48</f>
        <v>0</v>
      </c>
      <c r="Q48" s="10">
        <f>TI_NRG_FC_IND_NE!Q48+FC_TRA_NE!Q48+FC_OTH_NE!Q48</f>
        <v>0</v>
      </c>
      <c r="R48" s="10">
        <f>TI_NRG_FC_IND_NE!R48+FC_TRA_NE!R48+FC_OTH_NE!R48</f>
        <v>0</v>
      </c>
      <c r="S48" s="10">
        <f>TI_NRG_FC_IND_NE!S48+FC_TRA_NE!S48+FC_OTH_NE!S48</f>
        <v>0</v>
      </c>
      <c r="T48" s="10">
        <f>TI_NRG_FC_IND_NE!T48+FC_TRA_NE!T48+FC_OTH_NE!T48</f>
        <v>0</v>
      </c>
      <c r="U48" s="10">
        <f>TI_NRG_FC_IND_NE!U48+FC_TRA_NE!U48+FC_OTH_NE!U48</f>
        <v>0</v>
      </c>
      <c r="V48" s="10">
        <f>TI_NRG_FC_IND_NE!V48+FC_TRA_NE!V48+FC_OTH_NE!V48</f>
        <v>0</v>
      </c>
      <c r="W48" s="10">
        <f>TI_NRG_FC_IND_NE!W48+FC_TRA_NE!W48+FC_OTH_NE!W48</f>
        <v>0</v>
      </c>
      <c r="X48" s="10">
        <f>TI_NRG_FC_IND_NE!X48+FC_TRA_NE!X48+FC_OTH_NE!X48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1.9107480653482369</v>
      </c>
      <c r="E49" s="10">
        <f>TI_NRG_FC_IND_NE!E49+FC_TRA_NE!E49+FC_OTH_NE!E49</f>
        <v>1.9107480653482369</v>
      </c>
      <c r="F49" s="10">
        <f>TI_NRG_FC_IND_NE!F49+FC_TRA_NE!F49+FC_OTH_NE!F49</f>
        <v>1.9107480653482369</v>
      </c>
      <c r="G49" s="10">
        <f>TI_NRG_FC_IND_NE!G49+FC_TRA_NE!G49+FC_OTH_NE!G49</f>
        <v>2.8661220980223558</v>
      </c>
      <c r="H49" s="10">
        <f>TI_NRG_FC_IND_NE!H49+FC_TRA_NE!H49+FC_OTH_NE!H49</f>
        <v>1.9107480653482369</v>
      </c>
      <c r="I49" s="10">
        <f>TI_NRG_FC_IND_NE!I49+FC_TRA_NE!I49+FC_OTH_NE!I49</f>
        <v>1.9107480653482369</v>
      </c>
      <c r="J49" s="10">
        <f>TI_NRG_FC_IND_NE!J49+FC_TRA_NE!J49+FC_OTH_NE!J49</f>
        <v>2.8661220980223558</v>
      </c>
      <c r="K49" s="10">
        <f>TI_NRG_FC_IND_NE!K49+FC_TRA_NE!K49+FC_OTH_NE!K49</f>
        <v>1.9107480653482369</v>
      </c>
      <c r="L49" s="10">
        <f>TI_NRG_FC_IND_NE!L49+FC_TRA_NE!L49+FC_OTH_NE!L49</f>
        <v>1.9107480653482369</v>
      </c>
      <c r="M49" s="10">
        <f>TI_NRG_FC_IND_NE!M49+FC_TRA_NE!M49+FC_OTH_NE!M49</f>
        <v>2.8661220980223558</v>
      </c>
      <c r="N49" s="10">
        <f>TI_NRG_FC_IND_NE!N49+FC_TRA_NE!N49+FC_OTH_NE!N49</f>
        <v>3.8214961306964752</v>
      </c>
      <c r="O49" s="10">
        <f>TI_NRG_FC_IND_NE!O49+FC_TRA_NE!O49+FC_OTH_NE!O49</f>
        <v>3.8214961306964752</v>
      </c>
      <c r="P49" s="10">
        <f>TI_NRG_FC_IND_NE!P49+FC_TRA_NE!P49+FC_OTH_NE!P49</f>
        <v>3.8214961306964752</v>
      </c>
      <c r="Q49" s="10">
        <f>TI_NRG_FC_IND_NE!Q49+FC_TRA_NE!Q49+FC_OTH_NE!Q49</f>
        <v>3.8214961306964752</v>
      </c>
      <c r="R49" s="10">
        <f>TI_NRG_FC_IND_NE!R49+FC_TRA_NE!R49+FC_OTH_NE!R49</f>
        <v>3.8214961306964752</v>
      </c>
      <c r="S49" s="10">
        <f>TI_NRG_FC_IND_NE!S49+FC_TRA_NE!S49+FC_OTH_NE!S49</f>
        <v>4.7769561478933786</v>
      </c>
      <c r="T49" s="10">
        <f>TI_NRG_FC_IND_NE!T49+FC_TRA_NE!T49+FC_OTH_NE!T49</f>
        <v>6.0159071367153913</v>
      </c>
      <c r="U49" s="10">
        <f>TI_NRG_FC_IND_NE!U49+FC_TRA_NE!U49+FC_OTH_NE!U49</f>
        <v>3.3421324161650898</v>
      </c>
      <c r="V49" s="10">
        <f>TI_NRG_FC_IND_NE!V49+FC_TRA_NE!V49+FC_OTH_NE!V49</f>
        <v>2.291745485812553</v>
      </c>
      <c r="W49" s="10">
        <f>TI_NRG_FC_IND_NE!W49+FC_TRA_NE!W49+FC_OTH_NE!W49</f>
        <v>3.4376612209802229</v>
      </c>
      <c r="X49" s="10">
        <f>TI_NRG_FC_IND_NE!X49+FC_TRA_NE!X49+FC_OTH_NE!X49</f>
        <v>5.5384350816852974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27.70610490111779</v>
      </c>
      <c r="D50" s="10">
        <f>TI_NRG_FC_IND_NE!D50+FC_TRA_NE!D50+FC_OTH_NE!D50</f>
        <v>38.215305245055887</v>
      </c>
      <c r="E50" s="10">
        <f>TI_NRG_FC_IND_NE!E50+FC_TRA_NE!E50+FC_OTH_NE!E50</f>
        <v>34.393809114359406</v>
      </c>
      <c r="F50" s="10">
        <f>TI_NRG_FC_IND_NE!F50+FC_TRA_NE!F50+FC_OTH_NE!F50</f>
        <v>30.57231298366294</v>
      </c>
      <c r="G50" s="10">
        <f>TI_NRG_FC_IND_NE!G50+FC_TRA_NE!G50+FC_OTH_NE!G50</f>
        <v>50.635339638864998</v>
      </c>
      <c r="H50" s="10">
        <f>TI_NRG_FC_IND_NE!H50+FC_TRA_NE!H50+FC_OTH_NE!H50</f>
        <v>64.966122098022353</v>
      </c>
      <c r="I50" s="10">
        <f>TI_NRG_FC_IND_NE!I50+FC_TRA_NE!I50+FC_OTH_NE!I50</f>
        <v>60.189165950128967</v>
      </c>
      <c r="J50" s="10">
        <f>TI_NRG_FC_IND_NE!J50+FC_TRA_NE!J50+FC_OTH_NE!J50</f>
        <v>38.215305245055887</v>
      </c>
      <c r="K50" s="10">
        <f>TI_NRG_FC_IND_NE!K50+FC_TRA_NE!K50+FC_OTH_NE!K50</f>
        <v>72.609114359415301</v>
      </c>
      <c r="L50" s="10">
        <f>TI_NRG_FC_IND_NE!L50+FC_TRA_NE!L50+FC_OTH_NE!L50</f>
        <v>53.501461736887357</v>
      </c>
      <c r="M50" s="10">
        <f>TI_NRG_FC_IND_NE!M50+FC_TRA_NE!M50+FC_OTH_NE!M50</f>
        <v>69.742992261392942</v>
      </c>
      <c r="N50" s="10">
        <f>TI_NRG_FC_IND_NE!N50+FC_TRA_NE!N50+FC_OTH_NE!N50</f>
        <v>73.564574376612214</v>
      </c>
      <c r="O50" s="10">
        <f>TI_NRG_FC_IND_NE!O50+FC_TRA_NE!O50+FC_OTH_NE!O50</f>
        <v>67.832244196044712</v>
      </c>
      <c r="P50" s="10">
        <f>TI_NRG_FC_IND_NE!P50+FC_TRA_NE!P50+FC_OTH_NE!P50</f>
        <v>79.296818572656917</v>
      </c>
      <c r="Q50" s="10">
        <f>TI_NRG_FC_IND_NE!Q50+FC_TRA_NE!Q50+FC_OTH_NE!Q50</f>
        <v>39.170765262252793</v>
      </c>
      <c r="R50" s="10">
        <f>TI_NRG_FC_IND_NE!R50+FC_TRA_NE!R50+FC_OTH_NE!R50</f>
        <v>64.966122098022353</v>
      </c>
      <c r="S50" s="10">
        <f>TI_NRG_FC_IND_NE!S50+FC_TRA_NE!S50+FC_OTH_NE!S50</f>
        <v>80.252192605331032</v>
      </c>
      <c r="T50" s="10">
        <f>TI_NRG_FC_IND_NE!T50+FC_TRA_NE!T50+FC_OTH_NE!T50</f>
        <v>62.195442820292342</v>
      </c>
      <c r="U50" s="10">
        <f>TI_NRG_FC_IND_NE!U50+FC_TRA_NE!U50+FC_OTH_NE!U50</f>
        <v>75.915047291487525</v>
      </c>
      <c r="V50" s="10">
        <f>TI_NRG_FC_IND_NE!V50+FC_TRA_NE!V50+FC_OTH_NE!V50</f>
        <v>78.58873602751504</v>
      </c>
      <c r="W50" s="10">
        <f>TI_NRG_FC_IND_NE!W50+FC_TRA_NE!W50+FC_OTH_NE!W50</f>
        <v>61.400429922613917</v>
      </c>
      <c r="X50" s="10">
        <f>TI_NRG_FC_IND_NE!X50+FC_TRA_NE!X50+FC_OTH_NE!X50</f>
        <v>62.546345657781593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542.58383490971619</v>
      </c>
      <c r="D51" s="37">
        <f>TI_NRG_FC_IND_NE!D51+FC_TRA_NE!D51+FC_OTH_NE!D51</f>
        <v>609.28632846087703</v>
      </c>
      <c r="E51" s="37">
        <f>TI_NRG_FC_IND_NE!E51+FC_TRA_NE!E51+FC_OTH_NE!E51</f>
        <v>604.49269131556321</v>
      </c>
      <c r="F51" s="37">
        <f>TI_NRG_FC_IND_NE!F51+FC_TRA_NE!F51+FC_OTH_NE!F51</f>
        <v>613.11263972484949</v>
      </c>
      <c r="G51" s="37">
        <f>TI_NRG_FC_IND_NE!G51+FC_TRA_NE!G51+FC_OTH_NE!G51</f>
        <v>540.56319862424755</v>
      </c>
      <c r="H51" s="37">
        <f>TI_NRG_FC_IND_NE!H51+FC_TRA_NE!H51+FC_OTH_NE!H51</f>
        <v>509.58727429062759</v>
      </c>
      <c r="I51" s="37">
        <f>TI_NRG_FC_IND_NE!I51+FC_TRA_NE!I51+FC_OTH_NE!I51</f>
        <v>553.84780739466896</v>
      </c>
      <c r="J51" s="37">
        <f>TI_NRG_FC_IND_NE!J51+FC_TRA_NE!J51+FC_OTH_NE!J51</f>
        <v>1045.356835769561</v>
      </c>
      <c r="K51" s="37">
        <f>TI_NRG_FC_IND_NE!K51+FC_TRA_NE!K51+FC_OTH_NE!K51</f>
        <v>874.22613929492684</v>
      </c>
      <c r="L51" s="37">
        <f>TI_NRG_FC_IND_NE!L51+FC_TRA_NE!L51+FC_OTH_NE!L51</f>
        <v>523.68873602751501</v>
      </c>
      <c r="M51" s="37">
        <f>TI_NRG_FC_IND_NE!M51+FC_TRA_NE!M51+FC_OTH_NE!M51</f>
        <v>481.01891659501291</v>
      </c>
      <c r="N51" s="37">
        <f>TI_NRG_FC_IND_NE!N51+FC_TRA_NE!N51+FC_OTH_NE!N51</f>
        <v>963.17712811693889</v>
      </c>
      <c r="O51" s="37">
        <f>TI_NRG_FC_IND_NE!O51+FC_TRA_NE!O51+FC_OTH_NE!O51</f>
        <v>999.37661220980215</v>
      </c>
      <c r="P51" s="37">
        <f>TI_NRG_FC_IND_NE!P51+FC_TRA_NE!P51+FC_OTH_NE!P51</f>
        <v>762.81169389509887</v>
      </c>
      <c r="Q51" s="37">
        <f>TI_NRG_FC_IND_NE!Q51+FC_TRA_NE!Q51+FC_OTH_NE!Q51</f>
        <v>873.51676698194319</v>
      </c>
      <c r="R51" s="37">
        <f>TI_NRG_FC_IND_NE!R51+FC_TRA_NE!R51+FC_OTH_NE!R51</f>
        <v>941.80997420464314</v>
      </c>
      <c r="S51" s="37">
        <f>TI_NRG_FC_IND_NE!S51+FC_TRA_NE!S51+FC_OTH_NE!S51</f>
        <v>840.73516766981936</v>
      </c>
      <c r="T51" s="37">
        <f>TI_NRG_FC_IND_NE!T51+FC_TRA_NE!T51+FC_OTH_NE!T51</f>
        <v>995.47712811693884</v>
      </c>
      <c r="U51" s="37">
        <f>TI_NRG_FC_IND_NE!U51+FC_TRA_NE!U51+FC_OTH_NE!U51</f>
        <v>857.71126397248497</v>
      </c>
      <c r="V51" s="37">
        <f>TI_NRG_FC_IND_NE!V51+FC_TRA_NE!V51+FC_OTH_NE!V51</f>
        <v>958.63869303525371</v>
      </c>
      <c r="W51" s="37">
        <f>TI_NRG_FC_IND_NE!W51+FC_TRA_NE!W51+FC_OTH_NE!W51</f>
        <v>905.51444539982799</v>
      </c>
      <c r="X51" s="37">
        <f>TI_NRG_FC_IND_NE!X51+FC_TRA_NE!X51+FC_OTH_NE!X51</f>
        <v>789.59509888220111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639.91066208082543</v>
      </c>
      <c r="D2" s="31">
        <f t="shared" si="0"/>
        <v>710.44419604471193</v>
      </c>
      <c r="E2" s="31">
        <f t="shared" si="0"/>
        <v>722.1051590713671</v>
      </c>
      <c r="F2" s="31">
        <f t="shared" si="0"/>
        <v>747.87953568357693</v>
      </c>
      <c r="G2" s="31">
        <f t="shared" si="0"/>
        <v>718.32330180567487</v>
      </c>
      <c r="H2" s="31">
        <f t="shared" si="0"/>
        <v>705.31625107480636</v>
      </c>
      <c r="I2" s="31">
        <f t="shared" si="0"/>
        <v>746.79750644883916</v>
      </c>
      <c r="J2" s="31">
        <f t="shared" si="0"/>
        <v>1230.2731728288902</v>
      </c>
      <c r="K2" s="31">
        <f t="shared" si="0"/>
        <v>1102.4433361994838</v>
      </c>
      <c r="L2" s="31">
        <f t="shared" si="0"/>
        <v>654.55236457437661</v>
      </c>
      <c r="M2" s="31">
        <f t="shared" si="0"/>
        <v>642.12046431642307</v>
      </c>
      <c r="N2" s="31">
        <f t="shared" si="0"/>
        <v>1130.9185726569217</v>
      </c>
      <c r="O2" s="31">
        <f t="shared" si="0"/>
        <v>1139.0297506448837</v>
      </c>
      <c r="P2" s="31">
        <f t="shared" si="0"/>
        <v>927.90189165950119</v>
      </c>
      <c r="Q2" s="31">
        <f t="shared" si="0"/>
        <v>988.23447979363709</v>
      </c>
      <c r="R2" s="31">
        <f t="shared" si="0"/>
        <v>1096.9506448839209</v>
      </c>
      <c r="S2" s="31">
        <f t="shared" si="0"/>
        <v>1026.4527085124678</v>
      </c>
      <c r="T2" s="31">
        <f t="shared" si="0"/>
        <v>1187.3263972484951</v>
      </c>
      <c r="U2" s="31">
        <f t="shared" si="0"/>
        <v>1104.6474634565777</v>
      </c>
      <c r="V2" s="31">
        <f t="shared" si="0"/>
        <v>1172.0382631126397</v>
      </c>
      <c r="W2" s="31">
        <f t="shared" si="0"/>
        <v>1122.8691315563199</v>
      </c>
      <c r="X2" s="31">
        <f t="shared" ref="X2" si="1">SUM(X3,X17,X22,X25,X26,X51,X52,X71,X74,X75,X76)</f>
        <v>993.14411006018906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0.69982803095442814</v>
      </c>
      <c r="D3" s="34">
        <f t="shared" si="2"/>
        <v>2.099484092863285</v>
      </c>
      <c r="E3" s="34">
        <f t="shared" si="2"/>
        <v>1.3996560619088561</v>
      </c>
      <c r="F3" s="34">
        <f t="shared" si="2"/>
        <v>1.3996560619088561</v>
      </c>
      <c r="G3" s="34">
        <f t="shared" si="2"/>
        <v>1.3996560619088561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0.69982803095442814</v>
      </c>
      <c r="D11" s="29">
        <f t="shared" si="8"/>
        <v>2.099484092863285</v>
      </c>
      <c r="E11" s="29">
        <f t="shared" si="8"/>
        <v>1.3996560619088561</v>
      </c>
      <c r="F11" s="29">
        <f t="shared" si="8"/>
        <v>1.3996560619088561</v>
      </c>
      <c r="G11" s="29">
        <f t="shared" si="8"/>
        <v>1.3996560619088561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0.69982803095442814</v>
      </c>
      <c r="D13" s="10">
        <v>2.099484092863285</v>
      </c>
      <c r="E13" s="10">
        <v>1.3996560619088561</v>
      </c>
      <c r="F13" s="10">
        <v>1.3996560619088561</v>
      </c>
      <c r="G13" s="10">
        <v>1.3996560619088561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96.626999140154766</v>
      </c>
      <c r="D26" s="37">
        <f t="shared" si="14"/>
        <v>99.058383490971622</v>
      </c>
      <c r="E26" s="37">
        <f t="shared" si="14"/>
        <v>116.21281169389508</v>
      </c>
      <c r="F26" s="37">
        <f t="shared" si="14"/>
        <v>133.3672398968186</v>
      </c>
      <c r="G26" s="37">
        <f t="shared" si="14"/>
        <v>176.36044711951845</v>
      </c>
      <c r="H26" s="37">
        <f t="shared" si="14"/>
        <v>195.72897678417877</v>
      </c>
      <c r="I26" s="37">
        <f t="shared" si="14"/>
        <v>192.9496990541702</v>
      </c>
      <c r="J26" s="37">
        <f t="shared" si="14"/>
        <v>184.91633705932924</v>
      </c>
      <c r="K26" s="37">
        <f t="shared" si="14"/>
        <v>228.21719690455711</v>
      </c>
      <c r="L26" s="37">
        <f t="shared" si="14"/>
        <v>130.86362854686158</v>
      </c>
      <c r="M26" s="37">
        <f t="shared" si="14"/>
        <v>161.10154772141013</v>
      </c>
      <c r="N26" s="37">
        <f t="shared" si="14"/>
        <v>167.74144453998281</v>
      </c>
      <c r="O26" s="37">
        <f t="shared" si="14"/>
        <v>139.65313843508167</v>
      </c>
      <c r="P26" s="37">
        <f t="shared" si="14"/>
        <v>165.09019776440238</v>
      </c>
      <c r="Q26" s="37">
        <f t="shared" si="14"/>
        <v>114.7177128116939</v>
      </c>
      <c r="R26" s="37">
        <f t="shared" si="14"/>
        <v>155.14067067927772</v>
      </c>
      <c r="S26" s="37">
        <f t="shared" si="14"/>
        <v>185.7175408426483</v>
      </c>
      <c r="T26" s="37">
        <f t="shared" si="14"/>
        <v>191.84926913155635</v>
      </c>
      <c r="U26" s="37">
        <f t="shared" si="14"/>
        <v>246.93619948409284</v>
      </c>
      <c r="V26" s="37">
        <f t="shared" si="14"/>
        <v>213.39957007738599</v>
      </c>
      <c r="W26" s="37">
        <f t="shared" si="14"/>
        <v>217.35468615649185</v>
      </c>
      <c r="X26" s="37">
        <f t="shared" ref="X26" si="15">SUM(X27,X33)</f>
        <v>203.54901117798798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96.626999140154766</v>
      </c>
      <c r="D33" s="29">
        <f t="shared" si="18"/>
        <v>99.058383490971622</v>
      </c>
      <c r="E33" s="29">
        <f t="shared" si="18"/>
        <v>116.21281169389508</v>
      </c>
      <c r="F33" s="29">
        <f t="shared" si="18"/>
        <v>133.3672398968186</v>
      </c>
      <c r="G33" s="29">
        <f t="shared" si="18"/>
        <v>176.36044711951845</v>
      </c>
      <c r="H33" s="29">
        <f t="shared" si="18"/>
        <v>195.72897678417877</v>
      </c>
      <c r="I33" s="29">
        <f t="shared" si="18"/>
        <v>192.9496990541702</v>
      </c>
      <c r="J33" s="29">
        <f t="shared" si="18"/>
        <v>184.91633705932924</v>
      </c>
      <c r="K33" s="29">
        <f t="shared" si="18"/>
        <v>228.21719690455711</v>
      </c>
      <c r="L33" s="29">
        <f t="shared" si="18"/>
        <v>130.86362854686158</v>
      </c>
      <c r="M33" s="29">
        <f t="shared" si="18"/>
        <v>161.10154772141013</v>
      </c>
      <c r="N33" s="29">
        <f t="shared" si="18"/>
        <v>167.74144453998281</v>
      </c>
      <c r="O33" s="29">
        <f t="shared" si="18"/>
        <v>139.65313843508167</v>
      </c>
      <c r="P33" s="29">
        <f t="shared" si="18"/>
        <v>165.09019776440238</v>
      </c>
      <c r="Q33" s="29">
        <f t="shared" si="18"/>
        <v>114.7177128116939</v>
      </c>
      <c r="R33" s="29">
        <f t="shared" si="18"/>
        <v>155.14067067927772</v>
      </c>
      <c r="S33" s="29">
        <f t="shared" si="18"/>
        <v>185.7175408426483</v>
      </c>
      <c r="T33" s="29">
        <f t="shared" si="18"/>
        <v>191.84926913155635</v>
      </c>
      <c r="U33" s="29">
        <f t="shared" si="18"/>
        <v>246.93619948409284</v>
      </c>
      <c r="V33" s="29">
        <f t="shared" si="18"/>
        <v>213.39957007738599</v>
      </c>
      <c r="W33" s="29">
        <f t="shared" si="18"/>
        <v>217.35468615649185</v>
      </c>
      <c r="X33" s="29">
        <f t="shared" ref="X33" si="19">SUM(X34:X50)</f>
        <v>203.54901117798798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68.920894239036969</v>
      </c>
      <c r="D47" s="10">
        <v>58.932330180567497</v>
      </c>
      <c r="E47" s="10">
        <v>79.908254514187433</v>
      </c>
      <c r="F47" s="10">
        <v>100.88417884780741</v>
      </c>
      <c r="G47" s="10">
        <v>122.8589853826311</v>
      </c>
      <c r="H47" s="10">
        <v>128.8521066208082</v>
      </c>
      <c r="I47" s="10">
        <v>130.849785038693</v>
      </c>
      <c r="J47" s="10">
        <v>143.83490971625099</v>
      </c>
      <c r="K47" s="10">
        <v>153.6973344797936</v>
      </c>
      <c r="L47" s="10">
        <v>75.451418744625968</v>
      </c>
      <c r="M47" s="10">
        <v>88.492433361994827</v>
      </c>
      <c r="N47" s="10">
        <v>90.355374032674121</v>
      </c>
      <c r="O47" s="10">
        <v>67.999398108340486</v>
      </c>
      <c r="P47" s="10">
        <v>81.971883061048999</v>
      </c>
      <c r="Q47" s="10">
        <v>71.725451418744626</v>
      </c>
      <c r="R47" s="10">
        <v>86.353052450558891</v>
      </c>
      <c r="S47" s="10">
        <v>100.6883920894239</v>
      </c>
      <c r="T47" s="10">
        <v>123.6379191745486</v>
      </c>
      <c r="U47" s="10">
        <v>167.67901977644021</v>
      </c>
      <c r="V47" s="10">
        <v>132.51908856405839</v>
      </c>
      <c r="W47" s="10">
        <v>152.51659501289771</v>
      </c>
      <c r="X47" s="10">
        <v>135.4642304385211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1.9107480653482369</v>
      </c>
      <c r="E49" s="10">
        <v>1.9107480653482369</v>
      </c>
      <c r="F49" s="10">
        <v>1.9107480653482369</v>
      </c>
      <c r="G49" s="10">
        <v>2.8661220980223558</v>
      </c>
      <c r="H49" s="10">
        <v>1.9107480653482369</v>
      </c>
      <c r="I49" s="10">
        <v>1.9107480653482369</v>
      </c>
      <c r="J49" s="10">
        <v>2.8661220980223558</v>
      </c>
      <c r="K49" s="10">
        <v>1.9107480653482369</v>
      </c>
      <c r="L49" s="10">
        <v>1.9107480653482369</v>
      </c>
      <c r="M49" s="10">
        <v>2.8661220980223558</v>
      </c>
      <c r="N49" s="10">
        <v>3.8214961306964752</v>
      </c>
      <c r="O49" s="10">
        <v>3.8214961306964752</v>
      </c>
      <c r="P49" s="10">
        <v>3.8214961306964752</v>
      </c>
      <c r="Q49" s="10">
        <v>3.8214961306964752</v>
      </c>
      <c r="R49" s="10">
        <v>3.8214961306964752</v>
      </c>
      <c r="S49" s="10">
        <v>4.7769561478933786</v>
      </c>
      <c r="T49" s="10">
        <v>6.0159071367153913</v>
      </c>
      <c r="U49" s="10">
        <v>3.3421324161650898</v>
      </c>
      <c r="V49" s="10">
        <v>2.291745485812553</v>
      </c>
      <c r="W49" s="10">
        <v>3.4376612209802229</v>
      </c>
      <c r="X49" s="10">
        <v>5.5384350816852974</v>
      </c>
    </row>
    <row r="50" spans="1:24" ht="11.25" customHeight="1" x14ac:dyDescent="0.2">
      <c r="A50" s="41" t="s">
        <v>87</v>
      </c>
      <c r="B50" s="9" t="s">
        <v>88</v>
      </c>
      <c r="C50" s="10">
        <v>27.70610490111779</v>
      </c>
      <c r="D50" s="10">
        <v>38.215305245055887</v>
      </c>
      <c r="E50" s="10">
        <v>34.393809114359406</v>
      </c>
      <c r="F50" s="10">
        <v>30.57231298366294</v>
      </c>
      <c r="G50" s="10">
        <v>50.635339638864998</v>
      </c>
      <c r="H50" s="10">
        <v>64.966122098022353</v>
      </c>
      <c r="I50" s="10">
        <v>60.189165950128967</v>
      </c>
      <c r="J50" s="10">
        <v>38.215305245055887</v>
      </c>
      <c r="K50" s="10">
        <v>72.609114359415301</v>
      </c>
      <c r="L50" s="10">
        <v>53.501461736887357</v>
      </c>
      <c r="M50" s="10">
        <v>69.742992261392942</v>
      </c>
      <c r="N50" s="10">
        <v>73.564574376612214</v>
      </c>
      <c r="O50" s="10">
        <v>67.832244196044712</v>
      </c>
      <c r="P50" s="10">
        <v>79.296818572656917</v>
      </c>
      <c r="Q50" s="10">
        <v>39.170765262252793</v>
      </c>
      <c r="R50" s="10">
        <v>64.966122098022353</v>
      </c>
      <c r="S50" s="10">
        <v>80.252192605331032</v>
      </c>
      <c r="T50" s="10">
        <v>62.195442820292342</v>
      </c>
      <c r="U50" s="10">
        <v>75.915047291487525</v>
      </c>
      <c r="V50" s="10">
        <v>78.58873602751504</v>
      </c>
      <c r="W50" s="10">
        <v>61.400429922613917</v>
      </c>
      <c r="X50" s="10">
        <v>62.546345657781593</v>
      </c>
    </row>
    <row r="51" spans="1:24" ht="11.25" customHeight="1" x14ac:dyDescent="0.2">
      <c r="A51" s="35" t="s">
        <v>89</v>
      </c>
      <c r="B51" s="36" t="s">
        <v>90</v>
      </c>
      <c r="C51" s="37">
        <v>542.58383490971619</v>
      </c>
      <c r="D51" s="37">
        <v>609.28632846087703</v>
      </c>
      <c r="E51" s="37">
        <v>604.49269131556321</v>
      </c>
      <c r="F51" s="37">
        <v>613.11263972484949</v>
      </c>
      <c r="G51" s="37">
        <v>540.56319862424755</v>
      </c>
      <c r="H51" s="37">
        <v>509.58727429062759</v>
      </c>
      <c r="I51" s="37">
        <v>553.84780739466896</v>
      </c>
      <c r="J51" s="37">
        <v>1045.356835769561</v>
      </c>
      <c r="K51" s="37">
        <v>874.22613929492684</v>
      </c>
      <c r="L51" s="37">
        <v>523.68873602751501</v>
      </c>
      <c r="M51" s="37">
        <v>481.01891659501291</v>
      </c>
      <c r="N51" s="37">
        <v>963.17712811693889</v>
      </c>
      <c r="O51" s="37">
        <v>999.37661220980215</v>
      </c>
      <c r="P51" s="37">
        <v>762.81169389509887</v>
      </c>
      <c r="Q51" s="37">
        <v>873.51676698194319</v>
      </c>
      <c r="R51" s="37">
        <v>941.80997420464314</v>
      </c>
      <c r="S51" s="37">
        <v>840.73516766981936</v>
      </c>
      <c r="T51" s="37">
        <v>995.47712811693884</v>
      </c>
      <c r="U51" s="37">
        <v>857.71126397248497</v>
      </c>
      <c r="V51" s="37">
        <v>958.63869303525371</v>
      </c>
      <c r="W51" s="37">
        <v>905.51444539982799</v>
      </c>
      <c r="X51" s="37">
        <v>789.59509888220111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639.21083404987098</v>
      </c>
      <c r="D2" s="31">
        <f t="shared" si="0"/>
        <v>708.34471195184869</v>
      </c>
      <c r="E2" s="31">
        <f t="shared" si="0"/>
        <v>720.70550300945831</v>
      </c>
      <c r="F2" s="31">
        <f t="shared" si="0"/>
        <v>746.47987962166803</v>
      </c>
      <c r="G2" s="31">
        <f t="shared" si="0"/>
        <v>716.92364574376597</v>
      </c>
      <c r="H2" s="31">
        <f t="shared" si="0"/>
        <v>705.31625107480636</v>
      </c>
      <c r="I2" s="31">
        <f t="shared" si="0"/>
        <v>746.79750644883916</v>
      </c>
      <c r="J2" s="31">
        <f t="shared" si="0"/>
        <v>1230.2731728288902</v>
      </c>
      <c r="K2" s="31">
        <f t="shared" si="0"/>
        <v>1102.4433361994838</v>
      </c>
      <c r="L2" s="31">
        <f t="shared" si="0"/>
        <v>654.55236457437661</v>
      </c>
      <c r="M2" s="31">
        <f t="shared" si="0"/>
        <v>642.12046431642307</v>
      </c>
      <c r="N2" s="31">
        <f t="shared" si="0"/>
        <v>1130.9185726569217</v>
      </c>
      <c r="O2" s="31">
        <f t="shared" si="0"/>
        <v>1139.0297506448837</v>
      </c>
      <c r="P2" s="31">
        <f t="shared" si="0"/>
        <v>927.90189165950119</v>
      </c>
      <c r="Q2" s="31">
        <f t="shared" si="0"/>
        <v>988.23447979363709</v>
      </c>
      <c r="R2" s="31">
        <f t="shared" si="0"/>
        <v>1096.9506448839209</v>
      </c>
      <c r="S2" s="31">
        <f t="shared" si="0"/>
        <v>1026.4527085124678</v>
      </c>
      <c r="T2" s="31">
        <f t="shared" si="0"/>
        <v>1187.3263972484951</v>
      </c>
      <c r="U2" s="31">
        <f t="shared" si="0"/>
        <v>1104.6474634565777</v>
      </c>
      <c r="V2" s="31">
        <f t="shared" si="0"/>
        <v>1172.0382631126397</v>
      </c>
      <c r="W2" s="31">
        <f t="shared" si="0"/>
        <v>1122.8691315563199</v>
      </c>
      <c r="X2" s="31">
        <f t="shared" ref="X2" si="1">SUM(X3,X17,X22,X25,X26,X51,X52,X71,X74,X75,X76)</f>
        <v>993.14411006018906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96.626999140154766</v>
      </c>
      <c r="D26" s="37">
        <f t="shared" si="14"/>
        <v>99.058383490971622</v>
      </c>
      <c r="E26" s="37">
        <f t="shared" si="14"/>
        <v>116.21281169389508</v>
      </c>
      <c r="F26" s="37">
        <f t="shared" si="14"/>
        <v>133.3672398968186</v>
      </c>
      <c r="G26" s="37">
        <f t="shared" si="14"/>
        <v>176.36044711951845</v>
      </c>
      <c r="H26" s="37">
        <f t="shared" si="14"/>
        <v>195.72897678417877</v>
      </c>
      <c r="I26" s="37">
        <f t="shared" si="14"/>
        <v>192.9496990541702</v>
      </c>
      <c r="J26" s="37">
        <f t="shared" si="14"/>
        <v>184.91633705932924</v>
      </c>
      <c r="K26" s="37">
        <f t="shared" si="14"/>
        <v>228.21719690455711</v>
      </c>
      <c r="L26" s="37">
        <f t="shared" si="14"/>
        <v>130.86362854686158</v>
      </c>
      <c r="M26" s="37">
        <f t="shared" si="14"/>
        <v>161.10154772141013</v>
      </c>
      <c r="N26" s="37">
        <f t="shared" si="14"/>
        <v>167.74144453998281</v>
      </c>
      <c r="O26" s="37">
        <f t="shared" si="14"/>
        <v>139.65313843508167</v>
      </c>
      <c r="P26" s="37">
        <f t="shared" si="14"/>
        <v>165.09019776440238</v>
      </c>
      <c r="Q26" s="37">
        <f t="shared" si="14"/>
        <v>114.7177128116939</v>
      </c>
      <c r="R26" s="37">
        <f t="shared" si="14"/>
        <v>155.14067067927772</v>
      </c>
      <c r="S26" s="37">
        <f t="shared" si="14"/>
        <v>185.7175408426483</v>
      </c>
      <c r="T26" s="37">
        <f t="shared" si="14"/>
        <v>191.84926913155635</v>
      </c>
      <c r="U26" s="37">
        <f t="shared" si="14"/>
        <v>246.93619948409284</v>
      </c>
      <c r="V26" s="37">
        <f t="shared" si="14"/>
        <v>213.39957007738599</v>
      </c>
      <c r="W26" s="37">
        <f t="shared" si="14"/>
        <v>217.35468615649185</v>
      </c>
      <c r="X26" s="37">
        <f t="shared" ref="X26" si="15">SUM(X27,X33)</f>
        <v>203.54901117798798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96.626999140154766</v>
      </c>
      <c r="D33" s="29">
        <f t="shared" si="18"/>
        <v>99.058383490971622</v>
      </c>
      <c r="E33" s="29">
        <f t="shared" si="18"/>
        <v>116.21281169389508</v>
      </c>
      <c r="F33" s="29">
        <f t="shared" si="18"/>
        <v>133.3672398968186</v>
      </c>
      <c r="G33" s="29">
        <f t="shared" si="18"/>
        <v>176.36044711951845</v>
      </c>
      <c r="H33" s="29">
        <f t="shared" si="18"/>
        <v>195.72897678417877</v>
      </c>
      <c r="I33" s="29">
        <f t="shared" si="18"/>
        <v>192.9496990541702</v>
      </c>
      <c r="J33" s="29">
        <f t="shared" si="18"/>
        <v>184.91633705932924</v>
      </c>
      <c r="K33" s="29">
        <f t="shared" si="18"/>
        <v>228.21719690455711</v>
      </c>
      <c r="L33" s="29">
        <f t="shared" si="18"/>
        <v>130.86362854686158</v>
      </c>
      <c r="M33" s="29">
        <f t="shared" si="18"/>
        <v>161.10154772141013</v>
      </c>
      <c r="N33" s="29">
        <f t="shared" si="18"/>
        <v>167.74144453998281</v>
      </c>
      <c r="O33" s="29">
        <f t="shared" si="18"/>
        <v>139.65313843508167</v>
      </c>
      <c r="P33" s="29">
        <f t="shared" si="18"/>
        <v>165.09019776440238</v>
      </c>
      <c r="Q33" s="29">
        <f t="shared" si="18"/>
        <v>114.7177128116939</v>
      </c>
      <c r="R33" s="29">
        <f t="shared" si="18"/>
        <v>155.14067067927772</v>
      </c>
      <c r="S33" s="29">
        <f t="shared" si="18"/>
        <v>185.7175408426483</v>
      </c>
      <c r="T33" s="29">
        <f t="shared" si="18"/>
        <v>191.84926913155635</v>
      </c>
      <c r="U33" s="29">
        <f t="shared" si="18"/>
        <v>246.93619948409284</v>
      </c>
      <c r="V33" s="29">
        <f t="shared" si="18"/>
        <v>213.39957007738599</v>
      </c>
      <c r="W33" s="29">
        <f t="shared" si="18"/>
        <v>217.35468615649185</v>
      </c>
      <c r="X33" s="29">
        <f t="shared" ref="X33" si="19">SUM(X34:X50)</f>
        <v>203.54901117798798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68.920894239036969</v>
      </c>
      <c r="D47" s="10">
        <v>58.932330180567497</v>
      </c>
      <c r="E47" s="10">
        <v>79.908254514187433</v>
      </c>
      <c r="F47" s="10">
        <v>100.88417884780741</v>
      </c>
      <c r="G47" s="10">
        <v>122.8589853826311</v>
      </c>
      <c r="H47" s="10">
        <v>128.8521066208082</v>
      </c>
      <c r="I47" s="10">
        <v>130.849785038693</v>
      </c>
      <c r="J47" s="10">
        <v>143.83490971625099</v>
      </c>
      <c r="K47" s="10">
        <v>153.6973344797936</v>
      </c>
      <c r="L47" s="10">
        <v>75.451418744625968</v>
      </c>
      <c r="M47" s="10">
        <v>88.492433361994827</v>
      </c>
      <c r="N47" s="10">
        <v>90.355374032674121</v>
      </c>
      <c r="O47" s="10">
        <v>67.999398108340486</v>
      </c>
      <c r="P47" s="10">
        <v>81.971883061048999</v>
      </c>
      <c r="Q47" s="10">
        <v>71.725451418744626</v>
      </c>
      <c r="R47" s="10">
        <v>86.353052450558891</v>
      </c>
      <c r="S47" s="10">
        <v>100.6883920894239</v>
      </c>
      <c r="T47" s="10">
        <v>123.6379191745486</v>
      </c>
      <c r="U47" s="10">
        <v>167.67901977644021</v>
      </c>
      <c r="V47" s="10">
        <v>132.51908856405839</v>
      </c>
      <c r="W47" s="10">
        <v>152.51659501289771</v>
      </c>
      <c r="X47" s="10">
        <v>135.4642304385211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1.9107480653482369</v>
      </c>
      <c r="E49" s="10">
        <v>1.9107480653482369</v>
      </c>
      <c r="F49" s="10">
        <v>1.9107480653482369</v>
      </c>
      <c r="G49" s="10">
        <v>2.8661220980223558</v>
      </c>
      <c r="H49" s="10">
        <v>1.9107480653482369</v>
      </c>
      <c r="I49" s="10">
        <v>1.9107480653482369</v>
      </c>
      <c r="J49" s="10">
        <v>2.8661220980223558</v>
      </c>
      <c r="K49" s="10">
        <v>1.9107480653482369</v>
      </c>
      <c r="L49" s="10">
        <v>1.9107480653482369</v>
      </c>
      <c r="M49" s="10">
        <v>2.8661220980223558</v>
      </c>
      <c r="N49" s="10">
        <v>3.8214961306964752</v>
      </c>
      <c r="O49" s="10">
        <v>3.8214961306964752</v>
      </c>
      <c r="P49" s="10">
        <v>3.8214961306964752</v>
      </c>
      <c r="Q49" s="10">
        <v>3.8214961306964752</v>
      </c>
      <c r="R49" s="10">
        <v>3.8214961306964752</v>
      </c>
      <c r="S49" s="10">
        <v>4.7769561478933786</v>
      </c>
      <c r="T49" s="10">
        <v>6.0159071367153913</v>
      </c>
      <c r="U49" s="10">
        <v>3.3421324161650898</v>
      </c>
      <c r="V49" s="10">
        <v>2.291745485812553</v>
      </c>
      <c r="W49" s="10">
        <v>3.4376612209802229</v>
      </c>
      <c r="X49" s="10">
        <v>5.5384350816852974</v>
      </c>
    </row>
    <row r="50" spans="1:24" ht="11.25" customHeight="1" x14ac:dyDescent="0.2">
      <c r="A50" s="41" t="s">
        <v>87</v>
      </c>
      <c r="B50" s="9" t="s">
        <v>88</v>
      </c>
      <c r="C50" s="10">
        <v>27.70610490111779</v>
      </c>
      <c r="D50" s="10">
        <v>38.215305245055887</v>
      </c>
      <c r="E50" s="10">
        <v>34.393809114359406</v>
      </c>
      <c r="F50" s="10">
        <v>30.57231298366294</v>
      </c>
      <c r="G50" s="10">
        <v>50.635339638864998</v>
      </c>
      <c r="H50" s="10">
        <v>64.966122098022353</v>
      </c>
      <c r="I50" s="10">
        <v>60.189165950128967</v>
      </c>
      <c r="J50" s="10">
        <v>38.215305245055887</v>
      </c>
      <c r="K50" s="10">
        <v>72.609114359415301</v>
      </c>
      <c r="L50" s="10">
        <v>53.501461736887357</v>
      </c>
      <c r="M50" s="10">
        <v>69.742992261392942</v>
      </c>
      <c r="N50" s="10">
        <v>73.564574376612214</v>
      </c>
      <c r="O50" s="10">
        <v>67.832244196044712</v>
      </c>
      <c r="P50" s="10">
        <v>79.296818572656917</v>
      </c>
      <c r="Q50" s="10">
        <v>39.170765262252793</v>
      </c>
      <c r="R50" s="10">
        <v>64.966122098022353</v>
      </c>
      <c r="S50" s="10">
        <v>80.252192605331032</v>
      </c>
      <c r="T50" s="10">
        <v>62.195442820292342</v>
      </c>
      <c r="U50" s="10">
        <v>75.915047291487525</v>
      </c>
      <c r="V50" s="10">
        <v>78.58873602751504</v>
      </c>
      <c r="W50" s="10">
        <v>61.400429922613917</v>
      </c>
      <c r="X50" s="10">
        <v>62.546345657781593</v>
      </c>
    </row>
    <row r="51" spans="1:24" ht="11.25" customHeight="1" x14ac:dyDescent="0.2">
      <c r="A51" s="35" t="s">
        <v>89</v>
      </c>
      <c r="B51" s="36" t="s">
        <v>90</v>
      </c>
      <c r="C51" s="37">
        <v>542.58383490971619</v>
      </c>
      <c r="D51" s="37">
        <v>609.28632846087703</v>
      </c>
      <c r="E51" s="37">
        <v>604.49269131556321</v>
      </c>
      <c r="F51" s="37">
        <v>613.11263972484949</v>
      </c>
      <c r="G51" s="37">
        <v>540.56319862424755</v>
      </c>
      <c r="H51" s="37">
        <v>509.58727429062759</v>
      </c>
      <c r="I51" s="37">
        <v>553.84780739466896</v>
      </c>
      <c r="J51" s="37">
        <v>1045.356835769561</v>
      </c>
      <c r="K51" s="37">
        <v>874.22613929492684</v>
      </c>
      <c r="L51" s="37">
        <v>523.68873602751501</v>
      </c>
      <c r="M51" s="37">
        <v>481.01891659501291</v>
      </c>
      <c r="N51" s="37">
        <v>963.17712811693889</v>
      </c>
      <c r="O51" s="37">
        <v>999.37661220980215</v>
      </c>
      <c r="P51" s="37">
        <v>762.81169389509887</v>
      </c>
      <c r="Q51" s="37">
        <v>873.51676698194319</v>
      </c>
      <c r="R51" s="37">
        <v>941.80997420464314</v>
      </c>
      <c r="S51" s="37">
        <v>840.73516766981936</v>
      </c>
      <c r="T51" s="37">
        <v>995.47712811693884</v>
      </c>
      <c r="U51" s="37">
        <v>857.71126397248497</v>
      </c>
      <c r="V51" s="37">
        <v>958.63869303525371</v>
      </c>
      <c r="W51" s="37">
        <v>905.51444539982799</v>
      </c>
      <c r="X51" s="37">
        <v>789.59509888220111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570.28993981083397</v>
      </c>
      <c r="D2" s="31">
        <f t="shared" si="0"/>
        <v>647.50163370593293</v>
      </c>
      <c r="E2" s="31">
        <f t="shared" si="0"/>
        <v>638.88650042992265</v>
      </c>
      <c r="F2" s="31">
        <f t="shared" si="0"/>
        <v>643.68495270851247</v>
      </c>
      <c r="G2" s="31">
        <f t="shared" si="0"/>
        <v>591.1985382631126</v>
      </c>
      <c r="H2" s="31">
        <f t="shared" si="0"/>
        <v>574.55339638864996</v>
      </c>
      <c r="I2" s="31">
        <f t="shared" si="0"/>
        <v>614.03697334479796</v>
      </c>
      <c r="J2" s="31">
        <f t="shared" si="0"/>
        <v>1083.5721410146168</v>
      </c>
      <c r="K2" s="31">
        <f t="shared" si="0"/>
        <v>946.83525365434218</v>
      </c>
      <c r="L2" s="31">
        <f t="shared" si="0"/>
        <v>577.19019776440234</v>
      </c>
      <c r="M2" s="31">
        <f t="shared" si="0"/>
        <v>550.76190885640585</v>
      </c>
      <c r="N2" s="31">
        <f t="shared" si="0"/>
        <v>1036.7417024935512</v>
      </c>
      <c r="O2" s="31">
        <f t="shared" si="0"/>
        <v>1067.2088564058467</v>
      </c>
      <c r="P2" s="31">
        <f t="shared" si="0"/>
        <v>842.10851246775576</v>
      </c>
      <c r="Q2" s="31">
        <f t="shared" si="0"/>
        <v>912.68753224419595</v>
      </c>
      <c r="R2" s="31">
        <f t="shared" si="0"/>
        <v>1006.7760963026655</v>
      </c>
      <c r="S2" s="31">
        <f t="shared" si="0"/>
        <v>920.98736027515042</v>
      </c>
      <c r="T2" s="31">
        <f t="shared" si="0"/>
        <v>1057.6725709372313</v>
      </c>
      <c r="U2" s="31">
        <f t="shared" si="0"/>
        <v>933.62631126397253</v>
      </c>
      <c r="V2" s="31">
        <f t="shared" si="0"/>
        <v>1037.2274290627688</v>
      </c>
      <c r="W2" s="31">
        <f t="shared" si="0"/>
        <v>966.91487532244196</v>
      </c>
      <c r="X2" s="31">
        <f t="shared" ref="X2" si="1">SUM(X3,X17,X22,X25,X26,X51,X52,X71,X74,X75,X76)</f>
        <v>852.14144453998267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27.70610490111779</v>
      </c>
      <c r="D26" s="37">
        <f t="shared" si="14"/>
        <v>38.215305245055887</v>
      </c>
      <c r="E26" s="37">
        <f t="shared" si="14"/>
        <v>34.393809114359406</v>
      </c>
      <c r="F26" s="37">
        <f t="shared" si="14"/>
        <v>30.57231298366294</v>
      </c>
      <c r="G26" s="37">
        <f t="shared" si="14"/>
        <v>50.635339638864998</v>
      </c>
      <c r="H26" s="37">
        <f t="shared" si="14"/>
        <v>64.966122098022353</v>
      </c>
      <c r="I26" s="37">
        <f t="shared" si="14"/>
        <v>60.189165950128967</v>
      </c>
      <c r="J26" s="37">
        <f t="shared" si="14"/>
        <v>38.215305245055887</v>
      </c>
      <c r="K26" s="37">
        <f t="shared" si="14"/>
        <v>72.609114359415301</v>
      </c>
      <c r="L26" s="37">
        <f t="shared" si="14"/>
        <v>53.501461736887357</v>
      </c>
      <c r="M26" s="37">
        <f t="shared" si="14"/>
        <v>69.742992261392942</v>
      </c>
      <c r="N26" s="37">
        <f t="shared" si="14"/>
        <v>73.564574376612214</v>
      </c>
      <c r="O26" s="37">
        <f t="shared" si="14"/>
        <v>67.832244196044712</v>
      </c>
      <c r="P26" s="37">
        <f t="shared" si="14"/>
        <v>79.296818572656917</v>
      </c>
      <c r="Q26" s="37">
        <f t="shared" si="14"/>
        <v>39.170765262252793</v>
      </c>
      <c r="R26" s="37">
        <f t="shared" si="14"/>
        <v>64.966122098022353</v>
      </c>
      <c r="S26" s="37">
        <f t="shared" si="14"/>
        <v>80.252192605331032</v>
      </c>
      <c r="T26" s="37">
        <f t="shared" si="14"/>
        <v>62.195442820292342</v>
      </c>
      <c r="U26" s="37">
        <f t="shared" si="14"/>
        <v>75.915047291487525</v>
      </c>
      <c r="V26" s="37">
        <f t="shared" si="14"/>
        <v>78.58873602751504</v>
      </c>
      <c r="W26" s="37">
        <f t="shared" si="14"/>
        <v>61.400429922613917</v>
      </c>
      <c r="X26" s="37">
        <f t="shared" ref="X26" si="15">SUM(X27,X33)</f>
        <v>62.546345657781593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27.70610490111779</v>
      </c>
      <c r="D33" s="29">
        <f t="shared" si="18"/>
        <v>38.215305245055887</v>
      </c>
      <c r="E33" s="29">
        <f t="shared" si="18"/>
        <v>34.393809114359406</v>
      </c>
      <c r="F33" s="29">
        <f t="shared" si="18"/>
        <v>30.57231298366294</v>
      </c>
      <c r="G33" s="29">
        <f t="shared" si="18"/>
        <v>50.635339638864998</v>
      </c>
      <c r="H33" s="29">
        <f t="shared" si="18"/>
        <v>64.966122098022353</v>
      </c>
      <c r="I33" s="29">
        <f t="shared" si="18"/>
        <v>60.189165950128967</v>
      </c>
      <c r="J33" s="29">
        <f t="shared" si="18"/>
        <v>38.215305245055887</v>
      </c>
      <c r="K33" s="29">
        <f t="shared" si="18"/>
        <v>72.609114359415301</v>
      </c>
      <c r="L33" s="29">
        <f t="shared" si="18"/>
        <v>53.501461736887357</v>
      </c>
      <c r="M33" s="29">
        <f t="shared" si="18"/>
        <v>69.742992261392942</v>
      </c>
      <c r="N33" s="29">
        <f t="shared" si="18"/>
        <v>73.564574376612214</v>
      </c>
      <c r="O33" s="29">
        <f t="shared" si="18"/>
        <v>67.832244196044712</v>
      </c>
      <c r="P33" s="29">
        <f t="shared" si="18"/>
        <v>79.296818572656917</v>
      </c>
      <c r="Q33" s="29">
        <f t="shared" si="18"/>
        <v>39.170765262252793</v>
      </c>
      <c r="R33" s="29">
        <f t="shared" si="18"/>
        <v>64.966122098022353</v>
      </c>
      <c r="S33" s="29">
        <f t="shared" si="18"/>
        <v>80.252192605331032</v>
      </c>
      <c r="T33" s="29">
        <f t="shared" si="18"/>
        <v>62.195442820292342</v>
      </c>
      <c r="U33" s="29">
        <f t="shared" si="18"/>
        <v>75.915047291487525</v>
      </c>
      <c r="V33" s="29">
        <f t="shared" si="18"/>
        <v>78.58873602751504</v>
      </c>
      <c r="W33" s="29">
        <f t="shared" si="18"/>
        <v>61.400429922613917</v>
      </c>
      <c r="X33" s="29">
        <f t="shared" ref="X33" si="19">SUM(X34:X50)</f>
        <v>62.546345657781593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27.70610490111779</v>
      </c>
      <c r="D50" s="10">
        <v>38.215305245055887</v>
      </c>
      <c r="E50" s="10">
        <v>34.393809114359406</v>
      </c>
      <c r="F50" s="10">
        <v>30.57231298366294</v>
      </c>
      <c r="G50" s="10">
        <v>50.635339638864998</v>
      </c>
      <c r="H50" s="10">
        <v>64.966122098022353</v>
      </c>
      <c r="I50" s="10">
        <v>60.189165950128967</v>
      </c>
      <c r="J50" s="10">
        <v>38.215305245055887</v>
      </c>
      <c r="K50" s="10">
        <v>72.609114359415301</v>
      </c>
      <c r="L50" s="10">
        <v>53.501461736887357</v>
      </c>
      <c r="M50" s="10">
        <v>69.742992261392942</v>
      </c>
      <c r="N50" s="10">
        <v>73.564574376612214</v>
      </c>
      <c r="O50" s="10">
        <v>67.832244196044712</v>
      </c>
      <c r="P50" s="10">
        <v>79.296818572656917</v>
      </c>
      <c r="Q50" s="10">
        <v>39.170765262252793</v>
      </c>
      <c r="R50" s="10">
        <v>64.966122098022353</v>
      </c>
      <c r="S50" s="10">
        <v>80.252192605331032</v>
      </c>
      <c r="T50" s="10">
        <v>62.195442820292342</v>
      </c>
      <c r="U50" s="10">
        <v>75.915047291487525</v>
      </c>
      <c r="V50" s="10">
        <v>78.58873602751504</v>
      </c>
      <c r="W50" s="10">
        <v>61.400429922613917</v>
      </c>
      <c r="X50" s="10">
        <v>62.546345657781593</v>
      </c>
    </row>
    <row r="51" spans="1:24" ht="11.25" customHeight="1" x14ac:dyDescent="0.2">
      <c r="A51" s="35" t="s">
        <v>89</v>
      </c>
      <c r="B51" s="36" t="s">
        <v>90</v>
      </c>
      <c r="C51" s="37">
        <v>542.58383490971619</v>
      </c>
      <c r="D51" s="37">
        <v>609.28632846087703</v>
      </c>
      <c r="E51" s="37">
        <v>604.49269131556321</v>
      </c>
      <c r="F51" s="37">
        <v>613.11263972484949</v>
      </c>
      <c r="G51" s="37">
        <v>540.56319862424755</v>
      </c>
      <c r="H51" s="37">
        <v>509.58727429062759</v>
      </c>
      <c r="I51" s="37">
        <v>553.84780739466896</v>
      </c>
      <c r="J51" s="37">
        <v>1045.356835769561</v>
      </c>
      <c r="K51" s="37">
        <v>874.22613929492684</v>
      </c>
      <c r="L51" s="37">
        <v>523.68873602751501</v>
      </c>
      <c r="M51" s="37">
        <v>481.01891659501291</v>
      </c>
      <c r="N51" s="37">
        <v>963.17712811693889</v>
      </c>
      <c r="O51" s="37">
        <v>999.37661220980215</v>
      </c>
      <c r="P51" s="37">
        <v>762.81169389509887</v>
      </c>
      <c r="Q51" s="37">
        <v>873.51676698194319</v>
      </c>
      <c r="R51" s="37">
        <v>941.80997420464314</v>
      </c>
      <c r="S51" s="37">
        <v>840.73516766981936</v>
      </c>
      <c r="T51" s="37">
        <v>995.47712811693884</v>
      </c>
      <c r="U51" s="37">
        <v>857.71126397248497</v>
      </c>
      <c r="V51" s="37">
        <v>958.63869303525371</v>
      </c>
      <c r="W51" s="37">
        <v>905.51444539982799</v>
      </c>
      <c r="X51" s="37">
        <v>789.59509888220111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22.016852966466029</v>
      </c>
      <c r="D2" s="31">
        <f t="shared" si="0"/>
        <v>24.018314703353401</v>
      </c>
      <c r="E2" s="31">
        <f t="shared" si="0"/>
        <v>28.02141014617369</v>
      </c>
      <c r="F2" s="31">
        <f t="shared" si="0"/>
        <v>26.019862424763541</v>
      </c>
      <c r="G2" s="31">
        <f t="shared" si="0"/>
        <v>27.020636285468619</v>
      </c>
      <c r="H2" s="31">
        <f t="shared" si="0"/>
        <v>28.02141014617369</v>
      </c>
      <c r="I2" s="31">
        <f t="shared" si="0"/>
        <v>25.019088564058471</v>
      </c>
      <c r="J2" s="31">
        <f t="shared" si="0"/>
        <v>24.018314703353401</v>
      </c>
      <c r="K2" s="31">
        <f t="shared" si="0"/>
        <v>24.07566638005159</v>
      </c>
      <c r="L2" s="31">
        <f t="shared" si="0"/>
        <v>18.05674978503869</v>
      </c>
      <c r="M2" s="31">
        <f t="shared" si="0"/>
        <v>20.063026655202059</v>
      </c>
      <c r="N2" s="31">
        <f t="shared" si="0"/>
        <v>21.066208082545138</v>
      </c>
      <c r="O2" s="31">
        <f t="shared" si="0"/>
        <v>20.063026655202059</v>
      </c>
      <c r="P2" s="31">
        <f t="shared" si="0"/>
        <v>21.066208082545138</v>
      </c>
      <c r="Q2" s="31">
        <f t="shared" si="0"/>
        <v>19.05993121238177</v>
      </c>
      <c r="R2" s="31">
        <f t="shared" si="0"/>
        <v>19.05993121238177</v>
      </c>
      <c r="S2" s="31">
        <f t="shared" si="0"/>
        <v>18.05674978503869</v>
      </c>
      <c r="T2" s="31">
        <f t="shared" si="0"/>
        <v>21.36715391229578</v>
      </c>
      <c r="U2" s="31">
        <f t="shared" si="0"/>
        <v>24.87815993121238</v>
      </c>
      <c r="V2" s="31">
        <f t="shared" si="0"/>
        <v>24.577214101461738</v>
      </c>
      <c r="W2" s="31">
        <f t="shared" si="0"/>
        <v>22.671281169389509</v>
      </c>
      <c r="X2" s="31">
        <f t="shared" ref="X2" si="1">SUM(X3,X17,X22,X25,X26,X51,X52,X71,X74,X75,X76)</f>
        <v>24.577214101461738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22.016852966466029</v>
      </c>
      <c r="D26" s="37">
        <f t="shared" si="14"/>
        <v>24.018314703353401</v>
      </c>
      <c r="E26" s="37">
        <f t="shared" si="14"/>
        <v>28.02141014617369</v>
      </c>
      <c r="F26" s="37">
        <f t="shared" si="14"/>
        <v>26.019862424763541</v>
      </c>
      <c r="G26" s="37">
        <f t="shared" si="14"/>
        <v>27.020636285468619</v>
      </c>
      <c r="H26" s="37">
        <f t="shared" si="14"/>
        <v>28.02141014617369</v>
      </c>
      <c r="I26" s="37">
        <f t="shared" si="14"/>
        <v>25.019088564058471</v>
      </c>
      <c r="J26" s="37">
        <f t="shared" si="14"/>
        <v>24.018314703353401</v>
      </c>
      <c r="K26" s="37">
        <f t="shared" si="14"/>
        <v>24.07566638005159</v>
      </c>
      <c r="L26" s="37">
        <f t="shared" si="14"/>
        <v>18.05674978503869</v>
      </c>
      <c r="M26" s="37">
        <f t="shared" si="14"/>
        <v>20.063026655202059</v>
      </c>
      <c r="N26" s="37">
        <f t="shared" si="14"/>
        <v>21.066208082545138</v>
      </c>
      <c r="O26" s="37">
        <f t="shared" si="14"/>
        <v>20.063026655202059</v>
      </c>
      <c r="P26" s="37">
        <f t="shared" si="14"/>
        <v>21.066208082545138</v>
      </c>
      <c r="Q26" s="37">
        <f t="shared" si="14"/>
        <v>19.05993121238177</v>
      </c>
      <c r="R26" s="37">
        <f t="shared" si="14"/>
        <v>19.05993121238177</v>
      </c>
      <c r="S26" s="37">
        <f t="shared" si="14"/>
        <v>18.05674978503869</v>
      </c>
      <c r="T26" s="37">
        <f t="shared" si="14"/>
        <v>21.36715391229578</v>
      </c>
      <c r="U26" s="37">
        <f t="shared" si="14"/>
        <v>24.87815993121238</v>
      </c>
      <c r="V26" s="37">
        <f t="shared" si="14"/>
        <v>24.577214101461738</v>
      </c>
      <c r="W26" s="37">
        <f t="shared" si="14"/>
        <v>22.671281169389509</v>
      </c>
      <c r="X26" s="37">
        <f t="shared" ref="X26" si="15">SUM(X27,X33)</f>
        <v>24.577214101461738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22.016852966466029</v>
      </c>
      <c r="D33" s="29">
        <f t="shared" si="18"/>
        <v>24.018314703353401</v>
      </c>
      <c r="E33" s="29">
        <f t="shared" si="18"/>
        <v>28.02141014617369</v>
      </c>
      <c r="F33" s="29">
        <f t="shared" si="18"/>
        <v>26.019862424763541</v>
      </c>
      <c r="G33" s="29">
        <f t="shared" si="18"/>
        <v>27.020636285468619</v>
      </c>
      <c r="H33" s="29">
        <f t="shared" si="18"/>
        <v>28.02141014617369</v>
      </c>
      <c r="I33" s="29">
        <f t="shared" si="18"/>
        <v>25.019088564058471</v>
      </c>
      <c r="J33" s="29">
        <f t="shared" si="18"/>
        <v>24.018314703353401</v>
      </c>
      <c r="K33" s="29">
        <f t="shared" si="18"/>
        <v>24.07566638005159</v>
      </c>
      <c r="L33" s="29">
        <f t="shared" si="18"/>
        <v>18.05674978503869</v>
      </c>
      <c r="M33" s="29">
        <f t="shared" si="18"/>
        <v>20.063026655202059</v>
      </c>
      <c r="N33" s="29">
        <f t="shared" si="18"/>
        <v>21.066208082545138</v>
      </c>
      <c r="O33" s="29">
        <f t="shared" si="18"/>
        <v>20.063026655202059</v>
      </c>
      <c r="P33" s="29">
        <f t="shared" si="18"/>
        <v>21.066208082545138</v>
      </c>
      <c r="Q33" s="29">
        <f t="shared" si="18"/>
        <v>19.05993121238177</v>
      </c>
      <c r="R33" s="29">
        <f t="shared" si="18"/>
        <v>19.05993121238177</v>
      </c>
      <c r="S33" s="29">
        <f t="shared" si="18"/>
        <v>18.05674978503869</v>
      </c>
      <c r="T33" s="29">
        <f t="shared" si="18"/>
        <v>21.36715391229578</v>
      </c>
      <c r="U33" s="29">
        <f t="shared" si="18"/>
        <v>24.87815993121238</v>
      </c>
      <c r="V33" s="29">
        <f t="shared" si="18"/>
        <v>24.577214101461738</v>
      </c>
      <c r="W33" s="29">
        <f t="shared" si="18"/>
        <v>22.671281169389509</v>
      </c>
      <c r="X33" s="29">
        <f t="shared" ref="X33" si="19">SUM(X34:X50)</f>
        <v>24.577214101461738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22.016852966466029</v>
      </c>
      <c r="D46" s="10">
        <v>24.018314703353401</v>
      </c>
      <c r="E46" s="10">
        <v>28.02141014617369</v>
      </c>
      <c r="F46" s="10">
        <v>26.019862424763541</v>
      </c>
      <c r="G46" s="10">
        <v>27.020636285468619</v>
      </c>
      <c r="H46" s="10">
        <v>28.02141014617369</v>
      </c>
      <c r="I46" s="10">
        <v>25.019088564058471</v>
      </c>
      <c r="J46" s="10">
        <v>24.018314703353401</v>
      </c>
      <c r="K46" s="10">
        <v>24.07566638005159</v>
      </c>
      <c r="L46" s="10">
        <v>18.05674978503869</v>
      </c>
      <c r="M46" s="10">
        <v>20.063026655202059</v>
      </c>
      <c r="N46" s="10">
        <v>21.066208082545138</v>
      </c>
      <c r="O46" s="10">
        <v>20.063026655202059</v>
      </c>
      <c r="P46" s="10">
        <v>21.066208082545138</v>
      </c>
      <c r="Q46" s="10">
        <v>19.05993121238177</v>
      </c>
      <c r="R46" s="10">
        <v>19.05993121238177</v>
      </c>
      <c r="S46" s="10">
        <v>18.05674978503869</v>
      </c>
      <c r="T46" s="10">
        <v>21.36715391229578</v>
      </c>
      <c r="U46" s="10">
        <v>24.87815993121238</v>
      </c>
      <c r="V46" s="10">
        <v>24.577214101461738</v>
      </c>
      <c r="W46" s="10">
        <v>22.671281169389509</v>
      </c>
      <c r="X46" s="10">
        <v>24.577214101461738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3742.0583834909712</v>
      </c>
      <c r="D2" s="31">
        <f t="shared" si="0"/>
        <v>3887.3858985382622</v>
      </c>
      <c r="E2" s="31">
        <f t="shared" si="0"/>
        <v>4057.4099742046428</v>
      </c>
      <c r="F2" s="31">
        <f t="shared" si="0"/>
        <v>4179.4507308684433</v>
      </c>
      <c r="G2" s="31">
        <f t="shared" si="0"/>
        <v>4364.3865864144445</v>
      </c>
      <c r="H2" s="31">
        <f t="shared" si="0"/>
        <v>4622.4088564058466</v>
      </c>
      <c r="I2" s="31">
        <f t="shared" si="0"/>
        <v>4876.2319002579534</v>
      </c>
      <c r="J2" s="31">
        <f t="shared" si="0"/>
        <v>5146.0909716251081</v>
      </c>
      <c r="K2" s="31">
        <f t="shared" si="0"/>
        <v>5054.2490971625102</v>
      </c>
      <c r="L2" s="31">
        <f t="shared" si="0"/>
        <v>4606.2070507308681</v>
      </c>
      <c r="M2" s="31">
        <f t="shared" si="0"/>
        <v>4757.258899398108</v>
      </c>
      <c r="N2" s="31">
        <f t="shared" si="0"/>
        <v>4728.2442820292335</v>
      </c>
      <c r="O2" s="31">
        <f t="shared" si="0"/>
        <v>4838.9685296646603</v>
      </c>
      <c r="P2" s="31">
        <f t="shared" si="0"/>
        <v>4712.3057609630268</v>
      </c>
      <c r="Q2" s="31">
        <f t="shared" si="0"/>
        <v>4800.5366294067071</v>
      </c>
      <c r="R2" s="31">
        <f t="shared" si="0"/>
        <v>4779.5100601891654</v>
      </c>
      <c r="S2" s="31">
        <f t="shared" si="0"/>
        <v>5003.2147893379188</v>
      </c>
      <c r="T2" s="31">
        <f t="shared" si="0"/>
        <v>5239.0818572656908</v>
      </c>
      <c r="U2" s="31">
        <f t="shared" si="0"/>
        <v>5466.5811693895093</v>
      </c>
      <c r="V2" s="31">
        <f t="shared" si="0"/>
        <v>5460.0216680997428</v>
      </c>
      <c r="W2" s="31">
        <f t="shared" si="0"/>
        <v>5284.2118658641457</v>
      </c>
      <c r="X2" s="31">
        <f t="shared" ref="X2" si="1">SUM(X3,X17,X22,X25,X26,X51,X52,X71,X74,X75,X76)</f>
        <v>5662.3509888220105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73.085124677558042</v>
      </c>
      <c r="D3" s="34">
        <f t="shared" si="2"/>
        <v>63.012553740326723</v>
      </c>
      <c r="E3" s="34">
        <f t="shared" si="2"/>
        <v>115.14660361134995</v>
      </c>
      <c r="F3" s="34">
        <f t="shared" si="2"/>
        <v>150.84918314703353</v>
      </c>
      <c r="G3" s="34">
        <f t="shared" si="2"/>
        <v>146.42244196044712</v>
      </c>
      <c r="H3" s="34">
        <f t="shared" si="2"/>
        <v>161.69423903697333</v>
      </c>
      <c r="I3" s="34">
        <f t="shared" si="2"/>
        <v>226.37687016337054</v>
      </c>
      <c r="J3" s="34">
        <f t="shared" si="2"/>
        <v>216.90429922613924</v>
      </c>
      <c r="K3" s="34">
        <f t="shared" si="2"/>
        <v>184.99398108340492</v>
      </c>
      <c r="L3" s="34">
        <f t="shared" si="2"/>
        <v>141.87592433361999</v>
      </c>
      <c r="M3" s="34">
        <f t="shared" si="2"/>
        <v>178.08933791917454</v>
      </c>
      <c r="N3" s="34">
        <f t="shared" si="2"/>
        <v>207.04067067927764</v>
      </c>
      <c r="O3" s="34">
        <f t="shared" si="2"/>
        <v>197.28314703353391</v>
      </c>
      <c r="P3" s="34">
        <f t="shared" si="2"/>
        <v>224.72450558899396</v>
      </c>
      <c r="Q3" s="34">
        <f t="shared" si="2"/>
        <v>194.13370593293197</v>
      </c>
      <c r="R3" s="34">
        <f t="shared" si="2"/>
        <v>157.89294926913155</v>
      </c>
      <c r="S3" s="34">
        <f t="shared" si="2"/>
        <v>157.53482373172818</v>
      </c>
      <c r="T3" s="34">
        <f t="shared" si="2"/>
        <v>161.58907996560617</v>
      </c>
      <c r="U3" s="34">
        <f t="shared" si="2"/>
        <v>171.23250214961308</v>
      </c>
      <c r="V3" s="34">
        <f t="shared" si="2"/>
        <v>167.5070507308684</v>
      </c>
      <c r="W3" s="34">
        <f t="shared" si="2"/>
        <v>133.27136715391231</v>
      </c>
      <c r="X3" s="34">
        <f t="shared" ref="X3" si="3">SUM(X4,X8,X11)</f>
        <v>158.67222699914015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3.5999140154772142</v>
      </c>
      <c r="D4" s="29">
        <f t="shared" si="4"/>
        <v>0</v>
      </c>
      <c r="E4" s="29">
        <f t="shared" si="4"/>
        <v>2.3999140154772141</v>
      </c>
      <c r="F4" s="29">
        <f t="shared" si="4"/>
        <v>26.399140154772141</v>
      </c>
      <c r="G4" s="29">
        <f t="shared" si="4"/>
        <v>16.199484092863283</v>
      </c>
      <c r="H4" s="29">
        <f t="shared" si="4"/>
        <v>0</v>
      </c>
      <c r="I4" s="29">
        <f t="shared" si="4"/>
        <v>2.9999140154772141</v>
      </c>
      <c r="J4" s="29">
        <f t="shared" si="4"/>
        <v>0</v>
      </c>
      <c r="K4" s="29">
        <f t="shared" si="4"/>
        <v>17.99931212381771</v>
      </c>
      <c r="L4" s="29">
        <f t="shared" si="4"/>
        <v>58.798280309544296</v>
      </c>
      <c r="M4" s="29">
        <f t="shared" si="4"/>
        <v>85.197248495270827</v>
      </c>
      <c r="N4" s="29">
        <f t="shared" si="4"/>
        <v>179.99423903697325</v>
      </c>
      <c r="O4" s="29">
        <f t="shared" si="4"/>
        <v>176.39441100601888</v>
      </c>
      <c r="P4" s="29">
        <f t="shared" si="4"/>
        <v>209.99346517626824</v>
      </c>
      <c r="Q4" s="29">
        <f t="shared" si="4"/>
        <v>182.39423903697326</v>
      </c>
      <c r="R4" s="29">
        <f t="shared" si="4"/>
        <v>148.79527085124676</v>
      </c>
      <c r="S4" s="29">
        <f t="shared" si="4"/>
        <v>145.79535683576947</v>
      </c>
      <c r="T4" s="29">
        <f t="shared" si="4"/>
        <v>148.13533963886499</v>
      </c>
      <c r="U4" s="29">
        <f t="shared" si="4"/>
        <v>157.49509888220121</v>
      </c>
      <c r="V4" s="29">
        <f t="shared" si="4"/>
        <v>154.97506448839204</v>
      </c>
      <c r="W4" s="29">
        <f t="shared" si="4"/>
        <v>120.356233877902</v>
      </c>
      <c r="X4" s="29">
        <f t="shared" ref="X4" si="5">SUM(X5:X7)</f>
        <v>146.63533963886499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16.799484092863285</v>
      </c>
      <c r="G5" s="10">
        <f>FC_IND_E!G5+FC_TRA_E!G5+FC_OTH_E!G5</f>
        <v>2.3999140154772136</v>
      </c>
      <c r="H5" s="10">
        <f>FC_IND_E!H5+FC_TRA_E!H5+FC_OTH_E!H5</f>
        <v>0</v>
      </c>
      <c r="I5" s="10">
        <f>FC_IND_E!I5+FC_TRA_E!I5+FC_OTH_E!I5</f>
        <v>0</v>
      </c>
      <c r="J5" s="10">
        <f>FC_IND_E!J5+FC_TRA_E!J5+FC_OTH_E!J5</f>
        <v>0</v>
      </c>
      <c r="K5" s="10">
        <f>FC_IND_E!K5+FC_TRA_E!K5+FC_OTH_E!K5</f>
        <v>1.799914015477214</v>
      </c>
      <c r="L5" s="10">
        <f>FC_IND_E!L5+FC_TRA_E!L5+FC_OTH_E!L5</f>
        <v>8.999742046431642</v>
      </c>
      <c r="M5" s="10">
        <f>FC_IND_E!M5+FC_TRA_E!M5+FC_OTH_E!M5</f>
        <v>0</v>
      </c>
      <c r="N5" s="10">
        <f>FC_IND_E!N5+FC_TRA_E!N5+FC_OTH_E!N5</f>
        <v>2.3999140154772136</v>
      </c>
      <c r="O5" s="10">
        <f>FC_IND_E!O5+FC_TRA_E!O5+FC_OTH_E!O5</f>
        <v>0.6</v>
      </c>
      <c r="P5" s="10">
        <f>FC_IND_E!P5+FC_TRA_E!P5+FC_OTH_E!P5</f>
        <v>1.2</v>
      </c>
      <c r="Q5" s="10">
        <f>FC_IND_E!Q5+FC_TRA_E!Q5+FC_OTH_E!Q5</f>
        <v>0.6</v>
      </c>
      <c r="R5" s="10">
        <f>FC_IND_E!R5+FC_TRA_E!R5+FC_OTH_E!R5</f>
        <v>0</v>
      </c>
      <c r="S5" s="10">
        <f>FC_IND_E!S5+FC_TRA_E!S5+FC_OTH_E!S5</f>
        <v>0.59999999999999987</v>
      </c>
      <c r="T5" s="10">
        <f>FC_IND_E!T5+FC_TRA_E!T5+FC_OTH_E!T5</f>
        <v>0.12003439380911431</v>
      </c>
      <c r="U5" s="10">
        <f>FC_IND_E!U5+FC_TRA_E!U5+FC_OTH_E!U5</f>
        <v>0</v>
      </c>
      <c r="V5" s="10">
        <f>FC_IND_E!V5+FC_TRA_E!V5+FC_OTH_E!V5</f>
        <v>0</v>
      </c>
      <c r="W5" s="10">
        <f>FC_IND_E!W5+FC_TRA_E!W5+FC_OTH_E!W5</f>
        <v>0</v>
      </c>
      <c r="X5" s="10">
        <f>FC_IND_E!X5+FC_TRA_E!X5+FC_OTH_E!X5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1.1999999999999997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3.5999140154772142</v>
      </c>
      <c r="D7" s="10">
        <f>FC_IND_E!D7+FC_TRA_E!D7+FC_OTH_E!D7</f>
        <v>0</v>
      </c>
      <c r="E7" s="10">
        <f>FC_IND_E!E7+FC_TRA_E!E7+FC_OTH_E!E7</f>
        <v>2.3999140154772141</v>
      </c>
      <c r="F7" s="10">
        <f>FC_IND_E!F7+FC_TRA_E!F7+FC_OTH_E!F7</f>
        <v>9.599656061908858</v>
      </c>
      <c r="G7" s="10">
        <f>FC_IND_E!G7+FC_TRA_E!G7+FC_OTH_E!G7</f>
        <v>13.799570077386068</v>
      </c>
      <c r="H7" s="10">
        <f>FC_IND_E!H7+FC_TRA_E!H7+FC_OTH_E!H7</f>
        <v>0</v>
      </c>
      <c r="I7" s="10">
        <f>FC_IND_E!I7+FC_TRA_E!I7+FC_OTH_E!I7</f>
        <v>2.9999140154772141</v>
      </c>
      <c r="J7" s="10">
        <f>FC_IND_E!J7+FC_TRA_E!J7+FC_OTH_E!J7</f>
        <v>0</v>
      </c>
      <c r="K7" s="10">
        <f>FC_IND_E!K7+FC_TRA_E!K7+FC_OTH_E!K7</f>
        <v>16.199398108340496</v>
      </c>
      <c r="L7" s="10">
        <f>FC_IND_E!L7+FC_TRA_E!L7+FC_OTH_E!L7</f>
        <v>49.798538263112654</v>
      </c>
      <c r="M7" s="10">
        <f>FC_IND_E!M7+FC_TRA_E!M7+FC_OTH_E!M7</f>
        <v>85.197248495270827</v>
      </c>
      <c r="N7" s="10">
        <f>FC_IND_E!N7+FC_TRA_E!N7+FC_OTH_E!N7</f>
        <v>177.59432502149605</v>
      </c>
      <c r="O7" s="10">
        <f>FC_IND_E!O7+FC_TRA_E!O7+FC_OTH_E!O7</f>
        <v>175.79441100601889</v>
      </c>
      <c r="P7" s="10">
        <f>FC_IND_E!P7+FC_TRA_E!P7+FC_OTH_E!P7</f>
        <v>208.79346517626826</v>
      </c>
      <c r="Q7" s="10">
        <f>FC_IND_E!Q7+FC_TRA_E!Q7+FC_OTH_E!Q7</f>
        <v>180.59423903697325</v>
      </c>
      <c r="R7" s="10">
        <f>FC_IND_E!R7+FC_TRA_E!R7+FC_OTH_E!R7</f>
        <v>148.79527085124676</v>
      </c>
      <c r="S7" s="10">
        <f>FC_IND_E!S7+FC_TRA_E!S7+FC_OTH_E!S7</f>
        <v>145.19535683576947</v>
      </c>
      <c r="T7" s="10">
        <f>FC_IND_E!T7+FC_TRA_E!T7+FC_OTH_E!T7</f>
        <v>148.01530524505588</v>
      </c>
      <c r="U7" s="10">
        <f>FC_IND_E!U7+FC_TRA_E!U7+FC_OTH_E!U7</f>
        <v>157.49509888220121</v>
      </c>
      <c r="V7" s="10">
        <f>FC_IND_E!V7+FC_TRA_E!V7+FC_OTH_E!V7</f>
        <v>154.97506448839204</v>
      </c>
      <c r="W7" s="10">
        <f>FC_IND_E!W7+FC_TRA_E!W7+FC_OTH_E!W7</f>
        <v>120.356233877902</v>
      </c>
      <c r="X7" s="10">
        <f>FC_IND_E!X7+FC_TRA_E!X7+FC_OTH_E!X7</f>
        <v>146.63533963886499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61.087360275150473</v>
      </c>
      <c r="D8" s="29">
        <f t="shared" si="6"/>
        <v>56.014359415305229</v>
      </c>
      <c r="E8" s="29">
        <f t="shared" si="6"/>
        <v>105.74849527085124</v>
      </c>
      <c r="F8" s="29">
        <f t="shared" si="6"/>
        <v>116.05219260533104</v>
      </c>
      <c r="G8" s="29">
        <f t="shared" si="6"/>
        <v>121.82510748065349</v>
      </c>
      <c r="H8" s="29">
        <f t="shared" si="6"/>
        <v>149.0975064488392</v>
      </c>
      <c r="I8" s="29">
        <f t="shared" si="6"/>
        <v>206.58125537403262</v>
      </c>
      <c r="J8" s="29">
        <f t="shared" si="6"/>
        <v>200.10859845227856</v>
      </c>
      <c r="K8" s="29">
        <f t="shared" si="6"/>
        <v>155.09776440240751</v>
      </c>
      <c r="L8" s="29">
        <f t="shared" si="6"/>
        <v>75.379621668099773</v>
      </c>
      <c r="M8" s="29">
        <f t="shared" si="6"/>
        <v>81.694926913155655</v>
      </c>
      <c r="N8" s="29">
        <f t="shared" si="6"/>
        <v>14.449699054170246</v>
      </c>
      <c r="O8" s="29">
        <f t="shared" si="6"/>
        <v>7.5921754084264821</v>
      </c>
      <c r="P8" s="29">
        <f t="shared" si="6"/>
        <v>1.434479793637145</v>
      </c>
      <c r="Q8" s="29">
        <f t="shared" si="6"/>
        <v>0.54230438521066204</v>
      </c>
      <c r="R8" s="29">
        <f t="shared" si="6"/>
        <v>0</v>
      </c>
      <c r="S8" s="29">
        <f t="shared" si="6"/>
        <v>0.54230438521066171</v>
      </c>
      <c r="T8" s="29">
        <f t="shared" si="6"/>
        <v>1.6268271711092002</v>
      </c>
      <c r="U8" s="29">
        <f t="shared" si="6"/>
        <v>0.65081685296646596</v>
      </c>
      <c r="V8" s="29">
        <f t="shared" si="6"/>
        <v>0.70507308684436798</v>
      </c>
      <c r="W8" s="29">
        <f t="shared" si="6"/>
        <v>0.10842648323301823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60.737489251934655</v>
      </c>
      <c r="D9" s="10">
        <f>FC_IND_E!D9+FC_TRA_E!D9+FC_OTH_E!D9</f>
        <v>55.314531384350801</v>
      </c>
      <c r="E9" s="10">
        <f>FC_IND_E!E9+FC_TRA_E!E9+FC_OTH_E!E9</f>
        <v>105.74849527085124</v>
      </c>
      <c r="F9" s="10">
        <f>FC_IND_E!F9+FC_TRA_E!F9+FC_OTH_E!F9</f>
        <v>116.05219260533104</v>
      </c>
      <c r="G9" s="10">
        <f>FC_IND_E!G9+FC_TRA_E!G9+FC_OTH_E!G9</f>
        <v>121.47523645743766</v>
      </c>
      <c r="H9" s="10">
        <f>FC_IND_E!H9+FC_TRA_E!H9+FC_OTH_E!H9</f>
        <v>148.04780739466895</v>
      </c>
      <c r="I9" s="10">
        <f>FC_IND_E!I9+FC_TRA_E!I9+FC_OTH_E!I9</f>
        <v>205.53155631986237</v>
      </c>
      <c r="J9" s="10">
        <f>FC_IND_E!J9+FC_TRA_E!J9+FC_OTH_E!J9</f>
        <v>200.10859845227856</v>
      </c>
      <c r="K9" s="10">
        <f>FC_IND_E!K9+FC_TRA_E!K9+FC_OTH_E!K9</f>
        <v>155.09776440240751</v>
      </c>
      <c r="L9" s="10">
        <f>FC_IND_E!L9+FC_TRA_E!L9+FC_OTH_E!L9</f>
        <v>75.379621668099773</v>
      </c>
      <c r="M9" s="10">
        <f>FC_IND_E!M9+FC_TRA_E!M9+FC_OTH_E!M9</f>
        <v>81.345055889939829</v>
      </c>
      <c r="N9" s="10">
        <f>FC_IND_E!N9+FC_TRA_E!N9+FC_OTH_E!N9</f>
        <v>14.099828030954425</v>
      </c>
      <c r="O9" s="10">
        <f>FC_IND_E!O9+FC_TRA_E!O9+FC_OTH_E!O9</f>
        <v>7.5921754084264821</v>
      </c>
      <c r="P9" s="10">
        <f>FC_IND_E!P9+FC_TRA_E!P9+FC_OTH_E!P9</f>
        <v>1.0846087704213239</v>
      </c>
      <c r="Q9" s="10">
        <f>FC_IND_E!Q9+FC_TRA_E!Q9+FC_OTH_E!Q9</f>
        <v>0.54230438521066204</v>
      </c>
      <c r="R9" s="10">
        <f>FC_IND_E!R9+FC_TRA_E!R9+FC_OTH_E!R9</f>
        <v>0</v>
      </c>
      <c r="S9" s="10">
        <f>FC_IND_E!S9+FC_TRA_E!S9+FC_OTH_E!S9</f>
        <v>0.54230438521066171</v>
      </c>
      <c r="T9" s="10">
        <f>FC_IND_E!T9+FC_TRA_E!T9+FC_OTH_E!T9</f>
        <v>1.6268271711092002</v>
      </c>
      <c r="U9" s="10">
        <f>FC_IND_E!U9+FC_TRA_E!U9+FC_OTH_E!U9</f>
        <v>0.65081685296646596</v>
      </c>
      <c r="V9" s="10">
        <f>FC_IND_E!V9+FC_TRA_E!V9+FC_OTH_E!V9</f>
        <v>0.70507308684436798</v>
      </c>
      <c r="W9" s="10">
        <f>FC_IND_E!W9+FC_TRA_E!W9+FC_OTH_E!W9</f>
        <v>0.10842648323301823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0.34987102321582109</v>
      </c>
      <c r="D10" s="10">
        <f>FC_IND_E!D10+FC_TRA_E!D10+FC_OTH_E!D10</f>
        <v>0.69982803095442803</v>
      </c>
      <c r="E10" s="10">
        <f>FC_IND_E!E10+FC_TRA_E!E10+FC_OTH_E!E10</f>
        <v>0</v>
      </c>
      <c r="F10" s="10">
        <f>FC_IND_E!F10+FC_TRA_E!F10+FC_OTH_E!F10</f>
        <v>0</v>
      </c>
      <c r="G10" s="10">
        <f>FC_IND_E!G10+FC_TRA_E!G10+FC_OTH_E!G10</f>
        <v>0.34987102321582114</v>
      </c>
      <c r="H10" s="10">
        <f>FC_IND_E!H10+FC_TRA_E!H10+FC_OTH_E!H10</f>
        <v>1.0496990541702491</v>
      </c>
      <c r="I10" s="10">
        <f>FC_IND_E!I10+FC_TRA_E!I10+FC_OTH_E!I10</f>
        <v>1.0496990541702491</v>
      </c>
      <c r="J10" s="10">
        <f>FC_IND_E!J10+FC_TRA_E!J10+FC_OTH_E!J10</f>
        <v>0</v>
      </c>
      <c r="K10" s="10">
        <f>FC_IND_E!K10+FC_TRA_E!K10+FC_OTH_E!K10</f>
        <v>0</v>
      </c>
      <c r="L10" s="10">
        <f>FC_IND_E!L10+FC_TRA_E!L10+FC_OTH_E!L10</f>
        <v>0</v>
      </c>
      <c r="M10" s="10">
        <f>FC_IND_E!M10+FC_TRA_E!M10+FC_OTH_E!M10</f>
        <v>0.34987102321582103</v>
      </c>
      <c r="N10" s="10">
        <f>FC_IND_E!N10+FC_TRA_E!N10+FC_OTH_E!N10</f>
        <v>0.34987102321582098</v>
      </c>
      <c r="O10" s="10">
        <f>FC_IND_E!O10+FC_TRA_E!O10+FC_OTH_E!O10</f>
        <v>0</v>
      </c>
      <c r="P10" s="10">
        <f>FC_IND_E!P10+FC_TRA_E!P10+FC_OTH_E!P10</f>
        <v>0.34987102321582098</v>
      </c>
      <c r="Q10" s="10">
        <f>FC_IND_E!Q10+FC_TRA_E!Q10+FC_OTH_E!Q10</f>
        <v>0</v>
      </c>
      <c r="R10" s="10">
        <f>FC_IND_E!R10+FC_TRA_E!R10+FC_OTH_E!R10</f>
        <v>0</v>
      </c>
      <c r="S10" s="10">
        <f>FC_IND_E!S10+FC_TRA_E!S10+FC_OTH_E!S10</f>
        <v>0</v>
      </c>
      <c r="T10" s="10">
        <f>FC_IND_E!T10+FC_TRA_E!T10+FC_OTH_E!T10</f>
        <v>0</v>
      </c>
      <c r="U10" s="10">
        <f>FC_IND_E!U10+FC_TRA_E!U10+FC_OTH_E!U10</f>
        <v>0</v>
      </c>
      <c r="V10" s="10">
        <f>FC_IND_E!V10+FC_TRA_E!V10+FC_OTH_E!V10</f>
        <v>0</v>
      </c>
      <c r="W10" s="10">
        <f>FC_IND_E!W10+FC_TRA_E!W10+FC_OTH_E!W10</f>
        <v>0</v>
      </c>
      <c r="X10" s="10">
        <f>FC_IND_E!X10+FC_TRA_E!X10+FC_OTH_E!X10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8.3978503869303509</v>
      </c>
      <c r="D11" s="29">
        <f t="shared" si="8"/>
        <v>6.9981943250214957</v>
      </c>
      <c r="E11" s="29">
        <f t="shared" si="8"/>
        <v>6.9981943250214975</v>
      </c>
      <c r="F11" s="29">
        <f t="shared" si="8"/>
        <v>8.3978503869303527</v>
      </c>
      <c r="G11" s="29">
        <f t="shared" si="8"/>
        <v>8.3978503869303509</v>
      </c>
      <c r="H11" s="29">
        <f t="shared" si="8"/>
        <v>12.596732588134138</v>
      </c>
      <c r="I11" s="29">
        <f t="shared" si="8"/>
        <v>16.795700773860702</v>
      </c>
      <c r="J11" s="29">
        <f t="shared" si="8"/>
        <v>16.795700773860702</v>
      </c>
      <c r="K11" s="29">
        <f t="shared" si="8"/>
        <v>11.896904557179708</v>
      </c>
      <c r="L11" s="29">
        <f t="shared" si="8"/>
        <v>7.6980223559759251</v>
      </c>
      <c r="M11" s="29">
        <f t="shared" si="8"/>
        <v>11.197162510748065</v>
      </c>
      <c r="N11" s="29">
        <f t="shared" si="8"/>
        <v>12.596732588134131</v>
      </c>
      <c r="O11" s="29">
        <f t="shared" si="8"/>
        <v>13.296560619088567</v>
      </c>
      <c r="P11" s="29">
        <f t="shared" si="8"/>
        <v>13.296560619088568</v>
      </c>
      <c r="Q11" s="29">
        <f t="shared" si="8"/>
        <v>11.197162510748065</v>
      </c>
      <c r="R11" s="29">
        <f t="shared" si="8"/>
        <v>9.0976784178847812</v>
      </c>
      <c r="S11" s="29">
        <f t="shared" si="8"/>
        <v>11.197162510748065</v>
      </c>
      <c r="T11" s="29">
        <f t="shared" si="8"/>
        <v>11.826913155631983</v>
      </c>
      <c r="U11" s="29">
        <f t="shared" si="8"/>
        <v>13.086586414445401</v>
      </c>
      <c r="V11" s="29">
        <f t="shared" si="8"/>
        <v>11.826913155631985</v>
      </c>
      <c r="W11" s="29">
        <f t="shared" si="8"/>
        <v>12.806706792777305</v>
      </c>
      <c r="X11" s="29">
        <f t="shared" ref="X11" si="9">SUM(X12:X16)</f>
        <v>12.036887360275145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0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8.3978503869303509</v>
      </c>
      <c r="D13" s="10">
        <f>FC_IND_E!D13+FC_TRA_E!D13+FC_OTH_E!D13</f>
        <v>6.9981943250214957</v>
      </c>
      <c r="E13" s="10">
        <f>FC_IND_E!E13+FC_TRA_E!E13+FC_OTH_E!E13</f>
        <v>6.9981943250214975</v>
      </c>
      <c r="F13" s="10">
        <f>FC_IND_E!F13+FC_TRA_E!F13+FC_OTH_E!F13</f>
        <v>8.3978503869303527</v>
      </c>
      <c r="G13" s="10">
        <f>FC_IND_E!G13+FC_TRA_E!G13+FC_OTH_E!G13</f>
        <v>8.3978503869303509</v>
      </c>
      <c r="H13" s="10">
        <f>FC_IND_E!H13+FC_TRA_E!H13+FC_OTH_E!H13</f>
        <v>12.596732588134138</v>
      </c>
      <c r="I13" s="10">
        <f>FC_IND_E!I13+FC_TRA_E!I13+FC_OTH_E!I13</f>
        <v>16.795700773860702</v>
      </c>
      <c r="J13" s="10">
        <f>FC_IND_E!J13+FC_TRA_E!J13+FC_OTH_E!J13</f>
        <v>16.795700773860702</v>
      </c>
      <c r="K13" s="10">
        <f>FC_IND_E!K13+FC_TRA_E!K13+FC_OTH_E!K13</f>
        <v>11.896904557179708</v>
      </c>
      <c r="L13" s="10">
        <f>FC_IND_E!L13+FC_TRA_E!L13+FC_OTH_E!L13</f>
        <v>7.6980223559759251</v>
      </c>
      <c r="M13" s="10">
        <f>FC_IND_E!M13+FC_TRA_E!M13+FC_OTH_E!M13</f>
        <v>11.197162510748065</v>
      </c>
      <c r="N13" s="10">
        <f>FC_IND_E!N13+FC_TRA_E!N13+FC_OTH_E!N13</f>
        <v>12.596732588134131</v>
      </c>
      <c r="O13" s="10">
        <f>FC_IND_E!O13+FC_TRA_E!O13+FC_OTH_E!O13</f>
        <v>13.296560619088567</v>
      </c>
      <c r="P13" s="10">
        <f>FC_IND_E!P13+FC_TRA_E!P13+FC_OTH_E!P13</f>
        <v>13.296560619088568</v>
      </c>
      <c r="Q13" s="10">
        <f>FC_IND_E!Q13+FC_TRA_E!Q13+FC_OTH_E!Q13</f>
        <v>11.197162510748065</v>
      </c>
      <c r="R13" s="10">
        <f>FC_IND_E!R13+FC_TRA_E!R13+FC_OTH_E!R13</f>
        <v>9.0976784178847812</v>
      </c>
      <c r="S13" s="10">
        <f>FC_IND_E!S13+FC_TRA_E!S13+FC_OTH_E!S13</f>
        <v>11.197162510748065</v>
      </c>
      <c r="T13" s="10">
        <f>FC_IND_E!T13+FC_TRA_E!T13+FC_OTH_E!T13</f>
        <v>11.826913155631983</v>
      </c>
      <c r="U13" s="10">
        <f>FC_IND_E!U13+FC_TRA_E!U13+FC_OTH_E!U13</f>
        <v>13.086586414445401</v>
      </c>
      <c r="V13" s="10">
        <f>FC_IND_E!V13+FC_TRA_E!V13+FC_OTH_E!V13</f>
        <v>11.826913155631985</v>
      </c>
      <c r="W13" s="10">
        <f>FC_IND_E!W13+FC_TRA_E!W13+FC_OTH_E!W13</f>
        <v>12.806706792777305</v>
      </c>
      <c r="X13" s="10">
        <f>FC_IND_E!X13+FC_TRA_E!X13+FC_OTH_E!X13</f>
        <v>12.036887360275145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0</v>
      </c>
      <c r="D16" s="10">
        <f>FC_IND_E!D16+FC_TRA_E!D16+FC_OTH_E!D16</f>
        <v>0</v>
      </c>
      <c r="E16" s="10">
        <f>FC_IND_E!E16+FC_TRA_E!E16+FC_OTH_E!E16</f>
        <v>0</v>
      </c>
      <c r="F16" s="10">
        <f>FC_IND_E!F16+FC_TRA_E!F16+FC_OTH_E!F16</f>
        <v>0</v>
      </c>
      <c r="G16" s="10">
        <f>FC_IND_E!G16+FC_TRA_E!G16+FC_OTH_E!G16</f>
        <v>0</v>
      </c>
      <c r="H16" s="10">
        <f>FC_IND_E!H16+FC_TRA_E!H16+FC_OTH_E!H16</f>
        <v>0</v>
      </c>
      <c r="I16" s="10">
        <f>FC_IND_E!I16+FC_TRA_E!I16+FC_OTH_E!I16</f>
        <v>0</v>
      </c>
      <c r="J16" s="10">
        <f>FC_IND_E!J16+FC_TRA_E!J16+FC_OTH_E!J16</f>
        <v>0</v>
      </c>
      <c r="K16" s="10">
        <f>FC_IND_E!K16+FC_TRA_E!K16+FC_OTH_E!K16</f>
        <v>0</v>
      </c>
      <c r="L16" s="10">
        <f>FC_IND_E!L16+FC_TRA_E!L16+FC_OTH_E!L16</f>
        <v>0</v>
      </c>
      <c r="M16" s="10">
        <f>FC_IND_E!M16+FC_TRA_E!M16+FC_OTH_E!M16</f>
        <v>0</v>
      </c>
      <c r="N16" s="10">
        <f>FC_IND_E!N16+FC_TRA_E!N16+FC_OTH_E!N16</f>
        <v>0</v>
      </c>
      <c r="O16" s="10">
        <f>FC_IND_E!O16+FC_TRA_E!O16+FC_OTH_E!O16</f>
        <v>0</v>
      </c>
      <c r="P16" s="10">
        <f>FC_IND_E!P16+FC_TRA_E!P16+FC_OTH_E!P16</f>
        <v>0</v>
      </c>
      <c r="Q16" s="10">
        <f>FC_IND_E!Q16+FC_TRA_E!Q16+FC_OTH_E!Q16</f>
        <v>0</v>
      </c>
      <c r="R16" s="10">
        <f>FC_IND_E!R16+FC_TRA_E!R16+FC_OTH_E!R16</f>
        <v>0</v>
      </c>
      <c r="S16" s="10">
        <f>FC_IND_E!S16+FC_TRA_E!S16+FC_OTH_E!S16</f>
        <v>0</v>
      </c>
      <c r="T16" s="10">
        <f>FC_IND_E!T16+FC_TRA_E!T16+FC_OTH_E!T16</f>
        <v>0</v>
      </c>
      <c r="U16" s="10">
        <f>FC_IND_E!U16+FC_TRA_E!U16+FC_OTH_E!U16</f>
        <v>0</v>
      </c>
      <c r="V16" s="10">
        <f>FC_IND_E!V16+FC_TRA_E!V16+FC_OTH_E!V16</f>
        <v>0</v>
      </c>
      <c r="W16" s="10">
        <f>FC_IND_E!W16+FC_TRA_E!W16+FC_OTH_E!W16</f>
        <v>0</v>
      </c>
      <c r="X16" s="10">
        <f>FC_IND_E!X16+FC_TRA_E!X16+FC_OTH_E!X16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0</v>
      </c>
      <c r="D19" s="10">
        <f>FC_IND_E!D19+FC_TRA_E!D19+FC_OTH_E!D19</f>
        <v>0</v>
      </c>
      <c r="E19" s="10">
        <f>FC_IND_E!E19+FC_TRA_E!E19+FC_OTH_E!E19</f>
        <v>0</v>
      </c>
      <c r="F19" s="10">
        <f>FC_IND_E!F19+FC_TRA_E!F19+FC_OTH_E!F19</f>
        <v>0</v>
      </c>
      <c r="G19" s="10">
        <f>FC_IND_E!G19+FC_TRA_E!G19+FC_OTH_E!G19</f>
        <v>0</v>
      </c>
      <c r="H19" s="10">
        <f>FC_IND_E!H19+FC_TRA_E!H19+FC_OTH_E!H19</f>
        <v>0</v>
      </c>
      <c r="I19" s="10">
        <f>FC_IND_E!I19+FC_TRA_E!I19+FC_OTH_E!I19</f>
        <v>0</v>
      </c>
      <c r="J19" s="10">
        <f>FC_IND_E!J19+FC_TRA_E!J19+FC_OTH_E!J19</f>
        <v>0</v>
      </c>
      <c r="K19" s="10">
        <f>FC_IND_E!K19+FC_TRA_E!K19+FC_OTH_E!K19</f>
        <v>0</v>
      </c>
      <c r="L19" s="10">
        <f>FC_IND_E!L19+FC_TRA_E!L19+FC_OTH_E!L19</f>
        <v>0</v>
      </c>
      <c r="M19" s="10">
        <f>FC_IND_E!M19+FC_TRA_E!M19+FC_OTH_E!M19</f>
        <v>0</v>
      </c>
      <c r="N19" s="10">
        <f>FC_IND_E!N19+FC_TRA_E!N19+FC_OTH_E!N19</f>
        <v>0</v>
      </c>
      <c r="O19" s="10">
        <f>FC_IND_E!O19+FC_TRA_E!O19+FC_OTH_E!O19</f>
        <v>0</v>
      </c>
      <c r="P19" s="10">
        <f>FC_IND_E!P19+FC_TRA_E!P19+FC_OTH_E!P19</f>
        <v>0</v>
      </c>
      <c r="Q19" s="10">
        <f>FC_IND_E!Q19+FC_TRA_E!Q19+FC_OTH_E!Q19</f>
        <v>0</v>
      </c>
      <c r="R19" s="10">
        <f>FC_IND_E!R19+FC_TRA_E!R19+FC_OTH_E!R19</f>
        <v>0</v>
      </c>
      <c r="S19" s="10">
        <f>FC_IND_E!S19+FC_TRA_E!S19+FC_OTH_E!S19</f>
        <v>0</v>
      </c>
      <c r="T19" s="10">
        <f>FC_IND_E!T19+FC_TRA_E!T19+FC_OTH_E!T19</f>
        <v>0</v>
      </c>
      <c r="U19" s="10">
        <f>FC_IND_E!U19+FC_TRA_E!U19+FC_OTH_E!U19</f>
        <v>0</v>
      </c>
      <c r="V19" s="10">
        <f>FC_IND_E!V19+FC_TRA_E!V19+FC_OTH_E!V19</f>
        <v>0</v>
      </c>
      <c r="W19" s="10">
        <f>FC_IND_E!W19+FC_TRA_E!W19+FC_OTH_E!W19</f>
        <v>0</v>
      </c>
      <c r="X19" s="10">
        <f>FC_IND_E!X19+FC_TRA_E!X19+FC_OTH_E!X19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0</v>
      </c>
      <c r="D20" s="10">
        <f>FC_IND_E!D20+FC_TRA_E!D20+FC_OTH_E!D20</f>
        <v>0</v>
      </c>
      <c r="E20" s="10">
        <f>FC_IND_E!E20+FC_TRA_E!E20+FC_OTH_E!E20</f>
        <v>0</v>
      </c>
      <c r="F20" s="10">
        <f>FC_IND_E!F20+FC_TRA_E!F20+FC_OTH_E!F20</f>
        <v>0</v>
      </c>
      <c r="G20" s="10">
        <f>FC_IND_E!G20+FC_TRA_E!G20+FC_OTH_E!G20</f>
        <v>0</v>
      </c>
      <c r="H20" s="10">
        <f>FC_IND_E!H20+FC_TRA_E!H20+FC_OTH_E!H20</f>
        <v>0</v>
      </c>
      <c r="I20" s="10">
        <f>FC_IND_E!I20+FC_TRA_E!I20+FC_OTH_E!I20</f>
        <v>0</v>
      </c>
      <c r="J20" s="10">
        <f>FC_IND_E!J20+FC_TRA_E!J20+FC_OTH_E!J20</f>
        <v>0</v>
      </c>
      <c r="K20" s="10">
        <f>FC_IND_E!K20+FC_TRA_E!K20+FC_OTH_E!K20</f>
        <v>0</v>
      </c>
      <c r="L20" s="10">
        <f>FC_IND_E!L20+FC_TRA_E!L20+FC_OTH_E!L20</f>
        <v>0</v>
      </c>
      <c r="M20" s="10">
        <f>FC_IND_E!M20+FC_TRA_E!M20+FC_OTH_E!M20</f>
        <v>0</v>
      </c>
      <c r="N20" s="10">
        <f>FC_IND_E!N20+FC_TRA_E!N20+FC_OTH_E!N20</f>
        <v>0</v>
      </c>
      <c r="O20" s="10">
        <f>FC_IND_E!O20+FC_TRA_E!O20+FC_OTH_E!O20</f>
        <v>0</v>
      </c>
      <c r="P20" s="10">
        <f>FC_IND_E!P20+FC_TRA_E!P20+FC_OTH_E!P20</f>
        <v>0</v>
      </c>
      <c r="Q20" s="10">
        <f>FC_IND_E!Q20+FC_TRA_E!Q20+FC_OTH_E!Q20</f>
        <v>0</v>
      </c>
      <c r="R20" s="10">
        <f>FC_IND_E!R20+FC_TRA_E!R20+FC_OTH_E!R20</f>
        <v>0</v>
      </c>
      <c r="S20" s="10">
        <f>FC_IND_E!S20+FC_TRA_E!S20+FC_OTH_E!S20</f>
        <v>0</v>
      </c>
      <c r="T20" s="10">
        <f>FC_IND_E!T20+FC_TRA_E!T20+FC_OTH_E!T20</f>
        <v>0</v>
      </c>
      <c r="U20" s="10">
        <f>FC_IND_E!U20+FC_TRA_E!U20+FC_OTH_E!U20</f>
        <v>0</v>
      </c>
      <c r="V20" s="10">
        <f>FC_IND_E!V20+FC_TRA_E!V20+FC_OTH_E!V20</f>
        <v>0</v>
      </c>
      <c r="W20" s="10">
        <f>FC_IND_E!W20+FC_TRA_E!W20+FC_OTH_E!W20</f>
        <v>0</v>
      </c>
      <c r="X20" s="10">
        <f>FC_IND_E!X20+FC_TRA_E!X20+FC_OTH_E!X20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7.3754944110060183</v>
      </c>
      <c r="D22" s="37">
        <f t="shared" si="12"/>
        <v>6.4981083404987103</v>
      </c>
      <c r="E22" s="37">
        <f t="shared" si="12"/>
        <v>7.6932932072227</v>
      </c>
      <c r="F22" s="37">
        <f t="shared" si="12"/>
        <v>9.0016337059329334</v>
      </c>
      <c r="G22" s="37">
        <f t="shared" si="12"/>
        <v>9.6747205503009468</v>
      </c>
      <c r="H22" s="37">
        <f t="shared" si="12"/>
        <v>12.156319862424764</v>
      </c>
      <c r="I22" s="37">
        <f t="shared" si="12"/>
        <v>13.131212381771281</v>
      </c>
      <c r="J22" s="37">
        <f t="shared" si="12"/>
        <v>13.433190025795357</v>
      </c>
      <c r="K22" s="37">
        <f t="shared" si="12"/>
        <v>18.084866723989684</v>
      </c>
      <c r="L22" s="37">
        <f t="shared" si="12"/>
        <v>18.160361134995703</v>
      </c>
      <c r="M22" s="37">
        <f t="shared" si="12"/>
        <v>21.110490111779878</v>
      </c>
      <c r="N22" s="37">
        <f t="shared" si="12"/>
        <v>24.976096302665511</v>
      </c>
      <c r="O22" s="37">
        <f t="shared" si="12"/>
        <v>29.907738607050746</v>
      </c>
      <c r="P22" s="37">
        <f t="shared" si="12"/>
        <v>30.020980223559746</v>
      </c>
      <c r="Q22" s="37">
        <f t="shared" si="12"/>
        <v>26.246603611349954</v>
      </c>
      <c r="R22" s="37">
        <f t="shared" si="12"/>
        <v>18.64479793637145</v>
      </c>
      <c r="S22" s="37">
        <f t="shared" si="12"/>
        <v>22.381169389509871</v>
      </c>
      <c r="T22" s="37">
        <f t="shared" si="12"/>
        <v>24.247893379191744</v>
      </c>
      <c r="U22" s="37">
        <f t="shared" si="12"/>
        <v>28.072141014617376</v>
      </c>
      <c r="V22" s="37">
        <f t="shared" si="12"/>
        <v>21.922699914015475</v>
      </c>
      <c r="W22" s="37">
        <f t="shared" si="12"/>
        <v>14.521324161650911</v>
      </c>
      <c r="X22" s="37">
        <f t="shared" ref="X22" si="13">SUM(X23:X24)</f>
        <v>17.279707652622523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4.1988822012037827</v>
      </c>
      <c r="D23" s="10">
        <f>FC_IND_E!D23+FC_TRA_E!D23+FC_OTH_E!D23</f>
        <v>3.6391229578675843</v>
      </c>
      <c r="E23" s="10">
        <f>FC_IND_E!E23+FC_TRA_E!E23+FC_OTH_E!E23</f>
        <v>4.198968185726569</v>
      </c>
      <c r="F23" s="10">
        <f>FC_IND_E!F23+FC_TRA_E!F23+FC_OTH_E!F23</f>
        <v>3.9190025795356842</v>
      </c>
      <c r="G23" s="10">
        <f>FC_IND_E!G23+FC_TRA_E!G23+FC_OTH_E!G23</f>
        <v>3.6391229578675843</v>
      </c>
      <c r="H23" s="10">
        <f>FC_IND_E!H23+FC_TRA_E!H23+FC_OTH_E!H23</f>
        <v>6.4383490971625115</v>
      </c>
      <c r="I23" s="10">
        <f>FC_IND_E!I23+FC_TRA_E!I23+FC_OTH_E!I23</f>
        <v>3.9190025795356833</v>
      </c>
      <c r="J23" s="10">
        <f>FC_IND_E!J23+FC_TRA_E!J23+FC_OTH_E!J23</f>
        <v>1.6796216680997418</v>
      </c>
      <c r="K23" s="10">
        <f>FC_IND_E!K23+FC_TRA_E!K23+FC_OTH_E!K23</f>
        <v>2.5193465176268273</v>
      </c>
      <c r="L23" s="10">
        <f>FC_IND_E!L23+FC_TRA_E!L23+FC_OTH_E!L23</f>
        <v>1.9595012897678423</v>
      </c>
      <c r="M23" s="10">
        <f>FC_IND_E!M23+FC_TRA_E!M23+FC_OTH_E!M23</f>
        <v>3.6390369733447989</v>
      </c>
      <c r="N23" s="10">
        <f>FC_IND_E!N23+FC_TRA_E!N23+FC_OTH_E!N23</f>
        <v>5.5986242476354242</v>
      </c>
      <c r="O23" s="10">
        <f>FC_IND_E!O23+FC_TRA_E!O23+FC_OTH_E!O23</f>
        <v>6.7183147033533981</v>
      </c>
      <c r="P23" s="10">
        <f>FC_IND_E!P23+FC_TRA_E!P23+FC_OTH_E!P23</f>
        <v>5.8785038693035228</v>
      </c>
      <c r="Q23" s="10">
        <f>FC_IND_E!Q23+FC_TRA_E!Q23+FC_OTH_E!Q23</f>
        <v>5.5985382631126388</v>
      </c>
      <c r="R23" s="10">
        <f>FC_IND_E!R23+FC_TRA_E!R23+FC_OTH_E!R23</f>
        <v>3.0792777300085996</v>
      </c>
      <c r="S23" s="10">
        <f>FC_IND_E!S23+FC_TRA_E!S23+FC_OTH_E!S23</f>
        <v>3.6390369733447958</v>
      </c>
      <c r="T23" s="10">
        <f>FC_IND_E!T23+FC_TRA_E!T23+FC_OTH_E!T23</f>
        <v>3.6950128976784189</v>
      </c>
      <c r="U23" s="10">
        <f>FC_IND_E!U23+FC_TRA_E!U23+FC_OTH_E!U23</f>
        <v>4.3109200343938108</v>
      </c>
      <c r="V23" s="10">
        <f>FC_IND_E!V23+FC_TRA_E!V23+FC_OTH_E!V23</f>
        <v>2.799312123817713</v>
      </c>
      <c r="W23" s="10">
        <f>FC_IND_E!W23+FC_TRA_E!W23+FC_OTH_E!W23</f>
        <v>1.147721410146175</v>
      </c>
      <c r="X23" s="10">
        <f>FC_IND_E!X23+FC_TRA_E!X23+FC_OTH_E!X23</f>
        <v>0.95176268271711095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3.176612209802236</v>
      </c>
      <c r="D24" s="10">
        <f>FC_IND_E!D24+FC_TRA_E!D24+FC_OTH_E!D24</f>
        <v>2.8589853826311264</v>
      </c>
      <c r="E24" s="10">
        <f>FC_IND_E!E24+FC_TRA_E!E24+FC_OTH_E!E24</f>
        <v>3.4943250214961306</v>
      </c>
      <c r="F24" s="10">
        <f>FC_IND_E!F24+FC_TRA_E!F24+FC_OTH_E!F24</f>
        <v>5.0826311263972492</v>
      </c>
      <c r="G24" s="10">
        <f>FC_IND_E!G24+FC_TRA_E!G24+FC_OTH_E!G24</f>
        <v>6.0355975924333629</v>
      </c>
      <c r="H24" s="10">
        <f>FC_IND_E!H24+FC_TRA_E!H24+FC_OTH_E!H24</f>
        <v>5.7179707652622529</v>
      </c>
      <c r="I24" s="10">
        <f>FC_IND_E!I24+FC_TRA_E!I24+FC_OTH_E!I24</f>
        <v>9.2122098022355967</v>
      </c>
      <c r="J24" s="10">
        <f>FC_IND_E!J24+FC_TRA_E!J24+FC_OTH_E!J24</f>
        <v>11.753568357695615</v>
      </c>
      <c r="K24" s="10">
        <f>FC_IND_E!K24+FC_TRA_E!K24+FC_OTH_E!K24</f>
        <v>15.565520206362859</v>
      </c>
      <c r="L24" s="10">
        <f>FC_IND_E!L24+FC_TRA_E!L24+FC_OTH_E!L24</f>
        <v>16.20085984522786</v>
      </c>
      <c r="M24" s="10">
        <f>FC_IND_E!M24+FC_TRA_E!M24+FC_OTH_E!M24</f>
        <v>17.471453138435081</v>
      </c>
      <c r="N24" s="10">
        <f>FC_IND_E!N24+FC_TRA_E!N24+FC_OTH_E!N24</f>
        <v>19.377472055030086</v>
      </c>
      <c r="O24" s="10">
        <f>FC_IND_E!O24+FC_TRA_E!O24+FC_OTH_E!O24</f>
        <v>23.189423903697346</v>
      </c>
      <c r="P24" s="10">
        <f>FC_IND_E!P24+FC_TRA_E!P24+FC_OTH_E!P24</f>
        <v>24.142476354256225</v>
      </c>
      <c r="Q24" s="10">
        <f>FC_IND_E!Q24+FC_TRA_E!Q24+FC_OTH_E!Q24</f>
        <v>20.648065348237317</v>
      </c>
      <c r="R24" s="10">
        <f>FC_IND_E!R24+FC_TRA_E!R24+FC_OTH_E!R24</f>
        <v>15.565520206362851</v>
      </c>
      <c r="S24" s="10">
        <f>FC_IND_E!S24+FC_TRA_E!S24+FC_OTH_E!S24</f>
        <v>18.742132416165074</v>
      </c>
      <c r="T24" s="10">
        <f>FC_IND_E!T24+FC_TRA_E!T24+FC_OTH_E!T24</f>
        <v>20.552880481513327</v>
      </c>
      <c r="U24" s="10">
        <f>FC_IND_E!U24+FC_TRA_E!U24+FC_OTH_E!U24</f>
        <v>23.761220980223566</v>
      </c>
      <c r="V24" s="10">
        <f>FC_IND_E!V24+FC_TRA_E!V24+FC_OTH_E!V24</f>
        <v>19.123387790197761</v>
      </c>
      <c r="W24" s="10">
        <f>FC_IND_E!W24+FC_TRA_E!W24+FC_OTH_E!W24</f>
        <v>13.373602751504736</v>
      </c>
      <c r="X24" s="10">
        <f>FC_IND_E!X24+FC_TRA_E!X24+FC_OTH_E!X24</f>
        <v>16.327944969905413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1332.8288048151333</v>
      </c>
      <c r="D26" s="37">
        <f t="shared" si="14"/>
        <v>1385.2537403267413</v>
      </c>
      <c r="E26" s="37">
        <f t="shared" si="14"/>
        <v>1379.9629406706792</v>
      </c>
      <c r="F26" s="37">
        <f t="shared" si="14"/>
        <v>1360.6432502149612</v>
      </c>
      <c r="G26" s="37">
        <f t="shared" si="14"/>
        <v>1481.6341358555458</v>
      </c>
      <c r="H26" s="37">
        <f t="shared" si="14"/>
        <v>1570.2539122957864</v>
      </c>
      <c r="I26" s="37">
        <f t="shared" si="14"/>
        <v>1631.2123817712809</v>
      </c>
      <c r="J26" s="37">
        <f t="shared" si="14"/>
        <v>1852.0856405846948</v>
      </c>
      <c r="K26" s="37">
        <f t="shared" si="14"/>
        <v>1829.4115219260532</v>
      </c>
      <c r="L26" s="37">
        <f t="shared" si="14"/>
        <v>1523.5570077386069</v>
      </c>
      <c r="M26" s="37">
        <f t="shared" si="14"/>
        <v>1563.863026655202</v>
      </c>
      <c r="N26" s="37">
        <f t="shared" si="14"/>
        <v>1558.4538263112638</v>
      </c>
      <c r="O26" s="37">
        <f t="shared" si="14"/>
        <v>1567.2207222699915</v>
      </c>
      <c r="P26" s="37">
        <f t="shared" si="14"/>
        <v>1555.3266552020636</v>
      </c>
      <c r="Q26" s="37">
        <f t="shared" si="14"/>
        <v>1719.0094582975071</v>
      </c>
      <c r="R26" s="37">
        <f t="shared" si="14"/>
        <v>1785.6725709372315</v>
      </c>
      <c r="S26" s="37">
        <f t="shared" si="14"/>
        <v>1911.8840928632846</v>
      </c>
      <c r="T26" s="37">
        <f t="shared" si="14"/>
        <v>2004.6715391229573</v>
      </c>
      <c r="U26" s="37">
        <f t="shared" si="14"/>
        <v>2121.2323301805673</v>
      </c>
      <c r="V26" s="37">
        <f t="shared" si="14"/>
        <v>2207.5426483233018</v>
      </c>
      <c r="W26" s="37">
        <f t="shared" si="14"/>
        <v>2149.0204643164238</v>
      </c>
      <c r="X26" s="37">
        <f t="shared" ref="X26" si="15">SUM(X27,X33)</f>
        <v>2142.0582975064485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1332.8288048151333</v>
      </c>
      <c r="D33" s="29">
        <f t="shared" si="18"/>
        <v>1385.2537403267413</v>
      </c>
      <c r="E33" s="29">
        <f t="shared" si="18"/>
        <v>1379.9629406706792</v>
      </c>
      <c r="F33" s="29">
        <f t="shared" si="18"/>
        <v>1360.6432502149612</v>
      </c>
      <c r="G33" s="29">
        <f t="shared" si="18"/>
        <v>1481.6341358555458</v>
      </c>
      <c r="H33" s="29">
        <f t="shared" si="18"/>
        <v>1570.2539122957864</v>
      </c>
      <c r="I33" s="29">
        <f t="shared" si="18"/>
        <v>1631.2123817712809</v>
      </c>
      <c r="J33" s="29">
        <f t="shared" si="18"/>
        <v>1852.0856405846948</v>
      </c>
      <c r="K33" s="29">
        <f t="shared" si="18"/>
        <v>1829.4115219260532</v>
      </c>
      <c r="L33" s="29">
        <f t="shared" si="18"/>
        <v>1523.5570077386069</v>
      </c>
      <c r="M33" s="29">
        <f t="shared" si="18"/>
        <v>1563.863026655202</v>
      </c>
      <c r="N33" s="29">
        <f t="shared" si="18"/>
        <v>1558.4538263112638</v>
      </c>
      <c r="O33" s="29">
        <f t="shared" si="18"/>
        <v>1567.2207222699915</v>
      </c>
      <c r="P33" s="29">
        <f t="shared" si="18"/>
        <v>1555.3266552020636</v>
      </c>
      <c r="Q33" s="29">
        <f t="shared" si="18"/>
        <v>1719.0094582975071</v>
      </c>
      <c r="R33" s="29">
        <f t="shared" si="18"/>
        <v>1785.6725709372315</v>
      </c>
      <c r="S33" s="29">
        <f t="shared" si="18"/>
        <v>1911.8840928632846</v>
      </c>
      <c r="T33" s="29">
        <f t="shared" si="18"/>
        <v>2004.6715391229573</v>
      </c>
      <c r="U33" s="29">
        <f t="shared" si="18"/>
        <v>2121.2323301805673</v>
      </c>
      <c r="V33" s="29">
        <f t="shared" si="18"/>
        <v>2207.5426483233018</v>
      </c>
      <c r="W33" s="29">
        <f t="shared" si="18"/>
        <v>2149.0204643164238</v>
      </c>
      <c r="X33" s="29">
        <f t="shared" ref="X33" si="19">SUM(X34:X50)</f>
        <v>2142.0582975064485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0</v>
      </c>
      <c r="D34" s="10">
        <f>FC_IND_E!D34+FC_TRA_E!D34+FC_OTH_E!D34</f>
        <v>0</v>
      </c>
      <c r="E34" s="10">
        <f>FC_IND_E!E34+FC_TRA_E!E34+FC_OTH_E!E34</f>
        <v>0</v>
      </c>
      <c r="F34" s="10">
        <f>FC_IND_E!F34+FC_TRA_E!F34+FC_OTH_E!F34</f>
        <v>0</v>
      </c>
      <c r="G34" s="10">
        <f>FC_IND_E!G34+FC_TRA_E!G34+FC_OTH_E!G34</f>
        <v>0</v>
      </c>
      <c r="H34" s="10">
        <f>FC_IND_E!H34+FC_TRA_E!H34+FC_OTH_E!H34</f>
        <v>0</v>
      </c>
      <c r="I34" s="10">
        <f>FC_IND_E!I34+FC_TRA_E!I34+FC_OTH_E!I34</f>
        <v>0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0</v>
      </c>
      <c r="M34" s="10">
        <f>FC_IND_E!M34+FC_TRA_E!M34+FC_OTH_E!M34</f>
        <v>0</v>
      </c>
      <c r="N34" s="10">
        <f>FC_IND_E!N34+FC_TRA_E!N34+FC_OTH_E!N34</f>
        <v>0</v>
      </c>
      <c r="O34" s="10">
        <f>FC_IND_E!O34+FC_TRA_E!O34+FC_OTH_E!O34</f>
        <v>0</v>
      </c>
      <c r="P34" s="10">
        <f>FC_IND_E!P34+FC_TRA_E!P34+FC_OTH_E!P34</f>
        <v>0</v>
      </c>
      <c r="Q34" s="10">
        <f>FC_IND_E!Q34+FC_TRA_E!Q34+FC_OTH_E!Q34</f>
        <v>0</v>
      </c>
      <c r="R34" s="10">
        <f>FC_IND_E!R34+FC_TRA_E!R34+FC_OTH_E!R34</f>
        <v>0</v>
      </c>
      <c r="S34" s="10">
        <f>FC_IND_E!S34+FC_TRA_E!S34+FC_OTH_E!S34</f>
        <v>0</v>
      </c>
      <c r="T34" s="10">
        <f>FC_IND_E!T34+FC_TRA_E!T34+FC_OTH_E!T34</f>
        <v>0</v>
      </c>
      <c r="U34" s="10">
        <f>FC_IND_E!U34+FC_TRA_E!U34+FC_OTH_E!U34</f>
        <v>0</v>
      </c>
      <c r="V34" s="10">
        <f>FC_IND_E!V34+FC_TRA_E!V34+FC_OTH_E!V34</f>
        <v>0</v>
      </c>
      <c r="W34" s="10">
        <f>FC_IND_E!W34+FC_TRA_E!W34+FC_OTH_E!W34</f>
        <v>0</v>
      </c>
      <c r="X34" s="10">
        <f>FC_IND_E!X34+FC_TRA_E!X34+FC_OTH_E!X34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205.29054170249356</v>
      </c>
      <c r="D36" s="10">
        <f>FC_IND_E!D36+FC_TRA_E!D36+FC_OTH_E!D36</f>
        <v>209.72923473774713</v>
      </c>
      <c r="E36" s="10">
        <f>FC_IND_E!E36+FC_TRA_E!E36+FC_OTH_E!E36</f>
        <v>234.14213241616505</v>
      </c>
      <c r="F36" s="10">
        <f>FC_IND_E!F36+FC_TRA_E!F36+FC_OTH_E!F36</f>
        <v>254.11633705932928</v>
      </c>
      <c r="G36" s="10">
        <f>FC_IND_E!G36+FC_TRA_E!G36+FC_OTH_E!G36</f>
        <v>284.0776440240756</v>
      </c>
      <c r="H36" s="10">
        <f>FC_IND_E!H36+FC_TRA_E!H36+FC_OTH_E!H36</f>
        <v>300.72278589853823</v>
      </c>
      <c r="I36" s="10">
        <f>FC_IND_E!I36+FC_TRA_E!I36+FC_OTH_E!I36</f>
        <v>299.61315563198627</v>
      </c>
      <c r="J36" s="10">
        <f>FC_IND_E!J36+FC_TRA_E!J36+FC_OTH_E!J36</f>
        <v>281.61539122957868</v>
      </c>
      <c r="K36" s="10">
        <f>FC_IND_E!K36+FC_TRA_E!K36+FC_OTH_E!K36</f>
        <v>252.78865004299232</v>
      </c>
      <c r="L36" s="10">
        <f>FC_IND_E!L36+FC_TRA_E!L36+FC_OTH_E!L36</f>
        <v>229.50558899398104</v>
      </c>
      <c r="M36" s="10">
        <f>FC_IND_E!M36+FC_TRA_E!M36+FC_OTH_E!M36</f>
        <v>223.96190885640584</v>
      </c>
      <c r="N36" s="10">
        <f>FC_IND_E!N36+FC_TRA_E!N36+FC_OTH_E!N36</f>
        <v>216.20077386070506</v>
      </c>
      <c r="O36" s="10">
        <f>FC_IND_E!O36+FC_TRA_E!O36+FC_OTH_E!O36</f>
        <v>209.54840928632845</v>
      </c>
      <c r="P36" s="10">
        <f>FC_IND_E!P36+FC_TRA_E!P36+FC_OTH_E!P36</f>
        <v>196.24376612209804</v>
      </c>
      <c r="Q36" s="10">
        <f>FC_IND_E!Q36+FC_TRA_E!Q36+FC_OTH_E!Q36</f>
        <v>188.48263112639728</v>
      </c>
      <c r="R36" s="10">
        <f>FC_IND_E!R36+FC_TRA_E!R36+FC_OTH_E!R36</f>
        <v>174.83516766981938</v>
      </c>
      <c r="S36" s="10">
        <f>FC_IND_E!S36+FC_TRA_E!S36+FC_OTH_E!S36</f>
        <v>171.55692175408427</v>
      </c>
      <c r="T36" s="10">
        <f>FC_IND_E!T36+FC_TRA_E!T36+FC_OTH_E!T36</f>
        <v>167.33233018056754</v>
      </c>
      <c r="U36" s="10">
        <f>FC_IND_E!U36+FC_TRA_E!U36+FC_OTH_E!U36</f>
        <v>156.91470335339636</v>
      </c>
      <c r="V36" s="10">
        <f>FC_IND_E!V36+FC_TRA_E!V36+FC_OTH_E!V36</f>
        <v>158.22588134135859</v>
      </c>
      <c r="W36" s="10">
        <f>FC_IND_E!W36+FC_TRA_E!W36+FC_OTH_E!W36</f>
        <v>141.6310404127257</v>
      </c>
      <c r="X36" s="10">
        <f>FC_IND_E!X36+FC_TRA_E!X36+FC_OTH_E!X36</f>
        <v>134.19398108340496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399.94625967325879</v>
      </c>
      <c r="D37" s="10">
        <f>FC_IND_E!D37+FC_TRA_E!D37+FC_OTH_E!D37</f>
        <v>390.4987102321582</v>
      </c>
      <c r="E37" s="10">
        <f>FC_IND_E!E37+FC_TRA_E!E37+FC_OTH_E!E37</f>
        <v>380.00137575236459</v>
      </c>
      <c r="F37" s="10">
        <f>FC_IND_E!F37+FC_TRA_E!F37+FC_OTH_E!F37</f>
        <v>377.9019776440241</v>
      </c>
      <c r="G37" s="10">
        <f>FC_IND_E!G37+FC_TRA_E!G37+FC_OTH_E!G37</f>
        <v>361.10636285468615</v>
      </c>
      <c r="H37" s="10">
        <f>FC_IND_E!H37+FC_TRA_E!H37+FC_OTH_E!H37</f>
        <v>354.80791057609628</v>
      </c>
      <c r="I37" s="10">
        <f>FC_IND_E!I37+FC_TRA_E!I37+FC_OTH_E!I37</f>
        <v>372.6533104041273</v>
      </c>
      <c r="J37" s="10">
        <f>FC_IND_E!J37+FC_TRA_E!J37+FC_OTH_E!J37</f>
        <v>447.17265692175403</v>
      </c>
      <c r="K37" s="10">
        <f>FC_IND_E!K37+FC_TRA_E!K37+FC_OTH_E!K37</f>
        <v>440.75391229578673</v>
      </c>
      <c r="L37" s="10">
        <f>FC_IND_E!L37+FC_TRA_E!L37+FC_OTH_E!L37</f>
        <v>369.07790197764393</v>
      </c>
      <c r="M37" s="10">
        <f>FC_IND_E!M37+FC_TRA_E!M37+FC_OTH_E!M37</f>
        <v>298.47171109200337</v>
      </c>
      <c r="N37" s="10">
        <f>FC_IND_E!N37+FC_TRA_E!N37+FC_OTH_E!N37</f>
        <v>259.95924333619945</v>
      </c>
      <c r="O37" s="10">
        <f>FC_IND_E!O37+FC_TRA_E!O37+FC_OTH_E!O37</f>
        <v>233.21444539982801</v>
      </c>
      <c r="P37" s="10">
        <f>FC_IND_E!P37+FC_TRA_E!P37+FC_OTH_E!P37</f>
        <v>211.81865864144453</v>
      </c>
      <c r="Q37" s="10">
        <f>FC_IND_E!Q37+FC_TRA_E!Q37+FC_OTH_E!Q37</f>
        <v>206.4696474634566</v>
      </c>
      <c r="R37" s="10">
        <f>FC_IND_E!R37+FC_TRA_E!R37+FC_OTH_E!R37</f>
        <v>200.9085124677558</v>
      </c>
      <c r="S37" s="10">
        <f>FC_IND_E!S37+FC_TRA_E!S37+FC_OTH_E!S37</f>
        <v>216.6866723989682</v>
      </c>
      <c r="T37" s="10">
        <f>FC_IND_E!T37+FC_TRA_E!T37+FC_OTH_E!T37</f>
        <v>213.39380911435936</v>
      </c>
      <c r="U37" s="10">
        <f>FC_IND_E!U37+FC_TRA_E!U37+FC_OTH_E!U37</f>
        <v>233.67196904557179</v>
      </c>
      <c r="V37" s="10">
        <f>FC_IND_E!V37+FC_TRA_E!V37+FC_OTH_E!V37</f>
        <v>243.64178847807395</v>
      </c>
      <c r="W37" s="10">
        <f>FC_IND_E!W37+FC_TRA_E!W37+FC_OTH_E!W37</f>
        <v>237.96655202063627</v>
      </c>
      <c r="X37" s="10">
        <f>FC_IND_E!X37+FC_TRA_E!X37+FC_OTH_E!X37</f>
        <v>238.49088564058474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0</v>
      </c>
      <c r="E38" s="10">
        <f>FC_IND_E!E38+FC_TRA_E!E38+FC_OTH_E!E38</f>
        <v>1.0496990541702489</v>
      </c>
      <c r="F38" s="10">
        <f>FC_IND_E!F38+FC_TRA_E!F38+FC_OTH_E!F38</f>
        <v>1.0496990541702489</v>
      </c>
      <c r="G38" s="10">
        <f>FC_IND_E!G38+FC_TRA_E!G38+FC_OTH_E!G38</f>
        <v>1.0496990541702489</v>
      </c>
      <c r="H38" s="10">
        <f>FC_IND_E!H38+FC_TRA_E!H38+FC_OTH_E!H38</f>
        <v>1.0496990541702489</v>
      </c>
      <c r="I38" s="10">
        <f>FC_IND_E!I38+FC_TRA_E!I38+FC_OTH_E!I38</f>
        <v>1.0496990541702489</v>
      </c>
      <c r="J38" s="10">
        <f>FC_IND_E!J38+FC_TRA_E!J38+FC_OTH_E!J38</f>
        <v>0</v>
      </c>
      <c r="K38" s="10">
        <f>FC_IND_E!K38+FC_TRA_E!K38+FC_OTH_E!K38</f>
        <v>1.0698194325021499</v>
      </c>
      <c r="L38" s="10">
        <f>FC_IND_E!L38+FC_TRA_E!L38+FC_OTH_E!L38</f>
        <v>0</v>
      </c>
      <c r="M38" s="10">
        <f>FC_IND_E!M38+FC_TRA_E!M38+FC_OTH_E!M38</f>
        <v>0</v>
      </c>
      <c r="N38" s="10">
        <f>FC_IND_E!N38+FC_TRA_E!N38+FC_OTH_E!N38</f>
        <v>0</v>
      </c>
      <c r="O38" s="10">
        <f>FC_IND_E!O38+FC_TRA_E!O38+FC_OTH_E!O38</f>
        <v>0</v>
      </c>
      <c r="P38" s="10">
        <f>FC_IND_E!P38+FC_TRA_E!P38+FC_OTH_E!P38</f>
        <v>0</v>
      </c>
      <c r="Q38" s="10">
        <f>FC_IND_E!Q38+FC_TRA_E!Q38+FC_OTH_E!Q38</f>
        <v>0</v>
      </c>
      <c r="R38" s="10">
        <f>FC_IND_E!R38+FC_TRA_E!R38+FC_OTH_E!R38</f>
        <v>0</v>
      </c>
      <c r="S38" s="10">
        <f>FC_IND_E!S38+FC_TRA_E!S38+FC_OTH_E!S38</f>
        <v>0</v>
      </c>
      <c r="T38" s="10">
        <f>FC_IND_E!T38+FC_TRA_E!T38+FC_OTH_E!T38</f>
        <v>0.42794496990541692</v>
      </c>
      <c r="U38" s="10">
        <f>FC_IND_E!U38+FC_TRA_E!U38+FC_OTH_E!U38</f>
        <v>0.53490971625107464</v>
      </c>
      <c r="V38" s="10">
        <f>FC_IND_E!V38+FC_TRA_E!V38+FC_OTH_E!V38</f>
        <v>0.42794496990541697</v>
      </c>
      <c r="W38" s="10">
        <f>FC_IND_E!W38+FC_TRA_E!W38+FC_OTH_E!W38</f>
        <v>0.42794496990541686</v>
      </c>
      <c r="X38" s="10">
        <f>FC_IND_E!X38+FC_TRA_E!X38+FC_OTH_E!X38</f>
        <v>0.42794496990541681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2.085640584694755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1.0428202923473771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3.0954428202923467</v>
      </c>
      <c r="D40" s="10">
        <f>FC_IND_E!D40+FC_TRA_E!D40+FC_OTH_E!D40</f>
        <v>2.0636285468615649</v>
      </c>
      <c r="E40" s="10">
        <f>FC_IND_E!E40+FC_TRA_E!E40+FC_OTH_E!E40</f>
        <v>3.0954428202923472</v>
      </c>
      <c r="F40" s="10">
        <f>FC_IND_E!F40+FC_TRA_E!F40+FC_OTH_E!F40</f>
        <v>1.031814273430782</v>
      </c>
      <c r="G40" s="10">
        <f>FC_IND_E!G40+FC_TRA_E!G40+FC_OTH_E!G40</f>
        <v>4.127257093723129</v>
      </c>
      <c r="H40" s="10">
        <f>FC_IND_E!H40+FC_TRA_E!H40+FC_OTH_E!H40</f>
        <v>4.1272570937231299</v>
      </c>
      <c r="I40" s="10">
        <f>FC_IND_E!I40+FC_TRA_E!I40+FC_OTH_E!I40</f>
        <v>4.1272570937231299</v>
      </c>
      <c r="J40" s="10">
        <f>FC_IND_E!J40+FC_TRA_E!J40+FC_OTH_E!J40</f>
        <v>6.18512467755804</v>
      </c>
      <c r="K40" s="10">
        <f>FC_IND_E!K40+FC_TRA_E!K40+FC_OTH_E!K40</f>
        <v>5.1543422184006893</v>
      </c>
      <c r="L40" s="10">
        <f>FC_IND_E!L40+FC_TRA_E!L40+FC_OTH_E!L40</f>
        <v>4.1234737747205514</v>
      </c>
      <c r="M40" s="10">
        <f>FC_IND_E!M40+FC_TRA_E!M40+FC_OTH_E!M40</f>
        <v>5.1542562338779021</v>
      </c>
      <c r="N40" s="10">
        <f>FC_IND_E!N40+FC_TRA_E!N40+FC_OTH_E!N40</f>
        <v>4.1234737747205514</v>
      </c>
      <c r="O40" s="10">
        <f>FC_IND_E!O40+FC_TRA_E!O40+FC_OTH_E!O40</f>
        <v>3.0926053310404118</v>
      </c>
      <c r="P40" s="10">
        <f>FC_IND_E!P40+FC_TRA_E!P40+FC_OTH_E!P40</f>
        <v>6.18512467755804</v>
      </c>
      <c r="Q40" s="10">
        <f>FC_IND_E!Q40+FC_TRA_E!Q40+FC_OTH_E!Q40</f>
        <v>11.339466895958729</v>
      </c>
      <c r="R40" s="10">
        <f>FC_IND_E!R40+FC_TRA_E!R40+FC_OTH_E!R40</f>
        <v>12.39320722269991</v>
      </c>
      <c r="S40" s="10">
        <f>FC_IND_E!S40+FC_TRA_E!S40+FC_OTH_E!S40</f>
        <v>8.2545141874462598</v>
      </c>
      <c r="T40" s="10">
        <f>FC_IND_E!T40+FC_TRA_E!T40+FC_OTH_E!T40</f>
        <v>8.675236457437661</v>
      </c>
      <c r="U40" s="10">
        <f>FC_IND_E!U40+FC_TRA_E!U40+FC_OTH_E!U40</f>
        <v>6.9259673258813406</v>
      </c>
      <c r="V40" s="10">
        <f>FC_IND_E!V40+FC_TRA_E!V40+FC_OTH_E!V40</f>
        <v>9.9237317282889084</v>
      </c>
      <c r="W40" s="10">
        <f>FC_IND_E!W40+FC_TRA_E!W40+FC_OTH_E!W40</f>
        <v>9.4068787618228722</v>
      </c>
      <c r="X40" s="10">
        <f>FC_IND_E!X40+FC_TRA_E!X40+FC_OTH_E!X40</f>
        <v>9.303525365434222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0</v>
      </c>
      <c r="D41" s="10">
        <f>FC_IND_E!D41+FC_TRA_E!D41+FC_OTH_E!D41</f>
        <v>0</v>
      </c>
      <c r="E41" s="10">
        <f>FC_IND_E!E41+FC_TRA_E!E41+FC_OTH_E!E41</f>
        <v>0</v>
      </c>
      <c r="F41" s="10">
        <f>FC_IND_E!F41+FC_TRA_E!F41+FC_OTH_E!F41</f>
        <v>0</v>
      </c>
      <c r="G41" s="10">
        <f>FC_IND_E!G41+FC_TRA_E!G41+FC_OTH_E!G41</f>
        <v>0</v>
      </c>
      <c r="H41" s="10">
        <f>FC_IND_E!H41+FC_TRA_E!H41+FC_OTH_E!H41</f>
        <v>0</v>
      </c>
      <c r="I41" s="10">
        <f>FC_IND_E!I41+FC_TRA_E!I41+FC_OTH_E!I41</f>
        <v>0</v>
      </c>
      <c r="J41" s="10">
        <f>FC_IND_E!J41+FC_TRA_E!J41+FC_OTH_E!J41</f>
        <v>0</v>
      </c>
      <c r="K41" s="10">
        <f>FC_IND_E!K41+FC_TRA_E!K41+FC_OTH_E!K41</f>
        <v>0</v>
      </c>
      <c r="L41" s="10">
        <f>FC_IND_E!L41+FC_TRA_E!L41+FC_OTH_E!L41</f>
        <v>0</v>
      </c>
      <c r="M41" s="10">
        <f>FC_IND_E!M41+FC_TRA_E!M41+FC_OTH_E!M41</f>
        <v>0</v>
      </c>
      <c r="N41" s="10">
        <f>FC_IND_E!N41+FC_TRA_E!N41+FC_OTH_E!N41</f>
        <v>0</v>
      </c>
      <c r="O41" s="10">
        <f>FC_IND_E!O41+FC_TRA_E!O41+FC_OTH_E!O41</f>
        <v>0</v>
      </c>
      <c r="P41" s="10">
        <f>FC_IND_E!P41+FC_TRA_E!P41+FC_OTH_E!P41</f>
        <v>0</v>
      </c>
      <c r="Q41" s="10">
        <f>FC_IND_E!Q41+FC_TRA_E!Q41+FC_OTH_E!Q41</f>
        <v>0</v>
      </c>
      <c r="R41" s="10">
        <f>FC_IND_E!R41+FC_TRA_E!R41+FC_OTH_E!R41</f>
        <v>0</v>
      </c>
      <c r="S41" s="10">
        <f>FC_IND_E!S41+FC_TRA_E!S41+FC_OTH_E!S41</f>
        <v>0</v>
      </c>
      <c r="T41" s="10">
        <f>FC_IND_E!T41+FC_TRA_E!T41+FC_OTH_E!T41</f>
        <v>0</v>
      </c>
      <c r="U41" s="10">
        <f>FC_IND_E!U41+FC_TRA_E!U41+FC_OTH_E!U41</f>
        <v>0</v>
      </c>
      <c r="V41" s="10">
        <f>FC_IND_E!V41+FC_TRA_E!V41+FC_OTH_E!V41</f>
        <v>0</v>
      </c>
      <c r="W41" s="10">
        <f>FC_IND_E!W41+FC_TRA_E!W41+FC_OTH_E!W41</f>
        <v>0</v>
      </c>
      <c r="X41" s="10">
        <f>FC_IND_E!X41+FC_TRA_E!X41+FC_OTH_E!X41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579.35073086844363</v>
      </c>
      <c r="D43" s="10">
        <f>FC_IND_E!D43+FC_TRA_E!D43+FC_OTH_E!D43</f>
        <v>652.9190025795358</v>
      </c>
      <c r="E43" s="10">
        <f>FC_IND_E!E43+FC_TRA_E!E43+FC_OTH_E!E43</f>
        <v>680.507222699914</v>
      </c>
      <c r="F43" s="10">
        <f>FC_IND_E!F43+FC_TRA_E!F43+FC_OTH_E!F43</f>
        <v>683.57248495270858</v>
      </c>
      <c r="G43" s="10">
        <f>FC_IND_E!G43+FC_TRA_E!G43+FC_OTH_E!G43</f>
        <v>779.62020636285479</v>
      </c>
      <c r="H43" s="10">
        <f>FC_IND_E!H43+FC_TRA_E!H43+FC_OTH_E!H43</f>
        <v>860.34101461736873</v>
      </c>
      <c r="I43" s="10">
        <f>FC_IND_E!I43+FC_TRA_E!I43+FC_OTH_E!I43</f>
        <v>910.40816852966452</v>
      </c>
      <c r="J43" s="10">
        <f>FC_IND_E!J43+FC_TRA_E!J43+FC_OTH_E!J43</f>
        <v>1081.1736027515049</v>
      </c>
      <c r="K43" s="10">
        <f>FC_IND_E!K43+FC_TRA_E!K43+FC_OTH_E!K43</f>
        <v>1107.9200343938089</v>
      </c>
      <c r="L43" s="10">
        <f>FC_IND_E!L43+FC_TRA_E!L43+FC_OTH_E!L43</f>
        <v>893.94849527085125</v>
      </c>
      <c r="M43" s="10">
        <f>FC_IND_E!M43+FC_TRA_E!M43+FC_OTH_E!M43</f>
        <v>1022.5371453138436</v>
      </c>
      <c r="N43" s="10">
        <f>FC_IND_E!N43+FC_TRA_E!N43+FC_OTH_E!N43</f>
        <v>1066.7717110920034</v>
      </c>
      <c r="O43" s="10">
        <f>FC_IND_E!O43+FC_TRA_E!O43+FC_OTH_E!O43</f>
        <v>1109.9773860705072</v>
      </c>
      <c r="P43" s="10">
        <f>FC_IND_E!P43+FC_TRA_E!P43+FC_OTH_E!P43</f>
        <v>1131.5802235597594</v>
      </c>
      <c r="Q43" s="10">
        <f>FC_IND_E!Q43+FC_TRA_E!Q43+FC_OTH_E!Q43</f>
        <v>1302.3460877042137</v>
      </c>
      <c r="R43" s="10">
        <f>FC_IND_E!R43+FC_TRA_E!R43+FC_OTH_E!R43</f>
        <v>1388.1284608770425</v>
      </c>
      <c r="S43" s="10">
        <f>FC_IND_E!S43+FC_TRA_E!S43+FC_OTH_E!S43</f>
        <v>1506.8768701633708</v>
      </c>
      <c r="T43" s="10">
        <f>FC_IND_E!T43+FC_TRA_E!T43+FC_OTH_E!T43</f>
        <v>1604.3323301805669</v>
      </c>
      <c r="U43" s="10">
        <f>FC_IND_E!U43+FC_TRA_E!U43+FC_OTH_E!U43</f>
        <v>1718.0651762682717</v>
      </c>
      <c r="V43" s="10">
        <f>FC_IND_E!V43+FC_TRA_E!V43+FC_OTH_E!V43</f>
        <v>1788.4951848667238</v>
      </c>
      <c r="W43" s="10">
        <f>FC_IND_E!W43+FC_TRA_E!W43+FC_OTH_E!W43</f>
        <v>1752.4556319862431</v>
      </c>
      <c r="X43" s="10">
        <f>FC_IND_E!X43+FC_TRA_E!X43+FC_OTH_E!X43</f>
        <v>1754.6079105760959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145.14582975064485</v>
      </c>
      <c r="D44" s="10">
        <f>FC_IND_E!D44+FC_TRA_E!D44+FC_OTH_E!D44</f>
        <v>127.95752364574376</v>
      </c>
      <c r="E44" s="10">
        <f>FC_IND_E!E44+FC_TRA_E!E44+FC_OTH_E!E44</f>
        <v>81.16706792777299</v>
      </c>
      <c r="F44" s="10">
        <f>FC_IND_E!F44+FC_TRA_E!F44+FC_OTH_E!F44</f>
        <v>42.970937231298365</v>
      </c>
      <c r="G44" s="10">
        <f>FC_IND_E!G44+FC_TRA_E!G44+FC_OTH_E!G44</f>
        <v>50.610146173688719</v>
      </c>
      <c r="H44" s="10">
        <f>FC_IND_E!H44+FC_TRA_E!H44+FC_OTH_E!H44</f>
        <v>47.745399828030948</v>
      </c>
      <c r="I44" s="10">
        <f>FC_IND_E!I44+FC_TRA_E!I44+FC_OTH_E!I44</f>
        <v>35.331728288907996</v>
      </c>
      <c r="J44" s="10">
        <f>FC_IND_E!J44+FC_TRA_E!J44+FC_OTH_E!J44</f>
        <v>17.22287188306105</v>
      </c>
      <c r="K44" s="10">
        <f>FC_IND_E!K44+FC_TRA_E!K44+FC_OTH_E!K44</f>
        <v>16.265950128976787</v>
      </c>
      <c r="L44" s="10">
        <f>FC_IND_E!L44+FC_TRA_E!L44+FC_OTH_E!L44</f>
        <v>10.525107480653482</v>
      </c>
      <c r="M44" s="10">
        <f>FC_IND_E!M44+FC_TRA_E!M44+FC_OTH_E!M44</f>
        <v>11.398538263112638</v>
      </c>
      <c r="N44" s="10">
        <f>FC_IND_E!N44+FC_TRA_E!N44+FC_OTH_E!N44</f>
        <v>11.398624247635425</v>
      </c>
      <c r="O44" s="10">
        <f>FC_IND_E!O44+FC_TRA_E!O44+FC_OTH_E!O44</f>
        <v>11.387876182287188</v>
      </c>
      <c r="P44" s="10">
        <f>FC_IND_E!P44+FC_TRA_E!P44+FC_OTH_E!P44</f>
        <v>9.4988822012037808</v>
      </c>
      <c r="Q44" s="10">
        <f>FC_IND_E!Q44+FC_TRA_E!Q44+FC_OTH_E!Q44</f>
        <v>10.371625107480654</v>
      </c>
      <c r="R44" s="10">
        <f>FC_IND_E!R44+FC_TRA_E!R44+FC_OTH_E!R44</f>
        <v>9.4072226999140138</v>
      </c>
      <c r="S44" s="10">
        <f>FC_IND_E!S44+FC_TRA_E!S44+FC_OTH_E!S44</f>
        <v>8.5091143594153049</v>
      </c>
      <c r="T44" s="10">
        <f>FC_IND_E!T44+FC_TRA_E!T44+FC_OTH_E!T44</f>
        <v>10.509888220120377</v>
      </c>
      <c r="U44" s="10">
        <f>FC_IND_E!U44+FC_TRA_E!U44+FC_OTH_E!U44</f>
        <v>5.119604471195184</v>
      </c>
      <c r="V44" s="10">
        <f>FC_IND_E!V44+FC_TRA_E!V44+FC_OTH_E!V44</f>
        <v>6.8281169389509886</v>
      </c>
      <c r="W44" s="10">
        <f>FC_IND_E!W44+FC_TRA_E!W44+FC_OTH_E!W44</f>
        <v>7.1324161650902829</v>
      </c>
      <c r="X44" s="10">
        <f>FC_IND_E!X44+FC_TRA_E!X44+FC_OTH_E!X44</f>
        <v>5.0340498710232149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0</v>
      </c>
      <c r="G48" s="10">
        <f>FC_IND_E!G48+FC_TRA_E!G48+FC_OTH_E!G48</f>
        <v>0</v>
      </c>
      <c r="H48" s="10">
        <f>FC_IND_E!H48+FC_TRA_E!H48+FC_OTH_E!H48</f>
        <v>1.4598452278589862</v>
      </c>
      <c r="I48" s="10">
        <f>FC_IND_E!I48+FC_TRA_E!I48+FC_OTH_E!I48</f>
        <v>8.0290627687016354</v>
      </c>
      <c r="J48" s="10">
        <f>FC_IND_E!J48+FC_TRA_E!J48+FC_OTH_E!J48</f>
        <v>18.715993121238171</v>
      </c>
      <c r="K48" s="10">
        <f>FC_IND_E!K48+FC_TRA_E!K48+FC_OTH_E!K48</f>
        <v>5.4588134135855544</v>
      </c>
      <c r="L48" s="10">
        <f>FC_IND_E!L48+FC_TRA_E!L48+FC_OTH_E!L48</f>
        <v>16.376440240756661</v>
      </c>
      <c r="M48" s="10">
        <f>FC_IND_E!M48+FC_TRA_E!M48+FC_OTH_E!M48</f>
        <v>2.339466895958727</v>
      </c>
      <c r="N48" s="10">
        <f>FC_IND_E!N48+FC_TRA_E!N48+FC_OTH_E!N48</f>
        <v>0</v>
      </c>
      <c r="O48" s="10">
        <f>FC_IND_E!O48+FC_TRA_E!O48+FC_OTH_E!O48</f>
        <v>0</v>
      </c>
      <c r="P48" s="10">
        <f>FC_IND_E!P48+FC_TRA_E!P48+FC_OTH_E!P48</f>
        <v>0</v>
      </c>
      <c r="Q48" s="10">
        <f>FC_IND_E!Q48+FC_TRA_E!Q48+FC_OTH_E!Q48</f>
        <v>0</v>
      </c>
      <c r="R48" s="10">
        <f>FC_IND_E!R48+FC_TRA_E!R48+FC_OTH_E!R48</f>
        <v>0</v>
      </c>
      <c r="S48" s="10">
        <f>FC_IND_E!S48+FC_TRA_E!S48+FC_OTH_E!S48</f>
        <v>0</v>
      </c>
      <c r="T48" s="10">
        <f>FC_IND_E!T48+FC_TRA_E!T48+FC_OTH_E!T48</f>
        <v>0</v>
      </c>
      <c r="U48" s="10">
        <f>FC_IND_E!U48+FC_TRA_E!U48+FC_OTH_E!U48</f>
        <v>0</v>
      </c>
      <c r="V48" s="10">
        <f>FC_IND_E!V48+FC_TRA_E!V48+FC_OTH_E!V48</f>
        <v>0</v>
      </c>
      <c r="W48" s="10">
        <f>FC_IND_E!W48+FC_TRA_E!W48+FC_OTH_E!W48</f>
        <v>0</v>
      </c>
      <c r="X48" s="10">
        <f>FC_IND_E!X48+FC_TRA_E!X48+FC_OTH_E!X48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0</v>
      </c>
      <c r="E50" s="10">
        <f>FC_IND_E!E50+FC_TRA_E!E50+FC_OTH_E!E50</f>
        <v>0</v>
      </c>
      <c r="F50" s="10">
        <f>FC_IND_E!F50+FC_TRA_E!F50+FC_OTH_E!F50</f>
        <v>0</v>
      </c>
      <c r="G50" s="10">
        <f>FC_IND_E!G50+FC_TRA_E!G50+FC_OTH_E!G50</f>
        <v>0</v>
      </c>
      <c r="H50" s="10">
        <f>FC_IND_E!H50+FC_TRA_E!H50+FC_OTH_E!H50</f>
        <v>0</v>
      </c>
      <c r="I50" s="10">
        <f>FC_IND_E!I50+FC_TRA_E!I50+FC_OTH_E!I50</f>
        <v>0</v>
      </c>
      <c r="J50" s="10">
        <f>FC_IND_E!J50+FC_TRA_E!J50+FC_OTH_E!J50</f>
        <v>0</v>
      </c>
      <c r="K50" s="10">
        <f>FC_IND_E!K50+FC_TRA_E!K50+FC_OTH_E!K50</f>
        <v>0</v>
      </c>
      <c r="L50" s="10">
        <f>FC_IND_E!L50+FC_TRA_E!L50+FC_OTH_E!L50</f>
        <v>0</v>
      </c>
      <c r="M50" s="10">
        <f>FC_IND_E!M50+FC_TRA_E!M50+FC_OTH_E!M50</f>
        <v>0</v>
      </c>
      <c r="N50" s="10">
        <f>FC_IND_E!N50+FC_TRA_E!N50+FC_OTH_E!N50</f>
        <v>0</v>
      </c>
      <c r="O50" s="10">
        <f>FC_IND_E!O50+FC_TRA_E!O50+FC_OTH_E!O50</f>
        <v>0</v>
      </c>
      <c r="P50" s="10">
        <f>FC_IND_E!P50+FC_TRA_E!P50+FC_OTH_E!P50</f>
        <v>0</v>
      </c>
      <c r="Q50" s="10">
        <f>FC_IND_E!Q50+FC_TRA_E!Q50+FC_OTH_E!Q50</f>
        <v>0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363.13413585554588</v>
      </c>
      <c r="D51" s="37">
        <f>FC_IND_E!D51+FC_TRA_E!D51+FC_OTH_E!D51</f>
        <v>394.36801375752367</v>
      </c>
      <c r="E51" s="37">
        <f>FC_IND_E!E51+FC_TRA_E!E51+FC_OTH_E!E51</f>
        <v>428.09544282029225</v>
      </c>
      <c r="F51" s="37">
        <f>FC_IND_E!F51+FC_TRA_E!F51+FC_OTH_E!F51</f>
        <v>439.8538263112639</v>
      </c>
      <c r="G51" s="37">
        <f>FC_IND_E!G51+FC_TRA_E!G51+FC_OTH_E!G51</f>
        <v>488.47807394668945</v>
      </c>
      <c r="H51" s="37">
        <f>FC_IND_E!H51+FC_TRA_E!H51+FC_OTH_E!H51</f>
        <v>589.12295786758375</v>
      </c>
      <c r="I51" s="37">
        <f>FC_IND_E!I51+FC_TRA_E!I51+FC_OTH_E!I51</f>
        <v>613.65004299226121</v>
      </c>
      <c r="J51" s="37">
        <f>FC_IND_E!J51+FC_TRA_E!J51+FC_OTH_E!J51</f>
        <v>647.24849527085132</v>
      </c>
      <c r="K51" s="37">
        <f>FC_IND_E!K51+FC_TRA_E!K51+FC_OTH_E!K51</f>
        <v>622.44196044711941</v>
      </c>
      <c r="L51" s="37">
        <f>FC_IND_E!L51+FC_TRA_E!L51+FC_OTH_E!L51</f>
        <v>573.6027515047291</v>
      </c>
      <c r="M51" s="37">
        <f>FC_IND_E!M51+FC_TRA_E!M51+FC_OTH_E!M51</f>
        <v>618.83061049011167</v>
      </c>
      <c r="N51" s="37">
        <f>FC_IND_E!N51+FC_TRA_E!N51+FC_OTH_E!N51</f>
        <v>603.80481513327572</v>
      </c>
      <c r="O51" s="37">
        <f>FC_IND_E!O51+FC_TRA_E!O51+FC_OTH_E!O51</f>
        <v>617.99226139294933</v>
      </c>
      <c r="P51" s="37">
        <f>FC_IND_E!P51+FC_TRA_E!P51+FC_OTH_E!P51</f>
        <v>552.04213241616503</v>
      </c>
      <c r="Q51" s="37">
        <f>FC_IND_E!Q51+FC_TRA_E!Q51+FC_OTH_E!Q51</f>
        <v>522.03353396388627</v>
      </c>
      <c r="R51" s="37">
        <f>FC_IND_E!R51+FC_TRA_E!R51+FC_OTH_E!R51</f>
        <v>518.93809114359397</v>
      </c>
      <c r="S51" s="37">
        <f>FC_IND_E!S51+FC_TRA_E!S51+FC_OTH_E!S51</f>
        <v>551.26827171109187</v>
      </c>
      <c r="T51" s="37">
        <f>FC_IND_E!T51+FC_TRA_E!T51+FC_OTH_E!T51</f>
        <v>569.82665520206376</v>
      </c>
      <c r="U51" s="37">
        <f>FC_IND_E!U51+FC_TRA_E!U51+FC_OTH_E!U51</f>
        <v>596.94342218400698</v>
      </c>
      <c r="V51" s="37">
        <f>FC_IND_E!V51+FC_TRA_E!V51+FC_OTH_E!V51</f>
        <v>584.10429922613946</v>
      </c>
      <c r="W51" s="37">
        <f>FC_IND_E!W51+FC_TRA_E!W51+FC_OTH_E!W51</f>
        <v>582.79656061908872</v>
      </c>
      <c r="X51" s="37">
        <f>FC_IND_E!X51+FC_TRA_E!X51+FC_OTH_E!X51</f>
        <v>647.93594153052447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605.28340498710213</v>
      </c>
      <c r="D52" s="37">
        <f t="shared" si="20"/>
        <v>633.20438521066194</v>
      </c>
      <c r="E52" s="37">
        <f t="shared" si="20"/>
        <v>658.61736887360291</v>
      </c>
      <c r="F52" s="37">
        <f t="shared" si="20"/>
        <v>679.49260533104029</v>
      </c>
      <c r="G52" s="37">
        <f t="shared" si="20"/>
        <v>684.96233877901977</v>
      </c>
      <c r="H52" s="37">
        <f t="shared" si="20"/>
        <v>698.0570077386069</v>
      </c>
      <c r="I52" s="37">
        <f t="shared" si="20"/>
        <v>722.8251934651762</v>
      </c>
      <c r="J52" s="37">
        <f t="shared" si="20"/>
        <v>734.62416165090292</v>
      </c>
      <c r="K52" s="37">
        <f t="shared" si="20"/>
        <v>758.99484092863281</v>
      </c>
      <c r="L52" s="37">
        <f t="shared" si="20"/>
        <v>743.95227858985368</v>
      </c>
      <c r="M52" s="37">
        <f t="shared" si="20"/>
        <v>737.4272570937228</v>
      </c>
      <c r="N52" s="37">
        <f t="shared" si="20"/>
        <v>727.10911435941489</v>
      </c>
      <c r="O52" s="37">
        <f t="shared" si="20"/>
        <v>754.60498710232127</v>
      </c>
      <c r="P52" s="37">
        <f t="shared" si="20"/>
        <v>732.58349097162488</v>
      </c>
      <c r="Q52" s="37">
        <f t="shared" si="20"/>
        <v>705.45038693035247</v>
      </c>
      <c r="R52" s="37">
        <f t="shared" si="20"/>
        <v>696.70404127257063</v>
      </c>
      <c r="S52" s="37">
        <f t="shared" si="20"/>
        <v>687.98624247635416</v>
      </c>
      <c r="T52" s="37">
        <f t="shared" si="20"/>
        <v>693.17962166809934</v>
      </c>
      <c r="U52" s="37">
        <f t="shared" si="20"/>
        <v>743.93035253654318</v>
      </c>
      <c r="V52" s="37">
        <f t="shared" si="20"/>
        <v>724.69432502149675</v>
      </c>
      <c r="W52" s="37">
        <f t="shared" si="20"/>
        <v>775.43233018056799</v>
      </c>
      <c r="X52" s="37">
        <f t="shared" ref="X52" si="21">SUM(X53:X70)</f>
        <v>841.62020636285433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0</v>
      </c>
      <c r="F57" s="10">
        <f>FC_IND_E!F57+FC_TRA_E!F57+FC_OTH_E!F57</f>
        <v>0</v>
      </c>
      <c r="G57" s="10">
        <f>FC_IND_E!G57+FC_TRA_E!G57+FC_OTH_E!G57</f>
        <v>0</v>
      </c>
      <c r="H57" s="10">
        <f>FC_IND_E!H57+FC_TRA_E!H57+FC_OTH_E!H57</f>
        <v>0</v>
      </c>
      <c r="I57" s="10">
        <f>FC_IND_E!I57+FC_TRA_E!I57+FC_OTH_E!I57</f>
        <v>0</v>
      </c>
      <c r="J57" s="10">
        <f>FC_IND_E!J57+FC_TRA_E!J57+FC_OTH_E!J57</f>
        <v>0</v>
      </c>
      <c r="K57" s="10">
        <f>FC_IND_E!K57+FC_TRA_E!K57+FC_OTH_E!K57</f>
        <v>0</v>
      </c>
      <c r="L57" s="10">
        <f>FC_IND_E!L57+FC_TRA_E!L57+FC_OTH_E!L57</f>
        <v>0</v>
      </c>
      <c r="M57" s="10">
        <f>FC_IND_E!M57+FC_TRA_E!M57+FC_OTH_E!M57</f>
        <v>0</v>
      </c>
      <c r="N57" s="10">
        <f>FC_IND_E!N57+FC_TRA_E!N57+FC_OTH_E!N57</f>
        <v>0</v>
      </c>
      <c r="O57" s="10">
        <f>FC_IND_E!O57+FC_TRA_E!O57+FC_OTH_E!O57</f>
        <v>0</v>
      </c>
      <c r="P57" s="10">
        <f>FC_IND_E!P57+FC_TRA_E!P57+FC_OTH_E!P57</f>
        <v>0</v>
      </c>
      <c r="Q57" s="10">
        <f>FC_IND_E!Q57+FC_TRA_E!Q57+FC_OTH_E!Q57</f>
        <v>0</v>
      </c>
      <c r="R57" s="10">
        <f>FC_IND_E!R57+FC_TRA_E!R57+FC_OTH_E!R57</f>
        <v>0</v>
      </c>
      <c r="S57" s="10">
        <f>FC_IND_E!S57+FC_TRA_E!S57+FC_OTH_E!S57</f>
        <v>0</v>
      </c>
      <c r="T57" s="10">
        <f>FC_IND_E!T57+FC_TRA_E!T57+FC_OTH_E!T57</f>
        <v>0</v>
      </c>
      <c r="U57" s="10">
        <f>FC_IND_E!U57+FC_TRA_E!U57+FC_OTH_E!U57</f>
        <v>0</v>
      </c>
      <c r="V57" s="10">
        <f>FC_IND_E!V57+FC_TRA_E!V57+FC_OTH_E!V57</f>
        <v>0</v>
      </c>
      <c r="W57" s="10">
        <f>FC_IND_E!W57+FC_TRA_E!W57+FC_OTH_E!W57</f>
        <v>0</v>
      </c>
      <c r="X57" s="10">
        <f>FC_IND_E!X57+FC_TRA_E!X57+FC_OTH_E!X57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0</v>
      </c>
      <c r="L58" s="10">
        <f>FC_IND_E!L58+FC_TRA_E!L58+FC_OTH_E!L58</f>
        <v>0</v>
      </c>
      <c r="M58" s="10">
        <f>FC_IND_E!M58+FC_TRA_E!M58+FC_OTH_E!M58</f>
        <v>0</v>
      </c>
      <c r="N58" s="10">
        <f>FC_IND_E!N58+FC_TRA_E!N58+FC_OTH_E!N58</f>
        <v>0</v>
      </c>
      <c r="O58" s="10">
        <f>FC_IND_E!O58+FC_TRA_E!O58+FC_OTH_E!O58</f>
        <v>0</v>
      </c>
      <c r="P58" s="10">
        <f>FC_IND_E!P58+FC_TRA_E!P58+FC_OTH_E!P58</f>
        <v>0</v>
      </c>
      <c r="Q58" s="10">
        <f>FC_IND_E!Q58+FC_TRA_E!Q58+FC_OTH_E!Q58</f>
        <v>0</v>
      </c>
      <c r="R58" s="10">
        <f>FC_IND_E!R58+FC_TRA_E!R58+FC_OTH_E!R58</f>
        <v>0</v>
      </c>
      <c r="S58" s="10">
        <f>FC_IND_E!S58+FC_TRA_E!S58+FC_OTH_E!S58</f>
        <v>0</v>
      </c>
      <c r="T58" s="10">
        <f>FC_IND_E!T58+FC_TRA_E!T58+FC_OTH_E!T58</f>
        <v>0</v>
      </c>
      <c r="U58" s="10">
        <f>FC_IND_E!U58+FC_TRA_E!U58+FC_OTH_E!U58</f>
        <v>0</v>
      </c>
      <c r="V58" s="10">
        <f>FC_IND_E!V58+FC_TRA_E!V58+FC_OTH_E!V58</f>
        <v>0</v>
      </c>
      <c r="W58" s="10">
        <f>FC_IND_E!W58+FC_TRA_E!W58+FC_OTH_E!W58</f>
        <v>0</v>
      </c>
      <c r="X58" s="10">
        <f>FC_IND_E!X58+FC_TRA_E!X58+FC_OTH_E!X58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605.28340498710213</v>
      </c>
      <c r="D59" s="10">
        <f>FC_IND_E!D59+FC_TRA_E!D59+FC_OTH_E!D59</f>
        <v>633.20438521066194</v>
      </c>
      <c r="E59" s="10">
        <f>FC_IND_E!E59+FC_TRA_E!E59+FC_OTH_E!E59</f>
        <v>657.80533104041285</v>
      </c>
      <c r="F59" s="10">
        <f>FC_IND_E!F59+FC_TRA_E!F59+FC_OTH_E!F59</f>
        <v>678.34617368873592</v>
      </c>
      <c r="G59" s="10">
        <f>FC_IND_E!G59+FC_TRA_E!G59+FC_OTH_E!G59</f>
        <v>683.29036973344796</v>
      </c>
      <c r="H59" s="10">
        <f>FC_IND_E!H59+FC_TRA_E!H59+FC_OTH_E!H59</f>
        <v>693.29802235597572</v>
      </c>
      <c r="I59" s="10">
        <f>FC_IND_E!I59+FC_TRA_E!I59+FC_OTH_E!I59</f>
        <v>701.89638865004292</v>
      </c>
      <c r="J59" s="10">
        <f>FC_IND_E!J59+FC_TRA_E!J59+FC_OTH_E!J59</f>
        <v>679.51650902837491</v>
      </c>
      <c r="K59" s="10">
        <f>FC_IND_E!K59+FC_TRA_E!K59+FC_OTH_E!K59</f>
        <v>694.68323301805674</v>
      </c>
      <c r="L59" s="10">
        <f>FC_IND_E!L59+FC_TRA_E!L59+FC_OTH_E!L59</f>
        <v>689.59578675838327</v>
      </c>
      <c r="M59" s="10">
        <f>FC_IND_E!M59+FC_TRA_E!M59+FC_OTH_E!M59</f>
        <v>686.65821152192575</v>
      </c>
      <c r="N59" s="10">
        <f>FC_IND_E!N59+FC_TRA_E!N59+FC_OTH_E!N59</f>
        <v>677.55812553740293</v>
      </c>
      <c r="O59" s="10">
        <f>FC_IND_E!O59+FC_TRA_E!O59+FC_OTH_E!O59</f>
        <v>690.21693895098849</v>
      </c>
      <c r="P59" s="10">
        <f>FC_IND_E!P59+FC_TRA_E!P59+FC_OTH_E!P59</f>
        <v>669.93886500429892</v>
      </c>
      <c r="Q59" s="10">
        <f>FC_IND_E!Q59+FC_TRA_E!Q59+FC_OTH_E!Q59</f>
        <v>634.94789337919167</v>
      </c>
      <c r="R59" s="10">
        <f>FC_IND_E!R59+FC_TRA_E!R59+FC_OTH_E!R59</f>
        <v>619.78125537403241</v>
      </c>
      <c r="S59" s="10">
        <f>FC_IND_E!S59+FC_TRA_E!S59+FC_OTH_E!S59</f>
        <v>621.45322441960445</v>
      </c>
      <c r="T59" s="10">
        <f>FC_IND_E!T59+FC_TRA_E!T59+FC_OTH_E!T59</f>
        <v>611.51728288907964</v>
      </c>
      <c r="U59" s="10">
        <f>FC_IND_E!U59+FC_TRA_E!U59+FC_OTH_E!U59</f>
        <v>631.50851246775562</v>
      </c>
      <c r="V59" s="10">
        <f>FC_IND_E!V59+FC_TRA_E!V59+FC_OTH_E!V59</f>
        <v>612.49638865004363</v>
      </c>
      <c r="W59" s="10">
        <f>FC_IND_E!W59+FC_TRA_E!W59+FC_OTH_E!W59</f>
        <v>630.74428202923514</v>
      </c>
      <c r="X59" s="10">
        <f>FC_IND_E!X59+FC_TRA_E!X59+FC_OTH_E!X59</f>
        <v>637.38417884780711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0.65081685296646608</v>
      </c>
      <c r="I60" s="10">
        <f>FC_IND_E!I60+FC_TRA_E!I60+FC_OTH_E!I60</f>
        <v>0.65081685296646596</v>
      </c>
      <c r="J60" s="10">
        <f>FC_IND_E!J60+FC_TRA_E!J60+FC_OTH_E!J60</f>
        <v>0.65081685296646585</v>
      </c>
      <c r="K60" s="10">
        <f>FC_IND_E!K60+FC_TRA_E!K60+FC_OTH_E!K60</f>
        <v>1.4712811693895098</v>
      </c>
      <c r="L60" s="10">
        <f>FC_IND_E!L60+FC_TRA_E!L60+FC_OTH_E!L60</f>
        <v>0.73568357695614794</v>
      </c>
      <c r="M60" s="10">
        <f>FC_IND_E!M60+FC_TRA_E!M60+FC_OTH_E!M60</f>
        <v>1.4712811693895103</v>
      </c>
      <c r="N60" s="10">
        <f>FC_IND_E!N60+FC_TRA_E!N60+FC_OTH_E!N60</f>
        <v>1.4712811693895098</v>
      </c>
      <c r="O60" s="10">
        <f>FC_IND_E!O60+FC_TRA_E!O60+FC_OTH_E!O60</f>
        <v>0.73568357695614817</v>
      </c>
      <c r="P60" s="10">
        <f>FC_IND_E!P60+FC_TRA_E!P60+FC_OTH_E!P60</f>
        <v>0.73568357695614806</v>
      </c>
      <c r="Q60" s="10">
        <f>FC_IND_E!Q60+FC_TRA_E!Q60+FC_OTH_E!Q60</f>
        <v>0.73568357695614761</v>
      </c>
      <c r="R60" s="10">
        <f>FC_IND_E!R60+FC_TRA_E!R60+FC_OTH_E!R60</f>
        <v>1.4712811693895098</v>
      </c>
      <c r="S60" s="10">
        <f>FC_IND_E!S60+FC_TRA_E!S60+FC_OTH_E!S60</f>
        <v>1.4712811693895114</v>
      </c>
      <c r="T60" s="10">
        <f>FC_IND_E!T60+FC_TRA_E!T60+FC_OTH_E!T60</f>
        <v>1.6920034393809078</v>
      </c>
      <c r="U60" s="10">
        <f>FC_IND_E!U60+FC_TRA_E!U60+FC_OTH_E!U60</f>
        <v>1.9126397248495262</v>
      </c>
      <c r="V60" s="10">
        <f>FC_IND_E!V60+FC_TRA_E!V60+FC_OTH_E!V60</f>
        <v>2.5747205503009427</v>
      </c>
      <c r="W60" s="10">
        <f>FC_IND_E!W60+FC_TRA_E!W60+FC_OTH_E!W60</f>
        <v>2.5747205503009445</v>
      </c>
      <c r="X60" s="10">
        <f>FC_IND_E!X60+FC_TRA_E!X60+FC_OTH_E!X60</f>
        <v>3.8253654342218368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0</v>
      </c>
      <c r="E61" s="10">
        <f>FC_IND_E!E61+FC_TRA_E!E61+FC_OTH_E!E61</f>
        <v>0.81203783319002565</v>
      </c>
      <c r="F61" s="10">
        <f>FC_IND_E!F61+FC_TRA_E!F61+FC_OTH_E!F61</f>
        <v>1.1464316423043852</v>
      </c>
      <c r="G61" s="10">
        <f>FC_IND_E!G61+FC_TRA_E!G61+FC_OTH_E!G61</f>
        <v>0.78822012037833189</v>
      </c>
      <c r="H61" s="10">
        <f>FC_IND_E!H61+FC_TRA_E!H61+FC_OTH_E!H61</f>
        <v>0.81212381771281161</v>
      </c>
      <c r="I61" s="10">
        <f>FC_IND_E!I61+FC_TRA_E!I61+FC_OTH_E!I61</f>
        <v>0.9792777300085983</v>
      </c>
      <c r="J61" s="10">
        <f>FC_IND_E!J61+FC_TRA_E!J61+FC_OTH_E!J61</f>
        <v>1.3135855546001722</v>
      </c>
      <c r="K61" s="10">
        <f>FC_IND_E!K61+FC_TRA_E!K61+FC_OTH_E!K61</f>
        <v>1.4092003439380911</v>
      </c>
      <c r="L61" s="10">
        <f>FC_IND_E!L61+FC_TRA_E!L61+FC_OTH_E!L61</f>
        <v>2.0779019776440242</v>
      </c>
      <c r="M61" s="10">
        <f>FC_IND_E!M61+FC_TRA_E!M61+FC_OTH_E!M61</f>
        <v>4.5141874462596725</v>
      </c>
      <c r="N61" s="10">
        <f>FC_IND_E!N61+FC_TRA_E!N61+FC_OTH_E!N61</f>
        <v>3.0572656921754087</v>
      </c>
      <c r="O61" s="10">
        <f>FC_IND_E!O61+FC_TRA_E!O61+FC_OTH_E!O61</f>
        <v>3.1288048151332752</v>
      </c>
      <c r="P61" s="10">
        <f>FC_IND_E!P61+FC_TRA_E!P61+FC_OTH_E!P61</f>
        <v>4.2036973344797932</v>
      </c>
      <c r="Q61" s="10">
        <f>FC_IND_E!Q61+FC_TRA_E!Q61+FC_OTH_E!Q61</f>
        <v>6.5204643164230447</v>
      </c>
      <c r="R61" s="10">
        <f>FC_IND_E!R61+FC_TRA_E!R61+FC_OTH_E!R61</f>
        <v>7.452020636285468</v>
      </c>
      <c r="S61" s="10">
        <f>FC_IND_E!S61+FC_TRA_E!S61+FC_OTH_E!S61</f>
        <v>8.2402407566638036</v>
      </c>
      <c r="T61" s="10">
        <f>FC_IND_E!T61+FC_TRA_E!T61+FC_OTH_E!T61</f>
        <v>8.2640584694754935</v>
      </c>
      <c r="U61" s="10">
        <f>FC_IND_E!U61+FC_TRA_E!U61+FC_OTH_E!U61</f>
        <v>8.2402407566638018</v>
      </c>
      <c r="V61" s="10">
        <f>FC_IND_E!V61+FC_TRA_E!V61+FC_OTH_E!V61</f>
        <v>8.7895098882201221</v>
      </c>
      <c r="W61" s="10">
        <f>FC_IND_E!W61+FC_TRA_E!W61+FC_OTH_E!W61</f>
        <v>9.0999999999999979</v>
      </c>
      <c r="X61" s="10">
        <f>FC_IND_E!X61+FC_TRA_E!X61+FC_OTH_E!X61</f>
        <v>10.222527944969904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0</v>
      </c>
      <c r="L62" s="10">
        <f>FC_IND_E!L62+FC_TRA_E!L62+FC_OTH_E!L62</f>
        <v>0</v>
      </c>
      <c r="M62" s="10">
        <f>FC_IND_E!M62+FC_TRA_E!M62+FC_OTH_E!M62</f>
        <v>0</v>
      </c>
      <c r="N62" s="10">
        <f>FC_IND_E!N62+FC_TRA_E!N62+FC_OTH_E!N62</f>
        <v>0</v>
      </c>
      <c r="O62" s="10">
        <f>FC_IND_E!O62+FC_TRA_E!O62+FC_OTH_E!O62</f>
        <v>0</v>
      </c>
      <c r="P62" s="10">
        <f>FC_IND_E!P62+FC_TRA_E!P62+FC_OTH_E!P62</f>
        <v>0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0</v>
      </c>
      <c r="T62" s="10">
        <f>FC_IND_E!T62+FC_TRA_E!T62+FC_OTH_E!T62</f>
        <v>0</v>
      </c>
      <c r="U62" s="10">
        <f>FC_IND_E!U62+FC_TRA_E!U62+FC_OTH_E!U62</f>
        <v>0</v>
      </c>
      <c r="V62" s="10">
        <f>FC_IND_E!V62+FC_TRA_E!V62+FC_OTH_E!V62</f>
        <v>0</v>
      </c>
      <c r="W62" s="10">
        <f>FC_IND_E!W62+FC_TRA_E!W62+FC_OTH_E!W62</f>
        <v>0</v>
      </c>
      <c r="X62" s="10">
        <f>FC_IND_E!X62+FC_TRA_E!X62+FC_OTH_E!X62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0.64488392089423896</v>
      </c>
      <c r="I64" s="10">
        <f>FC_IND_E!I64+FC_TRA_E!I64+FC_OTH_E!I64</f>
        <v>5.1590713671539117</v>
      </c>
      <c r="J64" s="10">
        <f>FC_IND_E!J64+FC_TRA_E!J64+FC_OTH_E!J64</f>
        <v>11.6079105760963</v>
      </c>
      <c r="K64" s="10">
        <f>FC_IND_E!K64+FC_TRA_E!K64+FC_OTH_E!K64</f>
        <v>15.47721410146174</v>
      </c>
      <c r="L64" s="10">
        <f>FC_IND_E!L64+FC_TRA_E!L64+FC_OTH_E!L64</f>
        <v>13.542562338779019</v>
      </c>
      <c r="M64" s="10">
        <f>FC_IND_E!M64+FC_TRA_E!M64+FC_OTH_E!M64</f>
        <v>10.31814273430782</v>
      </c>
      <c r="N64" s="10">
        <f>FC_IND_E!N64+FC_TRA_E!N64+FC_OTH_E!N64</f>
        <v>9.6732588134135842</v>
      </c>
      <c r="O64" s="10">
        <f>FC_IND_E!O64+FC_TRA_E!O64+FC_OTH_E!O64</f>
        <v>8.3834909716251076</v>
      </c>
      <c r="P64" s="10">
        <f>FC_IND_E!P64+FC_TRA_E!P64+FC_OTH_E!P64</f>
        <v>6.44883920894239</v>
      </c>
      <c r="Q64" s="10">
        <f>FC_IND_E!Q64+FC_TRA_E!Q64+FC_OTH_E!Q64</f>
        <v>5.8039552880481509</v>
      </c>
      <c r="R64" s="10">
        <f>FC_IND_E!R64+FC_TRA_E!R64+FC_OTH_E!R64</f>
        <v>9.6732588134135824</v>
      </c>
      <c r="S64" s="10">
        <f>FC_IND_E!S64+FC_TRA_E!S64+FC_OTH_E!S64</f>
        <v>6.44883920894239</v>
      </c>
      <c r="T64" s="10">
        <f>FC_IND_E!T64+FC_TRA_E!T64+FC_OTH_E!T64</f>
        <v>8.2545141874462598</v>
      </c>
      <c r="U64" s="10">
        <f>FC_IND_E!U64+FC_TRA_E!U64+FC_OTH_E!U64</f>
        <v>7.9965606190885632</v>
      </c>
      <c r="V64" s="10">
        <f>FC_IND_E!V64+FC_TRA_E!V64+FC_OTH_E!V64</f>
        <v>9.737747205503009</v>
      </c>
      <c r="W64" s="10">
        <f>FC_IND_E!W64+FC_TRA_E!W64+FC_OTH_E!W64</f>
        <v>15.735167669819431</v>
      </c>
      <c r="X64" s="10">
        <f>FC_IND_E!X64+FC_TRA_E!X64+FC_OTH_E!X64</f>
        <v>16.50902837489252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0.88374892519346526</v>
      </c>
      <c r="H66" s="10">
        <f>FC_IND_E!H66+FC_TRA_E!H66+FC_OTH_E!H66</f>
        <v>2.6511607910576087</v>
      </c>
      <c r="I66" s="10">
        <f>FC_IND_E!I66+FC_TRA_E!I66+FC_OTH_E!I66</f>
        <v>14.139638865004301</v>
      </c>
      <c r="J66" s="10">
        <f>FC_IND_E!J66+FC_TRA_E!J66+FC_OTH_E!J66</f>
        <v>41.535339638864997</v>
      </c>
      <c r="K66" s="10">
        <f>FC_IND_E!K66+FC_TRA_E!K66+FC_OTH_E!K66</f>
        <v>45.953912295786751</v>
      </c>
      <c r="L66" s="10">
        <f>FC_IND_E!L66+FC_TRA_E!L66+FC_OTH_E!L66</f>
        <v>38.000343938091149</v>
      </c>
      <c r="M66" s="10">
        <f>FC_IND_E!M66+FC_TRA_E!M66+FC_OTH_E!M66</f>
        <v>34.46543422184007</v>
      </c>
      <c r="N66" s="10">
        <f>FC_IND_E!N66+FC_TRA_E!N66+FC_OTH_E!N66</f>
        <v>35.349183147033528</v>
      </c>
      <c r="O66" s="10">
        <f>FC_IND_E!O66+FC_TRA_E!O66+FC_OTH_E!O66</f>
        <v>52.140068787618226</v>
      </c>
      <c r="P66" s="10">
        <f>FC_IND_E!P66+FC_TRA_E!P66+FC_OTH_E!P66</f>
        <v>51.256405846947551</v>
      </c>
      <c r="Q66" s="10">
        <f>FC_IND_E!Q66+FC_TRA_E!Q66+FC_OTH_E!Q66</f>
        <v>57.442390369733438</v>
      </c>
      <c r="R66" s="10">
        <f>FC_IND_E!R66+FC_TRA_E!R66+FC_OTH_E!R66</f>
        <v>58.326225279449694</v>
      </c>
      <c r="S66" s="10">
        <f>FC_IND_E!S66+FC_TRA_E!S66+FC_OTH_E!S66</f>
        <v>50.372656921754071</v>
      </c>
      <c r="T66" s="10">
        <f>FC_IND_E!T66+FC_TRA_E!T66+FC_OTH_E!T66</f>
        <v>63.451762682717103</v>
      </c>
      <c r="U66" s="10">
        <f>FC_IND_E!U66+FC_TRA_E!U66+FC_OTH_E!U66</f>
        <v>69.814617368873598</v>
      </c>
      <c r="V66" s="10">
        <f>FC_IND_E!V66+FC_TRA_E!V66+FC_OTH_E!V66</f>
        <v>65.396044711951831</v>
      </c>
      <c r="W66" s="10">
        <f>FC_IND_E!W66+FC_TRA_E!W66+FC_OTH_E!W66</f>
        <v>87.135769561478938</v>
      </c>
      <c r="X66" s="10">
        <f>FC_IND_E!X66+FC_TRA_E!X66+FC_OTH_E!X66</f>
        <v>110.28942390369733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0</v>
      </c>
      <c r="U70" s="10">
        <f>FC_IND_E!U70+FC_TRA_E!U70+FC_OTH_E!U70</f>
        <v>24.457781599312117</v>
      </c>
      <c r="V70" s="10">
        <f>FC_IND_E!V70+FC_TRA_E!V70+FC_OTH_E!V70</f>
        <v>25.699914015477219</v>
      </c>
      <c r="W70" s="10">
        <f>FC_IND_E!W70+FC_TRA_E!W70+FC_OTH_E!W70</f>
        <v>30.142390369733452</v>
      </c>
      <c r="X70" s="10">
        <f>FC_IND_E!X70+FC_TRA_E!X70+FC_OTH_E!X70</f>
        <v>63.389681857265685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1.050902837489252</v>
      </c>
      <c r="V71" s="37">
        <f t="shared" si="22"/>
        <v>2.00627687016337</v>
      </c>
      <c r="W71" s="37">
        <f t="shared" si="22"/>
        <v>1.6002579535683581</v>
      </c>
      <c r="X71" s="37">
        <f t="shared" ref="X71" si="23">SUM(X72:X73)</f>
        <v>2.603439380911436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0</v>
      </c>
      <c r="M72" s="10">
        <f>FC_IND_E!M72+FC_TRA_E!M72+FC_OTH_E!M72</f>
        <v>0</v>
      </c>
      <c r="N72" s="10">
        <f>FC_IND_E!N72+FC_TRA_E!N72+FC_OTH_E!N72</f>
        <v>0</v>
      </c>
      <c r="O72" s="10">
        <f>FC_IND_E!O72+FC_TRA_E!O72+FC_OTH_E!O72</f>
        <v>0</v>
      </c>
      <c r="P72" s="10">
        <f>FC_IND_E!P72+FC_TRA_E!P72+FC_OTH_E!P72</f>
        <v>0</v>
      </c>
      <c r="Q72" s="10">
        <f>FC_IND_E!Q72+FC_TRA_E!Q72+FC_OTH_E!Q72</f>
        <v>0</v>
      </c>
      <c r="R72" s="10">
        <f>FC_IND_E!R72+FC_TRA_E!R72+FC_OTH_E!R72</f>
        <v>0</v>
      </c>
      <c r="S72" s="10">
        <f>FC_IND_E!S72+FC_TRA_E!S72+FC_OTH_E!S72</f>
        <v>0</v>
      </c>
      <c r="T72" s="10">
        <f>FC_IND_E!T72+FC_TRA_E!T72+FC_OTH_E!T72</f>
        <v>0</v>
      </c>
      <c r="U72" s="10">
        <f>FC_IND_E!U72+FC_TRA_E!U72+FC_OTH_E!U72</f>
        <v>1.050902837489252</v>
      </c>
      <c r="V72" s="10">
        <f>FC_IND_E!V72+FC_TRA_E!V72+FC_OTH_E!V72</f>
        <v>2.00627687016337</v>
      </c>
      <c r="W72" s="10">
        <f>FC_IND_E!W72+FC_TRA_E!W72+FC_OTH_E!W72</f>
        <v>1.6002579535683581</v>
      </c>
      <c r="X72" s="10">
        <f>FC_IND_E!X72+FC_TRA_E!X72+FC_OTH_E!X72</f>
        <v>2.603439380911436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0</v>
      </c>
      <c r="L73" s="10">
        <f>FC_IND_E!L73+FC_TRA_E!L73+FC_OTH_E!L73</f>
        <v>0</v>
      </c>
      <c r="M73" s="10">
        <f>FC_IND_E!M73+FC_TRA_E!M73+FC_OTH_E!M73</f>
        <v>0</v>
      </c>
      <c r="N73" s="10">
        <f>FC_IND_E!N73+FC_TRA_E!N73+FC_OTH_E!N73</f>
        <v>0</v>
      </c>
      <c r="O73" s="10">
        <f>FC_IND_E!O73+FC_TRA_E!O73+FC_OTH_E!O73</f>
        <v>0</v>
      </c>
      <c r="P73" s="10">
        <f>FC_IND_E!P73+FC_TRA_E!P73+FC_OTH_E!P73</f>
        <v>0</v>
      </c>
      <c r="Q73" s="10">
        <f>FC_IND_E!Q73+FC_TRA_E!Q73+FC_OTH_E!Q73</f>
        <v>0</v>
      </c>
      <c r="R73" s="10">
        <f>FC_IND_E!R73+FC_TRA_E!R73+FC_OTH_E!R73</f>
        <v>0</v>
      </c>
      <c r="S73" s="10">
        <f>FC_IND_E!S73+FC_TRA_E!S73+FC_OTH_E!S73</f>
        <v>0</v>
      </c>
      <c r="T73" s="10">
        <f>FC_IND_E!T73+FC_TRA_E!T73+FC_OTH_E!T73</f>
        <v>0</v>
      </c>
      <c r="U73" s="10">
        <f>FC_IND_E!U73+FC_TRA_E!U73+FC_OTH_E!U73</f>
        <v>0</v>
      </c>
      <c r="V73" s="10">
        <f>FC_IND_E!V73+FC_TRA_E!V73+FC_OTH_E!V73</f>
        <v>0</v>
      </c>
      <c r="W73" s="10">
        <f>FC_IND_E!W73+FC_TRA_E!W73+FC_OTH_E!W73</f>
        <v>0</v>
      </c>
      <c r="X73" s="10">
        <f>FC_IND_E!X73+FC_TRA_E!X73+FC_OTH_E!X73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827.50533104041278</v>
      </c>
      <c r="D75" s="37">
        <f>FC_IND_E!D75+FC_TRA_E!D75+FC_OTH_E!D75</f>
        <v>850.79286328460853</v>
      </c>
      <c r="E75" s="37">
        <f>FC_IND_E!E75+FC_TRA_E!E75+FC_OTH_E!E75</f>
        <v>889.8203783319002</v>
      </c>
      <c r="F75" s="37">
        <f>FC_IND_E!F75+FC_TRA_E!F75+FC_OTH_E!F75</f>
        <v>922.3273430782458</v>
      </c>
      <c r="G75" s="37">
        <f>FC_IND_E!G75+FC_TRA_E!G75+FC_OTH_E!G75</f>
        <v>895.43327601031808</v>
      </c>
      <c r="H75" s="37">
        <f>FC_IND_E!H75+FC_TRA_E!H75+FC_OTH_E!H75</f>
        <v>905.22588134135856</v>
      </c>
      <c r="I75" s="37">
        <f>FC_IND_E!I75+FC_TRA_E!I75+FC_OTH_E!I75</f>
        <v>944.01470335339638</v>
      </c>
      <c r="J75" s="37">
        <f>FC_IND_E!J75+FC_TRA_E!J75+FC_OTH_E!J75</f>
        <v>920.05829750644864</v>
      </c>
      <c r="K75" s="37">
        <f>FC_IND_E!K75+FC_TRA_E!K75+FC_OTH_E!K75</f>
        <v>862.59191745485805</v>
      </c>
      <c r="L75" s="37">
        <f>FC_IND_E!L75+FC_TRA_E!L75+FC_OTH_E!L75</f>
        <v>885.28228718830587</v>
      </c>
      <c r="M75" s="37">
        <f>FC_IND_E!M75+FC_TRA_E!M75+FC_OTH_E!M75</f>
        <v>921.51513327601015</v>
      </c>
      <c r="N75" s="37">
        <f>FC_IND_E!N75+FC_TRA_E!N75+FC_OTH_E!N75</f>
        <v>869.1125537403268</v>
      </c>
      <c r="O75" s="37">
        <f>FC_IND_E!O75+FC_TRA_E!O75+FC_OTH_E!O75</f>
        <v>904.89174548581241</v>
      </c>
      <c r="P75" s="37">
        <f>FC_IND_E!P75+FC_TRA_E!P75+FC_OTH_E!P75</f>
        <v>847.61659501289785</v>
      </c>
      <c r="Q75" s="37">
        <f>FC_IND_E!Q75+FC_TRA_E!Q75+FC_OTH_E!Q75</f>
        <v>839.42390369733437</v>
      </c>
      <c r="R75" s="37">
        <f>FC_IND_E!R75+FC_TRA_E!R75+FC_OTH_E!R75</f>
        <v>798.39019776440239</v>
      </c>
      <c r="S75" s="37">
        <f>FC_IND_E!S75+FC_TRA_E!S75+FC_OTH_E!S75</f>
        <v>833.8110920034394</v>
      </c>
      <c r="T75" s="37">
        <f>FC_IND_E!T75+FC_TRA_E!T75+FC_OTH_E!T75</f>
        <v>920.63155631986274</v>
      </c>
      <c r="U75" s="37">
        <f>FC_IND_E!U75+FC_TRA_E!U75+FC_OTH_E!U75</f>
        <v>910.02665520206358</v>
      </c>
      <c r="V75" s="37">
        <f>FC_IND_E!V75+FC_TRA_E!V75+FC_OTH_E!V75</f>
        <v>845.87291487532252</v>
      </c>
      <c r="W75" s="37">
        <f>FC_IND_E!W75+FC_TRA_E!W75+FC_OTH_E!W75</f>
        <v>737.17403267411885</v>
      </c>
      <c r="X75" s="37">
        <f>FC_IND_E!X75+FC_TRA_E!X75+FC_OTH_E!X75</f>
        <v>893.09260533103998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532.84608770421312</v>
      </c>
      <c r="D76" s="40">
        <f>FC_IND_E!D76+FC_TRA_E!D76+FC_OTH_E!D76</f>
        <v>554.25623387790188</v>
      </c>
      <c r="E76" s="40">
        <f>FC_IND_E!E76+FC_TRA_E!E76+FC_OTH_E!E76</f>
        <v>578.07394668959569</v>
      </c>
      <c r="F76" s="40">
        <f>FC_IND_E!F76+FC_TRA_E!F76+FC_OTH_E!F76</f>
        <v>617.28288907996557</v>
      </c>
      <c r="G76" s="40">
        <f>FC_IND_E!G76+FC_TRA_E!G76+FC_OTH_E!G76</f>
        <v>657.78159931212372</v>
      </c>
      <c r="H76" s="40">
        <f>FC_IND_E!H76+FC_TRA_E!H76+FC_OTH_E!H76</f>
        <v>685.89853826311264</v>
      </c>
      <c r="I76" s="40">
        <f>FC_IND_E!I76+FC_TRA_E!I76+FC_OTH_E!I76</f>
        <v>725.02149613069628</v>
      </c>
      <c r="J76" s="40">
        <f>FC_IND_E!J76+FC_TRA_E!J76+FC_OTH_E!J76</f>
        <v>761.73688736027532</v>
      </c>
      <c r="K76" s="40">
        <f>FC_IND_E!K76+FC_TRA_E!K76+FC_OTH_E!K76</f>
        <v>777.73000859845217</v>
      </c>
      <c r="L76" s="40">
        <f>FC_IND_E!L76+FC_TRA_E!L76+FC_OTH_E!L76</f>
        <v>719.77644024075664</v>
      </c>
      <c r="M76" s="40">
        <f>FC_IND_E!M76+FC_TRA_E!M76+FC_OTH_E!M76</f>
        <v>716.4230438521065</v>
      </c>
      <c r="N76" s="40">
        <f>FC_IND_E!N76+FC_TRA_E!N76+FC_OTH_E!N76</f>
        <v>737.74720550300947</v>
      </c>
      <c r="O76" s="40">
        <f>FC_IND_E!O76+FC_TRA_E!O76+FC_OTH_E!O76</f>
        <v>767.06792777300075</v>
      </c>
      <c r="P76" s="40">
        <f>FC_IND_E!P76+FC_TRA_E!P76+FC_OTH_E!P76</f>
        <v>769.99140154772135</v>
      </c>
      <c r="Q76" s="40">
        <f>FC_IND_E!Q76+FC_TRA_E!Q76+FC_OTH_E!Q76</f>
        <v>794.23903697334481</v>
      </c>
      <c r="R76" s="40">
        <f>FC_IND_E!R76+FC_TRA_E!R76+FC_OTH_E!R76</f>
        <v>803.26741186586401</v>
      </c>
      <c r="S76" s="40">
        <f>FC_IND_E!S76+FC_TRA_E!S76+FC_OTH_E!S76</f>
        <v>838.34909716251059</v>
      </c>
      <c r="T76" s="40">
        <f>FC_IND_E!T76+FC_TRA_E!T76+FC_OTH_E!T76</f>
        <v>864.93551160791048</v>
      </c>
      <c r="U76" s="40">
        <f>FC_IND_E!U76+FC_TRA_E!U76+FC_OTH_E!U76</f>
        <v>894.09286328460882</v>
      </c>
      <c r="V76" s="40">
        <f>FC_IND_E!V76+FC_TRA_E!V76+FC_OTH_E!V76</f>
        <v>906.37145313843484</v>
      </c>
      <c r="W76" s="40">
        <f>FC_IND_E!W76+FC_TRA_E!W76+FC_OTH_E!W76</f>
        <v>890.39552880481483</v>
      </c>
      <c r="X76" s="40">
        <f>FC_IND_E!X76+FC_TRA_E!X76+FC_OTH_E!X76</f>
        <v>959.0885640584695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780.15657781599305</v>
      </c>
      <c r="D2" s="31">
        <f t="shared" si="0"/>
        <v>772.3419604471195</v>
      </c>
      <c r="E2" s="31">
        <f t="shared" si="0"/>
        <v>859.04703353396383</v>
      </c>
      <c r="F2" s="31">
        <f t="shared" si="0"/>
        <v>904.89183147033532</v>
      </c>
      <c r="G2" s="31">
        <f t="shared" si="0"/>
        <v>931.50464316423017</v>
      </c>
      <c r="H2" s="31">
        <f t="shared" si="0"/>
        <v>1057.5907136715389</v>
      </c>
      <c r="I2" s="31">
        <f t="shared" si="0"/>
        <v>1088.0411006018915</v>
      </c>
      <c r="J2" s="31">
        <f t="shared" si="0"/>
        <v>1116.5364574376613</v>
      </c>
      <c r="K2" s="31">
        <f t="shared" si="0"/>
        <v>1010.0853826311261</v>
      </c>
      <c r="L2" s="31">
        <f t="shared" si="0"/>
        <v>872.14135855545987</v>
      </c>
      <c r="M2" s="31">
        <f t="shared" si="0"/>
        <v>949.62932072226999</v>
      </c>
      <c r="N2" s="31">
        <f t="shared" si="0"/>
        <v>1013.3457437661218</v>
      </c>
      <c r="O2" s="31">
        <f t="shared" si="0"/>
        <v>1071.7588134135856</v>
      </c>
      <c r="P2" s="31">
        <f t="shared" si="0"/>
        <v>1037.3269131556319</v>
      </c>
      <c r="Q2" s="31">
        <f t="shared" si="0"/>
        <v>1033.7225279449697</v>
      </c>
      <c r="R2" s="31">
        <f t="shared" si="0"/>
        <v>982.75546001719681</v>
      </c>
      <c r="S2" s="31">
        <f t="shared" si="0"/>
        <v>988.96930352536538</v>
      </c>
      <c r="T2" s="31">
        <f t="shared" si="0"/>
        <v>1070.9268271711089</v>
      </c>
      <c r="U2" s="31">
        <f t="shared" si="0"/>
        <v>1106.5877901977644</v>
      </c>
      <c r="V2" s="31">
        <f t="shared" si="0"/>
        <v>1113.762940670679</v>
      </c>
      <c r="W2" s="31">
        <f t="shared" si="0"/>
        <v>1024.3400687876181</v>
      </c>
      <c r="X2" s="31">
        <f t="shared" ref="X2" si="1">SUM(X3,X17,X22,X25,X26,X51,X52,X71,X74,X75,X76)</f>
        <v>1109.1641444539982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11.997764402407565</v>
      </c>
      <c r="D3" s="34">
        <f t="shared" si="2"/>
        <v>9.1674118658641444</v>
      </c>
      <c r="E3" s="34">
        <f t="shared" si="2"/>
        <v>50.070593293207224</v>
      </c>
      <c r="F3" s="34">
        <f t="shared" si="2"/>
        <v>80.892519346517631</v>
      </c>
      <c r="G3" s="34">
        <f t="shared" si="2"/>
        <v>80.454256233877885</v>
      </c>
      <c r="H3" s="34">
        <f t="shared" si="2"/>
        <v>85.807222699914007</v>
      </c>
      <c r="I3" s="34">
        <f t="shared" si="2"/>
        <v>123.37489251934647</v>
      </c>
      <c r="J3" s="34">
        <f t="shared" si="2"/>
        <v>127.4248495270851</v>
      </c>
      <c r="K3" s="34">
        <f t="shared" si="2"/>
        <v>110.3760103181427</v>
      </c>
      <c r="L3" s="34">
        <f t="shared" si="2"/>
        <v>62.365864144453994</v>
      </c>
      <c r="M3" s="34">
        <f t="shared" si="2"/>
        <v>84.475752364574362</v>
      </c>
      <c r="N3" s="34">
        <f t="shared" si="2"/>
        <v>104.99380911435937</v>
      </c>
      <c r="O3" s="34">
        <f t="shared" si="2"/>
        <v>118.23559759243331</v>
      </c>
      <c r="P3" s="34">
        <f t="shared" si="2"/>
        <v>135.69277730008599</v>
      </c>
      <c r="Q3" s="34">
        <f t="shared" si="2"/>
        <v>117.39389509888213</v>
      </c>
      <c r="R3" s="34">
        <f t="shared" si="2"/>
        <v>95.495012897678407</v>
      </c>
      <c r="S3" s="34">
        <f t="shared" si="2"/>
        <v>86.794754944110053</v>
      </c>
      <c r="T3" s="34">
        <f t="shared" si="2"/>
        <v>84.640412725709382</v>
      </c>
      <c r="U3" s="34">
        <f t="shared" si="2"/>
        <v>94.560619088564053</v>
      </c>
      <c r="V3" s="34">
        <f t="shared" si="2"/>
        <v>105.53473774720547</v>
      </c>
      <c r="W3" s="34">
        <f t="shared" si="2"/>
        <v>88.584350816852961</v>
      </c>
      <c r="X3" s="34">
        <f t="shared" ref="X3" si="3">SUM(X4,X8,X11)</f>
        <v>104.31392949269132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3.5999140154772142</v>
      </c>
      <c r="D4" s="29">
        <f t="shared" si="4"/>
        <v>0</v>
      </c>
      <c r="E4" s="29">
        <f t="shared" si="4"/>
        <v>2.3999140154772141</v>
      </c>
      <c r="F4" s="29">
        <f t="shared" si="4"/>
        <v>26.399140154772141</v>
      </c>
      <c r="G4" s="29">
        <f t="shared" si="4"/>
        <v>16.199484092863283</v>
      </c>
      <c r="H4" s="29">
        <f t="shared" si="4"/>
        <v>0</v>
      </c>
      <c r="I4" s="29">
        <f t="shared" si="4"/>
        <v>2.9999140154772141</v>
      </c>
      <c r="J4" s="29">
        <f t="shared" si="4"/>
        <v>0</v>
      </c>
      <c r="K4" s="29">
        <f t="shared" si="4"/>
        <v>8.9996560619088566</v>
      </c>
      <c r="L4" s="29">
        <f t="shared" si="4"/>
        <v>38.398882201203783</v>
      </c>
      <c r="M4" s="29">
        <f t="shared" si="4"/>
        <v>68.39785038693033</v>
      </c>
      <c r="N4" s="29">
        <f t="shared" si="4"/>
        <v>92.397076526225234</v>
      </c>
      <c r="O4" s="29">
        <f t="shared" si="4"/>
        <v>104.39673258813409</v>
      </c>
      <c r="P4" s="29">
        <f t="shared" si="4"/>
        <v>122.39621668099741</v>
      </c>
      <c r="Q4" s="29">
        <f t="shared" si="4"/>
        <v>106.19673258813407</v>
      </c>
      <c r="R4" s="29">
        <f t="shared" si="4"/>
        <v>86.397334479793628</v>
      </c>
      <c r="S4" s="29">
        <f t="shared" si="4"/>
        <v>75.597592433361982</v>
      </c>
      <c r="T4" s="29">
        <f t="shared" si="4"/>
        <v>71.457781599312128</v>
      </c>
      <c r="U4" s="29">
        <f t="shared" si="4"/>
        <v>80.877472055030083</v>
      </c>
      <c r="V4" s="29">
        <f t="shared" si="4"/>
        <v>93.057007738607012</v>
      </c>
      <c r="W4" s="29">
        <f t="shared" si="4"/>
        <v>75.777644024075656</v>
      </c>
      <c r="X4" s="29">
        <f t="shared" ref="X4" si="5">SUM(X5:X7)</f>
        <v>92.27704213241617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16.799484092863285</v>
      </c>
      <c r="G5" s="10">
        <f>FC_IND_IS_E!G5+FC_IND_NFM_E!G5+FC_IND_CPC_E!G5+FC_IND_NMM_E!G5+FC_IND_PPP_E!G5+FC_IND_FBT_E!G5+FC_IND_TE_E!G5+FC_IND_MAC_E!G5+FC_IND_TL_E!G5+FC_IND_WP_E!G5+FC_IND_MQ_E!G5+FC_IND_CON_E!G5+FC_IND_NSP_E!G5</f>
        <v>2.3999140154772136</v>
      </c>
      <c r="H5" s="10">
        <f>FC_IND_IS_E!H5+FC_IND_NFM_E!H5+FC_IND_CPC_E!H5+FC_IND_NMM_E!H5+FC_IND_PPP_E!H5+FC_IND_FBT_E!H5+FC_IND_TE_E!H5+FC_IND_MAC_E!H5+FC_IND_TL_E!H5+FC_IND_WP_E!H5+FC_IND_MQ_E!H5+FC_IND_CON_E!H5+FC_IND_NSP_E!H5</f>
        <v>0</v>
      </c>
      <c r="I5" s="10">
        <f>FC_IND_IS_E!I5+FC_IND_NFM_E!I5+FC_IND_CPC_E!I5+FC_IND_NMM_E!I5+FC_IND_PPP_E!I5+FC_IND_FBT_E!I5+FC_IND_TE_E!I5+FC_IND_MAC_E!I5+FC_IND_TL_E!I5+FC_IND_WP_E!I5+FC_IND_MQ_E!I5+FC_IND_CON_E!I5+FC_IND_NSP_E!I5</f>
        <v>0</v>
      </c>
      <c r="J5" s="10">
        <f>FC_IND_IS_E!J5+FC_IND_NFM_E!J5+FC_IND_CPC_E!J5+FC_IND_NMM_E!J5+FC_IND_PPP_E!J5+FC_IND_FBT_E!J5+FC_IND_TE_E!J5+FC_IND_MAC_E!J5+FC_IND_TL_E!J5+FC_IND_WP_E!J5+FC_IND_MQ_E!J5+FC_IND_CON_E!J5+FC_IND_NSP_E!J5</f>
        <v>0</v>
      </c>
      <c r="K5" s="10">
        <f>FC_IND_IS_E!K5+FC_IND_NFM_E!K5+FC_IND_CPC_E!K5+FC_IND_NMM_E!K5+FC_IND_PPP_E!K5+FC_IND_FBT_E!K5+FC_IND_TE_E!K5+FC_IND_MAC_E!K5+FC_IND_TL_E!K5+FC_IND_WP_E!K5+FC_IND_MQ_E!K5+FC_IND_CON_E!K5+FC_IND_NSP_E!K5</f>
        <v>1.799914015477214</v>
      </c>
      <c r="L5" s="10">
        <f>FC_IND_IS_E!L5+FC_IND_NFM_E!L5+FC_IND_CPC_E!L5+FC_IND_NMM_E!L5+FC_IND_PPP_E!L5+FC_IND_FBT_E!L5+FC_IND_TE_E!L5+FC_IND_MAC_E!L5+FC_IND_TL_E!L5+FC_IND_WP_E!L5+FC_IND_MQ_E!L5+FC_IND_CON_E!L5+FC_IND_NSP_E!L5</f>
        <v>8.999742046431642</v>
      </c>
      <c r="M5" s="10">
        <f>FC_IND_IS_E!M5+FC_IND_NFM_E!M5+FC_IND_CPC_E!M5+FC_IND_NMM_E!M5+FC_IND_PPP_E!M5+FC_IND_FBT_E!M5+FC_IND_TE_E!M5+FC_IND_MAC_E!M5+FC_IND_TL_E!M5+FC_IND_WP_E!M5+FC_IND_MQ_E!M5+FC_IND_CON_E!M5+FC_IND_NSP_E!M5</f>
        <v>0</v>
      </c>
      <c r="N5" s="10">
        <f>FC_IND_IS_E!N5+FC_IND_NFM_E!N5+FC_IND_CPC_E!N5+FC_IND_NMM_E!N5+FC_IND_PPP_E!N5+FC_IND_FBT_E!N5+FC_IND_TE_E!N5+FC_IND_MAC_E!N5+FC_IND_TL_E!N5+FC_IND_WP_E!N5+FC_IND_MQ_E!N5+FC_IND_CON_E!N5+FC_IND_NSP_E!N5</f>
        <v>2.3999140154772136</v>
      </c>
      <c r="O5" s="10">
        <f>FC_IND_IS_E!O5+FC_IND_NFM_E!O5+FC_IND_CPC_E!O5+FC_IND_NMM_E!O5+FC_IND_PPP_E!O5+FC_IND_FBT_E!O5+FC_IND_TE_E!O5+FC_IND_MAC_E!O5+FC_IND_TL_E!O5+FC_IND_WP_E!O5+FC_IND_MQ_E!O5+FC_IND_CON_E!O5+FC_IND_NSP_E!O5</f>
        <v>0.6</v>
      </c>
      <c r="P5" s="10">
        <f>FC_IND_IS_E!P5+FC_IND_NFM_E!P5+FC_IND_CPC_E!P5+FC_IND_NMM_E!P5+FC_IND_PPP_E!P5+FC_IND_FBT_E!P5+FC_IND_TE_E!P5+FC_IND_MAC_E!P5+FC_IND_TL_E!P5+FC_IND_WP_E!P5+FC_IND_MQ_E!P5+FC_IND_CON_E!P5+FC_IND_NSP_E!P5</f>
        <v>1.2</v>
      </c>
      <c r="Q5" s="10">
        <f>FC_IND_IS_E!Q5+FC_IND_NFM_E!Q5+FC_IND_CPC_E!Q5+FC_IND_NMM_E!Q5+FC_IND_PPP_E!Q5+FC_IND_FBT_E!Q5+FC_IND_TE_E!Q5+FC_IND_MAC_E!Q5+FC_IND_TL_E!Q5+FC_IND_WP_E!Q5+FC_IND_MQ_E!Q5+FC_IND_CON_E!Q5+FC_IND_NSP_E!Q5</f>
        <v>0.6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0.59999999999999987</v>
      </c>
      <c r="T5" s="10">
        <f>FC_IND_IS_E!T5+FC_IND_NFM_E!T5+FC_IND_CPC_E!T5+FC_IND_NMM_E!T5+FC_IND_PPP_E!T5+FC_IND_FBT_E!T5+FC_IND_TE_E!T5+FC_IND_MAC_E!T5+FC_IND_TL_E!T5+FC_IND_WP_E!T5+FC_IND_MQ_E!T5+FC_IND_CON_E!T5+FC_IND_NSP_E!T5</f>
        <v>0.12003439380911431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1.1999999999999997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3.5999140154772142</v>
      </c>
      <c r="D7" s="10">
        <f>FC_IND_IS_E!D7+FC_IND_NFM_E!D7+FC_IND_CPC_E!D7+FC_IND_NMM_E!D7+FC_IND_PPP_E!D7+FC_IND_FBT_E!D7+FC_IND_TE_E!D7+FC_IND_MAC_E!D7+FC_IND_TL_E!D7+FC_IND_WP_E!D7+FC_IND_MQ_E!D7+FC_IND_CON_E!D7+FC_IND_NSP_E!D7</f>
        <v>0</v>
      </c>
      <c r="E7" s="10">
        <f>FC_IND_IS_E!E7+FC_IND_NFM_E!E7+FC_IND_CPC_E!E7+FC_IND_NMM_E!E7+FC_IND_PPP_E!E7+FC_IND_FBT_E!E7+FC_IND_TE_E!E7+FC_IND_MAC_E!E7+FC_IND_TL_E!E7+FC_IND_WP_E!E7+FC_IND_MQ_E!E7+FC_IND_CON_E!E7+FC_IND_NSP_E!E7</f>
        <v>2.3999140154772141</v>
      </c>
      <c r="F7" s="10">
        <f>FC_IND_IS_E!F7+FC_IND_NFM_E!F7+FC_IND_CPC_E!F7+FC_IND_NMM_E!F7+FC_IND_PPP_E!F7+FC_IND_FBT_E!F7+FC_IND_TE_E!F7+FC_IND_MAC_E!F7+FC_IND_TL_E!F7+FC_IND_WP_E!F7+FC_IND_MQ_E!F7+FC_IND_CON_E!F7+FC_IND_NSP_E!F7</f>
        <v>9.599656061908858</v>
      </c>
      <c r="G7" s="10">
        <f>FC_IND_IS_E!G7+FC_IND_NFM_E!G7+FC_IND_CPC_E!G7+FC_IND_NMM_E!G7+FC_IND_PPP_E!G7+FC_IND_FBT_E!G7+FC_IND_TE_E!G7+FC_IND_MAC_E!G7+FC_IND_TL_E!G7+FC_IND_WP_E!G7+FC_IND_MQ_E!G7+FC_IND_CON_E!G7+FC_IND_NSP_E!G7</f>
        <v>13.799570077386068</v>
      </c>
      <c r="H7" s="10">
        <f>FC_IND_IS_E!H7+FC_IND_NFM_E!H7+FC_IND_CPC_E!H7+FC_IND_NMM_E!H7+FC_IND_PPP_E!H7+FC_IND_FBT_E!H7+FC_IND_TE_E!H7+FC_IND_MAC_E!H7+FC_IND_TL_E!H7+FC_IND_WP_E!H7+FC_IND_MQ_E!H7+FC_IND_CON_E!H7+FC_IND_NSP_E!H7</f>
        <v>0</v>
      </c>
      <c r="I7" s="10">
        <f>FC_IND_IS_E!I7+FC_IND_NFM_E!I7+FC_IND_CPC_E!I7+FC_IND_NMM_E!I7+FC_IND_PPP_E!I7+FC_IND_FBT_E!I7+FC_IND_TE_E!I7+FC_IND_MAC_E!I7+FC_IND_TL_E!I7+FC_IND_WP_E!I7+FC_IND_MQ_E!I7+FC_IND_CON_E!I7+FC_IND_NSP_E!I7</f>
        <v>2.9999140154772141</v>
      </c>
      <c r="J7" s="10">
        <f>FC_IND_IS_E!J7+FC_IND_NFM_E!J7+FC_IND_CPC_E!J7+FC_IND_NMM_E!J7+FC_IND_PPP_E!J7+FC_IND_FBT_E!J7+FC_IND_TE_E!J7+FC_IND_MAC_E!J7+FC_IND_TL_E!J7+FC_IND_WP_E!J7+FC_IND_MQ_E!J7+FC_IND_CON_E!J7+FC_IND_NSP_E!J7</f>
        <v>0</v>
      </c>
      <c r="K7" s="10">
        <f>FC_IND_IS_E!K7+FC_IND_NFM_E!K7+FC_IND_CPC_E!K7+FC_IND_NMM_E!K7+FC_IND_PPP_E!K7+FC_IND_FBT_E!K7+FC_IND_TE_E!K7+FC_IND_MAC_E!K7+FC_IND_TL_E!K7+FC_IND_WP_E!K7+FC_IND_MQ_E!K7+FC_IND_CON_E!K7+FC_IND_NSP_E!K7</f>
        <v>7.1997420464316422</v>
      </c>
      <c r="L7" s="10">
        <f>FC_IND_IS_E!L7+FC_IND_NFM_E!L7+FC_IND_CPC_E!L7+FC_IND_NMM_E!L7+FC_IND_PPP_E!L7+FC_IND_FBT_E!L7+FC_IND_TE_E!L7+FC_IND_MAC_E!L7+FC_IND_TL_E!L7+FC_IND_WP_E!L7+FC_IND_MQ_E!L7+FC_IND_CON_E!L7+FC_IND_NSP_E!L7</f>
        <v>29.399140154772141</v>
      </c>
      <c r="M7" s="10">
        <f>FC_IND_IS_E!M7+FC_IND_NFM_E!M7+FC_IND_CPC_E!M7+FC_IND_NMM_E!M7+FC_IND_PPP_E!M7+FC_IND_FBT_E!M7+FC_IND_TE_E!M7+FC_IND_MAC_E!M7+FC_IND_TL_E!M7+FC_IND_WP_E!M7+FC_IND_MQ_E!M7+FC_IND_CON_E!M7+FC_IND_NSP_E!M7</f>
        <v>68.39785038693033</v>
      </c>
      <c r="N7" s="10">
        <f>FC_IND_IS_E!N7+FC_IND_NFM_E!N7+FC_IND_CPC_E!N7+FC_IND_NMM_E!N7+FC_IND_PPP_E!N7+FC_IND_FBT_E!N7+FC_IND_TE_E!N7+FC_IND_MAC_E!N7+FC_IND_TL_E!N7+FC_IND_WP_E!N7+FC_IND_MQ_E!N7+FC_IND_CON_E!N7+FC_IND_NSP_E!N7</f>
        <v>89.997162510748026</v>
      </c>
      <c r="O7" s="10">
        <f>FC_IND_IS_E!O7+FC_IND_NFM_E!O7+FC_IND_CPC_E!O7+FC_IND_NMM_E!O7+FC_IND_PPP_E!O7+FC_IND_FBT_E!O7+FC_IND_TE_E!O7+FC_IND_MAC_E!O7+FC_IND_TL_E!O7+FC_IND_WP_E!O7+FC_IND_MQ_E!O7+FC_IND_CON_E!O7+FC_IND_NSP_E!O7</f>
        <v>103.79673258813409</v>
      </c>
      <c r="P7" s="10">
        <f>FC_IND_IS_E!P7+FC_IND_NFM_E!P7+FC_IND_CPC_E!P7+FC_IND_NMM_E!P7+FC_IND_PPP_E!P7+FC_IND_FBT_E!P7+FC_IND_TE_E!P7+FC_IND_MAC_E!P7+FC_IND_TL_E!P7+FC_IND_WP_E!P7+FC_IND_MQ_E!P7+FC_IND_CON_E!P7+FC_IND_NSP_E!P7</f>
        <v>121.19621668099741</v>
      </c>
      <c r="Q7" s="10">
        <f>FC_IND_IS_E!Q7+FC_IND_NFM_E!Q7+FC_IND_CPC_E!Q7+FC_IND_NMM_E!Q7+FC_IND_PPP_E!Q7+FC_IND_FBT_E!Q7+FC_IND_TE_E!Q7+FC_IND_MAC_E!Q7+FC_IND_TL_E!Q7+FC_IND_WP_E!Q7+FC_IND_MQ_E!Q7+FC_IND_CON_E!Q7+FC_IND_NSP_E!Q7</f>
        <v>104.39673258813407</v>
      </c>
      <c r="R7" s="10">
        <f>FC_IND_IS_E!R7+FC_IND_NFM_E!R7+FC_IND_CPC_E!R7+FC_IND_NMM_E!R7+FC_IND_PPP_E!R7+FC_IND_FBT_E!R7+FC_IND_TE_E!R7+FC_IND_MAC_E!R7+FC_IND_TL_E!R7+FC_IND_WP_E!R7+FC_IND_MQ_E!R7+FC_IND_CON_E!R7+FC_IND_NSP_E!R7</f>
        <v>86.397334479793628</v>
      </c>
      <c r="S7" s="10">
        <f>FC_IND_IS_E!S7+FC_IND_NFM_E!S7+FC_IND_CPC_E!S7+FC_IND_NMM_E!S7+FC_IND_PPP_E!S7+FC_IND_FBT_E!S7+FC_IND_TE_E!S7+FC_IND_MAC_E!S7+FC_IND_TL_E!S7+FC_IND_WP_E!S7+FC_IND_MQ_E!S7+FC_IND_CON_E!S7+FC_IND_NSP_E!S7</f>
        <v>74.997592433361987</v>
      </c>
      <c r="T7" s="10">
        <f>FC_IND_IS_E!T7+FC_IND_NFM_E!T7+FC_IND_CPC_E!T7+FC_IND_NMM_E!T7+FC_IND_PPP_E!T7+FC_IND_FBT_E!T7+FC_IND_TE_E!T7+FC_IND_MAC_E!T7+FC_IND_TL_E!T7+FC_IND_WP_E!T7+FC_IND_MQ_E!T7+FC_IND_CON_E!T7+FC_IND_NSP_E!T7</f>
        <v>71.337747205503007</v>
      </c>
      <c r="U7" s="10">
        <f>FC_IND_IS_E!U7+FC_IND_NFM_E!U7+FC_IND_CPC_E!U7+FC_IND_NMM_E!U7+FC_IND_PPP_E!U7+FC_IND_FBT_E!U7+FC_IND_TE_E!U7+FC_IND_MAC_E!U7+FC_IND_TL_E!U7+FC_IND_WP_E!U7+FC_IND_MQ_E!U7+FC_IND_CON_E!U7+FC_IND_NSP_E!U7</f>
        <v>80.877472055030083</v>
      </c>
      <c r="V7" s="10">
        <f>FC_IND_IS_E!V7+FC_IND_NFM_E!V7+FC_IND_CPC_E!V7+FC_IND_NMM_E!V7+FC_IND_PPP_E!V7+FC_IND_FBT_E!V7+FC_IND_TE_E!V7+FC_IND_MAC_E!V7+FC_IND_TL_E!V7+FC_IND_WP_E!V7+FC_IND_MQ_E!V7+FC_IND_CON_E!V7+FC_IND_NSP_E!V7</f>
        <v>93.057007738607012</v>
      </c>
      <c r="W7" s="10">
        <f>FC_IND_IS_E!W7+FC_IND_NFM_E!W7+FC_IND_CPC_E!W7+FC_IND_NMM_E!W7+FC_IND_PPP_E!W7+FC_IND_FBT_E!W7+FC_IND_TE_E!W7+FC_IND_MAC_E!W7+FC_IND_TL_E!W7+FC_IND_WP_E!W7+FC_IND_MQ_E!W7+FC_IND_CON_E!W7+FC_IND_NSP_E!W7</f>
        <v>75.777644024075656</v>
      </c>
      <c r="X7" s="10">
        <f>FC_IND_IS_E!X7+FC_IND_NFM_E!X7+FC_IND_CPC_E!X7+FC_IND_NMM_E!X7+FC_IND_PPP_E!X7+FC_IND_FBT_E!X7+FC_IND_TE_E!X7+FC_IND_MAC_E!X7+FC_IND_TL_E!X7+FC_IND_WP_E!X7+FC_IND_MQ_E!X7+FC_IND_CON_E!X7+FC_IND_NSP_E!X7</f>
        <v>92.27704213241617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2.1692175408426482</v>
      </c>
      <c r="E8" s="29">
        <f t="shared" si="6"/>
        <v>40.672484952708515</v>
      </c>
      <c r="F8" s="29">
        <f t="shared" si="6"/>
        <v>46.095528804815139</v>
      </c>
      <c r="G8" s="29">
        <f t="shared" si="6"/>
        <v>55.856921754084262</v>
      </c>
      <c r="H8" s="29">
        <f t="shared" si="6"/>
        <v>73.210490111779876</v>
      </c>
      <c r="I8" s="29">
        <f t="shared" si="6"/>
        <v>103.57927773000856</v>
      </c>
      <c r="J8" s="29">
        <f t="shared" si="6"/>
        <v>110.6291487532244</v>
      </c>
      <c r="K8" s="29">
        <f t="shared" si="6"/>
        <v>89.479449699054143</v>
      </c>
      <c r="L8" s="29">
        <f t="shared" si="6"/>
        <v>16.268959587274288</v>
      </c>
      <c r="M8" s="29">
        <f t="shared" si="6"/>
        <v>4.8807394668959585</v>
      </c>
      <c r="N8" s="29">
        <f t="shared" si="6"/>
        <v>0</v>
      </c>
      <c r="O8" s="29">
        <f t="shared" si="6"/>
        <v>0.54230438521066204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1.3557179707652622</v>
      </c>
      <c r="U8" s="29">
        <f t="shared" si="6"/>
        <v>0.59656061908856395</v>
      </c>
      <c r="V8" s="29">
        <f t="shared" si="6"/>
        <v>0.65081685296646608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2.1692175408426482</v>
      </c>
      <c r="E9" s="10">
        <f>FC_IND_IS_E!E9+FC_IND_NFM_E!E9+FC_IND_CPC_E!E9+FC_IND_NMM_E!E9+FC_IND_PPP_E!E9+FC_IND_FBT_E!E9+FC_IND_TE_E!E9+FC_IND_MAC_E!E9+FC_IND_TL_E!E9+FC_IND_WP_E!E9+FC_IND_MQ_E!E9+FC_IND_CON_E!E9+FC_IND_NSP_E!E9</f>
        <v>40.672484952708515</v>
      </c>
      <c r="F9" s="10">
        <f>FC_IND_IS_E!F9+FC_IND_NFM_E!F9+FC_IND_CPC_E!F9+FC_IND_NMM_E!F9+FC_IND_PPP_E!F9+FC_IND_FBT_E!F9+FC_IND_TE_E!F9+FC_IND_MAC_E!F9+FC_IND_TL_E!F9+FC_IND_WP_E!F9+FC_IND_MQ_E!F9+FC_IND_CON_E!F9+FC_IND_NSP_E!F9</f>
        <v>46.095528804815139</v>
      </c>
      <c r="G9" s="10">
        <f>FC_IND_IS_E!G9+FC_IND_NFM_E!G9+FC_IND_CPC_E!G9+FC_IND_NMM_E!G9+FC_IND_PPP_E!G9+FC_IND_FBT_E!G9+FC_IND_TE_E!G9+FC_IND_MAC_E!G9+FC_IND_TL_E!G9+FC_IND_WP_E!G9+FC_IND_MQ_E!G9+FC_IND_CON_E!G9+FC_IND_NSP_E!G9</f>
        <v>55.856921754084262</v>
      </c>
      <c r="H9" s="10">
        <f>FC_IND_IS_E!H9+FC_IND_NFM_E!H9+FC_IND_CPC_E!H9+FC_IND_NMM_E!H9+FC_IND_PPP_E!H9+FC_IND_FBT_E!H9+FC_IND_TE_E!H9+FC_IND_MAC_E!H9+FC_IND_TL_E!H9+FC_IND_WP_E!H9+FC_IND_MQ_E!H9+FC_IND_CON_E!H9+FC_IND_NSP_E!H9</f>
        <v>73.210490111779876</v>
      </c>
      <c r="I9" s="10">
        <f>FC_IND_IS_E!I9+FC_IND_NFM_E!I9+FC_IND_CPC_E!I9+FC_IND_NMM_E!I9+FC_IND_PPP_E!I9+FC_IND_FBT_E!I9+FC_IND_TE_E!I9+FC_IND_MAC_E!I9+FC_IND_TL_E!I9+FC_IND_WP_E!I9+FC_IND_MQ_E!I9+FC_IND_CON_E!I9+FC_IND_NSP_E!I9</f>
        <v>103.57927773000856</v>
      </c>
      <c r="J9" s="10">
        <f>FC_IND_IS_E!J9+FC_IND_NFM_E!J9+FC_IND_CPC_E!J9+FC_IND_NMM_E!J9+FC_IND_PPP_E!J9+FC_IND_FBT_E!J9+FC_IND_TE_E!J9+FC_IND_MAC_E!J9+FC_IND_TL_E!J9+FC_IND_WP_E!J9+FC_IND_MQ_E!J9+FC_IND_CON_E!J9+FC_IND_NSP_E!J9</f>
        <v>110.6291487532244</v>
      </c>
      <c r="K9" s="10">
        <f>FC_IND_IS_E!K9+FC_IND_NFM_E!K9+FC_IND_CPC_E!K9+FC_IND_NMM_E!K9+FC_IND_PPP_E!K9+FC_IND_FBT_E!K9+FC_IND_TE_E!K9+FC_IND_MAC_E!K9+FC_IND_TL_E!K9+FC_IND_WP_E!K9+FC_IND_MQ_E!K9+FC_IND_CON_E!K9+FC_IND_NSP_E!K9</f>
        <v>89.479449699054143</v>
      </c>
      <c r="L9" s="10">
        <f>FC_IND_IS_E!L9+FC_IND_NFM_E!L9+FC_IND_CPC_E!L9+FC_IND_NMM_E!L9+FC_IND_PPP_E!L9+FC_IND_FBT_E!L9+FC_IND_TE_E!L9+FC_IND_MAC_E!L9+FC_IND_TL_E!L9+FC_IND_WP_E!L9+FC_IND_MQ_E!L9+FC_IND_CON_E!L9+FC_IND_NSP_E!L9</f>
        <v>16.268959587274288</v>
      </c>
      <c r="M9" s="10">
        <f>FC_IND_IS_E!M9+FC_IND_NFM_E!M9+FC_IND_CPC_E!M9+FC_IND_NMM_E!M9+FC_IND_PPP_E!M9+FC_IND_FBT_E!M9+FC_IND_TE_E!M9+FC_IND_MAC_E!M9+FC_IND_TL_E!M9+FC_IND_WP_E!M9+FC_IND_MQ_E!M9+FC_IND_CON_E!M9+FC_IND_NSP_E!M9</f>
        <v>4.8807394668959585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0.54230438521066204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1.3557179707652622</v>
      </c>
      <c r="U9" s="10">
        <f>FC_IND_IS_E!U9+FC_IND_NFM_E!U9+FC_IND_CPC_E!U9+FC_IND_NMM_E!U9+FC_IND_PPP_E!U9+FC_IND_FBT_E!U9+FC_IND_TE_E!U9+FC_IND_MAC_E!U9+FC_IND_TL_E!U9+FC_IND_WP_E!U9+FC_IND_MQ_E!U9+FC_IND_CON_E!U9+FC_IND_NSP_E!U9</f>
        <v>0.59656061908856395</v>
      </c>
      <c r="V9" s="10">
        <f>FC_IND_IS_E!V9+FC_IND_NFM_E!V9+FC_IND_CPC_E!V9+FC_IND_NMM_E!V9+FC_IND_PPP_E!V9+FC_IND_FBT_E!V9+FC_IND_TE_E!V9+FC_IND_MAC_E!V9+FC_IND_TL_E!V9+FC_IND_WP_E!V9+FC_IND_MQ_E!V9+FC_IND_CON_E!V9+FC_IND_NSP_E!V9</f>
        <v>0.65081685296646608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8.3978503869303509</v>
      </c>
      <c r="D11" s="29">
        <f t="shared" si="8"/>
        <v>6.9981943250214957</v>
      </c>
      <c r="E11" s="29">
        <f t="shared" si="8"/>
        <v>6.9981943250214975</v>
      </c>
      <c r="F11" s="29">
        <f t="shared" si="8"/>
        <v>8.3978503869303527</v>
      </c>
      <c r="G11" s="29">
        <f t="shared" si="8"/>
        <v>8.3978503869303509</v>
      </c>
      <c r="H11" s="29">
        <f t="shared" si="8"/>
        <v>12.596732588134138</v>
      </c>
      <c r="I11" s="29">
        <f t="shared" si="8"/>
        <v>16.795700773860702</v>
      </c>
      <c r="J11" s="29">
        <f t="shared" si="8"/>
        <v>16.795700773860702</v>
      </c>
      <c r="K11" s="29">
        <f t="shared" si="8"/>
        <v>11.896904557179708</v>
      </c>
      <c r="L11" s="29">
        <f t="shared" si="8"/>
        <v>7.6980223559759251</v>
      </c>
      <c r="M11" s="29">
        <f t="shared" si="8"/>
        <v>11.197162510748065</v>
      </c>
      <c r="N11" s="29">
        <f t="shared" si="8"/>
        <v>12.596732588134131</v>
      </c>
      <c r="O11" s="29">
        <f t="shared" si="8"/>
        <v>13.296560619088567</v>
      </c>
      <c r="P11" s="29">
        <f t="shared" si="8"/>
        <v>13.296560619088568</v>
      </c>
      <c r="Q11" s="29">
        <f t="shared" si="8"/>
        <v>11.197162510748065</v>
      </c>
      <c r="R11" s="29">
        <f t="shared" si="8"/>
        <v>9.0976784178847812</v>
      </c>
      <c r="S11" s="29">
        <f t="shared" si="8"/>
        <v>11.197162510748065</v>
      </c>
      <c r="T11" s="29">
        <f t="shared" si="8"/>
        <v>11.826913155631983</v>
      </c>
      <c r="U11" s="29">
        <f t="shared" si="8"/>
        <v>13.086586414445401</v>
      </c>
      <c r="V11" s="29">
        <f t="shared" si="8"/>
        <v>11.826913155631985</v>
      </c>
      <c r="W11" s="29">
        <f t="shared" si="8"/>
        <v>12.806706792777305</v>
      </c>
      <c r="X11" s="29">
        <f t="shared" ref="X11" si="9">SUM(X12:X16)</f>
        <v>12.036887360275145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8.3978503869303509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6.9981943250214957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6.9981943250214975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8.3978503869303527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8.3978503869303509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12.596732588134138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16.795700773860702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16.795700773860702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11.896904557179708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7.6980223559759251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11.197162510748065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12.596732588134131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13.296560619088567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13.296560619088568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11.197162510748065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9.0976784178847812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11.197162510748065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11.826913155631983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13.086586414445401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11.826913155631985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12.806706792777305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12.036887360275145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1.119690455717971</v>
      </c>
      <c r="D22" s="37">
        <f t="shared" si="12"/>
        <v>0.83981083404987089</v>
      </c>
      <c r="E22" s="37">
        <f t="shared" si="12"/>
        <v>0.27996560619088562</v>
      </c>
      <c r="F22" s="37">
        <f t="shared" si="12"/>
        <v>0.27996560619088562</v>
      </c>
      <c r="G22" s="37">
        <f t="shared" si="12"/>
        <v>0.59759243336199486</v>
      </c>
      <c r="H22" s="37">
        <f t="shared" si="12"/>
        <v>0.31762682717110918</v>
      </c>
      <c r="I22" s="37">
        <f t="shared" si="12"/>
        <v>0.31762682717110918</v>
      </c>
      <c r="J22" s="37">
        <f t="shared" si="12"/>
        <v>0.31762682717110918</v>
      </c>
      <c r="K22" s="37">
        <f t="shared" si="12"/>
        <v>0.59759243336199486</v>
      </c>
      <c r="L22" s="37">
        <f t="shared" si="12"/>
        <v>0.31762682717110918</v>
      </c>
      <c r="M22" s="37">
        <f t="shared" si="12"/>
        <v>0.91521926053310398</v>
      </c>
      <c r="N22" s="37">
        <f t="shared" si="12"/>
        <v>1.4750644883920891</v>
      </c>
      <c r="O22" s="37">
        <f t="shared" si="12"/>
        <v>1.7926913155631985</v>
      </c>
      <c r="P22" s="37">
        <f t="shared" si="12"/>
        <v>1.4750644883920894</v>
      </c>
      <c r="Q22" s="37">
        <f t="shared" si="12"/>
        <v>1.4750644883920891</v>
      </c>
      <c r="R22" s="37">
        <f t="shared" si="12"/>
        <v>1.15743766122098</v>
      </c>
      <c r="S22" s="37">
        <f t="shared" si="12"/>
        <v>1.4750644883920891</v>
      </c>
      <c r="T22" s="37">
        <f t="shared" si="12"/>
        <v>1.4077386070507312</v>
      </c>
      <c r="U22" s="37">
        <f t="shared" si="12"/>
        <v>1.6467755803955288</v>
      </c>
      <c r="V22" s="37">
        <f t="shared" si="12"/>
        <v>1.0084264832330181</v>
      </c>
      <c r="W22" s="37">
        <f t="shared" si="12"/>
        <v>9.5270851246775562E-2</v>
      </c>
      <c r="X22" s="37">
        <f t="shared" ref="X22" si="13">SUM(X23:X24)</f>
        <v>6.3542562338779016E-2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1.119690455717971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0.83981083404987089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0.27996560619088562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0.27996560619088562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0.27996560619088562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0.27996560619088567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0.27996560619088562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0.83981083404987078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0.83981083404987089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0.839810834049871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0.83981083404987089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0.83981083404987089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0.83981083404987089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0.86775580395528817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0.97979363714531398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0.53190025795356832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0.31762682717110918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0.31762682717110918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0.31762682717110918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0.31762682717110918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0.31762682717110918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0.31762682717110918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0.63525365434221837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0.63525365434221837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0.9528804815133276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0.63525365434221837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0.63525365434221837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0.31762682717110918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0.63525365434221837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0.53998280309544289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0.66698194325021498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0.47652622527944971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9.5270851246775562E-2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6.3542562338779016E-2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170.06053310404121</v>
      </c>
      <c r="D26" s="37">
        <f t="shared" si="14"/>
        <v>152.39398108340498</v>
      </c>
      <c r="E26" s="37">
        <f t="shared" si="14"/>
        <v>104.60283748925193</v>
      </c>
      <c r="F26" s="37">
        <f t="shared" si="14"/>
        <v>67.435339638864988</v>
      </c>
      <c r="G26" s="37">
        <f t="shared" si="14"/>
        <v>79.087962166809945</v>
      </c>
      <c r="H26" s="37">
        <f t="shared" si="14"/>
        <v>94.108426483233018</v>
      </c>
      <c r="I26" s="37">
        <f t="shared" si="14"/>
        <v>83.081169389509881</v>
      </c>
      <c r="J26" s="37">
        <f t="shared" si="14"/>
        <v>73.990369733447977</v>
      </c>
      <c r="K26" s="37">
        <f t="shared" si="14"/>
        <v>59.776268271711096</v>
      </c>
      <c r="L26" s="37">
        <f t="shared" si="14"/>
        <v>52.335597592433359</v>
      </c>
      <c r="M26" s="37">
        <f t="shared" si="14"/>
        <v>41.323387790197756</v>
      </c>
      <c r="N26" s="37">
        <f t="shared" si="14"/>
        <v>37.874118658641443</v>
      </c>
      <c r="O26" s="37">
        <f t="shared" si="14"/>
        <v>43.010060189165955</v>
      </c>
      <c r="P26" s="37">
        <f t="shared" si="14"/>
        <v>40.091487532244187</v>
      </c>
      <c r="Q26" s="37">
        <f t="shared" si="14"/>
        <v>39.74135855546001</v>
      </c>
      <c r="R26" s="37">
        <f t="shared" si="14"/>
        <v>38.622871883061052</v>
      </c>
      <c r="S26" s="37">
        <f t="shared" si="14"/>
        <v>34.653654342218402</v>
      </c>
      <c r="T26" s="37">
        <f t="shared" si="14"/>
        <v>40.476268271711092</v>
      </c>
      <c r="U26" s="37">
        <f t="shared" si="14"/>
        <v>38.11203783319003</v>
      </c>
      <c r="V26" s="37">
        <f t="shared" si="14"/>
        <v>41.624333619948395</v>
      </c>
      <c r="W26" s="37">
        <f t="shared" si="14"/>
        <v>39.052880481513327</v>
      </c>
      <c r="X26" s="37">
        <f t="shared" ref="X26" si="15">SUM(X27,X33)</f>
        <v>38.341358555460019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170.06053310404121</v>
      </c>
      <c r="D33" s="29">
        <f t="shared" si="18"/>
        <v>152.39398108340498</v>
      </c>
      <c r="E33" s="29">
        <f t="shared" si="18"/>
        <v>104.60283748925193</v>
      </c>
      <c r="F33" s="29">
        <f t="shared" si="18"/>
        <v>67.435339638864988</v>
      </c>
      <c r="G33" s="29">
        <f t="shared" si="18"/>
        <v>79.087962166809945</v>
      </c>
      <c r="H33" s="29">
        <f t="shared" si="18"/>
        <v>94.108426483233018</v>
      </c>
      <c r="I33" s="29">
        <f t="shared" si="18"/>
        <v>83.081169389509881</v>
      </c>
      <c r="J33" s="29">
        <f t="shared" si="18"/>
        <v>73.990369733447977</v>
      </c>
      <c r="K33" s="29">
        <f t="shared" si="18"/>
        <v>59.776268271711096</v>
      </c>
      <c r="L33" s="29">
        <f t="shared" si="18"/>
        <v>52.335597592433359</v>
      </c>
      <c r="M33" s="29">
        <f t="shared" si="18"/>
        <v>41.323387790197756</v>
      </c>
      <c r="N33" s="29">
        <f t="shared" si="18"/>
        <v>37.874118658641443</v>
      </c>
      <c r="O33" s="29">
        <f t="shared" si="18"/>
        <v>43.010060189165955</v>
      </c>
      <c r="P33" s="29">
        <f t="shared" si="18"/>
        <v>40.091487532244187</v>
      </c>
      <c r="Q33" s="29">
        <f t="shared" si="18"/>
        <v>39.74135855546001</v>
      </c>
      <c r="R33" s="29">
        <f t="shared" si="18"/>
        <v>38.622871883061052</v>
      </c>
      <c r="S33" s="29">
        <f t="shared" si="18"/>
        <v>34.653654342218402</v>
      </c>
      <c r="T33" s="29">
        <f t="shared" si="18"/>
        <v>40.476268271711092</v>
      </c>
      <c r="U33" s="29">
        <f t="shared" si="18"/>
        <v>38.11203783319003</v>
      </c>
      <c r="V33" s="29">
        <f t="shared" si="18"/>
        <v>41.624333619948395</v>
      </c>
      <c r="W33" s="29">
        <f t="shared" si="18"/>
        <v>39.052880481513327</v>
      </c>
      <c r="X33" s="29">
        <f t="shared" ref="X33" si="19">SUM(X34:X50)</f>
        <v>38.341358555460019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6.6581255374032651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5.5484952708512445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6.6581255374032651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5.54840928632846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6.658125537403266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7.7677558039552874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8.8774720550300934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9.9784178847807397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9.9784178847807397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7.7610490111779882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8.8697334479793639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6.6522785898538261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8.8696474634565785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8.8696474634565785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6.6521926053310407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8.7417024935511627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8.7417024935511627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9.9524505588993968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9.7252794496990553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10.70859845227859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8.4213241616509027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9.4055889939810822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3.1491831470335336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1.0496990541702489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1.0496990541702489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2.0993981083404978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1.0496990541702489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3.1491831470335336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2.0993981083404978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2.1396388650042999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2.1396388650042999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1.0698194325021499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1.0698194325021499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1.0698194325021499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1.0698194325021499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1.0698194325021499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0.52536543422184001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0.84058469475494402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0.62983662940670659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0.62932072226999125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0.62932072226999125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26.566294067067922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24.522613929492685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21.457351676698188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23.500945829750634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25.544539982803087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37.805932932072224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30.653396388650037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28.803955288048154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28.803955288048151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18.51685296646604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19.545571797076519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21.603009458297503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22.631728288908004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21.6030094582975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23.66044711951848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20.473946689595873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17.402837489251937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19.961994840928632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22.521410146173686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23.647463456577807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23.060017196904557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23.367411865864145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133.68693035253651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121.27317282889079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75.437661220980218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36.286586414445395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45.835597592433345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43.92570937231298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33.421840068787617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14.352364574376614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13.395442820292349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8.6114359415305231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9.4987962166809954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8.5490111779879623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10.438865004299226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8.5490111779879605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9.4287188306104905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9.4072226999140138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8.5091143594153049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10.03645743766122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5.0247635425623383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6.6384350816852962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6.9422184006878753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4.9390369733447974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1.4598452278589862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8.0290627687016354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18.715993121238171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5.4588134135855544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16.376440240756661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2.339466895958727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204.23473774720546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217.02493551160791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242.60533104041266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248.25881341358559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271.47463456577805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360.18916595012894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355.9544282029234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360.83404987102324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349.89251934651753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315.09028374892517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338.04815133276014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347.67841788478063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359.95270851246778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310.46861564918311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297.76440240756659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284.07136715391232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287.74720550300941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291.70619088564058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311.1544282029235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303.55270851246769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290.21607910576097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301.22510748065343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31.479965606190888</v>
      </c>
      <c r="D52" s="37">
        <f t="shared" si="20"/>
        <v>46.121152192605322</v>
      </c>
      <c r="E52" s="37">
        <f t="shared" si="20"/>
        <v>80.801375752364564</v>
      </c>
      <c r="F52" s="37">
        <f t="shared" si="20"/>
        <v>99.47927773000859</v>
      </c>
      <c r="G52" s="37">
        <f t="shared" si="20"/>
        <v>103.06208082545143</v>
      </c>
      <c r="H52" s="37">
        <f t="shared" si="20"/>
        <v>101.10352536543422</v>
      </c>
      <c r="I52" s="37">
        <f t="shared" si="20"/>
        <v>91.573516766981939</v>
      </c>
      <c r="J52" s="37">
        <f t="shared" si="20"/>
        <v>90.426999140154791</v>
      </c>
      <c r="K52" s="37">
        <f t="shared" si="20"/>
        <v>83.118400687876189</v>
      </c>
      <c r="L52" s="37">
        <f t="shared" si="20"/>
        <v>66.446861564918308</v>
      </c>
      <c r="M52" s="37">
        <f t="shared" si="20"/>
        <v>75.905417024935502</v>
      </c>
      <c r="N52" s="37">
        <f t="shared" si="20"/>
        <v>76.908426483233015</v>
      </c>
      <c r="O52" s="37">
        <f t="shared" si="20"/>
        <v>86.342820292347383</v>
      </c>
      <c r="P52" s="37">
        <f t="shared" si="20"/>
        <v>86.127858985382616</v>
      </c>
      <c r="Q52" s="37">
        <f t="shared" si="20"/>
        <v>83.667669819432504</v>
      </c>
      <c r="R52" s="37">
        <f t="shared" si="20"/>
        <v>88.826741186586403</v>
      </c>
      <c r="S52" s="37">
        <f t="shared" si="20"/>
        <v>95.586242476354244</v>
      </c>
      <c r="T52" s="37">
        <f t="shared" si="20"/>
        <v>101.00799656061906</v>
      </c>
      <c r="U52" s="37">
        <f t="shared" si="20"/>
        <v>111.03946689595872</v>
      </c>
      <c r="V52" s="37">
        <f t="shared" si="20"/>
        <v>112.32923473774723</v>
      </c>
      <c r="W52" s="37">
        <f t="shared" si="20"/>
        <v>127.68693035253654</v>
      </c>
      <c r="X52" s="37">
        <f t="shared" ref="X52" si="21">SUM(X53:X70)</f>
        <v>133.7536543422184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31.479965606190888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46.121152192605322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80.801375752364564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99.47927773000859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103.06208082545143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101.10352536543422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91.430180567497843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90.116509028374907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82.879535683576961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66.016938950988816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73.421410146173685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75.92914875322441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85.100859845227859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84.025967325881325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81.613585554600178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85.936715391229569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92.600601891659494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97.520894239036949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106.83576956147893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107.31341358555461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122.31298366294067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127.32871883061048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0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0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0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0.14333619948409279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0.31049011177987962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0.23886500429922611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0.42992261392949271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2.4840068787618228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0.97927773000859841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1.2419604471195183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2.1018916595012898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2.0540842648323303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2.8900257953568351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2.9856405846947545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3.4871023215821149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3.3916595012897677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4.1081685296646597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4.4424763542562333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4.4663800515907139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0.81203783319002587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0.90765262252794487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0.93147033533963897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1.958555460017197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1.050902837489252</v>
      </c>
      <c r="V71" s="37">
        <f t="shared" si="22"/>
        <v>2.00627687016337</v>
      </c>
      <c r="W71" s="37">
        <f t="shared" si="22"/>
        <v>1.6002579535683581</v>
      </c>
      <c r="X71" s="37">
        <f t="shared" ref="X71" si="23">SUM(X72:X73)</f>
        <v>2.603439380911436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1.050902837489252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2.00627687016337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1.6002579535683581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2.603439380911436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164.01539122957874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145.07497850386926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161.77033533963888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182.40662080825444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160.88658641444533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172.47059329320712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181.54686156491832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198.6242476354256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165.99785038693034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166.64273430782455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180.75846947549439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206.4107480653482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212.38194325021493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206.72132416165087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225.49441100601885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189.7153052450559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188.90326741186587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239.10868443680133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232.11040412725708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221.4819432502149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155.6081685296646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191.124505588994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197.24849527085124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201.71969045571799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218.91659501289766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226.13929492691315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235.94153052450559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243.59415305245051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252.19260533104034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264.91831470335342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240.32674118658639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208.94239036973346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228.20292347377472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238.00515907136713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250.04299226139295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256.74978503869301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268.18572656921748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284.86672398968182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293.80911435941533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312.57953568357686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316.91315563198623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326.22527944969903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321.49613069647461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337.73860705073088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0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0</v>
      </c>
      <c r="D13" s="10">
        <f>FC_IND_IS_BF_E!D13+FC_IND_IS_EA_E!D13</f>
        <v>0</v>
      </c>
      <c r="E13" s="10">
        <f>FC_IND_IS_BF_E!E13+FC_IND_IS_EA_E!E13</f>
        <v>0</v>
      </c>
      <c r="F13" s="10">
        <f>FC_IND_IS_BF_E!F13+FC_IND_IS_EA_E!F13</f>
        <v>0</v>
      </c>
      <c r="G13" s="10">
        <f>FC_IND_IS_BF_E!G13+FC_IND_IS_EA_E!G13</f>
        <v>0</v>
      </c>
      <c r="H13" s="10">
        <f>FC_IND_IS_BF_E!H13+FC_IND_IS_EA_E!H13</f>
        <v>0</v>
      </c>
      <c r="I13" s="10">
        <f>FC_IND_IS_BF_E!I13+FC_IND_IS_EA_E!I13</f>
        <v>0</v>
      </c>
      <c r="J13" s="10">
        <f>FC_IND_IS_BF_E!J13+FC_IND_IS_EA_E!J13</f>
        <v>0</v>
      </c>
      <c r="K13" s="10">
        <f>FC_IND_IS_BF_E!K13+FC_IND_IS_EA_E!K13</f>
        <v>0</v>
      </c>
      <c r="L13" s="10">
        <f>FC_IND_IS_BF_E!L13+FC_IND_IS_EA_E!L13</f>
        <v>0</v>
      </c>
      <c r="M13" s="10">
        <f>FC_IND_IS_BF_E!M13+FC_IND_IS_EA_E!M13</f>
        <v>0</v>
      </c>
      <c r="N13" s="10">
        <f>FC_IND_IS_BF_E!N13+FC_IND_IS_EA_E!N13</f>
        <v>0</v>
      </c>
      <c r="O13" s="10">
        <f>FC_IND_IS_BF_E!O13+FC_IND_IS_EA_E!O13</f>
        <v>0</v>
      </c>
      <c r="P13" s="10">
        <f>FC_IND_IS_BF_E!P13+FC_IND_IS_EA_E!P13</f>
        <v>0</v>
      </c>
      <c r="Q13" s="10">
        <f>FC_IND_IS_BF_E!Q13+FC_IND_IS_EA_E!Q13</f>
        <v>0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0</v>
      </c>
      <c r="D19" s="10">
        <f>FC_IND_IS_BF_E!D19+FC_IND_IS_EA_E!D19</f>
        <v>0</v>
      </c>
      <c r="E19" s="10">
        <f>FC_IND_IS_BF_E!E19+FC_IND_IS_EA_E!E19</f>
        <v>0</v>
      </c>
      <c r="F19" s="10">
        <f>FC_IND_IS_BF_E!F19+FC_IND_IS_EA_E!F19</f>
        <v>0</v>
      </c>
      <c r="G19" s="10">
        <f>FC_IND_IS_BF_E!G19+FC_IND_IS_EA_E!G19</f>
        <v>0</v>
      </c>
      <c r="H19" s="10">
        <f>FC_IND_IS_BF_E!H19+FC_IND_IS_EA_E!H19</f>
        <v>0</v>
      </c>
      <c r="I19" s="10">
        <f>FC_IND_IS_BF_E!I19+FC_IND_IS_EA_E!I19</f>
        <v>0</v>
      </c>
      <c r="J19" s="10">
        <f>FC_IND_IS_BF_E!J19+FC_IND_IS_EA_E!J19</f>
        <v>0</v>
      </c>
      <c r="K19" s="10">
        <f>FC_IND_IS_BF_E!K19+FC_IND_IS_EA_E!K19</f>
        <v>0</v>
      </c>
      <c r="L19" s="10">
        <f>FC_IND_IS_BF_E!L19+FC_IND_IS_EA_E!L19</f>
        <v>0</v>
      </c>
      <c r="M19" s="10">
        <f>FC_IND_IS_BF_E!M19+FC_IND_IS_EA_E!M19</f>
        <v>0</v>
      </c>
      <c r="N19" s="10">
        <f>FC_IND_IS_BF_E!N19+FC_IND_IS_EA_E!N19</f>
        <v>0</v>
      </c>
      <c r="O19" s="10">
        <f>FC_IND_IS_BF_E!O19+FC_IND_IS_EA_E!O19</f>
        <v>0</v>
      </c>
      <c r="P19" s="10">
        <f>FC_IND_IS_BF_E!P19+FC_IND_IS_EA_E!P19</f>
        <v>0</v>
      </c>
      <c r="Q19" s="10">
        <f>FC_IND_IS_BF_E!Q19+FC_IND_IS_EA_E!Q19</f>
        <v>0</v>
      </c>
      <c r="R19" s="10">
        <f>FC_IND_IS_BF_E!R19+FC_IND_IS_EA_E!R19</f>
        <v>0</v>
      </c>
      <c r="S19" s="10">
        <f>FC_IND_IS_BF_E!S19+FC_IND_IS_EA_E!S19</f>
        <v>0</v>
      </c>
      <c r="T19" s="10">
        <f>FC_IND_IS_BF_E!T19+FC_IND_IS_EA_E!T19</f>
        <v>0</v>
      </c>
      <c r="U19" s="10">
        <f>FC_IND_IS_BF_E!U19+FC_IND_IS_EA_E!U19</f>
        <v>0</v>
      </c>
      <c r="V19" s="10">
        <f>FC_IND_IS_BF_E!V19+FC_IND_IS_EA_E!V19</f>
        <v>0</v>
      </c>
      <c r="W19" s="10">
        <f>FC_IND_IS_BF_E!W19+FC_IND_IS_EA_E!W19</f>
        <v>0</v>
      </c>
      <c r="X19" s="10">
        <f>FC_IND_IS_BF_E!X19+FC_IND_IS_EA_E!X19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0</v>
      </c>
      <c r="D20" s="10">
        <f>FC_IND_IS_BF_E!D20+FC_IND_IS_EA_E!D20</f>
        <v>0</v>
      </c>
      <c r="E20" s="10">
        <f>FC_IND_IS_BF_E!E20+FC_IND_IS_EA_E!E20</f>
        <v>0</v>
      </c>
      <c r="F20" s="10">
        <f>FC_IND_IS_BF_E!F20+FC_IND_IS_EA_E!F20</f>
        <v>0</v>
      </c>
      <c r="G20" s="10">
        <f>FC_IND_IS_BF_E!G20+FC_IND_IS_EA_E!G20</f>
        <v>0</v>
      </c>
      <c r="H20" s="10">
        <f>FC_IND_IS_BF_E!H20+FC_IND_IS_EA_E!H20</f>
        <v>0</v>
      </c>
      <c r="I20" s="10">
        <f>FC_IND_IS_BF_E!I20+FC_IND_IS_EA_E!I20</f>
        <v>0</v>
      </c>
      <c r="J20" s="10">
        <f>FC_IND_IS_BF_E!J20+FC_IND_IS_EA_E!J20</f>
        <v>0</v>
      </c>
      <c r="K20" s="10">
        <f>FC_IND_IS_BF_E!K20+FC_IND_IS_EA_E!K20</f>
        <v>0</v>
      </c>
      <c r="L20" s="10">
        <f>FC_IND_IS_BF_E!L20+FC_IND_IS_EA_E!L20</f>
        <v>0</v>
      </c>
      <c r="M20" s="10">
        <f>FC_IND_IS_BF_E!M20+FC_IND_IS_EA_E!M20</f>
        <v>0</v>
      </c>
      <c r="N20" s="10">
        <f>FC_IND_IS_BF_E!N20+FC_IND_IS_EA_E!N20</f>
        <v>0</v>
      </c>
      <c r="O20" s="10">
        <f>FC_IND_IS_BF_E!O20+FC_IND_IS_EA_E!O20</f>
        <v>0</v>
      </c>
      <c r="P20" s="10">
        <f>FC_IND_IS_BF_E!P20+FC_IND_IS_EA_E!P20</f>
        <v>0</v>
      </c>
      <c r="Q20" s="10">
        <f>FC_IND_IS_BF_E!Q20+FC_IND_IS_EA_E!Q20</f>
        <v>0</v>
      </c>
      <c r="R20" s="10">
        <f>FC_IND_IS_BF_E!R20+FC_IND_IS_EA_E!R20</f>
        <v>0</v>
      </c>
      <c r="S20" s="10">
        <f>FC_IND_IS_BF_E!S20+FC_IND_IS_EA_E!S20</f>
        <v>0</v>
      </c>
      <c r="T20" s="10">
        <f>FC_IND_IS_BF_E!T20+FC_IND_IS_EA_E!T20</f>
        <v>0</v>
      </c>
      <c r="U20" s="10">
        <f>FC_IND_IS_BF_E!U20+FC_IND_IS_EA_E!U20</f>
        <v>0</v>
      </c>
      <c r="V20" s="10">
        <f>FC_IND_IS_BF_E!V20+FC_IND_IS_EA_E!V20</f>
        <v>0</v>
      </c>
      <c r="W20" s="10">
        <f>FC_IND_IS_BF_E!W20+FC_IND_IS_EA_E!W20</f>
        <v>0</v>
      </c>
      <c r="X20" s="10">
        <f>FC_IND_IS_BF_E!X20+FC_IND_IS_EA_E!X20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0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0</v>
      </c>
      <c r="I43" s="10">
        <f>FC_IND_IS_BF_E!I43+FC_IND_IS_EA_E!I43</f>
        <v>0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</v>
      </c>
      <c r="U43" s="10">
        <f>FC_IND_IS_BF_E!U43+FC_IND_IS_EA_E!U43</f>
        <v>0</v>
      </c>
      <c r="V43" s="10">
        <f>FC_IND_IS_BF_E!V43+FC_IND_IS_EA_E!V43</f>
        <v>0</v>
      </c>
      <c r="W43" s="10">
        <f>FC_IND_IS_BF_E!W43+FC_IND_IS_EA_E!W43</f>
        <v>0</v>
      </c>
      <c r="X43" s="10">
        <f>FC_IND_IS_BF_E!X43+FC_IND_IS_EA_E!X43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0</v>
      </c>
      <c r="D51" s="37">
        <f>FC_IND_IS_BF_E!D51+FC_IND_IS_EA_E!D51</f>
        <v>0</v>
      </c>
      <c r="E51" s="37">
        <f>FC_IND_IS_BF_E!E51+FC_IND_IS_EA_E!E51</f>
        <v>0</v>
      </c>
      <c r="F51" s="37">
        <f>FC_IND_IS_BF_E!F51+FC_IND_IS_EA_E!F51</f>
        <v>0</v>
      </c>
      <c r="G51" s="37">
        <f>FC_IND_IS_BF_E!G51+FC_IND_IS_EA_E!G51</f>
        <v>0</v>
      </c>
      <c r="H51" s="37">
        <f>FC_IND_IS_BF_E!H51+FC_IND_IS_EA_E!H51</f>
        <v>0</v>
      </c>
      <c r="I51" s="37">
        <f>FC_IND_IS_BF_E!I51+FC_IND_IS_EA_E!I51</f>
        <v>0</v>
      </c>
      <c r="J51" s="37">
        <f>FC_IND_IS_BF_E!J51+FC_IND_IS_EA_E!J51</f>
        <v>0</v>
      </c>
      <c r="K51" s="37">
        <f>FC_IND_IS_BF_E!K51+FC_IND_IS_EA_E!K51</f>
        <v>0</v>
      </c>
      <c r="L51" s="37">
        <f>FC_IND_IS_BF_E!L51+FC_IND_IS_EA_E!L51</f>
        <v>0</v>
      </c>
      <c r="M51" s="37">
        <f>FC_IND_IS_BF_E!M51+FC_IND_IS_EA_E!M51</f>
        <v>0</v>
      </c>
      <c r="N51" s="37">
        <f>FC_IND_IS_BF_E!N51+FC_IND_IS_EA_E!N51</f>
        <v>0</v>
      </c>
      <c r="O51" s="37">
        <f>FC_IND_IS_BF_E!O51+FC_IND_IS_EA_E!O51</f>
        <v>0</v>
      </c>
      <c r="P51" s="37">
        <f>FC_IND_IS_BF_E!P51+FC_IND_IS_EA_E!P51</f>
        <v>0</v>
      </c>
      <c r="Q51" s="37">
        <f>FC_IND_IS_BF_E!Q51+FC_IND_IS_EA_E!Q51</f>
        <v>0</v>
      </c>
      <c r="R51" s="37">
        <f>FC_IND_IS_BF_E!R51+FC_IND_IS_EA_E!R51</f>
        <v>0</v>
      </c>
      <c r="S51" s="37">
        <f>FC_IND_IS_BF_E!S51+FC_IND_IS_EA_E!S51</f>
        <v>0</v>
      </c>
      <c r="T51" s="37">
        <f>FC_IND_IS_BF_E!T51+FC_IND_IS_EA_E!T51</f>
        <v>0</v>
      </c>
      <c r="U51" s="37">
        <f>FC_IND_IS_BF_E!U51+FC_IND_IS_EA_E!U51</f>
        <v>0</v>
      </c>
      <c r="V51" s="37">
        <f>FC_IND_IS_BF_E!V51+FC_IND_IS_EA_E!V51</f>
        <v>0</v>
      </c>
      <c r="W51" s="37">
        <f>FC_IND_IS_BF_E!W51+FC_IND_IS_EA_E!W51</f>
        <v>0</v>
      </c>
      <c r="X51" s="37">
        <f>FC_IND_IS_BF_E!X51+FC_IND_IS_EA_E!X51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</v>
      </c>
      <c r="W75" s="37">
        <f>FC_IND_IS_BF_E!W75+FC_IND_IS_EA_E!W75</f>
        <v>0</v>
      </c>
      <c r="X75" s="37">
        <f>FC_IND_IS_BF_E!X75+FC_IND_IS_EA_E!X75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0</v>
      </c>
      <c r="D76" s="40">
        <f>FC_IND_IS_BF_E!D76+FC_IND_IS_EA_E!D76</f>
        <v>0</v>
      </c>
      <c r="E76" s="40">
        <f>FC_IND_IS_BF_E!E76+FC_IND_IS_EA_E!E76</f>
        <v>0</v>
      </c>
      <c r="F76" s="40">
        <f>FC_IND_IS_BF_E!F76+FC_IND_IS_EA_E!F76</f>
        <v>0</v>
      </c>
      <c r="G76" s="40">
        <f>FC_IND_IS_BF_E!G76+FC_IND_IS_EA_E!G76</f>
        <v>0</v>
      </c>
      <c r="H76" s="40">
        <f>FC_IND_IS_BF_E!H76+FC_IND_IS_EA_E!H76</f>
        <v>0</v>
      </c>
      <c r="I76" s="40">
        <f>FC_IND_IS_BF_E!I76+FC_IND_IS_EA_E!I76</f>
        <v>0</v>
      </c>
      <c r="J76" s="40">
        <f>FC_IND_IS_BF_E!J76+FC_IND_IS_EA_E!J76</f>
        <v>0</v>
      </c>
      <c r="K76" s="40">
        <f>FC_IND_IS_BF_E!K76+FC_IND_IS_EA_E!K76</f>
        <v>0</v>
      </c>
      <c r="L76" s="40">
        <f>FC_IND_IS_BF_E!L76+FC_IND_IS_EA_E!L76</f>
        <v>0</v>
      </c>
      <c r="M76" s="40">
        <f>FC_IND_IS_BF_E!M76+FC_IND_IS_EA_E!M76</f>
        <v>0</v>
      </c>
      <c r="N76" s="40">
        <f>FC_IND_IS_BF_E!N76+FC_IND_IS_EA_E!N76</f>
        <v>0</v>
      </c>
      <c r="O76" s="40">
        <f>FC_IND_IS_BF_E!O76+FC_IND_IS_EA_E!O76</f>
        <v>0</v>
      </c>
      <c r="P76" s="40">
        <f>FC_IND_IS_BF_E!P76+FC_IND_IS_EA_E!P76</f>
        <v>0</v>
      </c>
      <c r="Q76" s="40">
        <f>FC_IND_IS_BF_E!Q76+FC_IND_IS_EA_E!Q76</f>
        <v>0</v>
      </c>
      <c r="R76" s="40">
        <f>FC_IND_IS_BF_E!R76+FC_IND_IS_EA_E!R76</f>
        <v>0</v>
      </c>
      <c r="S76" s="40">
        <f>FC_IND_IS_BF_E!S76+FC_IND_IS_EA_E!S76</f>
        <v>0</v>
      </c>
      <c r="T76" s="40">
        <f>FC_IND_IS_BF_E!T76+FC_IND_IS_EA_E!T76</f>
        <v>0</v>
      </c>
      <c r="U76" s="40">
        <f>FC_IND_IS_BF_E!U76+FC_IND_IS_EA_E!U76</f>
        <v>0</v>
      </c>
      <c r="V76" s="40">
        <f>FC_IND_IS_BF_E!V76+FC_IND_IS_EA_E!V76</f>
        <v>0</v>
      </c>
      <c r="W76" s="40">
        <f>FC_IND_IS_BF_E!W76+FC_IND_IS_EA_E!W76</f>
        <v>0</v>
      </c>
      <c r="X76" s="40">
        <f>FC_IND_IS_BF_E!X76+FC_IND_IS_EA_E!X76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X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X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0</v>
      </c>
      <c r="D4" s="29">
        <f t="shared" ref="D4:X4" si="5">SUM(D5:D7)</f>
        <v>0</v>
      </c>
      <c r="E4" s="29">
        <f t="shared" si="5"/>
        <v>0</v>
      </c>
      <c r="F4" s="29">
        <f t="shared" si="5"/>
        <v>0</v>
      </c>
      <c r="G4" s="29">
        <f t="shared" si="5"/>
        <v>0</v>
      </c>
      <c r="H4" s="29">
        <f t="shared" si="5"/>
        <v>0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0</v>
      </c>
      <c r="T4" s="29">
        <f t="shared" si="5"/>
        <v>0</v>
      </c>
      <c r="U4" s="29">
        <f t="shared" si="5"/>
        <v>0</v>
      </c>
      <c r="V4" s="29">
        <f t="shared" si="5"/>
        <v>0</v>
      </c>
      <c r="W4" s="29">
        <f t="shared" si="5"/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</v>
      </c>
      <c r="D11" s="29">
        <f t="shared" ref="D11:X11" si="9">SUM(D12:D16)</f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29">
        <f t="shared" si="9"/>
        <v>0</v>
      </c>
      <c r="L11" s="29">
        <f t="shared" si="9"/>
        <v>0</v>
      </c>
      <c r="M11" s="29">
        <f t="shared" si="9"/>
        <v>0</v>
      </c>
      <c r="N11" s="29">
        <f t="shared" si="9"/>
        <v>0</v>
      </c>
      <c r="O11" s="29">
        <f t="shared" si="9"/>
        <v>0</v>
      </c>
      <c r="P11" s="29">
        <f t="shared" si="9"/>
        <v>0</v>
      </c>
      <c r="Q11" s="29">
        <f t="shared" si="9"/>
        <v>0</v>
      </c>
      <c r="R11" s="29">
        <f t="shared" si="9"/>
        <v>0</v>
      </c>
      <c r="S11" s="29">
        <f t="shared" si="9"/>
        <v>0</v>
      </c>
      <c r="T11" s="29">
        <f t="shared" si="9"/>
        <v>0</v>
      </c>
      <c r="U11" s="29">
        <f t="shared" si="9"/>
        <v>0</v>
      </c>
      <c r="V11" s="29">
        <f t="shared" si="9"/>
        <v>0</v>
      </c>
      <c r="W11" s="29">
        <f t="shared" si="9"/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</v>
      </c>
      <c r="D17" s="37">
        <f t="shared" ref="D17:X17" si="11">SUM(D18:D21)</f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</v>
      </c>
      <c r="H33" s="29">
        <f t="shared" si="19"/>
        <v>0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0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0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0</v>
      </c>
      <c r="D51" s="37">
        <f>FC_IND_NFM_AM_E!D51+FC_IND_NFM_PA_E!D51+FC_IND_NFM_SA_E!D51+FC_IND_NFM_OM_E!D51</f>
        <v>0</v>
      </c>
      <c r="E51" s="37">
        <f>FC_IND_NFM_AM_E!E51+FC_IND_NFM_PA_E!E51+FC_IND_NFM_SA_E!E51+FC_IND_NFM_OM_E!E51</f>
        <v>0</v>
      </c>
      <c r="F51" s="37">
        <f>FC_IND_NFM_AM_E!F51+FC_IND_NFM_PA_E!F51+FC_IND_NFM_SA_E!F51+FC_IND_NFM_OM_E!F51</f>
        <v>0</v>
      </c>
      <c r="G51" s="37">
        <f>FC_IND_NFM_AM_E!G51+FC_IND_NFM_PA_E!G51+FC_IND_NFM_SA_E!G51+FC_IND_NFM_OM_E!G51</f>
        <v>0</v>
      </c>
      <c r="H51" s="37">
        <f>FC_IND_NFM_AM_E!H51+FC_IND_NFM_PA_E!H51+FC_IND_NFM_SA_E!H51+FC_IND_NFM_OM_E!H51</f>
        <v>0</v>
      </c>
      <c r="I51" s="37">
        <f>FC_IND_NFM_AM_E!I51+FC_IND_NFM_PA_E!I51+FC_IND_NFM_SA_E!I51+FC_IND_NFM_OM_E!I51</f>
        <v>0</v>
      </c>
      <c r="J51" s="37">
        <f>FC_IND_NFM_AM_E!J51+FC_IND_NFM_PA_E!J51+FC_IND_NFM_SA_E!J51+FC_IND_NFM_OM_E!J51</f>
        <v>0</v>
      </c>
      <c r="K51" s="37">
        <f>FC_IND_NFM_AM_E!K51+FC_IND_NFM_PA_E!K51+FC_IND_NFM_SA_E!K51+FC_IND_NFM_OM_E!K51</f>
        <v>0</v>
      </c>
      <c r="L51" s="37">
        <f>FC_IND_NFM_AM_E!L51+FC_IND_NFM_PA_E!L51+FC_IND_NFM_SA_E!L51+FC_IND_NFM_OM_E!L51</f>
        <v>0</v>
      </c>
      <c r="M51" s="37">
        <f>FC_IND_NFM_AM_E!M51+FC_IND_NFM_PA_E!M51+FC_IND_NFM_SA_E!M51+FC_IND_NFM_OM_E!M51</f>
        <v>0</v>
      </c>
      <c r="N51" s="37">
        <f>FC_IND_NFM_AM_E!N51+FC_IND_NFM_PA_E!N51+FC_IND_NFM_SA_E!N51+FC_IND_NFM_OM_E!N51</f>
        <v>0</v>
      </c>
      <c r="O51" s="37">
        <f>FC_IND_NFM_AM_E!O51+FC_IND_NFM_PA_E!O51+FC_IND_NFM_SA_E!O51+FC_IND_NFM_OM_E!O51</f>
        <v>0</v>
      </c>
      <c r="P51" s="37">
        <f>FC_IND_NFM_AM_E!P51+FC_IND_NFM_PA_E!P51+FC_IND_NFM_SA_E!P51+FC_IND_NFM_OM_E!P51</f>
        <v>0</v>
      </c>
      <c r="Q51" s="37">
        <f>FC_IND_NFM_AM_E!Q51+FC_IND_NFM_PA_E!Q51+FC_IND_NFM_SA_E!Q51+FC_IND_NFM_OM_E!Q51</f>
        <v>0</v>
      </c>
      <c r="R51" s="37">
        <f>FC_IND_NFM_AM_E!R51+FC_IND_NFM_PA_E!R51+FC_IND_NFM_SA_E!R51+FC_IND_NFM_OM_E!R51</f>
        <v>0</v>
      </c>
      <c r="S51" s="37">
        <f>FC_IND_NFM_AM_E!S51+FC_IND_NFM_PA_E!S51+FC_IND_NFM_SA_E!S51+FC_IND_NFM_OM_E!S51</f>
        <v>0</v>
      </c>
      <c r="T51" s="37">
        <f>FC_IND_NFM_AM_E!T51+FC_IND_NFM_PA_E!T51+FC_IND_NFM_SA_E!T51+FC_IND_NFM_OM_E!T51</f>
        <v>0</v>
      </c>
      <c r="U51" s="37">
        <f>FC_IND_NFM_AM_E!U51+FC_IND_NFM_PA_E!U51+FC_IND_NFM_SA_E!U51+FC_IND_NFM_OM_E!U51</f>
        <v>0</v>
      </c>
      <c r="V51" s="37">
        <f>FC_IND_NFM_AM_E!V51+FC_IND_NFM_PA_E!V51+FC_IND_NFM_SA_E!V51+FC_IND_NFM_OM_E!V51</f>
        <v>0</v>
      </c>
      <c r="W51" s="37">
        <f>FC_IND_NFM_AM_E!W51+FC_IND_NFM_PA_E!W51+FC_IND_NFM_SA_E!W51+FC_IND_NFM_OM_E!W51</f>
        <v>0</v>
      </c>
      <c r="X51" s="37">
        <f>FC_IND_NFM_AM_E!X51+FC_IND_NFM_PA_E!X51+FC_IND_NFM_SA_E!X51+FC_IND_NFM_OM_E!X51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0</v>
      </c>
      <c r="W75" s="37">
        <f>FC_IND_NFM_AM_E!W75+FC_IND_NFM_PA_E!W75+FC_IND_NFM_SA_E!W75+FC_IND_NFM_OM_E!W75</f>
        <v>0</v>
      </c>
      <c r="X75" s="37">
        <f>FC_IND_NFM_AM_E!X75+FC_IND_NFM_PA_E!X75+FC_IND_NFM_SA_E!X75+FC_IND_NFM_OM_E!X75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0</v>
      </c>
      <c r="D76" s="40">
        <f>FC_IND_NFM_AM_E!D76+FC_IND_NFM_PA_E!D76+FC_IND_NFM_SA_E!D76+FC_IND_NFM_OM_E!D76</f>
        <v>0</v>
      </c>
      <c r="E76" s="40">
        <f>FC_IND_NFM_AM_E!E76+FC_IND_NFM_PA_E!E76+FC_IND_NFM_SA_E!E76+FC_IND_NFM_OM_E!E76</f>
        <v>0</v>
      </c>
      <c r="F76" s="40">
        <f>FC_IND_NFM_AM_E!F76+FC_IND_NFM_PA_E!F76+FC_IND_NFM_SA_E!F76+FC_IND_NFM_OM_E!F76</f>
        <v>0</v>
      </c>
      <c r="G76" s="40">
        <f>FC_IND_NFM_AM_E!G76+FC_IND_NFM_PA_E!G76+FC_IND_NFM_SA_E!G76+FC_IND_NFM_OM_E!G76</f>
        <v>0</v>
      </c>
      <c r="H76" s="40">
        <f>FC_IND_NFM_AM_E!H76+FC_IND_NFM_PA_E!H76+FC_IND_NFM_SA_E!H76+FC_IND_NFM_OM_E!H76</f>
        <v>0</v>
      </c>
      <c r="I76" s="40">
        <f>FC_IND_NFM_AM_E!I76+FC_IND_NFM_PA_E!I76+FC_IND_NFM_SA_E!I76+FC_IND_NFM_OM_E!I76</f>
        <v>0</v>
      </c>
      <c r="J76" s="40">
        <f>FC_IND_NFM_AM_E!J76+FC_IND_NFM_PA_E!J76+FC_IND_NFM_SA_E!J76+FC_IND_NFM_OM_E!J76</f>
        <v>0</v>
      </c>
      <c r="K76" s="40">
        <f>FC_IND_NFM_AM_E!K76+FC_IND_NFM_PA_E!K76+FC_IND_NFM_SA_E!K76+FC_IND_NFM_OM_E!K76</f>
        <v>0</v>
      </c>
      <c r="L76" s="40">
        <f>FC_IND_NFM_AM_E!L76+FC_IND_NFM_PA_E!L76+FC_IND_NFM_SA_E!L76+FC_IND_NFM_OM_E!L76</f>
        <v>0</v>
      </c>
      <c r="M76" s="40">
        <f>FC_IND_NFM_AM_E!M76+FC_IND_NFM_PA_E!M76+FC_IND_NFM_SA_E!M76+FC_IND_NFM_OM_E!M76</f>
        <v>0</v>
      </c>
      <c r="N76" s="40">
        <f>FC_IND_NFM_AM_E!N76+FC_IND_NFM_PA_E!N76+FC_IND_NFM_SA_E!N76+FC_IND_NFM_OM_E!N76</f>
        <v>0</v>
      </c>
      <c r="O76" s="40">
        <f>FC_IND_NFM_AM_E!O76+FC_IND_NFM_PA_E!O76+FC_IND_NFM_SA_E!O76+FC_IND_NFM_OM_E!O76</f>
        <v>0</v>
      </c>
      <c r="P76" s="40">
        <f>FC_IND_NFM_AM_E!P76+FC_IND_NFM_PA_E!P76+FC_IND_NFM_SA_E!P76+FC_IND_NFM_OM_E!P76</f>
        <v>0</v>
      </c>
      <c r="Q76" s="40">
        <f>FC_IND_NFM_AM_E!Q76+FC_IND_NFM_PA_E!Q76+FC_IND_NFM_SA_E!Q76+FC_IND_NFM_OM_E!Q76</f>
        <v>0</v>
      </c>
      <c r="R76" s="40">
        <f>FC_IND_NFM_AM_E!R76+FC_IND_NFM_PA_E!R76+FC_IND_NFM_SA_E!R76+FC_IND_NFM_OM_E!R76</f>
        <v>0</v>
      </c>
      <c r="S76" s="40">
        <f>FC_IND_NFM_AM_E!S76+FC_IND_NFM_PA_E!S76+FC_IND_NFM_SA_E!S76+FC_IND_NFM_OM_E!S76</f>
        <v>0</v>
      </c>
      <c r="T76" s="40">
        <f>FC_IND_NFM_AM_E!T76+FC_IND_NFM_PA_E!T76+FC_IND_NFM_SA_E!T76+FC_IND_NFM_OM_E!T76</f>
        <v>0</v>
      </c>
      <c r="U76" s="40">
        <f>FC_IND_NFM_AM_E!U76+FC_IND_NFM_PA_E!U76+FC_IND_NFM_SA_E!U76+FC_IND_NFM_OM_E!U76</f>
        <v>0</v>
      </c>
      <c r="V76" s="40">
        <f>FC_IND_NFM_AM_E!V76+FC_IND_NFM_PA_E!V76+FC_IND_NFM_SA_E!V76+FC_IND_NFM_OM_E!V76</f>
        <v>0</v>
      </c>
      <c r="W76" s="40">
        <f>FC_IND_NFM_AM_E!W76+FC_IND_NFM_PA_E!W76+FC_IND_NFM_SA_E!W76+FC_IND_NFM_OM_E!W76</f>
        <v>0</v>
      </c>
      <c r="X76" s="40">
        <f>FC_IND_NFM_AM_E!X76+FC_IND_NFM_PA_E!X76+FC_IND_NFM_SA_E!X76+FC_IND_NFM_OM_E!X76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161.00223559759246</v>
      </c>
      <c r="D2" s="31">
        <f t="shared" ref="D2:W2" si="1">SUM(D3,D17,D22,D25,D26,D51,D52,D71,D74,D75,D76)</f>
        <v>146.04325021496129</v>
      </c>
      <c r="E2" s="31">
        <f t="shared" si="1"/>
        <v>169.10963026655205</v>
      </c>
      <c r="F2" s="31">
        <f t="shared" si="1"/>
        <v>186.76749785038689</v>
      </c>
      <c r="G2" s="31">
        <f t="shared" si="1"/>
        <v>202.2952708512467</v>
      </c>
      <c r="H2" s="31">
        <f t="shared" si="1"/>
        <v>291.49948409286321</v>
      </c>
      <c r="I2" s="31">
        <f t="shared" si="1"/>
        <v>310.0645743766122</v>
      </c>
      <c r="J2" s="31">
        <f t="shared" si="1"/>
        <v>340.42992261392953</v>
      </c>
      <c r="K2" s="31">
        <f t="shared" si="1"/>
        <v>328.83387790197759</v>
      </c>
      <c r="L2" s="31">
        <f t="shared" si="1"/>
        <v>338.18718830610493</v>
      </c>
      <c r="M2" s="31">
        <f t="shared" si="1"/>
        <v>348.96758383490976</v>
      </c>
      <c r="N2" s="31">
        <f t="shared" si="1"/>
        <v>390.24075666380043</v>
      </c>
      <c r="O2" s="31">
        <f t="shared" si="1"/>
        <v>413.48091143594149</v>
      </c>
      <c r="P2" s="31">
        <f t="shared" si="1"/>
        <v>362.44428202923478</v>
      </c>
      <c r="Q2" s="31">
        <f t="shared" si="1"/>
        <v>397.13671539122953</v>
      </c>
      <c r="R2" s="31">
        <f t="shared" si="1"/>
        <v>358.21263972484951</v>
      </c>
      <c r="S2" s="31">
        <f t="shared" si="1"/>
        <v>339.59234737747198</v>
      </c>
      <c r="T2" s="31">
        <f t="shared" si="1"/>
        <v>418.2436801375751</v>
      </c>
      <c r="U2" s="31">
        <f t="shared" si="1"/>
        <v>411.77968119160317</v>
      </c>
      <c r="V2" s="31">
        <f t="shared" si="1"/>
        <v>417.68594263353486</v>
      </c>
      <c r="W2" s="31">
        <f t="shared" si="1"/>
        <v>338.08238803256381</v>
      </c>
      <c r="X2" s="31">
        <f t="shared" ref="X2" si="2">SUM(X3,X17,X22,X25,X26,X51,X52,X71,X74,X75,X76)</f>
        <v>368.6808215043601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0.54230438521066215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6.0017196904557167E-2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6.0017196904557167E-2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6.0017196904557167E-2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0.54230438521066215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0.54230438521066215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2.9315563198624242</v>
      </c>
      <c r="D26" s="37">
        <f t="shared" ref="D26:W26" si="22">SUM(D27,D33)</f>
        <v>2.9315563198624242</v>
      </c>
      <c r="E26" s="37">
        <f t="shared" si="22"/>
        <v>0.95494411006018909</v>
      </c>
      <c r="F26" s="37">
        <f t="shared" si="22"/>
        <v>0.95494411006018909</v>
      </c>
      <c r="G26" s="37">
        <f t="shared" si="22"/>
        <v>0</v>
      </c>
      <c r="H26" s="37">
        <f t="shared" si="22"/>
        <v>0</v>
      </c>
      <c r="I26" s="37">
        <f t="shared" si="22"/>
        <v>0.95494411006018909</v>
      </c>
      <c r="J26" s="37">
        <f t="shared" si="22"/>
        <v>1.108684436801376</v>
      </c>
      <c r="K26" s="37">
        <f t="shared" si="22"/>
        <v>1.1086844368013762</v>
      </c>
      <c r="L26" s="37">
        <f t="shared" si="22"/>
        <v>1.1086844368013762</v>
      </c>
      <c r="M26" s="37">
        <f t="shared" si="22"/>
        <v>0.94987102321582118</v>
      </c>
      <c r="N26" s="37">
        <f t="shared" si="22"/>
        <v>0</v>
      </c>
      <c r="O26" s="37">
        <f t="shared" si="22"/>
        <v>1.108684436801376</v>
      </c>
      <c r="P26" s="37">
        <f t="shared" si="22"/>
        <v>1.108684436801376</v>
      </c>
      <c r="Q26" s="37">
        <f t="shared" si="22"/>
        <v>1.108684436801376</v>
      </c>
      <c r="R26" s="37">
        <f t="shared" si="22"/>
        <v>1.092691315563199</v>
      </c>
      <c r="S26" s="37">
        <f t="shared" si="22"/>
        <v>1.092691315563199</v>
      </c>
      <c r="T26" s="37">
        <f t="shared" si="22"/>
        <v>0.98435081685296655</v>
      </c>
      <c r="U26" s="37">
        <f t="shared" si="22"/>
        <v>1.0858985382631126</v>
      </c>
      <c r="V26" s="37">
        <f t="shared" si="22"/>
        <v>1.4136715391229582</v>
      </c>
      <c r="W26" s="37">
        <f t="shared" si="22"/>
        <v>1.5173688736027513</v>
      </c>
      <c r="X26" s="37">
        <f t="shared" ref="X26" si="23">SUM(X27,X33)</f>
        <v>1.8454858125537401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2.9315563198624242</v>
      </c>
      <c r="D33" s="29">
        <f t="shared" ref="D33:W33" si="28">SUM(D34:D50)</f>
        <v>2.9315563198624242</v>
      </c>
      <c r="E33" s="29">
        <f t="shared" si="28"/>
        <v>0.95494411006018909</v>
      </c>
      <c r="F33" s="29">
        <f t="shared" si="28"/>
        <v>0.95494411006018909</v>
      </c>
      <c r="G33" s="29">
        <f t="shared" si="28"/>
        <v>0</v>
      </c>
      <c r="H33" s="29">
        <f t="shared" si="28"/>
        <v>0</v>
      </c>
      <c r="I33" s="29">
        <f t="shared" si="28"/>
        <v>0.95494411006018909</v>
      </c>
      <c r="J33" s="29">
        <f t="shared" si="28"/>
        <v>1.108684436801376</v>
      </c>
      <c r="K33" s="29">
        <f t="shared" si="28"/>
        <v>1.1086844368013762</v>
      </c>
      <c r="L33" s="29">
        <f t="shared" si="28"/>
        <v>1.1086844368013762</v>
      </c>
      <c r="M33" s="29">
        <f t="shared" si="28"/>
        <v>0.94987102321582118</v>
      </c>
      <c r="N33" s="29">
        <f t="shared" si="28"/>
        <v>0</v>
      </c>
      <c r="O33" s="29">
        <f t="shared" si="28"/>
        <v>1.108684436801376</v>
      </c>
      <c r="P33" s="29">
        <f t="shared" si="28"/>
        <v>1.108684436801376</v>
      </c>
      <c r="Q33" s="29">
        <f t="shared" si="28"/>
        <v>1.108684436801376</v>
      </c>
      <c r="R33" s="29">
        <f t="shared" si="28"/>
        <v>1.092691315563199</v>
      </c>
      <c r="S33" s="29">
        <f t="shared" si="28"/>
        <v>1.092691315563199</v>
      </c>
      <c r="T33" s="29">
        <f t="shared" si="28"/>
        <v>0.98435081685296655</v>
      </c>
      <c r="U33" s="29">
        <f t="shared" si="28"/>
        <v>1.0858985382631126</v>
      </c>
      <c r="V33" s="29">
        <f t="shared" si="28"/>
        <v>1.4136715391229582</v>
      </c>
      <c r="W33" s="29">
        <f t="shared" si="28"/>
        <v>1.5173688736027513</v>
      </c>
      <c r="X33" s="29">
        <f t="shared" ref="X33" si="29">SUM(X34:X50)</f>
        <v>1.8454858125537401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0</v>
      </c>
      <c r="D34" s="10">
        <f>FC_IND_CPC_BC_E!D34+FC_IND_CPC_OC_E!D34+FC_IND_CPC_PH_E!D34</f>
        <v>0</v>
      </c>
      <c r="E34" s="10">
        <f>FC_IND_CPC_BC_E!E34+FC_IND_CPC_OC_E!E34+FC_IND_CPC_PH_E!E34</f>
        <v>0</v>
      </c>
      <c r="F34" s="10">
        <f>FC_IND_CPC_BC_E!F34+FC_IND_CPC_OC_E!F34+FC_IND_CPC_PH_E!F34</f>
        <v>0</v>
      </c>
      <c r="G34" s="10">
        <f>FC_IND_CPC_BC_E!G34+FC_IND_CPC_OC_E!G34+FC_IND_CPC_PH_E!G34</f>
        <v>0</v>
      </c>
      <c r="H34" s="10">
        <f>FC_IND_CPC_BC_E!H34+FC_IND_CPC_OC_E!H34+FC_IND_CPC_PH_E!H34</f>
        <v>0</v>
      </c>
      <c r="I34" s="10">
        <f>FC_IND_CPC_BC_E!I34+FC_IND_CPC_OC_E!I34+FC_IND_CPC_PH_E!I34</f>
        <v>0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0</v>
      </c>
      <c r="M34" s="10">
        <f>FC_IND_CPC_BC_E!M34+FC_IND_CPC_OC_E!M34+FC_IND_CPC_PH_E!M34</f>
        <v>0</v>
      </c>
      <c r="N34" s="10">
        <f>FC_IND_CPC_BC_E!N34+FC_IND_CPC_OC_E!N34+FC_IND_CPC_PH_E!N34</f>
        <v>0</v>
      </c>
      <c r="O34" s="10">
        <f>FC_IND_CPC_BC_E!O34+FC_IND_CPC_OC_E!O34+FC_IND_CPC_PH_E!O34</f>
        <v>0</v>
      </c>
      <c r="P34" s="10">
        <f>FC_IND_CPC_BC_E!P34+FC_IND_CPC_OC_E!P34+FC_IND_CPC_PH_E!P34</f>
        <v>0</v>
      </c>
      <c r="Q34" s="10">
        <f>FC_IND_CPC_BC_E!Q34+FC_IND_CPC_OC_E!Q34+FC_IND_CPC_PH_E!Q34</f>
        <v>0</v>
      </c>
      <c r="R34" s="10">
        <f>FC_IND_CPC_BC_E!R34+FC_IND_CPC_OC_E!R34+FC_IND_CPC_PH_E!R34</f>
        <v>0</v>
      </c>
      <c r="S34" s="10">
        <f>FC_IND_CPC_BC_E!S34+FC_IND_CPC_OC_E!S34+FC_IND_CPC_PH_E!S34</f>
        <v>0</v>
      </c>
      <c r="T34" s="10">
        <f>FC_IND_CPC_BC_E!T34+FC_IND_CPC_OC_E!T34+FC_IND_CPC_PH_E!T34</f>
        <v>0</v>
      </c>
      <c r="U34" s="10">
        <f>FC_IND_CPC_BC_E!U34+FC_IND_CPC_OC_E!U34+FC_IND_CPC_PH_E!U34</f>
        <v>0</v>
      </c>
      <c r="V34" s="10">
        <f>FC_IND_CPC_BC_E!V34+FC_IND_CPC_OC_E!V34+FC_IND_CPC_PH_E!V34</f>
        <v>0</v>
      </c>
      <c r="W34" s="10">
        <f>FC_IND_CPC_BC_E!W34+FC_IND_CPC_OC_E!W34+FC_IND_CPC_PH_E!W34</f>
        <v>0</v>
      </c>
      <c r="X34" s="10">
        <f>FC_IND_CPC_BC_E!X34+FC_IND_CPC_OC_E!X34+FC_IND_CPC_PH_E!X34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1.108684436801376</v>
      </c>
      <c r="K36" s="10">
        <f>FC_IND_CPC_BC_E!K36+FC_IND_CPC_OC_E!K36+FC_IND_CPC_PH_E!K36</f>
        <v>1.1086844368013762</v>
      </c>
      <c r="L36" s="10">
        <f>FC_IND_CPC_BC_E!L36+FC_IND_CPC_OC_E!L36+FC_IND_CPC_PH_E!L36</f>
        <v>1.1086844368013762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1.108684436801376</v>
      </c>
      <c r="P36" s="10">
        <f>FC_IND_CPC_BC_E!P36+FC_IND_CPC_OC_E!P36+FC_IND_CPC_PH_E!P36</f>
        <v>1.108684436801376</v>
      </c>
      <c r="Q36" s="10">
        <f>FC_IND_CPC_BC_E!Q36+FC_IND_CPC_OC_E!Q36+FC_IND_CPC_PH_E!Q36</f>
        <v>1.108684436801376</v>
      </c>
      <c r="R36" s="10">
        <f>FC_IND_CPC_BC_E!R36+FC_IND_CPC_OC_E!R36+FC_IND_CPC_PH_E!R36</f>
        <v>1.092691315563199</v>
      </c>
      <c r="S36" s="10">
        <f>FC_IND_CPC_BC_E!S36+FC_IND_CPC_OC_E!S36+FC_IND_CPC_PH_E!S36</f>
        <v>1.092691315563199</v>
      </c>
      <c r="T36" s="10">
        <f>FC_IND_CPC_BC_E!T36+FC_IND_CPC_OC_E!T36+FC_IND_CPC_PH_E!T36</f>
        <v>0.98435081685296655</v>
      </c>
      <c r="U36" s="10">
        <f>FC_IND_CPC_BC_E!U36+FC_IND_CPC_OC_E!U36+FC_IND_CPC_PH_E!U36</f>
        <v>0.98349097162510746</v>
      </c>
      <c r="V36" s="10">
        <f>FC_IND_CPC_BC_E!V36+FC_IND_CPC_OC_E!V36+FC_IND_CPC_PH_E!V36</f>
        <v>1.3112639724849531</v>
      </c>
      <c r="W36" s="10">
        <f>FC_IND_CPC_BC_E!W36+FC_IND_CPC_OC_E!W36+FC_IND_CPC_PH_E!W36</f>
        <v>1.3123817712811692</v>
      </c>
      <c r="X36" s="10">
        <f>FC_IND_CPC_BC_E!X36+FC_IND_CPC_OC_E!X36+FC_IND_CPC_PH_E!X36</f>
        <v>1.640498710232158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1.0217540842648321</v>
      </c>
      <c r="D43" s="10">
        <f>FC_IND_CPC_BC_E!D43+FC_IND_CPC_OC_E!D43+FC_IND_CPC_PH_E!D43</f>
        <v>1.0217540842648321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0</v>
      </c>
      <c r="J43" s="10">
        <f>FC_IND_CPC_BC_E!J43+FC_IND_CPC_OC_E!J43+FC_IND_CPC_PH_E!J43</f>
        <v>0</v>
      </c>
      <c r="K43" s="10">
        <f>FC_IND_CPC_BC_E!K43+FC_IND_CPC_OC_E!K43+FC_IND_CPC_PH_E!K43</f>
        <v>0</v>
      </c>
      <c r="L43" s="10">
        <f>FC_IND_CPC_BC_E!L43+FC_IND_CPC_OC_E!L43+FC_IND_CPC_PH_E!L43</f>
        <v>0</v>
      </c>
      <c r="M43" s="10">
        <f>FC_IND_CPC_BC_E!M43+FC_IND_CPC_OC_E!M43+FC_IND_CPC_PH_E!M43</f>
        <v>0</v>
      </c>
      <c r="N43" s="10">
        <f>FC_IND_CPC_BC_E!N43+FC_IND_CPC_OC_E!N43+FC_IND_CPC_PH_E!N43</f>
        <v>0</v>
      </c>
      <c r="O43" s="10">
        <f>FC_IND_CPC_BC_E!O43+FC_IND_CPC_OC_E!O43+FC_IND_CPC_PH_E!O43</f>
        <v>0</v>
      </c>
      <c r="P43" s="10">
        <f>FC_IND_CPC_BC_E!P43+FC_IND_CPC_OC_E!P43+FC_IND_CPC_PH_E!P43</f>
        <v>0</v>
      </c>
      <c r="Q43" s="10">
        <f>FC_IND_CPC_BC_E!Q43+FC_IND_CPC_OC_E!Q43+FC_IND_CPC_PH_E!Q43</f>
        <v>0</v>
      </c>
      <c r="R43" s="10">
        <f>FC_IND_CPC_BC_E!R43+FC_IND_CPC_OC_E!R43+FC_IND_CPC_PH_E!R43</f>
        <v>0</v>
      </c>
      <c r="S43" s="10">
        <f>FC_IND_CPC_BC_E!S43+FC_IND_CPC_OC_E!S43+FC_IND_CPC_PH_E!S43</f>
        <v>0</v>
      </c>
      <c r="T43" s="10">
        <f>FC_IND_CPC_BC_E!T43+FC_IND_CPC_OC_E!T43+FC_IND_CPC_PH_E!T43</f>
        <v>0</v>
      </c>
      <c r="U43" s="10">
        <f>FC_IND_CPC_BC_E!U43+FC_IND_CPC_OC_E!U43+FC_IND_CPC_PH_E!U43</f>
        <v>0.1024075666380052</v>
      </c>
      <c r="V43" s="10">
        <f>FC_IND_CPC_BC_E!V43+FC_IND_CPC_OC_E!V43+FC_IND_CPC_PH_E!V43</f>
        <v>0.1024075666380052</v>
      </c>
      <c r="W43" s="10">
        <f>FC_IND_CPC_BC_E!W43+FC_IND_CPC_OC_E!W43+FC_IND_CPC_PH_E!W43</f>
        <v>0.2049871023215821</v>
      </c>
      <c r="X43" s="10">
        <f>FC_IND_CPC_BC_E!X43+FC_IND_CPC_OC_E!X43+FC_IND_CPC_PH_E!X43</f>
        <v>0.2049871023215821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1.9098022355975921</v>
      </c>
      <c r="D44" s="10">
        <f>FC_IND_CPC_BC_E!D44+FC_IND_CPC_OC_E!D44+FC_IND_CPC_PH_E!D44</f>
        <v>1.9098022355975921</v>
      </c>
      <c r="E44" s="10">
        <f>FC_IND_CPC_BC_E!E44+FC_IND_CPC_OC_E!E44+FC_IND_CPC_PH_E!E44</f>
        <v>0.95494411006018909</v>
      </c>
      <c r="F44" s="10">
        <f>FC_IND_CPC_BC_E!F44+FC_IND_CPC_OC_E!F44+FC_IND_CPC_PH_E!F44</f>
        <v>0.95494411006018909</v>
      </c>
      <c r="G44" s="10">
        <f>FC_IND_CPC_BC_E!G44+FC_IND_CPC_OC_E!G44+FC_IND_CPC_PH_E!G44</f>
        <v>0</v>
      </c>
      <c r="H44" s="10">
        <f>FC_IND_CPC_BC_E!H44+FC_IND_CPC_OC_E!H44+FC_IND_CPC_PH_E!H44</f>
        <v>0</v>
      </c>
      <c r="I44" s="10">
        <f>FC_IND_CPC_BC_E!I44+FC_IND_CPC_OC_E!I44+FC_IND_CPC_PH_E!I44</f>
        <v>0.95494411006018909</v>
      </c>
      <c r="J44" s="10">
        <f>FC_IND_CPC_BC_E!J44+FC_IND_CPC_OC_E!J44+FC_IND_CPC_PH_E!J44</f>
        <v>0</v>
      </c>
      <c r="K44" s="10">
        <f>FC_IND_CPC_BC_E!K44+FC_IND_CPC_OC_E!K44+FC_IND_CPC_PH_E!K44</f>
        <v>0</v>
      </c>
      <c r="L44" s="10">
        <f>FC_IND_CPC_BC_E!L44+FC_IND_CPC_OC_E!L44+FC_IND_CPC_PH_E!L44</f>
        <v>0</v>
      </c>
      <c r="M44" s="10">
        <f>FC_IND_CPC_BC_E!M44+FC_IND_CPC_OC_E!M44+FC_IND_CPC_PH_E!M44</f>
        <v>0.94987102321582118</v>
      </c>
      <c r="N44" s="10">
        <f>FC_IND_CPC_BC_E!N44+FC_IND_CPC_OC_E!N44+FC_IND_CPC_PH_E!N44</f>
        <v>0</v>
      </c>
      <c r="O44" s="10">
        <f>FC_IND_CPC_BC_E!O44+FC_IND_CPC_OC_E!O44+FC_IND_CPC_PH_E!O44</f>
        <v>0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0</v>
      </c>
      <c r="U44" s="10">
        <f>FC_IND_CPC_BC_E!U44+FC_IND_CPC_OC_E!U44+FC_IND_CPC_PH_E!U44</f>
        <v>0</v>
      </c>
      <c r="V44" s="10">
        <f>FC_IND_CPC_BC_E!V44+FC_IND_CPC_OC_E!V44+FC_IND_CPC_PH_E!V44</f>
        <v>0</v>
      </c>
      <c r="W44" s="10">
        <f>FC_IND_CPC_BC_E!W44+FC_IND_CPC_OC_E!W44+FC_IND_CPC_PH_E!W44</f>
        <v>0</v>
      </c>
      <c r="X44" s="10">
        <f>FC_IND_CPC_BC_E!X44+FC_IND_CPC_OC_E!X44+FC_IND_CPC_PH_E!X44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4.6216680997420463</v>
      </c>
      <c r="D51" s="37">
        <f>FC_IND_CPC_BC_E!D51+FC_IND_CPC_OC_E!D51+FC_IND_CPC_PH_E!D51</f>
        <v>4.5571797076526224</v>
      </c>
      <c r="E51" s="37">
        <f>FC_IND_CPC_BC_E!E51+FC_IND_CPC_OC_E!E51+FC_IND_CPC_PH_E!E51</f>
        <v>5.9974204643164226</v>
      </c>
      <c r="F51" s="37">
        <f>FC_IND_CPC_BC_E!F51+FC_IND_CPC_OC_E!F51+FC_IND_CPC_PH_E!F51</f>
        <v>8.3834909716251076</v>
      </c>
      <c r="G51" s="37">
        <f>FC_IND_CPC_BC_E!G51+FC_IND_CPC_OC_E!G51+FC_IND_CPC_PH_E!G51</f>
        <v>44.217540842648319</v>
      </c>
      <c r="H51" s="37">
        <f>FC_IND_CPC_BC_E!H51+FC_IND_CPC_OC_E!H51+FC_IND_CPC_PH_E!H51</f>
        <v>118.72312983662941</v>
      </c>
      <c r="I51" s="37">
        <f>FC_IND_CPC_BC_E!I51+FC_IND_CPC_OC_E!I51+FC_IND_CPC_PH_E!I51</f>
        <v>125.49441100601889</v>
      </c>
      <c r="J51" s="37">
        <f>FC_IND_CPC_BC_E!J51+FC_IND_CPC_OC_E!J51+FC_IND_CPC_PH_E!J51</f>
        <v>120.8727429062769</v>
      </c>
      <c r="K51" s="37">
        <f>FC_IND_CPC_BC_E!K51+FC_IND_CPC_OC_E!K51+FC_IND_CPC_PH_E!K51</f>
        <v>122.18400687876181</v>
      </c>
      <c r="L51" s="37">
        <f>FC_IND_CPC_BC_E!L51+FC_IND_CPC_OC_E!L51+FC_IND_CPC_PH_E!L51</f>
        <v>136.62940670679279</v>
      </c>
      <c r="M51" s="37">
        <f>FC_IND_CPC_BC_E!M51+FC_IND_CPC_OC_E!M51+FC_IND_CPC_PH_E!M51</f>
        <v>130.88993981083411</v>
      </c>
      <c r="N51" s="37">
        <f>FC_IND_CPC_BC_E!N51+FC_IND_CPC_OC_E!N51+FC_IND_CPC_PH_E!N51</f>
        <v>138.52106620808249</v>
      </c>
      <c r="O51" s="37">
        <f>FC_IND_CPC_BC_E!O51+FC_IND_CPC_OC_E!O51+FC_IND_CPC_PH_E!O51</f>
        <v>159.02837489251931</v>
      </c>
      <c r="P51" s="37">
        <f>FC_IND_CPC_BC_E!P51+FC_IND_CPC_OC_E!P51+FC_IND_CPC_PH_E!P51</f>
        <v>122.65692175408431</v>
      </c>
      <c r="Q51" s="37">
        <f>FC_IND_CPC_BC_E!Q51+FC_IND_CPC_OC_E!Q51+FC_IND_CPC_PH_E!Q51</f>
        <v>134.5872742906277</v>
      </c>
      <c r="R51" s="37">
        <f>FC_IND_CPC_BC_E!R51+FC_IND_CPC_OC_E!R51+FC_IND_CPC_PH_E!R51</f>
        <v>131.10490111779879</v>
      </c>
      <c r="S51" s="37">
        <f>FC_IND_CPC_BC_E!S51+FC_IND_CPC_OC_E!S51+FC_IND_CPC_PH_E!S51</f>
        <v>114.2089423903697</v>
      </c>
      <c r="T51" s="37">
        <f>FC_IND_CPC_BC_E!T51+FC_IND_CPC_OC_E!T51+FC_IND_CPC_PH_E!T51</f>
        <v>116.46749785038691</v>
      </c>
      <c r="U51" s="37">
        <f>FC_IND_CPC_BC_E!U51+FC_IND_CPC_OC_E!U51+FC_IND_CPC_PH_E!U51</f>
        <v>122.65606190885642</v>
      </c>
      <c r="V51" s="37">
        <f>FC_IND_CPC_BC_E!V51+FC_IND_CPC_OC_E!V51+FC_IND_CPC_PH_E!V51</f>
        <v>133.2141014617369</v>
      </c>
      <c r="W51" s="37">
        <f>FC_IND_CPC_BC_E!W51+FC_IND_CPC_OC_E!W51+FC_IND_CPC_PH_E!W51</f>
        <v>119.237747205503</v>
      </c>
      <c r="X51" s="37">
        <f>FC_IND_CPC_BC_E!X51+FC_IND_CPC_OC_E!X51+FC_IND_CPC_PH_E!X51</f>
        <v>119.4969045571797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4.7807394668959592E-2</v>
      </c>
      <c r="D52" s="37">
        <f t="shared" ref="D52:W52" si="31">SUM(D53:D70)</f>
        <v>2.3903697334479786E-2</v>
      </c>
      <c r="E52" s="37">
        <f t="shared" si="31"/>
        <v>2.3903697334479789E-2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4.7807394668959592E-2</v>
      </c>
      <c r="J52" s="37">
        <f t="shared" si="31"/>
        <v>0</v>
      </c>
      <c r="K52" s="37">
        <f t="shared" si="31"/>
        <v>0</v>
      </c>
      <c r="L52" s="37">
        <f t="shared" si="31"/>
        <v>4.7807394668959592E-2</v>
      </c>
      <c r="M52" s="37">
        <f t="shared" si="31"/>
        <v>2.2451418744625968</v>
      </c>
      <c r="N52" s="37">
        <f t="shared" si="31"/>
        <v>0.74041272570937233</v>
      </c>
      <c r="O52" s="37">
        <f t="shared" si="31"/>
        <v>1.146431642304385</v>
      </c>
      <c r="P52" s="37">
        <f t="shared" si="31"/>
        <v>1.5763542562338779</v>
      </c>
      <c r="Q52" s="37">
        <f t="shared" si="31"/>
        <v>1.3136715391229581</v>
      </c>
      <c r="R52" s="37">
        <f t="shared" si="31"/>
        <v>3.5826311263972479</v>
      </c>
      <c r="S52" s="37">
        <f t="shared" si="31"/>
        <v>4.8963886500429918</v>
      </c>
      <c r="T52" s="37">
        <f t="shared" si="31"/>
        <v>16.814703353396393</v>
      </c>
      <c r="U52" s="37">
        <f t="shared" si="31"/>
        <v>13.629552214819027</v>
      </c>
      <c r="V52" s="37">
        <f t="shared" si="31"/>
        <v>14.1215402259683</v>
      </c>
      <c r="W52" s="37">
        <f t="shared" si="31"/>
        <v>13.897435324051392</v>
      </c>
      <c r="X52" s="37">
        <f t="shared" ref="X52" si="32">SUM(X53:X70)</f>
        <v>14.885034745976581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4.7807394668959592E-2</v>
      </c>
      <c r="D59" s="10">
        <f>FC_IND_CPC_BC_E!D59+FC_IND_CPC_OC_E!D59+FC_IND_CPC_PH_E!D59</f>
        <v>2.3903697334479786E-2</v>
      </c>
      <c r="E59" s="10">
        <f>FC_IND_CPC_BC_E!E59+FC_IND_CPC_OC_E!E59+FC_IND_CPC_PH_E!E59</f>
        <v>2.3903697334479789E-2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4.7807394668959592E-2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4.7807394668959592E-2</v>
      </c>
      <c r="M59" s="10">
        <f>FC_IND_CPC_BC_E!M59+FC_IND_CPC_OC_E!M59+FC_IND_CPC_PH_E!M59</f>
        <v>0</v>
      </c>
      <c r="N59" s="10">
        <f>FC_IND_CPC_BC_E!N59+FC_IND_CPC_OC_E!N59+FC_IND_CPC_PH_E!N59</f>
        <v>0</v>
      </c>
      <c r="O59" s="10">
        <f>FC_IND_CPC_BC_E!O59+FC_IND_CPC_OC_E!O59+FC_IND_CPC_PH_E!O59</f>
        <v>0</v>
      </c>
      <c r="P59" s="10">
        <f>FC_IND_CPC_BC_E!P59+FC_IND_CPC_OC_E!P59+FC_IND_CPC_PH_E!P59</f>
        <v>0</v>
      </c>
      <c r="Q59" s="10">
        <f>FC_IND_CPC_BC_E!Q59+FC_IND_CPC_OC_E!Q59+FC_IND_CPC_PH_E!Q59</f>
        <v>0</v>
      </c>
      <c r="R59" s="10">
        <f>FC_IND_CPC_BC_E!R59+FC_IND_CPC_OC_E!R59+FC_IND_CPC_PH_E!R59</f>
        <v>1.5763542562338779</v>
      </c>
      <c r="S59" s="10">
        <f>FC_IND_CPC_BC_E!S59+FC_IND_CPC_OC_E!S59+FC_IND_CPC_PH_E!S59</f>
        <v>2.6989681857265686</v>
      </c>
      <c r="T59" s="10">
        <f>FC_IND_CPC_BC_E!T59+FC_IND_CPC_OC_E!T59+FC_IND_CPC_PH_E!T59</f>
        <v>14.497936371453141</v>
      </c>
      <c r="U59" s="10">
        <f>FC_IND_CPC_BC_E!U59+FC_IND_CPC_OC_E!U59+FC_IND_CPC_PH_E!U59</f>
        <v>10.963026655202061</v>
      </c>
      <c r="V59" s="10">
        <f>FC_IND_CPC_BC_E!V59+FC_IND_CPC_OC_E!V59+FC_IND_CPC_PH_E!V59</f>
        <v>10.771969045571799</v>
      </c>
      <c r="W59" s="10">
        <f>FC_IND_CPC_BC_E!W59+FC_IND_CPC_OC_E!W59+FC_IND_CPC_PH_E!W59</f>
        <v>10.628632846087701</v>
      </c>
      <c r="X59" s="10">
        <f>FC_IND_CPC_BC_E!X59+FC_IND_CPC_OC_E!X59+FC_IND_CPC_PH_E!X59</f>
        <v>10.84359415305245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</v>
      </c>
      <c r="M61" s="10">
        <f>FC_IND_CPC_BC_E!M61+FC_IND_CPC_OC_E!M61+FC_IND_CPC_PH_E!M61</f>
        <v>2.2451418744625968</v>
      </c>
      <c r="N61" s="10">
        <f>FC_IND_CPC_BC_E!N61+FC_IND_CPC_OC_E!N61+FC_IND_CPC_PH_E!N61</f>
        <v>0.74041272570937233</v>
      </c>
      <c r="O61" s="10">
        <f>FC_IND_CPC_BC_E!O61+FC_IND_CPC_OC_E!O61+FC_IND_CPC_PH_E!O61</f>
        <v>1.146431642304385</v>
      </c>
      <c r="P61" s="10">
        <f>FC_IND_CPC_BC_E!P61+FC_IND_CPC_OC_E!P61+FC_IND_CPC_PH_E!P61</f>
        <v>1.5763542562338779</v>
      </c>
      <c r="Q61" s="10">
        <f>FC_IND_CPC_BC_E!Q61+FC_IND_CPC_OC_E!Q61+FC_IND_CPC_PH_E!Q61</f>
        <v>1.3136715391229581</v>
      </c>
      <c r="R61" s="10">
        <f>FC_IND_CPC_BC_E!R61+FC_IND_CPC_OC_E!R61+FC_IND_CPC_PH_E!R61</f>
        <v>2.00627687016337</v>
      </c>
      <c r="S61" s="10">
        <f>FC_IND_CPC_BC_E!S61+FC_IND_CPC_OC_E!S61+FC_IND_CPC_PH_E!S61</f>
        <v>2.1974204643164228</v>
      </c>
      <c r="T61" s="10">
        <f>FC_IND_CPC_BC_E!T61+FC_IND_CPC_OC_E!T61+FC_IND_CPC_PH_E!T61</f>
        <v>2.3167669819432501</v>
      </c>
      <c r="U61" s="10">
        <f>FC_IND_CPC_BC_E!U61+FC_IND_CPC_OC_E!U61+FC_IND_CPC_PH_E!U61</f>
        <v>2.36457437661221</v>
      </c>
      <c r="V61" s="10">
        <f>FC_IND_CPC_BC_E!V61+FC_IND_CPC_OC_E!V61+FC_IND_CPC_PH_E!V61</f>
        <v>3.0094582975064492</v>
      </c>
      <c r="W61" s="10">
        <f>FC_IND_CPC_BC_E!W61+FC_IND_CPC_OC_E!W61+FC_IND_CPC_PH_E!W61</f>
        <v>2.9616509028374889</v>
      </c>
      <c r="X61" s="10">
        <f>FC_IND_CPC_BC_E!X61+FC_IND_CPC_OC_E!X61+FC_IND_CPC_PH_E!X61</f>
        <v>3.3915735167669823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0.30195118300475471</v>
      </c>
      <c r="V70" s="10">
        <f>FC_IND_CPC_BC_E!V70+FC_IND_CPC_OC_E!V70+FC_IND_CPC_PH_E!V70</f>
        <v>0.34011288289005115</v>
      </c>
      <c r="W70" s="10">
        <f>FC_IND_CPC_BC_E!W70+FC_IND_CPC_OC_E!W70+FC_IND_CPC_PH_E!W70</f>
        <v>0.30715157512620134</v>
      </c>
      <c r="X70" s="10">
        <f>FC_IND_CPC_BC_E!X70+FC_IND_CPC_OC_E!X70+FC_IND_CPC_PH_E!X70</f>
        <v>0.64986707615714789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0</v>
      </c>
      <c r="S72" s="10">
        <f>FC_IND_CPC_BC_E!S72+FC_IND_CPC_OC_E!S72+FC_IND_CPC_PH_E!S72</f>
        <v>0</v>
      </c>
      <c r="T72" s="10">
        <f>FC_IND_CPC_BC_E!T72+FC_IND_CPC_OC_E!T72+FC_IND_CPC_PH_E!T72</f>
        <v>0</v>
      </c>
      <c r="U72" s="10">
        <f>FC_IND_CPC_BC_E!U72+FC_IND_CPC_OC_E!U72+FC_IND_CPC_PH_E!U72</f>
        <v>0</v>
      </c>
      <c r="V72" s="10">
        <f>FC_IND_CPC_BC_E!V72+FC_IND_CPC_OC_E!V72+FC_IND_CPC_PH_E!V72</f>
        <v>0</v>
      </c>
      <c r="W72" s="10">
        <f>FC_IND_CPC_BC_E!W72+FC_IND_CPC_OC_E!W72+FC_IND_CPC_PH_E!W72</f>
        <v>0</v>
      </c>
      <c r="X72" s="10">
        <f>FC_IND_CPC_BC_E!X72+FC_IND_CPC_OC_E!X72+FC_IND_CPC_PH_E!X72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114.62218400687881</v>
      </c>
      <c r="D75" s="37">
        <f>FC_IND_CPC_BC_E!D75+FC_IND_CPC_OC_E!D75+FC_IND_CPC_PH_E!D75</f>
        <v>99.837575236457425</v>
      </c>
      <c r="E75" s="37">
        <f>FC_IND_CPC_BC_E!E75+FC_IND_CPC_OC_E!E75+FC_IND_CPC_PH_E!E75</f>
        <v>118.5392089423904</v>
      </c>
      <c r="F75" s="37">
        <f>FC_IND_CPC_BC_E!F75+FC_IND_CPC_OC_E!F75+FC_IND_CPC_PH_E!F75</f>
        <v>130.05159071367149</v>
      </c>
      <c r="G75" s="37">
        <f>FC_IND_CPC_BC_E!G75+FC_IND_CPC_OC_E!G75+FC_IND_CPC_PH_E!G75</f>
        <v>110.4423043852106</v>
      </c>
      <c r="H75" s="37">
        <f>FC_IND_CPC_BC_E!H75+FC_IND_CPC_OC_E!H75+FC_IND_CPC_PH_E!H75</f>
        <v>121.35760963026648</v>
      </c>
      <c r="I75" s="37">
        <f>FC_IND_CPC_BC_E!I75+FC_IND_CPC_OC_E!I75+FC_IND_CPC_PH_E!I75</f>
        <v>125.87179707652622</v>
      </c>
      <c r="J75" s="37">
        <f>FC_IND_CPC_BC_E!J75+FC_IND_CPC_OC_E!J75+FC_IND_CPC_PH_E!J75</f>
        <v>151.38056749785042</v>
      </c>
      <c r="K75" s="37">
        <f>FC_IND_CPC_BC_E!K75+FC_IND_CPC_OC_E!K75+FC_IND_CPC_PH_E!K75</f>
        <v>142.2565778159931</v>
      </c>
      <c r="L75" s="37">
        <f>FC_IND_CPC_BC_E!L75+FC_IND_CPC_OC_E!L75+FC_IND_CPC_PH_E!L75</f>
        <v>146.7469475494411</v>
      </c>
      <c r="M75" s="37">
        <f>FC_IND_CPC_BC_E!M75+FC_IND_CPC_OC_E!M75+FC_IND_CPC_PH_E!M75</f>
        <v>155.87085124677557</v>
      </c>
      <c r="N75" s="37">
        <f>FC_IND_CPC_BC_E!N75+FC_IND_CPC_OC_E!N75+FC_IND_CPC_PH_E!N75</f>
        <v>184.77119518486671</v>
      </c>
      <c r="O75" s="37">
        <f>FC_IND_CPC_BC_E!O75+FC_IND_CPC_OC_E!O75+FC_IND_CPC_PH_E!O75</f>
        <v>184.69957007738608</v>
      </c>
      <c r="P75" s="37">
        <f>FC_IND_CPC_BC_E!P75+FC_IND_CPC_OC_E!P75+FC_IND_CPC_PH_E!P75</f>
        <v>174.33361994840931</v>
      </c>
      <c r="Q75" s="37">
        <f>FC_IND_CPC_BC_E!Q75+FC_IND_CPC_OC_E!Q75+FC_IND_CPC_PH_E!Q75</f>
        <v>195.6386930352536</v>
      </c>
      <c r="R75" s="37">
        <f>FC_IND_CPC_BC_E!R75+FC_IND_CPC_OC_E!R75+FC_IND_CPC_PH_E!R75</f>
        <v>161.1254514187446</v>
      </c>
      <c r="S75" s="37">
        <f>FC_IND_CPC_BC_E!S75+FC_IND_CPC_OC_E!S75+FC_IND_CPC_PH_E!S75</f>
        <v>155.2498710232158</v>
      </c>
      <c r="T75" s="37">
        <f>FC_IND_CPC_BC_E!T75+FC_IND_CPC_OC_E!T75+FC_IND_CPC_PH_E!T75</f>
        <v>212.42957867583829</v>
      </c>
      <c r="U75" s="37">
        <f>FC_IND_CPC_BC_E!U75+FC_IND_CPC_OC_E!U75+FC_IND_CPC_PH_E!U75</f>
        <v>205.21642304385213</v>
      </c>
      <c r="V75" s="37">
        <f>FC_IND_CPC_BC_E!V75+FC_IND_CPC_OC_E!V75+FC_IND_CPC_PH_E!V75</f>
        <v>199.55571797076519</v>
      </c>
      <c r="W75" s="37">
        <f>FC_IND_CPC_BC_E!W75+FC_IND_CPC_OC_E!W75+FC_IND_CPC_PH_E!W75</f>
        <v>132.32063628546859</v>
      </c>
      <c r="X75" s="37">
        <f>FC_IND_CPC_BC_E!X75+FC_IND_CPC_OC_E!X75+FC_IND_CPC_PH_E!X75</f>
        <v>163.44221840068789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38.779019776440236</v>
      </c>
      <c r="D76" s="40">
        <f>FC_IND_CPC_BC_E!D76+FC_IND_CPC_OC_E!D76+FC_IND_CPC_PH_E!D76</f>
        <v>38.693035253654337</v>
      </c>
      <c r="E76" s="40">
        <f>FC_IND_CPC_BC_E!E76+FC_IND_CPC_OC_E!E76+FC_IND_CPC_PH_E!E76</f>
        <v>43.594153052450558</v>
      </c>
      <c r="F76" s="40">
        <f>FC_IND_CPC_BC_E!F76+FC_IND_CPC_OC_E!F76+FC_IND_CPC_PH_E!F76</f>
        <v>47.37747205503009</v>
      </c>
      <c r="G76" s="40">
        <f>FC_IND_CPC_BC_E!G76+FC_IND_CPC_OC_E!G76+FC_IND_CPC_PH_E!G76</f>
        <v>47.635425623387789</v>
      </c>
      <c r="H76" s="40">
        <f>FC_IND_CPC_BC_E!H76+FC_IND_CPC_OC_E!H76+FC_IND_CPC_PH_E!H76</f>
        <v>51.418744625967321</v>
      </c>
      <c r="I76" s="40">
        <f>FC_IND_CPC_BC_E!I76+FC_IND_CPC_OC_E!I76+FC_IND_CPC_PH_E!I76</f>
        <v>57.695614789337917</v>
      </c>
      <c r="J76" s="40">
        <f>FC_IND_CPC_BC_E!J76+FC_IND_CPC_OC_E!J76+FC_IND_CPC_PH_E!J76</f>
        <v>67.067927773000861</v>
      </c>
      <c r="K76" s="40">
        <f>FC_IND_CPC_BC_E!K76+FC_IND_CPC_OC_E!K76+FC_IND_CPC_PH_E!K76</f>
        <v>63.284608770421322</v>
      </c>
      <c r="L76" s="40">
        <f>FC_IND_CPC_BC_E!L76+FC_IND_CPC_OC_E!L76+FC_IND_CPC_PH_E!L76</f>
        <v>53.654342218400693</v>
      </c>
      <c r="M76" s="40">
        <f>FC_IND_CPC_BC_E!M76+FC_IND_CPC_OC_E!M76+FC_IND_CPC_PH_E!M76</f>
        <v>58.469475494410993</v>
      </c>
      <c r="N76" s="40">
        <f>FC_IND_CPC_BC_E!N76+FC_IND_CPC_OC_E!N76+FC_IND_CPC_PH_E!N76</f>
        <v>66.208082545141878</v>
      </c>
      <c r="O76" s="40">
        <f>FC_IND_CPC_BC_E!O76+FC_IND_CPC_OC_E!O76+FC_IND_CPC_PH_E!O76</f>
        <v>67.497850386930352</v>
      </c>
      <c r="P76" s="40">
        <f>FC_IND_CPC_BC_E!P76+FC_IND_CPC_OC_E!P76+FC_IND_CPC_PH_E!P76</f>
        <v>62.76870163370593</v>
      </c>
      <c r="Q76" s="40">
        <f>FC_IND_CPC_BC_E!Q76+FC_IND_CPC_OC_E!Q76+FC_IND_CPC_PH_E!Q76</f>
        <v>64.488392089423883</v>
      </c>
      <c r="R76" s="40">
        <f>FC_IND_CPC_BC_E!R76+FC_IND_CPC_OC_E!R76+FC_IND_CPC_PH_E!R76</f>
        <v>61.306964746345663</v>
      </c>
      <c r="S76" s="40">
        <f>FC_IND_CPC_BC_E!S76+FC_IND_CPC_OC_E!S76+FC_IND_CPC_PH_E!S76</f>
        <v>64.144453998280298</v>
      </c>
      <c r="T76" s="40">
        <f>FC_IND_CPC_BC_E!T76+FC_IND_CPC_OC_E!T76+FC_IND_CPC_PH_E!T76</f>
        <v>71.487532244196032</v>
      </c>
      <c r="U76" s="40">
        <f>FC_IND_CPC_BC_E!U76+FC_IND_CPC_OC_E!U76+FC_IND_CPC_PH_E!U76</f>
        <v>69.191745485812547</v>
      </c>
      <c r="V76" s="40">
        <f>FC_IND_CPC_BC_E!V76+FC_IND_CPC_OC_E!V76+FC_IND_CPC_PH_E!V76</f>
        <v>69.380911435941513</v>
      </c>
      <c r="W76" s="40">
        <f>FC_IND_CPC_BC_E!W76+FC_IND_CPC_OC_E!W76+FC_IND_CPC_PH_E!W76</f>
        <v>71.10920034393807</v>
      </c>
      <c r="X76" s="40">
        <f>FC_IND_CPC_BC_E!X76+FC_IND_CPC_OC_E!X76+FC_IND_CPC_PH_E!X76</f>
        <v>69.011177987962171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157.42289827996137</v>
      </c>
      <c r="D2" s="31">
        <f t="shared" si="0"/>
        <v>144.14837838941551</v>
      </c>
      <c r="E2" s="31">
        <f t="shared" si="0"/>
        <v>166.20338895092158</v>
      </c>
      <c r="F2" s="31">
        <f t="shared" si="0"/>
        <v>182.92122939350634</v>
      </c>
      <c r="G2" s="31">
        <f t="shared" si="0"/>
        <v>198.89374142962865</v>
      </c>
      <c r="H2" s="31">
        <f t="shared" si="0"/>
        <v>287.12136083367415</v>
      </c>
      <c r="I2" s="31">
        <f t="shared" si="0"/>
        <v>306.19949002682665</v>
      </c>
      <c r="J2" s="31">
        <f t="shared" si="0"/>
        <v>338.09192051609938</v>
      </c>
      <c r="K2" s="31">
        <f t="shared" si="0"/>
        <v>324.99594427894777</v>
      </c>
      <c r="L2" s="31">
        <f t="shared" si="0"/>
        <v>325.72680026441878</v>
      </c>
      <c r="M2" s="31">
        <f t="shared" si="0"/>
        <v>345.1452019801884</v>
      </c>
      <c r="N2" s="31">
        <f t="shared" si="0"/>
        <v>386.74289508438812</v>
      </c>
      <c r="O2" s="31">
        <f t="shared" si="0"/>
        <v>407.73933452751737</v>
      </c>
      <c r="P2" s="31">
        <f t="shared" si="0"/>
        <v>346.56994467445622</v>
      </c>
      <c r="Q2" s="31">
        <f t="shared" si="0"/>
        <v>384.38020898950481</v>
      </c>
      <c r="R2" s="31">
        <f t="shared" si="0"/>
        <v>353.52437382082866</v>
      </c>
      <c r="S2" s="31">
        <f t="shared" si="0"/>
        <v>333.88870119760566</v>
      </c>
      <c r="T2" s="31">
        <f t="shared" si="0"/>
        <v>409.78446384582872</v>
      </c>
      <c r="U2" s="31">
        <f t="shared" si="0"/>
        <v>405.30649324953339</v>
      </c>
      <c r="V2" s="31">
        <f t="shared" si="0"/>
        <v>411.29502172263199</v>
      </c>
      <c r="W2" s="31">
        <f t="shared" si="0"/>
        <v>334.30239358180864</v>
      </c>
      <c r="X2" s="31">
        <f t="shared" si="0"/>
        <v>364.03141122942327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0.5364753425236749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5.8838759628791829E-2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5.8838759628791829E-2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5.8838759628791829E-2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0.5364753425236749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0.5364753425236749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2.87006836624243</v>
      </c>
      <c r="D26" s="37">
        <f t="shared" si="7"/>
        <v>2.8957773484632878</v>
      </c>
      <c r="E26" s="37">
        <f t="shared" si="7"/>
        <v>0.93951997915107621</v>
      </c>
      <c r="F26" s="37">
        <f t="shared" si="7"/>
        <v>0.93645379035089926</v>
      </c>
      <c r="G26" s="37">
        <f t="shared" si="7"/>
        <v>0</v>
      </c>
      <c r="H26" s="37">
        <f t="shared" si="7"/>
        <v>0</v>
      </c>
      <c r="I26" s="37">
        <f t="shared" si="7"/>
        <v>0.94327172716513041</v>
      </c>
      <c r="J26" s="37">
        <f t="shared" si="7"/>
        <v>1.1012656319872676</v>
      </c>
      <c r="K26" s="37">
        <f t="shared" si="7"/>
        <v>1.0960465961216515</v>
      </c>
      <c r="L26" s="37">
        <f t="shared" si="7"/>
        <v>1.0684515514128143</v>
      </c>
      <c r="M26" s="37">
        <f t="shared" si="7"/>
        <v>0.93966118738846305</v>
      </c>
      <c r="N26" s="37">
        <f t="shared" si="7"/>
        <v>0</v>
      </c>
      <c r="O26" s="37">
        <f t="shared" si="7"/>
        <v>1.0935604756980124</v>
      </c>
      <c r="P26" s="37">
        <f t="shared" si="7"/>
        <v>1.0612320666233825</v>
      </c>
      <c r="Q26" s="37">
        <f t="shared" si="7"/>
        <v>1.0738395978451436</v>
      </c>
      <c r="R26" s="37">
        <f t="shared" si="7"/>
        <v>1.078679906800923</v>
      </c>
      <c r="S26" s="37">
        <f t="shared" si="7"/>
        <v>1.0748071487360265</v>
      </c>
      <c r="T26" s="37">
        <f t="shared" si="7"/>
        <v>0.96502309488597282</v>
      </c>
      <c r="U26" s="37">
        <f t="shared" si="7"/>
        <v>1.0692655240122304</v>
      </c>
      <c r="V26" s="37">
        <f t="shared" si="7"/>
        <v>1.3925419684119833</v>
      </c>
      <c r="W26" s="37">
        <f t="shared" si="7"/>
        <v>1.5008339039393495</v>
      </c>
      <c r="X26" s="37">
        <f t="shared" si="7"/>
        <v>1.8227932245150413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2.87006836624243</v>
      </c>
      <c r="D33" s="29">
        <f t="shared" si="9"/>
        <v>2.8957773484632878</v>
      </c>
      <c r="E33" s="29">
        <f t="shared" si="9"/>
        <v>0.93951997915107621</v>
      </c>
      <c r="F33" s="29">
        <f t="shared" si="9"/>
        <v>0.93645379035089926</v>
      </c>
      <c r="G33" s="29">
        <f t="shared" si="9"/>
        <v>0</v>
      </c>
      <c r="H33" s="29">
        <f t="shared" si="9"/>
        <v>0</v>
      </c>
      <c r="I33" s="29">
        <f t="shared" si="9"/>
        <v>0.94327172716513041</v>
      </c>
      <c r="J33" s="29">
        <f t="shared" si="9"/>
        <v>1.1012656319872676</v>
      </c>
      <c r="K33" s="29">
        <f t="shared" si="9"/>
        <v>1.0960465961216515</v>
      </c>
      <c r="L33" s="29">
        <f t="shared" si="9"/>
        <v>1.0684515514128143</v>
      </c>
      <c r="M33" s="29">
        <f t="shared" si="9"/>
        <v>0.93966118738846305</v>
      </c>
      <c r="N33" s="29">
        <f t="shared" si="9"/>
        <v>0</v>
      </c>
      <c r="O33" s="29">
        <f t="shared" si="9"/>
        <v>1.0935604756980124</v>
      </c>
      <c r="P33" s="29">
        <f t="shared" si="9"/>
        <v>1.0612320666233825</v>
      </c>
      <c r="Q33" s="29">
        <f t="shared" si="9"/>
        <v>1.0738395978451436</v>
      </c>
      <c r="R33" s="29">
        <f t="shared" si="9"/>
        <v>1.078679906800923</v>
      </c>
      <c r="S33" s="29">
        <f t="shared" si="9"/>
        <v>1.0748071487360265</v>
      </c>
      <c r="T33" s="29">
        <f t="shared" si="9"/>
        <v>0.96502309488597282</v>
      </c>
      <c r="U33" s="29">
        <f t="shared" si="9"/>
        <v>1.0692655240122304</v>
      </c>
      <c r="V33" s="29">
        <f t="shared" si="9"/>
        <v>1.3925419684119833</v>
      </c>
      <c r="W33" s="29">
        <f t="shared" si="9"/>
        <v>1.5008339039393495</v>
      </c>
      <c r="X33" s="29">
        <f t="shared" si="9"/>
        <v>1.8227932245150413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1.1012656319872676</v>
      </c>
      <c r="K36" s="10">
        <v>1.0960465961216515</v>
      </c>
      <c r="L36" s="10">
        <v>1.0684515514128143</v>
      </c>
      <c r="M36" s="10">
        <v>0</v>
      </c>
      <c r="N36" s="10">
        <v>0</v>
      </c>
      <c r="O36" s="10">
        <v>1.0935604756980124</v>
      </c>
      <c r="P36" s="10">
        <v>1.0612320666233825</v>
      </c>
      <c r="Q36" s="10">
        <v>1.0738395978451436</v>
      </c>
      <c r="R36" s="10">
        <v>1.078679906800923</v>
      </c>
      <c r="S36" s="10">
        <v>1.0748071487360265</v>
      </c>
      <c r="T36" s="10">
        <v>0.96502309488597282</v>
      </c>
      <c r="U36" s="10">
        <v>0.96844376732140602</v>
      </c>
      <c r="V36" s="10">
        <v>1.2916817422840075</v>
      </c>
      <c r="W36" s="10">
        <v>1.298099776556608</v>
      </c>
      <c r="X36" s="10">
        <v>1.6203509441221322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1.0002443036812596</v>
      </c>
      <c r="D43" s="10">
        <v>1.0092386492745897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0.1008217566908244</v>
      </c>
      <c r="V43" s="10">
        <v>0.10086022612797586</v>
      </c>
      <c r="W43" s="10">
        <v>0.20273412738274138</v>
      </c>
      <c r="X43" s="10">
        <v>0.20244228039290904</v>
      </c>
    </row>
    <row r="44" spans="1:24" ht="11.25" customHeight="1" x14ac:dyDescent="0.2">
      <c r="A44" s="41" t="s">
        <v>75</v>
      </c>
      <c r="B44" s="9" t="s">
        <v>76</v>
      </c>
      <c r="C44" s="10">
        <v>1.8698240625611704</v>
      </c>
      <c r="D44" s="10">
        <v>1.8865386991886981</v>
      </c>
      <c r="E44" s="10">
        <v>0.93951997915107621</v>
      </c>
      <c r="F44" s="10">
        <v>0.93645379035089926</v>
      </c>
      <c r="G44" s="10">
        <v>0</v>
      </c>
      <c r="H44" s="10">
        <v>0</v>
      </c>
      <c r="I44" s="10">
        <v>0.94327172716513041</v>
      </c>
      <c r="J44" s="10">
        <v>0</v>
      </c>
      <c r="K44" s="10">
        <v>0</v>
      </c>
      <c r="L44" s="10">
        <v>0</v>
      </c>
      <c r="M44" s="10">
        <v>0.93966118738846305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4.5235025983063988</v>
      </c>
      <c r="D51" s="37">
        <v>4.5008666862369573</v>
      </c>
      <c r="E51" s="37">
        <v>5.899315613347583</v>
      </c>
      <c r="F51" s="37">
        <v>8.2188730616421513</v>
      </c>
      <c r="G51" s="37">
        <v>43.487982687031199</v>
      </c>
      <c r="H51" s="37">
        <v>116.92546402534695</v>
      </c>
      <c r="I51" s="37">
        <v>123.92013813743233</v>
      </c>
      <c r="J51" s="37">
        <v>120.04158294424026</v>
      </c>
      <c r="K51" s="37">
        <v>120.75339798692443</v>
      </c>
      <c r="L51" s="37">
        <v>131.5363415194671</v>
      </c>
      <c r="M51" s="37">
        <v>129.44313158400294</v>
      </c>
      <c r="N51" s="37">
        <v>137.27111060405983</v>
      </c>
      <c r="O51" s="37">
        <v>156.79766254917743</v>
      </c>
      <c r="P51" s="37">
        <v>117.25715422704026</v>
      </c>
      <c r="Q51" s="37">
        <v>130.23195197375006</v>
      </c>
      <c r="R51" s="37">
        <v>129.37590344034311</v>
      </c>
      <c r="S51" s="37">
        <v>112.28670452449551</v>
      </c>
      <c r="T51" s="37">
        <v>114.10807535701228</v>
      </c>
      <c r="U51" s="37">
        <v>120.72098547857335</v>
      </c>
      <c r="V51" s="37">
        <v>131.16422160782116</v>
      </c>
      <c r="W51" s="37">
        <v>117.90615876160179</v>
      </c>
      <c r="X51" s="37">
        <v>117.9873824169937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4.6718406072167144E-2</v>
      </c>
      <c r="D52" s="37">
        <f t="shared" si="10"/>
        <v>2.3586862827227911E-2</v>
      </c>
      <c r="E52" s="37">
        <f t="shared" si="10"/>
        <v>2.3483399439612702E-2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4.7191435126149754E-2</v>
      </c>
      <c r="J52" s="37">
        <f t="shared" si="10"/>
        <v>0</v>
      </c>
      <c r="K52" s="37">
        <f t="shared" si="10"/>
        <v>0</v>
      </c>
      <c r="L52" s="37">
        <f t="shared" si="10"/>
        <v>4.5978666327906863E-2</v>
      </c>
      <c r="M52" s="37">
        <f t="shared" si="10"/>
        <v>2.2203249195532266</v>
      </c>
      <c r="N52" s="37">
        <f t="shared" si="10"/>
        <v>0.73373155394882672</v>
      </c>
      <c r="O52" s="37">
        <f t="shared" si="10"/>
        <v>1.1303504918995311</v>
      </c>
      <c r="P52" s="37">
        <f t="shared" si="10"/>
        <v>1.5069578748295327</v>
      </c>
      <c r="Q52" s="37">
        <f t="shared" si="10"/>
        <v>1.2711603655997146</v>
      </c>
      <c r="R52" s="37">
        <f t="shared" si="10"/>
        <v>3.5347902248925203</v>
      </c>
      <c r="S52" s="37">
        <f t="shared" si="10"/>
        <v>4.8126035273791725</v>
      </c>
      <c r="T52" s="37">
        <f t="shared" si="10"/>
        <v>16.464197233763667</v>
      </c>
      <c r="U52" s="37">
        <f t="shared" si="10"/>
        <v>13.408239099981659</v>
      </c>
      <c r="V52" s="37">
        <f t="shared" si="10"/>
        <v>13.898379077853477</v>
      </c>
      <c r="W52" s="37">
        <f t="shared" si="10"/>
        <v>13.738246066308916</v>
      </c>
      <c r="X52" s="37">
        <f t="shared" si="10"/>
        <v>14.69162037848702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4.6718406072167144E-2</v>
      </c>
      <c r="D59" s="10">
        <v>2.3586862827227911E-2</v>
      </c>
      <c r="E59" s="10">
        <v>2.3483399439612702E-2</v>
      </c>
      <c r="F59" s="10">
        <v>0</v>
      </c>
      <c r="G59" s="10">
        <v>0</v>
      </c>
      <c r="H59" s="10">
        <v>0</v>
      </c>
      <c r="I59" s="10">
        <v>4.7191435126149754E-2</v>
      </c>
      <c r="J59" s="10">
        <v>0</v>
      </c>
      <c r="K59" s="10">
        <v>0</v>
      </c>
      <c r="L59" s="10">
        <v>4.5978666327906863E-2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1.5549719235490052</v>
      </c>
      <c r="S59" s="10">
        <v>2.6521675997842111</v>
      </c>
      <c r="T59" s="10">
        <v>14.194363793194563</v>
      </c>
      <c r="U59" s="10">
        <v>10.784444989152183</v>
      </c>
      <c r="V59" s="10">
        <v>10.601070782934215</v>
      </c>
      <c r="W59" s="10">
        <v>10.506416633503227</v>
      </c>
      <c r="X59" s="10">
        <v>10.702365013769668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2.2203249195532266</v>
      </c>
      <c r="N61" s="10">
        <v>0.73373155394882672</v>
      </c>
      <c r="O61" s="10">
        <v>1.1303504918995311</v>
      </c>
      <c r="P61" s="10">
        <v>1.5069578748295327</v>
      </c>
      <c r="Q61" s="10">
        <v>1.2711603655997146</v>
      </c>
      <c r="R61" s="10">
        <v>1.9798183013435151</v>
      </c>
      <c r="S61" s="10">
        <v>2.1604359275949614</v>
      </c>
      <c r="T61" s="10">
        <v>2.2698334405691027</v>
      </c>
      <c r="U61" s="10">
        <v>2.3272698025648744</v>
      </c>
      <c r="V61" s="10">
        <v>2.9631491765683031</v>
      </c>
      <c r="W61" s="10">
        <v>2.9285766439763989</v>
      </c>
      <c r="X61" s="10">
        <v>3.3487301031019987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0.29652430826460113</v>
      </c>
      <c r="V70" s="10">
        <v>0.33415911835095907</v>
      </c>
      <c r="W70" s="10">
        <v>0.30325278882928985</v>
      </c>
      <c r="X70" s="10">
        <v>0.64052526161535095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112.01124374989004</v>
      </c>
      <c r="D75" s="37">
        <v>98.514265770451203</v>
      </c>
      <c r="E75" s="37">
        <v>116.45493807497813</v>
      </c>
      <c r="F75" s="37">
        <v>127.31228776968844</v>
      </c>
      <c r="G75" s="37">
        <v>108.54275379633221</v>
      </c>
      <c r="H75" s="37">
        <v>119.47024732341339</v>
      </c>
      <c r="I75" s="37">
        <v>124.25004096292126</v>
      </c>
      <c r="J75" s="37">
        <v>150.30842637272116</v>
      </c>
      <c r="K75" s="37">
        <v>140.54293880441338</v>
      </c>
      <c r="L75" s="37">
        <v>141.133583679586</v>
      </c>
      <c r="M75" s="37">
        <v>154.09977364808708</v>
      </c>
      <c r="N75" s="37">
        <v>183.05422542435286</v>
      </c>
      <c r="O75" s="37">
        <v>182.03701374117998</v>
      </c>
      <c r="P75" s="37">
        <v>166.43501075819418</v>
      </c>
      <c r="Q75" s="37">
        <v>189.12143267329708</v>
      </c>
      <c r="R75" s="37">
        <v>158.93987797127156</v>
      </c>
      <c r="S75" s="37">
        <v>152.55781078709043</v>
      </c>
      <c r="T75" s="37">
        <v>207.98151149960304</v>
      </c>
      <c r="U75" s="37">
        <v>201.87356054058731</v>
      </c>
      <c r="V75" s="37">
        <v>196.38974846636719</v>
      </c>
      <c r="W75" s="37">
        <v>130.7991116220656</v>
      </c>
      <c r="X75" s="37">
        <v>161.31351425505184</v>
      </c>
    </row>
    <row r="76" spans="1:24" ht="11.25" customHeight="1" x14ac:dyDescent="0.2">
      <c r="A76" s="38" t="s">
        <v>139</v>
      </c>
      <c r="B76" s="39" t="s">
        <v>140</v>
      </c>
      <c r="C76" s="40">
        <v>37.971365159450322</v>
      </c>
      <c r="D76" s="40">
        <v>38.213881721436834</v>
      </c>
      <c r="E76" s="40">
        <v>42.886131884005188</v>
      </c>
      <c r="F76" s="40">
        <v>46.453614771824832</v>
      </c>
      <c r="G76" s="40">
        <v>46.863004946265249</v>
      </c>
      <c r="H76" s="40">
        <v>50.725649484913802</v>
      </c>
      <c r="I76" s="40">
        <v>57.038847764181789</v>
      </c>
      <c r="J76" s="40">
        <v>66.640645567150685</v>
      </c>
      <c r="K76" s="40">
        <v>62.6035608914883</v>
      </c>
      <c r="L76" s="40">
        <v>51.942444847624955</v>
      </c>
      <c r="M76" s="40">
        <v>57.905835298632979</v>
      </c>
      <c r="N76" s="40">
        <v>65.683827502026617</v>
      </c>
      <c r="O76" s="40">
        <v>66.680747269562374</v>
      </c>
      <c r="P76" s="40">
        <v>60.309589747768911</v>
      </c>
      <c r="Q76" s="40">
        <v>62.681824379012852</v>
      </c>
      <c r="R76" s="40">
        <v>60.595122277520531</v>
      </c>
      <c r="S76" s="40">
        <v>63.156775209904517</v>
      </c>
      <c r="T76" s="40">
        <v>70.206817900934951</v>
      </c>
      <c r="U76" s="40">
        <v>68.234442606378892</v>
      </c>
      <c r="V76" s="40">
        <v>68.45013060217822</v>
      </c>
      <c r="W76" s="40">
        <v>70.358043227893006</v>
      </c>
      <c r="X76" s="40">
        <v>68.216100954375605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3.5793373176311123</v>
      </c>
      <c r="D2" s="31">
        <f t="shared" ref="D2:W2" si="1">SUM(D3,D17,D22,D25,D26,D51,D52,D71,D74,D75,D76)</f>
        <v>1.8948718255457822</v>
      </c>
      <c r="E2" s="31">
        <f t="shared" si="1"/>
        <v>2.9062413156304512</v>
      </c>
      <c r="F2" s="31">
        <f t="shared" si="1"/>
        <v>3.8462684568805443</v>
      </c>
      <c r="G2" s="31">
        <f t="shared" si="1"/>
        <v>3.4015294216180516</v>
      </c>
      <c r="H2" s="31">
        <f t="shared" si="1"/>
        <v>4.3781232591890795</v>
      </c>
      <c r="I2" s="31">
        <f t="shared" si="1"/>
        <v>3.865084349785513</v>
      </c>
      <c r="J2" s="31">
        <f t="shared" si="1"/>
        <v>2.3380020978301976</v>
      </c>
      <c r="K2" s="31">
        <f t="shared" si="1"/>
        <v>3.8379336230298482</v>
      </c>
      <c r="L2" s="31">
        <f t="shared" si="1"/>
        <v>12.46038804168615</v>
      </c>
      <c r="M2" s="31">
        <f t="shared" si="1"/>
        <v>3.822381854721403</v>
      </c>
      <c r="N2" s="31">
        <f t="shared" si="1"/>
        <v>3.4978615794123051</v>
      </c>
      <c r="O2" s="31">
        <f t="shared" si="1"/>
        <v>5.7415769084241983</v>
      </c>
      <c r="P2" s="31">
        <f t="shared" si="1"/>
        <v>15.874337354778531</v>
      </c>
      <c r="Q2" s="31">
        <f t="shared" si="1"/>
        <v>12.756506401724671</v>
      </c>
      <c r="R2" s="31">
        <f t="shared" si="1"/>
        <v>4.6882659040208852</v>
      </c>
      <c r="S2" s="31">
        <f t="shared" si="1"/>
        <v>5.7036461798663485</v>
      </c>
      <c r="T2" s="31">
        <f t="shared" si="1"/>
        <v>8.4592162917464222</v>
      </c>
      <c r="U2" s="31">
        <f t="shared" si="1"/>
        <v>6.4731879420697762</v>
      </c>
      <c r="V2" s="31">
        <f t="shared" si="1"/>
        <v>6.3909209109028335</v>
      </c>
      <c r="W2" s="31">
        <f t="shared" si="1"/>
        <v>3.7799944507551735</v>
      </c>
      <c r="X2" s="31">
        <f t="shared" ref="X2" si="2">SUM(X3,X17,X22,X25,X26,X51,X52,X71,X74,X75,X76)</f>
        <v>4.6494102749368995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5.8290426869872063E-3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1.1784372757653384E-3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1.1784372757653384E-3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1.1784372757653384E-3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5.8290426869872063E-3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5.8290426869872063E-3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6.1487953619994207E-2</v>
      </c>
      <c r="D26" s="37">
        <f t="shared" si="13"/>
        <v>3.5778971399136481E-2</v>
      </c>
      <c r="E26" s="37">
        <f t="shared" si="13"/>
        <v>1.5424130909112861E-2</v>
      </c>
      <c r="F26" s="37">
        <f t="shared" si="13"/>
        <v>1.8490319709289875E-2</v>
      </c>
      <c r="G26" s="37">
        <f t="shared" si="13"/>
        <v>0</v>
      </c>
      <c r="H26" s="37">
        <f t="shared" si="13"/>
        <v>0</v>
      </c>
      <c r="I26" s="37">
        <f t="shared" si="13"/>
        <v>1.1672382895058639E-2</v>
      </c>
      <c r="J26" s="37">
        <f t="shared" si="13"/>
        <v>7.4188048141083721E-3</v>
      </c>
      <c r="K26" s="37">
        <f t="shared" si="13"/>
        <v>1.2637840679724755E-2</v>
      </c>
      <c r="L26" s="37">
        <f t="shared" si="13"/>
        <v>4.0232885388561797E-2</v>
      </c>
      <c r="M26" s="37">
        <f t="shared" si="13"/>
        <v>1.0209835827358125E-2</v>
      </c>
      <c r="N26" s="37">
        <f t="shared" si="13"/>
        <v>0</v>
      </c>
      <c r="O26" s="37">
        <f t="shared" si="13"/>
        <v>1.5123961103363608E-2</v>
      </c>
      <c r="P26" s="37">
        <f t="shared" si="13"/>
        <v>4.7452370177993315E-2</v>
      </c>
      <c r="Q26" s="37">
        <f t="shared" si="13"/>
        <v>3.484483895623243E-2</v>
      </c>
      <c r="R26" s="37">
        <f t="shared" si="13"/>
        <v>1.4011408762275933E-2</v>
      </c>
      <c r="S26" s="37">
        <f t="shared" si="13"/>
        <v>1.7884166827172612E-2</v>
      </c>
      <c r="T26" s="37">
        <f t="shared" si="13"/>
        <v>1.9327721966993696E-2</v>
      </c>
      <c r="U26" s="37">
        <f t="shared" si="13"/>
        <v>1.6633014250882244E-2</v>
      </c>
      <c r="V26" s="37">
        <f t="shared" si="13"/>
        <v>2.1129570710974876E-2</v>
      </c>
      <c r="W26" s="37">
        <f t="shared" si="13"/>
        <v>1.6534969663401761E-2</v>
      </c>
      <c r="X26" s="37">
        <f t="shared" si="13"/>
        <v>2.2692588038698763E-2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6.1487953619994207E-2</v>
      </c>
      <c r="D33" s="29">
        <f t="shared" si="15"/>
        <v>3.5778971399136481E-2</v>
      </c>
      <c r="E33" s="29">
        <f t="shared" si="15"/>
        <v>1.5424130909112861E-2</v>
      </c>
      <c r="F33" s="29">
        <f t="shared" si="15"/>
        <v>1.8490319709289875E-2</v>
      </c>
      <c r="G33" s="29">
        <f t="shared" si="15"/>
        <v>0</v>
      </c>
      <c r="H33" s="29">
        <f t="shared" si="15"/>
        <v>0</v>
      </c>
      <c r="I33" s="29">
        <f t="shared" si="15"/>
        <v>1.1672382895058639E-2</v>
      </c>
      <c r="J33" s="29">
        <f t="shared" si="15"/>
        <v>7.4188048141083721E-3</v>
      </c>
      <c r="K33" s="29">
        <f t="shared" si="15"/>
        <v>1.2637840679724755E-2</v>
      </c>
      <c r="L33" s="29">
        <f t="shared" si="15"/>
        <v>4.0232885388561797E-2</v>
      </c>
      <c r="M33" s="29">
        <f t="shared" si="15"/>
        <v>1.0209835827358125E-2</v>
      </c>
      <c r="N33" s="29">
        <f t="shared" si="15"/>
        <v>0</v>
      </c>
      <c r="O33" s="29">
        <f t="shared" si="15"/>
        <v>1.5123961103363608E-2</v>
      </c>
      <c r="P33" s="29">
        <f t="shared" si="15"/>
        <v>4.7452370177993315E-2</v>
      </c>
      <c r="Q33" s="29">
        <f t="shared" si="15"/>
        <v>3.484483895623243E-2</v>
      </c>
      <c r="R33" s="29">
        <f t="shared" si="15"/>
        <v>1.4011408762275933E-2</v>
      </c>
      <c r="S33" s="29">
        <f t="shared" si="15"/>
        <v>1.7884166827172612E-2</v>
      </c>
      <c r="T33" s="29">
        <f t="shared" si="15"/>
        <v>1.9327721966993696E-2</v>
      </c>
      <c r="U33" s="29">
        <f t="shared" si="15"/>
        <v>1.6633014250882244E-2</v>
      </c>
      <c r="V33" s="29">
        <f t="shared" si="15"/>
        <v>2.1129570710974876E-2</v>
      </c>
      <c r="W33" s="29">
        <f t="shared" si="15"/>
        <v>1.6534969663401761E-2</v>
      </c>
      <c r="X33" s="29">
        <f t="shared" si="15"/>
        <v>2.2692588038698763E-2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7.4188048141083721E-3</v>
      </c>
      <c r="K36" s="10">
        <v>1.2637840679724755E-2</v>
      </c>
      <c r="L36" s="10">
        <v>4.0232885388561797E-2</v>
      </c>
      <c r="M36" s="10">
        <v>0</v>
      </c>
      <c r="N36" s="10">
        <v>0</v>
      </c>
      <c r="O36" s="10">
        <v>1.5123961103363608E-2</v>
      </c>
      <c r="P36" s="10">
        <v>4.7452370177993315E-2</v>
      </c>
      <c r="Q36" s="10">
        <v>3.484483895623243E-2</v>
      </c>
      <c r="R36" s="10">
        <v>1.4011408762275933E-2</v>
      </c>
      <c r="S36" s="10">
        <v>1.7884166827172612E-2</v>
      </c>
      <c r="T36" s="10">
        <v>1.9327721966993696E-2</v>
      </c>
      <c r="U36" s="10">
        <v>1.5047204303701437E-2</v>
      </c>
      <c r="V36" s="10">
        <v>1.9582230200945541E-2</v>
      </c>
      <c r="W36" s="10">
        <v>1.4281994724561046E-2</v>
      </c>
      <c r="X36" s="10">
        <v>2.0147766110025715E-2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2.1509780583572429E-2</v>
      </c>
      <c r="D43" s="10">
        <v>1.2515434990242427E-2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1.585809947180805E-3</v>
      </c>
      <c r="V43" s="10">
        <v>1.5473405100293362E-3</v>
      </c>
      <c r="W43" s="10">
        <v>2.2529749388407135E-3</v>
      </c>
      <c r="X43" s="10">
        <v>2.5448219286730487E-3</v>
      </c>
    </row>
    <row r="44" spans="1:24" ht="11.25" customHeight="1" x14ac:dyDescent="0.2">
      <c r="A44" s="41" t="s">
        <v>75</v>
      </c>
      <c r="B44" s="9" t="s">
        <v>76</v>
      </c>
      <c r="C44" s="10">
        <v>3.9978173036421781E-2</v>
      </c>
      <c r="D44" s="10">
        <v>2.3263536408894052E-2</v>
      </c>
      <c r="E44" s="10">
        <v>1.5424130909112861E-2</v>
      </c>
      <c r="F44" s="10">
        <v>1.8490319709289875E-2</v>
      </c>
      <c r="G44" s="10">
        <v>0</v>
      </c>
      <c r="H44" s="10">
        <v>0</v>
      </c>
      <c r="I44" s="10">
        <v>1.1672382895058639E-2</v>
      </c>
      <c r="J44" s="10">
        <v>0</v>
      </c>
      <c r="K44" s="10">
        <v>0</v>
      </c>
      <c r="L44" s="10">
        <v>0</v>
      </c>
      <c r="M44" s="10">
        <v>1.0209835827358125E-2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9.8165501435647257E-2</v>
      </c>
      <c r="D51" s="37">
        <v>5.6313021415664896E-2</v>
      </c>
      <c r="E51" s="37">
        <v>9.8104850968839322E-2</v>
      </c>
      <c r="F51" s="37">
        <v>0.16461790998295639</v>
      </c>
      <c r="G51" s="37">
        <v>0.72955815561711668</v>
      </c>
      <c r="H51" s="37">
        <v>1.7976658112824608</v>
      </c>
      <c r="I51" s="37">
        <v>1.5742728685865595</v>
      </c>
      <c r="J51" s="37">
        <v>0.83115996203664066</v>
      </c>
      <c r="K51" s="37">
        <v>1.4306088918373783</v>
      </c>
      <c r="L51" s="37">
        <v>5.0930651873256911</v>
      </c>
      <c r="M51" s="37">
        <v>1.4468082268311722</v>
      </c>
      <c r="N51" s="37">
        <v>1.2499556040226512</v>
      </c>
      <c r="O51" s="37">
        <v>2.2307123433418874</v>
      </c>
      <c r="P51" s="37">
        <v>5.3997675270440499</v>
      </c>
      <c r="Q51" s="37">
        <v>4.355322316877654</v>
      </c>
      <c r="R51" s="37">
        <v>1.728997677455691</v>
      </c>
      <c r="S51" s="37">
        <v>1.9222378658741981</v>
      </c>
      <c r="T51" s="37">
        <v>2.3594224933746215</v>
      </c>
      <c r="U51" s="37">
        <v>1.935076430283057</v>
      </c>
      <c r="V51" s="37">
        <v>2.0498798539157379</v>
      </c>
      <c r="W51" s="37">
        <v>1.3315884439012158</v>
      </c>
      <c r="X51" s="37">
        <v>1.5095221401860111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1.0889885967924479E-3</v>
      </c>
      <c r="D52" s="37">
        <f t="shared" si="16"/>
        <v>3.1683450725187418E-4</v>
      </c>
      <c r="E52" s="37">
        <f t="shared" si="16"/>
        <v>4.2029789486708704E-4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6.1595954280984082E-4</v>
      </c>
      <c r="J52" s="37">
        <f t="shared" si="16"/>
        <v>0</v>
      </c>
      <c r="K52" s="37">
        <f t="shared" si="16"/>
        <v>0</v>
      </c>
      <c r="L52" s="37">
        <f t="shared" si="16"/>
        <v>1.8287283410527307E-3</v>
      </c>
      <c r="M52" s="37">
        <f t="shared" si="16"/>
        <v>2.4816954909370154E-2</v>
      </c>
      <c r="N52" s="37">
        <f t="shared" si="16"/>
        <v>6.6811717605456556E-3</v>
      </c>
      <c r="O52" s="37">
        <f t="shared" si="16"/>
        <v>1.6081150404853941E-2</v>
      </c>
      <c r="P52" s="37">
        <f t="shared" si="16"/>
        <v>6.9396381404345231E-2</v>
      </c>
      <c r="Q52" s="37">
        <f t="shared" si="16"/>
        <v>4.2511173523243455E-2</v>
      </c>
      <c r="R52" s="37">
        <f t="shared" si="16"/>
        <v>4.7840901504727584E-2</v>
      </c>
      <c r="S52" s="37">
        <f t="shared" si="16"/>
        <v>8.3785122663818892E-2</v>
      </c>
      <c r="T52" s="37">
        <f t="shared" si="16"/>
        <v>0.35050611963272543</v>
      </c>
      <c r="U52" s="37">
        <f t="shared" si="16"/>
        <v>0.22131311483736699</v>
      </c>
      <c r="V52" s="37">
        <f t="shared" si="16"/>
        <v>0.22316114811482238</v>
      </c>
      <c r="W52" s="37">
        <f t="shared" si="16"/>
        <v>0.15918925774247594</v>
      </c>
      <c r="X52" s="37">
        <f t="shared" si="16"/>
        <v>0.19341436748956289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1.0889885967924479E-3</v>
      </c>
      <c r="D59" s="10">
        <v>3.1683450725187418E-4</v>
      </c>
      <c r="E59" s="10">
        <v>4.2029789486708704E-4</v>
      </c>
      <c r="F59" s="10">
        <v>0</v>
      </c>
      <c r="G59" s="10">
        <v>0</v>
      </c>
      <c r="H59" s="10">
        <v>0</v>
      </c>
      <c r="I59" s="10">
        <v>6.1595954280984082E-4</v>
      </c>
      <c r="J59" s="10">
        <v>0</v>
      </c>
      <c r="K59" s="10">
        <v>0</v>
      </c>
      <c r="L59" s="10">
        <v>1.8287283410527307E-3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2.138233268487277E-2</v>
      </c>
      <c r="S59" s="10">
        <v>4.6800585942357559E-2</v>
      </c>
      <c r="T59" s="10">
        <v>0.3035725782585782</v>
      </c>
      <c r="U59" s="10">
        <v>0.17858166604987763</v>
      </c>
      <c r="V59" s="10">
        <v>0.17089826263758437</v>
      </c>
      <c r="W59" s="10">
        <v>0.12221621258447457</v>
      </c>
      <c r="X59" s="10">
        <v>0.1412291392827825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2.4816954909370154E-2</v>
      </c>
      <c r="N61" s="10">
        <v>6.6811717605456556E-3</v>
      </c>
      <c r="O61" s="10">
        <v>1.6081150404853941E-2</v>
      </c>
      <c r="P61" s="10">
        <v>6.9396381404345231E-2</v>
      </c>
      <c r="Q61" s="10">
        <v>4.2511173523243455E-2</v>
      </c>
      <c r="R61" s="10">
        <v>2.6458568819854811E-2</v>
      </c>
      <c r="S61" s="10">
        <v>3.6984536721461334E-2</v>
      </c>
      <c r="T61" s="10">
        <v>4.6933541374147257E-2</v>
      </c>
      <c r="U61" s="10">
        <v>3.7304574047335809E-2</v>
      </c>
      <c r="V61" s="10">
        <v>4.6309120938145973E-2</v>
      </c>
      <c r="W61" s="10">
        <v>3.3074258861089889E-2</v>
      </c>
      <c r="X61" s="10">
        <v>4.2843413664983426E-2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5.4268747401535599E-3</v>
      </c>
      <c r="V70" s="10">
        <v>5.9537645390920491E-3</v>
      </c>
      <c r="W70" s="10">
        <v>3.8987862969114694E-3</v>
      </c>
      <c r="X70" s="10">
        <v>9.3418145417969618E-3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2.6109402569887643</v>
      </c>
      <c r="D75" s="37">
        <v>1.3233094660062263</v>
      </c>
      <c r="E75" s="37">
        <v>2.0842708674122652</v>
      </c>
      <c r="F75" s="37">
        <v>2.7393029439830405</v>
      </c>
      <c r="G75" s="37">
        <v>1.8995505888783975</v>
      </c>
      <c r="H75" s="37">
        <v>1.8873623068530971</v>
      </c>
      <c r="I75" s="37">
        <v>1.6217561136049548</v>
      </c>
      <c r="J75" s="37">
        <v>1.0721411251292678</v>
      </c>
      <c r="K75" s="37">
        <v>1.7136390115797242</v>
      </c>
      <c r="L75" s="37">
        <v>5.6133638698551049</v>
      </c>
      <c r="M75" s="37">
        <v>1.7710775986884992</v>
      </c>
      <c r="N75" s="37">
        <v>1.7169697605138536</v>
      </c>
      <c r="O75" s="37">
        <v>2.6625563362061193</v>
      </c>
      <c r="P75" s="37">
        <v>7.8986091902151188</v>
      </c>
      <c r="Q75" s="37">
        <v>6.5172603619565033</v>
      </c>
      <c r="R75" s="37">
        <v>2.1855734474730575</v>
      </c>
      <c r="S75" s="37">
        <v>2.6920602361253745</v>
      </c>
      <c r="T75" s="37">
        <v>4.4480671762352335</v>
      </c>
      <c r="U75" s="37">
        <v>3.3428625032648123</v>
      </c>
      <c r="V75" s="37">
        <v>3.165969504397999</v>
      </c>
      <c r="W75" s="37">
        <v>1.52152466340301</v>
      </c>
      <c r="X75" s="37">
        <v>2.1287041456360623</v>
      </c>
    </row>
    <row r="76" spans="1:24" ht="11.25" customHeight="1" x14ac:dyDescent="0.2">
      <c r="A76" s="38" t="s">
        <v>139</v>
      </c>
      <c r="B76" s="39" t="s">
        <v>140</v>
      </c>
      <c r="C76" s="40">
        <v>0.80765461698991403</v>
      </c>
      <c r="D76" s="40">
        <v>0.47915353221750273</v>
      </c>
      <c r="E76" s="40">
        <v>0.70802116844536667</v>
      </c>
      <c r="F76" s="40">
        <v>0.92385728320525717</v>
      </c>
      <c r="G76" s="40">
        <v>0.77242067712253726</v>
      </c>
      <c r="H76" s="40">
        <v>0.69309514105352144</v>
      </c>
      <c r="I76" s="40">
        <v>0.65676702515612995</v>
      </c>
      <c r="J76" s="40">
        <v>0.42728220585018106</v>
      </c>
      <c r="K76" s="40">
        <v>0.6810478789330211</v>
      </c>
      <c r="L76" s="40">
        <v>1.711897370775739</v>
      </c>
      <c r="M76" s="40">
        <v>0.56364019577801616</v>
      </c>
      <c r="N76" s="40">
        <v>0.52425504311525439</v>
      </c>
      <c r="O76" s="40">
        <v>0.81710311736797403</v>
      </c>
      <c r="P76" s="40">
        <v>2.4591118859370233</v>
      </c>
      <c r="Q76" s="40">
        <v>1.8065677104110378</v>
      </c>
      <c r="R76" s="40">
        <v>0.71184246882513336</v>
      </c>
      <c r="S76" s="40">
        <v>0.98767878837578471</v>
      </c>
      <c r="T76" s="40">
        <v>1.280714343261083</v>
      </c>
      <c r="U76" s="40">
        <v>0.9573028794336581</v>
      </c>
      <c r="V76" s="40">
        <v>0.93078083376330001</v>
      </c>
      <c r="W76" s="40">
        <v>0.75115711604507007</v>
      </c>
      <c r="X76" s="40">
        <v>0.79507703358656445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153.785124677558</v>
      </c>
      <c r="D2" s="31">
        <f t="shared" ref="D2:W2" si="1">SUM(D3,D17,D22,D25,D26,D51,D52,D71,D74,D75,D76)</f>
        <v>155.42132416165092</v>
      </c>
      <c r="E2" s="31">
        <f t="shared" si="1"/>
        <v>154.75081685296647</v>
      </c>
      <c r="F2" s="31">
        <f t="shared" si="1"/>
        <v>155.33387790197764</v>
      </c>
      <c r="G2" s="31">
        <f t="shared" si="1"/>
        <v>162.74703353396387</v>
      </c>
      <c r="H2" s="31">
        <f t="shared" si="1"/>
        <v>185.54746345657782</v>
      </c>
      <c r="I2" s="31">
        <f t="shared" si="1"/>
        <v>222.83000859845225</v>
      </c>
      <c r="J2" s="31">
        <f t="shared" si="1"/>
        <v>223.31865864144453</v>
      </c>
      <c r="K2" s="31">
        <f t="shared" si="1"/>
        <v>188.16294067067926</v>
      </c>
      <c r="L2" s="31">
        <f t="shared" si="1"/>
        <v>121.3554600171969</v>
      </c>
      <c r="M2" s="31">
        <f t="shared" si="1"/>
        <v>132.06775580395527</v>
      </c>
      <c r="N2" s="31">
        <f t="shared" si="1"/>
        <v>155.77833190025791</v>
      </c>
      <c r="O2" s="31">
        <f t="shared" si="1"/>
        <v>176.02166809974202</v>
      </c>
      <c r="P2" s="31">
        <f t="shared" si="1"/>
        <v>192.27850386930356</v>
      </c>
      <c r="Q2" s="31">
        <f t="shared" si="1"/>
        <v>174.2929492691315</v>
      </c>
      <c r="R2" s="31">
        <f t="shared" si="1"/>
        <v>147.38641444539979</v>
      </c>
      <c r="S2" s="31">
        <f t="shared" si="1"/>
        <v>141.69552880481513</v>
      </c>
      <c r="T2" s="31">
        <f t="shared" si="1"/>
        <v>134.17257093723128</v>
      </c>
      <c r="U2" s="31">
        <f t="shared" si="1"/>
        <v>156.60141971472689</v>
      </c>
      <c r="V2" s="31">
        <f t="shared" si="1"/>
        <v>165.78004709742078</v>
      </c>
      <c r="W2" s="31">
        <f t="shared" si="1"/>
        <v>146.04084824963968</v>
      </c>
      <c r="X2" s="31">
        <f t="shared" ref="X2" si="2">SUM(X3,X17,X22,X25,X26,X51,X52,X71,X74,X75,X76)</f>
        <v>166.99900925605101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3.4990541702493543</v>
      </c>
      <c r="D3" s="34">
        <f t="shared" ref="D3:W3" si="4">SUM(D4,D8,D11)</f>
        <v>4.1988822012037819</v>
      </c>
      <c r="E3" s="34">
        <f t="shared" si="4"/>
        <v>44.559759243336202</v>
      </c>
      <c r="F3" s="34">
        <f t="shared" si="4"/>
        <v>75.381685296646609</v>
      </c>
      <c r="G3" s="34">
        <f t="shared" si="4"/>
        <v>75.643250214961299</v>
      </c>
      <c r="H3" s="34">
        <f t="shared" si="4"/>
        <v>79.754084264832329</v>
      </c>
      <c r="I3" s="34">
        <f t="shared" si="4"/>
        <v>117.3217540842648</v>
      </c>
      <c r="J3" s="34">
        <f t="shared" si="4"/>
        <v>121.91401547721409</v>
      </c>
      <c r="K3" s="34">
        <f t="shared" si="4"/>
        <v>106.10730868443679</v>
      </c>
      <c r="L3" s="34">
        <f t="shared" si="4"/>
        <v>59.066380051590713</v>
      </c>
      <c r="M3" s="34">
        <f t="shared" si="4"/>
        <v>81.233963886500405</v>
      </c>
      <c r="N3" s="34">
        <f t="shared" si="4"/>
        <v>100.49432502149611</v>
      </c>
      <c r="O3" s="34">
        <f t="shared" si="4"/>
        <v>114.93611349957004</v>
      </c>
      <c r="P3" s="34">
        <f t="shared" si="4"/>
        <v>131.89312123817714</v>
      </c>
      <c r="Q3" s="34">
        <f t="shared" si="4"/>
        <v>112.89441100601887</v>
      </c>
      <c r="R3" s="34">
        <f t="shared" si="4"/>
        <v>92.295356835769553</v>
      </c>
      <c r="S3" s="34">
        <f t="shared" si="4"/>
        <v>84.095270851246767</v>
      </c>
      <c r="T3" s="34">
        <f t="shared" si="4"/>
        <v>80.850730868443677</v>
      </c>
      <c r="U3" s="34">
        <f t="shared" si="4"/>
        <v>91.421066208082536</v>
      </c>
      <c r="V3" s="34">
        <f t="shared" si="4"/>
        <v>102.97669819432498</v>
      </c>
      <c r="W3" s="34">
        <f t="shared" si="4"/>
        <v>85.784780739466896</v>
      </c>
      <c r="X3" s="34">
        <f t="shared" ref="X3" si="5">SUM(X4,X8,X11)</f>
        <v>102.07429062768701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2.3999140154772141</v>
      </c>
      <c r="F4" s="29">
        <f t="shared" si="7"/>
        <v>26.399140154772141</v>
      </c>
      <c r="G4" s="29">
        <f t="shared" si="7"/>
        <v>16.199484092863283</v>
      </c>
      <c r="H4" s="29">
        <f t="shared" si="7"/>
        <v>0</v>
      </c>
      <c r="I4" s="29">
        <f t="shared" si="7"/>
        <v>2.9999140154772141</v>
      </c>
      <c r="J4" s="29">
        <f t="shared" si="7"/>
        <v>0</v>
      </c>
      <c r="K4" s="29">
        <f t="shared" si="7"/>
        <v>8.9996560619088566</v>
      </c>
      <c r="L4" s="29">
        <f t="shared" si="7"/>
        <v>37.19888220120378</v>
      </c>
      <c r="M4" s="29">
        <f t="shared" si="7"/>
        <v>67.797850386930335</v>
      </c>
      <c r="N4" s="29">
        <f t="shared" si="7"/>
        <v>89.997076526225257</v>
      </c>
      <c r="O4" s="29">
        <f t="shared" si="7"/>
        <v>103.1967325881341</v>
      </c>
      <c r="P4" s="29">
        <f t="shared" si="7"/>
        <v>119.99621668099742</v>
      </c>
      <c r="Q4" s="29">
        <f t="shared" si="7"/>
        <v>103.79673258813409</v>
      </c>
      <c r="R4" s="29">
        <f t="shared" si="7"/>
        <v>84.597334479793631</v>
      </c>
      <c r="S4" s="29">
        <f t="shared" si="7"/>
        <v>74.997592433361987</v>
      </c>
      <c r="T4" s="29">
        <f t="shared" si="7"/>
        <v>68.997764402407554</v>
      </c>
      <c r="U4" s="29">
        <f t="shared" si="7"/>
        <v>79.557437661220973</v>
      </c>
      <c r="V4" s="29">
        <f t="shared" si="7"/>
        <v>92.217024935511574</v>
      </c>
      <c r="W4" s="29">
        <f t="shared" si="7"/>
        <v>74.937575236457434</v>
      </c>
      <c r="X4" s="29">
        <f t="shared" ref="X4" si="8">SUM(X5:X7)</f>
        <v>91.437059329320718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16.799484092863285</v>
      </c>
      <c r="G5" s="10">
        <f>FC_IND_NMM_CM_E!G5+FC_IND_NMM_CR_E!G5+FC_IND_NMM_GL_E!G5</f>
        <v>2.3999140154772136</v>
      </c>
      <c r="H5" s="10">
        <f>FC_IND_NMM_CM_E!H5+FC_IND_NMM_CR_E!H5+FC_IND_NMM_GL_E!H5</f>
        <v>0</v>
      </c>
      <c r="I5" s="10">
        <f>FC_IND_NMM_CM_E!I5+FC_IND_NMM_CR_E!I5+FC_IND_NMM_GL_E!I5</f>
        <v>0</v>
      </c>
      <c r="J5" s="10">
        <f>FC_IND_NMM_CM_E!J5+FC_IND_NMM_CR_E!J5+FC_IND_NMM_GL_E!J5</f>
        <v>0</v>
      </c>
      <c r="K5" s="10">
        <f>FC_IND_NMM_CM_E!K5+FC_IND_NMM_CR_E!K5+FC_IND_NMM_GL_E!K5</f>
        <v>1.799914015477214</v>
      </c>
      <c r="L5" s="10">
        <f>FC_IND_NMM_CM_E!L5+FC_IND_NMM_CR_E!L5+FC_IND_NMM_GL_E!L5</f>
        <v>8.999742046431642</v>
      </c>
      <c r="M5" s="10">
        <f>FC_IND_NMM_CM_E!M5+FC_IND_NMM_CR_E!M5+FC_IND_NMM_GL_E!M5</f>
        <v>0</v>
      </c>
      <c r="N5" s="10">
        <f>FC_IND_NMM_CM_E!N5+FC_IND_NMM_CR_E!N5+FC_IND_NMM_GL_E!N5</f>
        <v>1.7999140154772137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0.59999999999999987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1.1999999999999997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0</v>
      </c>
      <c r="D7" s="10">
        <f>FC_IND_NMM_CM_E!D7+FC_IND_NMM_CR_E!D7+FC_IND_NMM_GL_E!D7</f>
        <v>0</v>
      </c>
      <c r="E7" s="10">
        <f>FC_IND_NMM_CM_E!E7+FC_IND_NMM_CR_E!E7+FC_IND_NMM_GL_E!E7</f>
        <v>2.3999140154772141</v>
      </c>
      <c r="F7" s="10">
        <f>FC_IND_NMM_CM_E!F7+FC_IND_NMM_CR_E!F7+FC_IND_NMM_GL_E!F7</f>
        <v>9.599656061908858</v>
      </c>
      <c r="G7" s="10">
        <f>FC_IND_NMM_CM_E!G7+FC_IND_NMM_CR_E!G7+FC_IND_NMM_GL_E!G7</f>
        <v>13.799570077386068</v>
      </c>
      <c r="H7" s="10">
        <f>FC_IND_NMM_CM_E!H7+FC_IND_NMM_CR_E!H7+FC_IND_NMM_GL_E!H7</f>
        <v>0</v>
      </c>
      <c r="I7" s="10">
        <f>FC_IND_NMM_CM_E!I7+FC_IND_NMM_CR_E!I7+FC_IND_NMM_GL_E!I7</f>
        <v>2.9999140154772141</v>
      </c>
      <c r="J7" s="10">
        <f>FC_IND_NMM_CM_E!J7+FC_IND_NMM_CR_E!J7+FC_IND_NMM_GL_E!J7</f>
        <v>0</v>
      </c>
      <c r="K7" s="10">
        <f>FC_IND_NMM_CM_E!K7+FC_IND_NMM_CR_E!K7+FC_IND_NMM_GL_E!K7</f>
        <v>7.1997420464316422</v>
      </c>
      <c r="L7" s="10">
        <f>FC_IND_NMM_CM_E!L7+FC_IND_NMM_CR_E!L7+FC_IND_NMM_GL_E!L7</f>
        <v>28.199140154772138</v>
      </c>
      <c r="M7" s="10">
        <f>FC_IND_NMM_CM_E!M7+FC_IND_NMM_CR_E!M7+FC_IND_NMM_GL_E!M7</f>
        <v>67.797850386930335</v>
      </c>
      <c r="N7" s="10">
        <f>FC_IND_NMM_CM_E!N7+FC_IND_NMM_CR_E!N7+FC_IND_NMM_GL_E!N7</f>
        <v>88.197162510748043</v>
      </c>
      <c r="O7" s="10">
        <f>FC_IND_NMM_CM_E!O7+FC_IND_NMM_CR_E!O7+FC_IND_NMM_GL_E!O7</f>
        <v>103.1967325881341</v>
      </c>
      <c r="P7" s="10">
        <f>FC_IND_NMM_CM_E!P7+FC_IND_NMM_CR_E!P7+FC_IND_NMM_GL_E!P7</f>
        <v>119.99621668099742</v>
      </c>
      <c r="Q7" s="10">
        <f>FC_IND_NMM_CM_E!Q7+FC_IND_NMM_CR_E!Q7+FC_IND_NMM_GL_E!Q7</f>
        <v>102.59673258813409</v>
      </c>
      <c r="R7" s="10">
        <f>FC_IND_NMM_CM_E!R7+FC_IND_NMM_CR_E!R7+FC_IND_NMM_GL_E!R7</f>
        <v>84.597334479793631</v>
      </c>
      <c r="S7" s="10">
        <f>FC_IND_NMM_CM_E!S7+FC_IND_NMM_CR_E!S7+FC_IND_NMM_GL_E!S7</f>
        <v>74.397592433361993</v>
      </c>
      <c r="T7" s="10">
        <f>FC_IND_NMM_CM_E!T7+FC_IND_NMM_CR_E!T7+FC_IND_NMM_GL_E!T7</f>
        <v>68.997764402407554</v>
      </c>
      <c r="U7" s="10">
        <f>FC_IND_NMM_CM_E!U7+FC_IND_NMM_CR_E!U7+FC_IND_NMM_GL_E!U7</f>
        <v>79.557437661220973</v>
      </c>
      <c r="V7" s="10">
        <f>FC_IND_NMM_CM_E!V7+FC_IND_NMM_CR_E!V7+FC_IND_NMM_GL_E!V7</f>
        <v>92.217024935511574</v>
      </c>
      <c r="W7" s="10">
        <f>FC_IND_NMM_CM_E!W7+FC_IND_NMM_CR_E!W7+FC_IND_NMM_GL_E!W7</f>
        <v>74.937575236457434</v>
      </c>
      <c r="X7" s="10">
        <f>FC_IND_NMM_CM_E!X7+FC_IND_NMM_CR_E!X7+FC_IND_NMM_GL_E!X7</f>
        <v>91.437059329320718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37.9609630266552</v>
      </c>
      <c r="F8" s="29">
        <f t="shared" si="10"/>
        <v>43.384006878761824</v>
      </c>
      <c r="G8" s="29">
        <f t="shared" si="10"/>
        <v>53.145399828030946</v>
      </c>
      <c r="H8" s="29">
        <f t="shared" si="10"/>
        <v>69.956663800515912</v>
      </c>
      <c r="I8" s="29">
        <f t="shared" si="10"/>
        <v>100.32545141874459</v>
      </c>
      <c r="J8" s="29">
        <f t="shared" si="10"/>
        <v>107.91762682717111</v>
      </c>
      <c r="K8" s="29">
        <f t="shared" si="10"/>
        <v>87.31023215821152</v>
      </c>
      <c r="L8" s="29">
        <f t="shared" si="10"/>
        <v>16.268959587274288</v>
      </c>
      <c r="M8" s="29">
        <f t="shared" si="10"/>
        <v>4.3384350816852963</v>
      </c>
      <c r="N8" s="29">
        <f t="shared" si="10"/>
        <v>0</v>
      </c>
      <c r="O8" s="29">
        <f t="shared" si="10"/>
        <v>0.54230438521066204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1.3557179707652622</v>
      </c>
      <c r="U8" s="29">
        <f t="shared" si="10"/>
        <v>0.59656061908856395</v>
      </c>
      <c r="V8" s="29">
        <f t="shared" si="10"/>
        <v>0.54230438521066204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37.9609630266552</v>
      </c>
      <c r="F9" s="10">
        <f>FC_IND_NMM_CM_E!F9+FC_IND_NMM_CR_E!F9+FC_IND_NMM_GL_E!F9</f>
        <v>43.384006878761824</v>
      </c>
      <c r="G9" s="10">
        <f>FC_IND_NMM_CM_E!G9+FC_IND_NMM_CR_E!G9+FC_IND_NMM_GL_E!G9</f>
        <v>53.145399828030946</v>
      </c>
      <c r="H9" s="10">
        <f>FC_IND_NMM_CM_E!H9+FC_IND_NMM_CR_E!H9+FC_IND_NMM_GL_E!H9</f>
        <v>69.956663800515912</v>
      </c>
      <c r="I9" s="10">
        <f>FC_IND_NMM_CM_E!I9+FC_IND_NMM_CR_E!I9+FC_IND_NMM_GL_E!I9</f>
        <v>100.32545141874459</v>
      </c>
      <c r="J9" s="10">
        <f>FC_IND_NMM_CM_E!J9+FC_IND_NMM_CR_E!J9+FC_IND_NMM_GL_E!J9</f>
        <v>107.91762682717111</v>
      </c>
      <c r="K9" s="10">
        <f>FC_IND_NMM_CM_E!K9+FC_IND_NMM_CR_E!K9+FC_IND_NMM_GL_E!K9</f>
        <v>87.31023215821152</v>
      </c>
      <c r="L9" s="10">
        <f>FC_IND_NMM_CM_E!L9+FC_IND_NMM_CR_E!L9+FC_IND_NMM_GL_E!L9</f>
        <v>16.268959587274288</v>
      </c>
      <c r="M9" s="10">
        <f>FC_IND_NMM_CM_E!M9+FC_IND_NMM_CR_E!M9+FC_IND_NMM_GL_E!M9</f>
        <v>4.3384350816852963</v>
      </c>
      <c r="N9" s="10">
        <f>FC_IND_NMM_CM_E!N9+FC_IND_NMM_CR_E!N9+FC_IND_NMM_GL_E!N9</f>
        <v>0</v>
      </c>
      <c r="O9" s="10">
        <f>FC_IND_NMM_CM_E!O9+FC_IND_NMM_CR_E!O9+FC_IND_NMM_GL_E!O9</f>
        <v>0.54230438521066204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1.3557179707652622</v>
      </c>
      <c r="U9" s="10">
        <f>FC_IND_NMM_CM_E!U9+FC_IND_NMM_CR_E!U9+FC_IND_NMM_GL_E!U9</f>
        <v>0.59656061908856395</v>
      </c>
      <c r="V9" s="10">
        <f>FC_IND_NMM_CM_E!V9+FC_IND_NMM_CR_E!V9+FC_IND_NMM_GL_E!V9</f>
        <v>0.54230438521066204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</v>
      </c>
      <c r="D10" s="10">
        <f>FC_IND_NMM_CM_E!D10+FC_IND_NMM_CR_E!D10+FC_IND_NMM_GL_E!D10</f>
        <v>0</v>
      </c>
      <c r="E10" s="10">
        <f>FC_IND_NMM_CM_E!E10+FC_IND_NMM_CR_E!E10+FC_IND_NMM_GL_E!E10</f>
        <v>0</v>
      </c>
      <c r="F10" s="10">
        <f>FC_IND_NMM_CM_E!F10+FC_IND_NMM_CR_E!F10+FC_IND_NMM_GL_E!F10</f>
        <v>0</v>
      </c>
      <c r="G10" s="10">
        <f>FC_IND_NMM_CM_E!G10+FC_IND_NMM_CR_E!G10+FC_IND_NMM_GL_E!G10</f>
        <v>0</v>
      </c>
      <c r="H10" s="10">
        <f>FC_IND_NMM_CM_E!H10+FC_IND_NMM_CR_E!H10+FC_IND_NMM_GL_E!H10</f>
        <v>0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</v>
      </c>
      <c r="M10" s="10">
        <f>FC_IND_NMM_CM_E!M10+FC_IND_NMM_CR_E!M10+FC_IND_NMM_GL_E!M10</f>
        <v>0</v>
      </c>
      <c r="N10" s="10">
        <f>FC_IND_NMM_CM_E!N10+FC_IND_NMM_CR_E!N10+FC_IND_NMM_GL_E!N10</f>
        <v>0</v>
      </c>
      <c r="O10" s="10">
        <f>FC_IND_NMM_CM_E!O10+FC_IND_NMM_CR_E!O10+FC_IND_NMM_GL_E!O10</f>
        <v>0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3.4990541702493543</v>
      </c>
      <c r="D11" s="29">
        <f t="shared" ref="D11:W11" si="13">SUM(D12:D16)</f>
        <v>4.1988822012037819</v>
      </c>
      <c r="E11" s="29">
        <f t="shared" si="13"/>
        <v>4.1988822012037836</v>
      </c>
      <c r="F11" s="29">
        <f t="shared" si="13"/>
        <v>5.5985382631126397</v>
      </c>
      <c r="G11" s="29">
        <f t="shared" si="13"/>
        <v>6.2983662940670664</v>
      </c>
      <c r="H11" s="29">
        <f t="shared" si="13"/>
        <v>9.7974204643164242</v>
      </c>
      <c r="I11" s="29">
        <f t="shared" si="13"/>
        <v>13.996388650042988</v>
      </c>
      <c r="J11" s="29">
        <f t="shared" si="13"/>
        <v>13.99638865004299</v>
      </c>
      <c r="K11" s="29">
        <f t="shared" si="13"/>
        <v>9.7974204643164224</v>
      </c>
      <c r="L11" s="29">
        <f t="shared" si="13"/>
        <v>5.5985382631126406</v>
      </c>
      <c r="M11" s="29">
        <f t="shared" si="13"/>
        <v>9.0976784178847794</v>
      </c>
      <c r="N11" s="29">
        <f t="shared" si="13"/>
        <v>10.497248495270847</v>
      </c>
      <c r="O11" s="29">
        <f t="shared" si="13"/>
        <v>11.197076526225281</v>
      </c>
      <c r="P11" s="29">
        <f t="shared" si="13"/>
        <v>11.896904557179711</v>
      </c>
      <c r="Q11" s="29">
        <f t="shared" si="13"/>
        <v>9.0976784178847794</v>
      </c>
      <c r="R11" s="29">
        <f t="shared" si="13"/>
        <v>7.6980223559759251</v>
      </c>
      <c r="S11" s="29">
        <f t="shared" si="13"/>
        <v>9.0976784178847794</v>
      </c>
      <c r="T11" s="29">
        <f t="shared" si="13"/>
        <v>10.497248495270849</v>
      </c>
      <c r="U11" s="29">
        <f t="shared" si="13"/>
        <v>11.267067927773002</v>
      </c>
      <c r="V11" s="29">
        <f t="shared" si="13"/>
        <v>10.21736887360275</v>
      </c>
      <c r="W11" s="29">
        <f t="shared" si="13"/>
        <v>10.847205503009462</v>
      </c>
      <c r="X11" s="29">
        <f t="shared" ref="X11" si="14">SUM(X12:X16)</f>
        <v>10.63723129836629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3.4990541702493543</v>
      </c>
      <c r="D13" s="10">
        <f>FC_IND_NMM_CM_E!D13+FC_IND_NMM_CR_E!D13+FC_IND_NMM_GL_E!D13</f>
        <v>4.1988822012037819</v>
      </c>
      <c r="E13" s="10">
        <f>FC_IND_NMM_CM_E!E13+FC_IND_NMM_CR_E!E13+FC_IND_NMM_GL_E!E13</f>
        <v>4.1988822012037836</v>
      </c>
      <c r="F13" s="10">
        <f>FC_IND_NMM_CM_E!F13+FC_IND_NMM_CR_E!F13+FC_IND_NMM_GL_E!F13</f>
        <v>5.5985382631126397</v>
      </c>
      <c r="G13" s="10">
        <f>FC_IND_NMM_CM_E!G13+FC_IND_NMM_CR_E!G13+FC_IND_NMM_GL_E!G13</f>
        <v>6.2983662940670664</v>
      </c>
      <c r="H13" s="10">
        <f>FC_IND_NMM_CM_E!H13+FC_IND_NMM_CR_E!H13+FC_IND_NMM_GL_E!H13</f>
        <v>9.7974204643164242</v>
      </c>
      <c r="I13" s="10">
        <f>FC_IND_NMM_CM_E!I13+FC_IND_NMM_CR_E!I13+FC_IND_NMM_GL_E!I13</f>
        <v>13.996388650042988</v>
      </c>
      <c r="J13" s="10">
        <f>FC_IND_NMM_CM_E!J13+FC_IND_NMM_CR_E!J13+FC_IND_NMM_GL_E!J13</f>
        <v>13.99638865004299</v>
      </c>
      <c r="K13" s="10">
        <f>FC_IND_NMM_CM_E!K13+FC_IND_NMM_CR_E!K13+FC_IND_NMM_GL_E!K13</f>
        <v>9.7974204643164224</v>
      </c>
      <c r="L13" s="10">
        <f>FC_IND_NMM_CM_E!L13+FC_IND_NMM_CR_E!L13+FC_IND_NMM_GL_E!L13</f>
        <v>5.5985382631126406</v>
      </c>
      <c r="M13" s="10">
        <f>FC_IND_NMM_CM_E!M13+FC_IND_NMM_CR_E!M13+FC_IND_NMM_GL_E!M13</f>
        <v>9.0976784178847794</v>
      </c>
      <c r="N13" s="10">
        <f>FC_IND_NMM_CM_E!N13+FC_IND_NMM_CR_E!N13+FC_IND_NMM_GL_E!N13</f>
        <v>10.497248495270847</v>
      </c>
      <c r="O13" s="10">
        <f>FC_IND_NMM_CM_E!O13+FC_IND_NMM_CR_E!O13+FC_IND_NMM_GL_E!O13</f>
        <v>11.197076526225281</v>
      </c>
      <c r="P13" s="10">
        <f>FC_IND_NMM_CM_E!P13+FC_IND_NMM_CR_E!P13+FC_IND_NMM_GL_E!P13</f>
        <v>11.896904557179711</v>
      </c>
      <c r="Q13" s="10">
        <f>FC_IND_NMM_CM_E!Q13+FC_IND_NMM_CR_E!Q13+FC_IND_NMM_GL_E!Q13</f>
        <v>9.0976784178847794</v>
      </c>
      <c r="R13" s="10">
        <f>FC_IND_NMM_CM_E!R13+FC_IND_NMM_CR_E!R13+FC_IND_NMM_GL_E!R13</f>
        <v>7.6980223559759251</v>
      </c>
      <c r="S13" s="10">
        <f>FC_IND_NMM_CM_E!S13+FC_IND_NMM_CR_E!S13+FC_IND_NMM_GL_E!S13</f>
        <v>9.0976784178847794</v>
      </c>
      <c r="T13" s="10">
        <f>FC_IND_NMM_CM_E!T13+FC_IND_NMM_CR_E!T13+FC_IND_NMM_GL_E!T13</f>
        <v>10.497248495270849</v>
      </c>
      <c r="U13" s="10">
        <f>FC_IND_NMM_CM_E!U13+FC_IND_NMM_CR_E!U13+FC_IND_NMM_GL_E!U13</f>
        <v>11.267067927773002</v>
      </c>
      <c r="V13" s="10">
        <f>FC_IND_NMM_CM_E!V13+FC_IND_NMM_CR_E!V13+FC_IND_NMM_GL_E!V13</f>
        <v>10.21736887360275</v>
      </c>
      <c r="W13" s="10">
        <f>FC_IND_NMM_CM_E!W13+FC_IND_NMM_CR_E!W13+FC_IND_NMM_GL_E!W13</f>
        <v>10.847205503009462</v>
      </c>
      <c r="X13" s="10">
        <f>FC_IND_NMM_CM_E!X13+FC_IND_NMM_CR_E!X13+FC_IND_NMM_GL_E!X13</f>
        <v>10.63723129836629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1.119690455717971</v>
      </c>
      <c r="D22" s="37">
        <f t="shared" ref="D22:W22" si="19">SUM(D23:D24)</f>
        <v>0.83981083404987089</v>
      </c>
      <c r="E22" s="37">
        <f t="shared" si="19"/>
        <v>0.27996560619088562</v>
      </c>
      <c r="F22" s="37">
        <f t="shared" si="19"/>
        <v>0.27996560619088562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0.27996560619088567</v>
      </c>
      <c r="L22" s="37">
        <f t="shared" si="19"/>
        <v>0</v>
      </c>
      <c r="M22" s="37">
        <f t="shared" si="19"/>
        <v>0.27996560619088562</v>
      </c>
      <c r="N22" s="37">
        <f t="shared" si="19"/>
        <v>0.83981083404987078</v>
      </c>
      <c r="O22" s="37">
        <f t="shared" si="19"/>
        <v>0.83981083404987089</v>
      </c>
      <c r="P22" s="37">
        <f t="shared" si="19"/>
        <v>0.839810834049871</v>
      </c>
      <c r="Q22" s="37">
        <f t="shared" si="19"/>
        <v>0.83981083404987089</v>
      </c>
      <c r="R22" s="37">
        <f t="shared" si="19"/>
        <v>0.83981083404987089</v>
      </c>
      <c r="S22" s="37">
        <f t="shared" si="19"/>
        <v>0.83981083404987089</v>
      </c>
      <c r="T22" s="37">
        <f t="shared" si="19"/>
        <v>0.86775580395528817</v>
      </c>
      <c r="U22" s="37">
        <f t="shared" si="19"/>
        <v>0.86775580395528817</v>
      </c>
      <c r="V22" s="37">
        <f t="shared" si="19"/>
        <v>0.50386930352536541</v>
      </c>
      <c r="W22" s="37">
        <f t="shared" si="19"/>
        <v>3.1728288907996553E-2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1.119690455717971</v>
      </c>
      <c r="D23" s="10">
        <f>FC_IND_NMM_CM_E!D23+FC_IND_NMM_CR_E!D23+FC_IND_NMM_GL_E!D23</f>
        <v>0.83981083404987089</v>
      </c>
      <c r="E23" s="10">
        <f>FC_IND_NMM_CM_E!E23+FC_IND_NMM_CR_E!E23+FC_IND_NMM_GL_E!E23</f>
        <v>0.27996560619088562</v>
      </c>
      <c r="F23" s="10">
        <f>FC_IND_NMM_CM_E!F23+FC_IND_NMM_CR_E!F23+FC_IND_NMM_GL_E!F23</f>
        <v>0.27996560619088562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0.27996560619088567</v>
      </c>
      <c r="L23" s="10">
        <f>FC_IND_NMM_CM_E!L23+FC_IND_NMM_CR_E!L23+FC_IND_NMM_GL_E!L23</f>
        <v>0</v>
      </c>
      <c r="M23" s="10">
        <f>FC_IND_NMM_CM_E!M23+FC_IND_NMM_CR_E!M23+FC_IND_NMM_GL_E!M23</f>
        <v>0.27996560619088562</v>
      </c>
      <c r="N23" s="10">
        <f>FC_IND_NMM_CM_E!N23+FC_IND_NMM_CR_E!N23+FC_IND_NMM_GL_E!N23</f>
        <v>0.83981083404987078</v>
      </c>
      <c r="O23" s="10">
        <f>FC_IND_NMM_CM_E!O23+FC_IND_NMM_CR_E!O23+FC_IND_NMM_GL_E!O23</f>
        <v>0.83981083404987089</v>
      </c>
      <c r="P23" s="10">
        <f>FC_IND_NMM_CM_E!P23+FC_IND_NMM_CR_E!P23+FC_IND_NMM_GL_E!P23</f>
        <v>0.839810834049871</v>
      </c>
      <c r="Q23" s="10">
        <f>FC_IND_NMM_CM_E!Q23+FC_IND_NMM_CR_E!Q23+FC_IND_NMM_GL_E!Q23</f>
        <v>0.83981083404987089</v>
      </c>
      <c r="R23" s="10">
        <f>FC_IND_NMM_CM_E!R23+FC_IND_NMM_CR_E!R23+FC_IND_NMM_GL_E!R23</f>
        <v>0.83981083404987089</v>
      </c>
      <c r="S23" s="10">
        <f>FC_IND_NMM_CM_E!S23+FC_IND_NMM_CR_E!S23+FC_IND_NMM_GL_E!S23</f>
        <v>0.83981083404987089</v>
      </c>
      <c r="T23" s="10">
        <f>FC_IND_NMM_CM_E!T23+FC_IND_NMM_CR_E!T23+FC_IND_NMM_GL_E!T23</f>
        <v>0.86775580395528817</v>
      </c>
      <c r="U23" s="10">
        <f>FC_IND_NMM_CM_E!U23+FC_IND_NMM_CR_E!U23+FC_IND_NMM_GL_E!U23</f>
        <v>0.86775580395528817</v>
      </c>
      <c r="V23" s="10">
        <f>FC_IND_NMM_CM_E!V23+FC_IND_NMM_CR_E!V23+FC_IND_NMM_GL_E!V23</f>
        <v>0.50386930352536541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3.1728288907996553E-2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86.008340498710211</v>
      </c>
      <c r="D26" s="37">
        <f t="shared" ref="D26:W26" si="22">SUM(D27,D33)</f>
        <v>85.053482373172827</v>
      </c>
      <c r="E26" s="37">
        <f t="shared" si="22"/>
        <v>49.721926053310405</v>
      </c>
      <c r="F26" s="37">
        <f t="shared" si="22"/>
        <v>13.435511607910573</v>
      </c>
      <c r="G26" s="37">
        <f t="shared" si="22"/>
        <v>25.916251074806524</v>
      </c>
      <c r="H26" s="37">
        <f t="shared" si="22"/>
        <v>33.23920894239037</v>
      </c>
      <c r="I26" s="37">
        <f t="shared" si="22"/>
        <v>29.237661220980225</v>
      </c>
      <c r="J26" s="37">
        <f t="shared" si="22"/>
        <v>21.802149613069641</v>
      </c>
      <c r="K26" s="37">
        <f t="shared" si="22"/>
        <v>10.458641444539984</v>
      </c>
      <c r="L26" s="37">
        <f t="shared" si="22"/>
        <v>20.419432502149611</v>
      </c>
      <c r="M26" s="37">
        <f t="shared" si="22"/>
        <v>4.396904557179707</v>
      </c>
      <c r="N26" s="37">
        <f t="shared" si="22"/>
        <v>1.0287188306104902</v>
      </c>
      <c r="O26" s="37">
        <f t="shared" si="22"/>
        <v>5.853396388650042</v>
      </c>
      <c r="P26" s="37">
        <f t="shared" si="22"/>
        <v>4.9071367153912284</v>
      </c>
      <c r="Q26" s="37">
        <f t="shared" si="22"/>
        <v>4.8860705073086841</v>
      </c>
      <c r="R26" s="37">
        <f t="shared" si="22"/>
        <v>3.928804815133276</v>
      </c>
      <c r="S26" s="37">
        <f t="shared" si="22"/>
        <v>1.9692175408426484</v>
      </c>
      <c r="T26" s="37">
        <f t="shared" si="22"/>
        <v>3.9250214961306966</v>
      </c>
      <c r="U26" s="37">
        <f t="shared" si="22"/>
        <v>3.3548581255374028</v>
      </c>
      <c r="V26" s="37">
        <f t="shared" si="22"/>
        <v>3.3468615649183144</v>
      </c>
      <c r="W26" s="37">
        <f t="shared" si="22"/>
        <v>3.4472055030094575</v>
      </c>
      <c r="X26" s="37">
        <f t="shared" ref="X26" si="23">SUM(X27,X33)</f>
        <v>4.1707652622527949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86.008340498710211</v>
      </c>
      <c r="D33" s="29">
        <f t="shared" ref="D33:W33" si="28">SUM(D34:D50)</f>
        <v>85.053482373172827</v>
      </c>
      <c r="E33" s="29">
        <f t="shared" si="28"/>
        <v>49.721926053310405</v>
      </c>
      <c r="F33" s="29">
        <f t="shared" si="28"/>
        <v>13.435511607910573</v>
      </c>
      <c r="G33" s="29">
        <f t="shared" si="28"/>
        <v>25.916251074806524</v>
      </c>
      <c r="H33" s="29">
        <f t="shared" si="28"/>
        <v>33.23920894239037</v>
      </c>
      <c r="I33" s="29">
        <f t="shared" si="28"/>
        <v>29.237661220980225</v>
      </c>
      <c r="J33" s="29">
        <f t="shared" si="28"/>
        <v>21.802149613069641</v>
      </c>
      <c r="K33" s="29">
        <f t="shared" si="28"/>
        <v>10.458641444539984</v>
      </c>
      <c r="L33" s="29">
        <f t="shared" si="28"/>
        <v>20.419432502149611</v>
      </c>
      <c r="M33" s="29">
        <f t="shared" si="28"/>
        <v>4.396904557179707</v>
      </c>
      <c r="N33" s="29">
        <f t="shared" si="28"/>
        <v>1.0287188306104902</v>
      </c>
      <c r="O33" s="29">
        <f t="shared" si="28"/>
        <v>5.853396388650042</v>
      </c>
      <c r="P33" s="29">
        <f t="shared" si="28"/>
        <v>4.9071367153912284</v>
      </c>
      <c r="Q33" s="29">
        <f t="shared" si="28"/>
        <v>4.8860705073086841</v>
      </c>
      <c r="R33" s="29">
        <f t="shared" si="28"/>
        <v>3.928804815133276</v>
      </c>
      <c r="S33" s="29">
        <f t="shared" si="28"/>
        <v>1.9692175408426484</v>
      </c>
      <c r="T33" s="29">
        <f t="shared" si="28"/>
        <v>3.9250214961306966</v>
      </c>
      <c r="U33" s="29">
        <f t="shared" si="28"/>
        <v>3.3548581255374028</v>
      </c>
      <c r="V33" s="29">
        <f t="shared" si="28"/>
        <v>3.3468615649183144</v>
      </c>
      <c r="W33" s="29">
        <f t="shared" si="28"/>
        <v>3.4472055030094575</v>
      </c>
      <c r="X33" s="29">
        <f t="shared" ref="X33" si="29">SUM(X34:X50)</f>
        <v>4.1707652622527949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0</v>
      </c>
      <c r="D36" s="10">
        <f>FC_IND_NMM_CM_E!D36+FC_IND_NMM_CR_E!D36+FC_IND_NMM_GL_E!D36</f>
        <v>0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0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0</v>
      </c>
      <c r="N36" s="10">
        <f>FC_IND_NMM_CM_E!N36+FC_IND_NMM_CR_E!N36+FC_IND_NMM_GL_E!N36</f>
        <v>0</v>
      </c>
      <c r="O36" s="10">
        <f>FC_IND_NMM_CM_E!O36+FC_IND_NMM_CR_E!O36+FC_IND_NMM_GL_E!O36</f>
        <v>0</v>
      </c>
      <c r="P36" s="10">
        <f>FC_IND_NMM_CM_E!P36+FC_IND_NMM_CR_E!P36+FC_IND_NMM_GL_E!P36</f>
        <v>0</v>
      </c>
      <c r="Q36" s="10">
        <f>FC_IND_NMM_CM_E!Q36+FC_IND_NMM_CR_E!Q36+FC_IND_NMM_GL_E!Q36</f>
        <v>0</v>
      </c>
      <c r="R36" s="10">
        <f>FC_IND_NMM_CM_E!R36+FC_IND_NMM_CR_E!R36+FC_IND_NMM_GL_E!R36</f>
        <v>0</v>
      </c>
      <c r="S36" s="10">
        <f>FC_IND_NMM_CM_E!S36+FC_IND_NMM_CR_E!S36+FC_IND_NMM_GL_E!S36</f>
        <v>0</v>
      </c>
      <c r="T36" s="10">
        <f>FC_IND_NMM_CM_E!T36+FC_IND_NMM_CR_E!T36+FC_IND_NMM_GL_E!T36</f>
        <v>0.10937231298366291</v>
      </c>
      <c r="U36" s="10">
        <f>FC_IND_NMM_CM_E!U36+FC_IND_NMM_CR_E!U36+FC_IND_NMM_GL_E!U36</f>
        <v>0.10928632846087702</v>
      </c>
      <c r="V36" s="10">
        <f>FC_IND_NMM_CM_E!V36+FC_IND_NMM_CR_E!V36+FC_IND_NMM_GL_E!V36</f>
        <v>0.21857265692175409</v>
      </c>
      <c r="W36" s="10">
        <f>FC_IND_NMM_CM_E!W36+FC_IND_NMM_CR_E!W36+FC_IND_NMM_GL_E!W36</f>
        <v>0.1093723129836629</v>
      </c>
      <c r="X36" s="10">
        <f>FC_IND_NMM_CM_E!X36+FC_IND_NMM_CR_E!X36+FC_IND_NMM_GL_E!X36</f>
        <v>0.21874462596732591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1.0217540842648321</v>
      </c>
      <c r="D43" s="10">
        <f>FC_IND_NMM_CM_E!D43+FC_IND_NMM_CR_E!D43+FC_IND_NMM_GL_E!D43</f>
        <v>1.0217540842648321</v>
      </c>
      <c r="E43" s="10">
        <f>FC_IND_NMM_CM_E!E43+FC_IND_NMM_CR_E!E43+FC_IND_NMM_GL_E!E43</f>
        <v>1.0217540842648321</v>
      </c>
      <c r="F43" s="10">
        <f>FC_IND_NMM_CM_E!F43+FC_IND_NMM_CR_E!F43+FC_IND_NMM_GL_E!F43</f>
        <v>1.0217540842648321</v>
      </c>
      <c r="G43" s="10">
        <f>FC_IND_NMM_CM_E!G43+FC_IND_NMM_CR_E!G43+FC_IND_NMM_GL_E!G43</f>
        <v>2.0435941530524504</v>
      </c>
      <c r="H43" s="10">
        <f>FC_IND_NMM_CM_E!H43+FC_IND_NMM_CR_E!H43+FC_IND_NMM_GL_E!H43</f>
        <v>4.0871023215821154</v>
      </c>
      <c r="I43" s="10">
        <f>FC_IND_NMM_CM_E!I43+FC_IND_NMM_CR_E!I43+FC_IND_NMM_GL_E!I43</f>
        <v>3.065348237317282</v>
      </c>
      <c r="J43" s="10">
        <f>FC_IND_NMM_CM_E!J43+FC_IND_NMM_CR_E!J43+FC_IND_NMM_GL_E!J43</f>
        <v>3.086156491831471</v>
      </c>
      <c r="K43" s="10">
        <f>FC_IND_NMM_CM_E!K43+FC_IND_NMM_CR_E!K43+FC_IND_NMM_GL_E!K43</f>
        <v>3.086156491831471</v>
      </c>
      <c r="L43" s="10">
        <f>FC_IND_NMM_CM_E!L43+FC_IND_NMM_CR_E!L43+FC_IND_NMM_GL_E!L43</f>
        <v>3.0861564918314714</v>
      </c>
      <c r="M43" s="10">
        <f>FC_IND_NMM_CM_E!M43+FC_IND_NMM_CR_E!M43+FC_IND_NMM_GL_E!M43</f>
        <v>2.0574376612209799</v>
      </c>
      <c r="N43" s="10">
        <f>FC_IND_NMM_CM_E!N43+FC_IND_NMM_CR_E!N43+FC_IND_NMM_GL_E!N43</f>
        <v>1.0287188306104902</v>
      </c>
      <c r="O43" s="10">
        <f>FC_IND_NMM_CM_E!O43+FC_IND_NMM_CR_E!O43+FC_IND_NMM_GL_E!O43</f>
        <v>2.0574376612209799</v>
      </c>
      <c r="P43" s="10">
        <f>FC_IND_NMM_CM_E!P43+FC_IND_NMM_CR_E!P43+FC_IND_NMM_GL_E!P43</f>
        <v>2.0574376612209799</v>
      </c>
      <c r="Q43" s="10">
        <f>FC_IND_NMM_CM_E!Q43+FC_IND_NMM_CR_E!Q43+FC_IND_NMM_GL_E!Q43</f>
        <v>2.0574376612209799</v>
      </c>
      <c r="R43" s="10">
        <f>FC_IND_NMM_CM_E!R43+FC_IND_NMM_CR_E!R43+FC_IND_NMM_GL_E!R43</f>
        <v>2.0473774720550302</v>
      </c>
      <c r="S43" s="10">
        <f>FC_IND_NMM_CM_E!S43+FC_IND_NMM_CR_E!S43+FC_IND_NMM_GL_E!S43</f>
        <v>1.023731728288908</v>
      </c>
      <c r="T43" s="10">
        <f>FC_IND_NMM_CM_E!T43+FC_IND_NMM_CR_E!T43+FC_IND_NMM_GL_E!T43</f>
        <v>1.6379191745485813</v>
      </c>
      <c r="U43" s="10">
        <f>FC_IND_NMM_CM_E!U43+FC_IND_NMM_CR_E!U43+FC_IND_NMM_GL_E!U43</f>
        <v>2.866380051590713</v>
      </c>
      <c r="V43" s="10">
        <f>FC_IND_NMM_CM_E!V43+FC_IND_NMM_CR_E!V43+FC_IND_NMM_GL_E!V43</f>
        <v>2.5592433361994842</v>
      </c>
      <c r="W43" s="10">
        <f>FC_IND_NMM_CM_E!W43+FC_IND_NMM_CR_E!W43+FC_IND_NMM_GL_E!W43</f>
        <v>2.7672398968185719</v>
      </c>
      <c r="X43" s="10">
        <f>FC_IND_NMM_CM_E!X43+FC_IND_NMM_CR_E!X43+FC_IND_NMM_GL_E!X43</f>
        <v>3.382115219260533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84.986586414445384</v>
      </c>
      <c r="D44" s="10">
        <f>FC_IND_NMM_CM_E!D44+FC_IND_NMM_CR_E!D44+FC_IND_NMM_GL_E!D44</f>
        <v>84.031728288907999</v>
      </c>
      <c r="E44" s="10">
        <f>FC_IND_NMM_CM_E!E44+FC_IND_NMM_CR_E!E44+FC_IND_NMM_GL_E!E44</f>
        <v>48.70017196904557</v>
      </c>
      <c r="F44" s="10">
        <f>FC_IND_NMM_CM_E!F44+FC_IND_NMM_CR_E!F44+FC_IND_NMM_GL_E!F44</f>
        <v>12.413757523645742</v>
      </c>
      <c r="G44" s="10">
        <f>FC_IND_NMM_CM_E!G44+FC_IND_NMM_CR_E!G44+FC_IND_NMM_GL_E!G44</f>
        <v>23.872656921754075</v>
      </c>
      <c r="H44" s="10">
        <f>FC_IND_NMM_CM_E!H44+FC_IND_NMM_CR_E!H44+FC_IND_NMM_GL_E!H44</f>
        <v>27.69226139294927</v>
      </c>
      <c r="I44" s="10">
        <f>FC_IND_NMM_CM_E!I44+FC_IND_NMM_CR_E!I44+FC_IND_NMM_GL_E!I44</f>
        <v>18.143250214961309</v>
      </c>
      <c r="J44" s="10">
        <f>FC_IND_NMM_CM_E!J44+FC_IND_NMM_CR_E!J44+FC_IND_NMM_GL_E!J44</f>
        <v>0</v>
      </c>
      <c r="K44" s="10">
        <f>FC_IND_NMM_CM_E!K44+FC_IND_NMM_CR_E!K44+FC_IND_NMM_GL_E!K44</f>
        <v>1.9136715391229582</v>
      </c>
      <c r="L44" s="10">
        <f>FC_IND_NMM_CM_E!L44+FC_IND_NMM_CR_E!L44+FC_IND_NMM_GL_E!L44</f>
        <v>0.95683576956147876</v>
      </c>
      <c r="M44" s="10">
        <f>FC_IND_NMM_CM_E!M44+FC_IND_NMM_CR_E!M44+FC_IND_NMM_GL_E!M44</f>
        <v>0</v>
      </c>
      <c r="N44" s="10">
        <f>FC_IND_NMM_CM_E!N44+FC_IND_NMM_CR_E!N44+FC_IND_NMM_GL_E!N44</f>
        <v>0</v>
      </c>
      <c r="O44" s="10">
        <f>FC_IND_NMM_CM_E!O44+FC_IND_NMM_CR_E!O44+FC_IND_NMM_GL_E!O44</f>
        <v>3.795958727429062</v>
      </c>
      <c r="P44" s="10">
        <f>FC_IND_NMM_CM_E!P44+FC_IND_NMM_CR_E!P44+FC_IND_NMM_GL_E!P44</f>
        <v>2.8496990541702489</v>
      </c>
      <c r="Q44" s="10">
        <f>FC_IND_NMM_CM_E!Q44+FC_IND_NMM_CR_E!Q44+FC_IND_NMM_GL_E!Q44</f>
        <v>2.8286328460877037</v>
      </c>
      <c r="R44" s="10">
        <f>FC_IND_NMM_CM_E!R44+FC_IND_NMM_CR_E!R44+FC_IND_NMM_GL_E!R44</f>
        <v>1.881427343078246</v>
      </c>
      <c r="S44" s="10">
        <f>FC_IND_NMM_CM_E!S44+FC_IND_NMM_CR_E!S44+FC_IND_NMM_GL_E!S44</f>
        <v>0.94548581255374042</v>
      </c>
      <c r="T44" s="10">
        <f>FC_IND_NMM_CM_E!T44+FC_IND_NMM_CR_E!T44+FC_IND_NMM_GL_E!T44</f>
        <v>2.1777300085984521</v>
      </c>
      <c r="U44" s="10">
        <f>FC_IND_NMM_CM_E!U44+FC_IND_NMM_CR_E!U44+FC_IND_NMM_GL_E!U44</f>
        <v>0.37919174548581258</v>
      </c>
      <c r="V44" s="10">
        <f>FC_IND_NMM_CM_E!V44+FC_IND_NMM_CR_E!V44+FC_IND_NMM_GL_E!V44</f>
        <v>0.56904557179707649</v>
      </c>
      <c r="W44" s="10">
        <f>FC_IND_NMM_CM_E!W44+FC_IND_NMM_CR_E!W44+FC_IND_NMM_GL_E!W44</f>
        <v>0.57059329320722252</v>
      </c>
      <c r="X44" s="10">
        <f>FC_IND_NMM_CM_E!X44+FC_IND_NMM_CR_E!X44+FC_IND_NMM_GL_E!X44</f>
        <v>0.56990541702493558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0</v>
      </c>
      <c r="G48" s="10">
        <f>FC_IND_NMM_CM_E!G48+FC_IND_NMM_CR_E!G48+FC_IND_NMM_GL_E!G48</f>
        <v>0</v>
      </c>
      <c r="H48" s="10">
        <f>FC_IND_NMM_CM_E!H48+FC_IND_NMM_CR_E!H48+FC_IND_NMM_GL_E!H48</f>
        <v>1.4598452278589862</v>
      </c>
      <c r="I48" s="10">
        <f>FC_IND_NMM_CM_E!I48+FC_IND_NMM_CR_E!I48+FC_IND_NMM_GL_E!I48</f>
        <v>8.0290627687016354</v>
      </c>
      <c r="J48" s="10">
        <f>FC_IND_NMM_CM_E!J48+FC_IND_NMM_CR_E!J48+FC_IND_NMM_GL_E!J48</f>
        <v>18.715993121238171</v>
      </c>
      <c r="K48" s="10">
        <f>FC_IND_NMM_CM_E!K48+FC_IND_NMM_CR_E!K48+FC_IND_NMM_GL_E!K48</f>
        <v>5.4588134135855544</v>
      </c>
      <c r="L48" s="10">
        <f>FC_IND_NMM_CM_E!L48+FC_IND_NMM_CR_E!L48+FC_IND_NMM_GL_E!L48</f>
        <v>16.376440240756661</v>
      </c>
      <c r="M48" s="10">
        <f>FC_IND_NMM_CM_E!M48+FC_IND_NMM_CR_E!M48+FC_IND_NMM_GL_E!M48</f>
        <v>2.339466895958727</v>
      </c>
      <c r="N48" s="10">
        <f>FC_IND_NMM_CM_E!N48+FC_IND_NMM_CR_E!N48+FC_IND_NMM_GL_E!N48</f>
        <v>0</v>
      </c>
      <c r="O48" s="10">
        <f>FC_IND_NMM_CM_E!O48+FC_IND_NMM_CR_E!O48+FC_IND_NMM_GL_E!O48</f>
        <v>0</v>
      </c>
      <c r="P48" s="10">
        <f>FC_IND_NMM_CM_E!P48+FC_IND_NMM_CR_E!P48+FC_IND_NMM_GL_E!P48</f>
        <v>0</v>
      </c>
      <c r="Q48" s="10">
        <f>FC_IND_NMM_CM_E!Q48+FC_IND_NMM_CR_E!Q48+FC_IND_NMM_GL_E!Q48</f>
        <v>0</v>
      </c>
      <c r="R48" s="10">
        <f>FC_IND_NMM_CM_E!R48+FC_IND_NMM_CR_E!R48+FC_IND_NMM_GL_E!R48</f>
        <v>0</v>
      </c>
      <c r="S48" s="10">
        <f>FC_IND_NMM_CM_E!S48+FC_IND_NMM_CR_E!S48+FC_IND_NMM_GL_E!S48</f>
        <v>0</v>
      </c>
      <c r="T48" s="10">
        <f>FC_IND_NMM_CM_E!T48+FC_IND_NMM_CR_E!T48+FC_IND_NMM_GL_E!T48</f>
        <v>0</v>
      </c>
      <c r="U48" s="10">
        <f>FC_IND_NMM_CM_E!U48+FC_IND_NMM_CR_E!U48+FC_IND_NMM_GL_E!U48</f>
        <v>0</v>
      </c>
      <c r="V48" s="10">
        <f>FC_IND_NMM_CM_E!V48+FC_IND_NMM_CR_E!V48+FC_IND_NMM_GL_E!V48</f>
        <v>0</v>
      </c>
      <c r="W48" s="10">
        <f>FC_IND_NMM_CM_E!W48+FC_IND_NMM_CR_E!W48+FC_IND_NMM_GL_E!W48</f>
        <v>0</v>
      </c>
      <c r="X48" s="10">
        <f>FC_IND_NMM_CM_E!X48+FC_IND_NMM_CR_E!X48+FC_IND_NMM_GL_E!X48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42.411865864144445</v>
      </c>
      <c r="D51" s="37">
        <f>FC_IND_NMM_CM_E!D51+FC_IND_NMM_CR_E!D51+FC_IND_NMM_GL_E!D51</f>
        <v>44.110060189165949</v>
      </c>
      <c r="E51" s="37">
        <f>FC_IND_NMM_CM_E!E51+FC_IND_NMM_CR_E!E51+FC_IND_NMM_GL_E!E51</f>
        <v>30.567497850386925</v>
      </c>
      <c r="F51" s="37">
        <f>FC_IND_NMM_CM_E!F51+FC_IND_NMM_CR_E!F51+FC_IND_NMM_GL_E!F51</f>
        <v>30.610490111779882</v>
      </c>
      <c r="G51" s="37">
        <f>FC_IND_NMM_CM_E!G51+FC_IND_NMM_CR_E!G51+FC_IND_NMM_GL_E!G51</f>
        <v>28.331900257953571</v>
      </c>
      <c r="H51" s="37">
        <f>FC_IND_NMM_CM_E!H51+FC_IND_NMM_CR_E!H51+FC_IND_NMM_GL_E!H51</f>
        <v>38.542562338779007</v>
      </c>
      <c r="I51" s="37">
        <f>FC_IND_NMM_CM_E!I51+FC_IND_NMM_CR_E!I51+FC_IND_NMM_GL_E!I51</f>
        <v>40.391229578675834</v>
      </c>
      <c r="J51" s="37">
        <f>FC_IND_NMM_CM_E!J51+FC_IND_NMM_CR_E!J51+FC_IND_NMM_GL_E!J51</f>
        <v>42.390369733447983</v>
      </c>
      <c r="K51" s="37">
        <f>FC_IND_NMM_CM_E!K51+FC_IND_NMM_CR_E!K51+FC_IND_NMM_GL_E!K51</f>
        <v>36.693895098882201</v>
      </c>
      <c r="L51" s="37">
        <f>FC_IND_NMM_CM_E!L51+FC_IND_NMM_CR_E!L51+FC_IND_NMM_GL_E!L51</f>
        <v>19.432502149613072</v>
      </c>
      <c r="M51" s="37">
        <f>FC_IND_NMM_CM_E!M51+FC_IND_NMM_CR_E!M51+FC_IND_NMM_GL_E!M51</f>
        <v>21.60361134995701</v>
      </c>
      <c r="N51" s="37">
        <f>FC_IND_NMM_CM_E!N51+FC_IND_NMM_CR_E!N51+FC_IND_NMM_GL_E!N51</f>
        <v>23.98968185726569</v>
      </c>
      <c r="O51" s="37">
        <f>FC_IND_NMM_CM_E!O51+FC_IND_NMM_CR_E!O51+FC_IND_NMM_GL_E!O51</f>
        <v>24.05417024935511</v>
      </c>
      <c r="P51" s="37">
        <f>FC_IND_NMM_CM_E!P51+FC_IND_NMM_CR_E!P51+FC_IND_NMM_GL_E!P51</f>
        <v>22.398968185726574</v>
      </c>
      <c r="Q51" s="37">
        <f>FC_IND_NMM_CM_E!Q51+FC_IND_NMM_CR_E!Q51+FC_IND_NMM_GL_E!Q51</f>
        <v>23.194325021496137</v>
      </c>
      <c r="R51" s="37">
        <f>FC_IND_NMM_CM_E!R51+FC_IND_NMM_CR_E!R51+FC_IND_NMM_GL_E!R51</f>
        <v>22.549441100601889</v>
      </c>
      <c r="S51" s="37">
        <f>FC_IND_NMM_CM_E!S51+FC_IND_NMM_CR_E!S51+FC_IND_NMM_GL_E!S51</f>
        <v>25.193465176268269</v>
      </c>
      <c r="T51" s="37">
        <f>FC_IND_NMM_CM_E!T51+FC_IND_NMM_CR_E!T51+FC_IND_NMM_GL_E!T51</f>
        <v>23.560103181427341</v>
      </c>
      <c r="U51" s="37">
        <f>FC_IND_NMM_CM_E!U51+FC_IND_NMM_CR_E!U51+FC_IND_NMM_GL_E!U51</f>
        <v>23.92502149613069</v>
      </c>
      <c r="V51" s="37">
        <f>FC_IND_NMM_CM_E!V51+FC_IND_NMM_CR_E!V51+FC_IND_NMM_GL_E!V51</f>
        <v>22.614359415305241</v>
      </c>
      <c r="W51" s="37">
        <f>FC_IND_NMM_CM_E!W51+FC_IND_NMM_CR_E!W51+FC_IND_NMM_GL_E!W51</f>
        <v>21.538865004299229</v>
      </c>
      <c r="X51" s="37">
        <f>FC_IND_NMM_CM_E!X51+FC_IND_NMM_CR_E!X51+FC_IND_NMM_GL_E!X51</f>
        <v>22.26999140154772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3.5827171109200342</v>
      </c>
      <c r="D52" s="37">
        <f t="shared" ref="D52:W52" si="31">SUM(D53:D70)</f>
        <v>3.79767841788478</v>
      </c>
      <c r="E52" s="37">
        <f t="shared" si="31"/>
        <v>8.7656061908856397</v>
      </c>
      <c r="F52" s="37">
        <f t="shared" si="31"/>
        <v>14.49793637145314</v>
      </c>
      <c r="G52" s="37">
        <f t="shared" si="31"/>
        <v>13.900859845227858</v>
      </c>
      <c r="H52" s="37">
        <f t="shared" si="31"/>
        <v>13.51865864144454</v>
      </c>
      <c r="I52" s="37">
        <f t="shared" si="31"/>
        <v>11.034651762682721</v>
      </c>
      <c r="J52" s="37">
        <f t="shared" si="31"/>
        <v>12.419948409286331</v>
      </c>
      <c r="K52" s="37">
        <f t="shared" si="31"/>
        <v>11.96620808254514</v>
      </c>
      <c r="L52" s="37">
        <f t="shared" si="31"/>
        <v>8.5984522785898534</v>
      </c>
      <c r="M52" s="37">
        <f t="shared" si="31"/>
        <v>8.2401547721410129</v>
      </c>
      <c r="N52" s="37">
        <f t="shared" si="31"/>
        <v>11.990025795356829</v>
      </c>
      <c r="O52" s="37">
        <f t="shared" si="31"/>
        <v>11.0585554600172</v>
      </c>
      <c r="P52" s="37">
        <f t="shared" si="31"/>
        <v>10.89140154772141</v>
      </c>
      <c r="Q52" s="37">
        <f t="shared" si="31"/>
        <v>10.24651762682717</v>
      </c>
      <c r="R52" s="37">
        <f t="shared" si="31"/>
        <v>6.3533104041272566</v>
      </c>
      <c r="S52" s="37">
        <f t="shared" si="31"/>
        <v>7.2131556319862433</v>
      </c>
      <c r="T52" s="37">
        <f t="shared" si="31"/>
        <v>3.9648323301805668</v>
      </c>
      <c r="U52" s="37">
        <f t="shared" si="31"/>
        <v>11.364446369928972</v>
      </c>
      <c r="V52" s="37">
        <f t="shared" si="31"/>
        <v>11.599565584093238</v>
      </c>
      <c r="W52" s="37">
        <f t="shared" si="31"/>
        <v>11.215138877326691</v>
      </c>
      <c r="X52" s="37">
        <f t="shared" ref="X52" si="32">SUM(X53:X70)</f>
        <v>12.021709170066508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3.5827171109200342</v>
      </c>
      <c r="D59" s="10">
        <f>FC_IND_NMM_CM_E!D59+FC_IND_NMM_CR_E!D59+FC_IND_NMM_GL_E!D59</f>
        <v>3.79767841788478</v>
      </c>
      <c r="E59" s="10">
        <f>FC_IND_NMM_CM_E!E59+FC_IND_NMM_CR_E!E59+FC_IND_NMM_GL_E!E59</f>
        <v>8.7656061908856397</v>
      </c>
      <c r="F59" s="10">
        <f>FC_IND_NMM_CM_E!F59+FC_IND_NMM_CR_E!F59+FC_IND_NMM_GL_E!F59</f>
        <v>14.49793637145314</v>
      </c>
      <c r="G59" s="10">
        <f>FC_IND_NMM_CM_E!G59+FC_IND_NMM_CR_E!G59+FC_IND_NMM_GL_E!G59</f>
        <v>13.900859845227858</v>
      </c>
      <c r="H59" s="10">
        <f>FC_IND_NMM_CM_E!H59+FC_IND_NMM_CR_E!H59+FC_IND_NMM_GL_E!H59</f>
        <v>13.51865864144454</v>
      </c>
      <c r="I59" s="10">
        <f>FC_IND_NMM_CM_E!I59+FC_IND_NMM_CR_E!I59+FC_IND_NMM_GL_E!I59</f>
        <v>11.034651762682721</v>
      </c>
      <c r="J59" s="10">
        <f>FC_IND_NMM_CM_E!J59+FC_IND_NMM_CR_E!J59+FC_IND_NMM_GL_E!J59</f>
        <v>12.419948409286331</v>
      </c>
      <c r="K59" s="10">
        <f>FC_IND_NMM_CM_E!K59+FC_IND_NMM_CR_E!K59+FC_IND_NMM_GL_E!K59</f>
        <v>11.96620808254514</v>
      </c>
      <c r="L59" s="10">
        <f>FC_IND_NMM_CM_E!L59+FC_IND_NMM_CR_E!L59+FC_IND_NMM_GL_E!L59</f>
        <v>8.5984522785898534</v>
      </c>
      <c r="M59" s="10">
        <f>FC_IND_NMM_CM_E!M59+FC_IND_NMM_CR_E!M59+FC_IND_NMM_GL_E!M59</f>
        <v>8.2401547721410129</v>
      </c>
      <c r="N59" s="10">
        <f>FC_IND_NMM_CM_E!N59+FC_IND_NMM_CR_E!N59+FC_IND_NMM_GL_E!N59</f>
        <v>11.990025795356829</v>
      </c>
      <c r="O59" s="10">
        <f>FC_IND_NMM_CM_E!O59+FC_IND_NMM_CR_E!O59+FC_IND_NMM_GL_E!O59</f>
        <v>11.0585554600172</v>
      </c>
      <c r="P59" s="10">
        <f>FC_IND_NMM_CM_E!P59+FC_IND_NMM_CR_E!P59+FC_IND_NMM_GL_E!P59</f>
        <v>10.89140154772141</v>
      </c>
      <c r="Q59" s="10">
        <f>FC_IND_NMM_CM_E!Q59+FC_IND_NMM_CR_E!Q59+FC_IND_NMM_GL_E!Q59</f>
        <v>10.24651762682717</v>
      </c>
      <c r="R59" s="10">
        <f>FC_IND_NMM_CM_E!R59+FC_IND_NMM_CR_E!R59+FC_IND_NMM_GL_E!R59</f>
        <v>6.3533104041272566</v>
      </c>
      <c r="S59" s="10">
        <f>FC_IND_NMM_CM_E!S59+FC_IND_NMM_CR_E!S59+FC_IND_NMM_GL_E!S59</f>
        <v>7.2131556319862433</v>
      </c>
      <c r="T59" s="10">
        <f>FC_IND_NMM_CM_E!T59+FC_IND_NMM_CR_E!T59+FC_IND_NMM_GL_E!T59</f>
        <v>3.9648323301805668</v>
      </c>
      <c r="U59" s="10">
        <f>FC_IND_NMM_CM_E!U59+FC_IND_NMM_CR_E!U59+FC_IND_NMM_GL_E!U59</f>
        <v>11.249613069647459</v>
      </c>
      <c r="V59" s="10">
        <f>FC_IND_NMM_CM_E!V59+FC_IND_NMM_CR_E!V59+FC_IND_NMM_GL_E!V59</f>
        <v>11.464574376612211</v>
      </c>
      <c r="W59" s="10">
        <f>FC_IND_NMM_CM_E!W59+FC_IND_NMM_CR_E!W59+FC_IND_NMM_GL_E!W59</f>
        <v>11.08245915735168</v>
      </c>
      <c r="X59" s="10">
        <f>FC_IND_NMM_CM_E!X59+FC_IND_NMM_CR_E!X59+FC_IND_NMM_GL_E!X59</f>
        <v>11.727343078245919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0.11483330028151242</v>
      </c>
      <c r="V70" s="10">
        <f>FC_IND_NMM_CM_E!V70+FC_IND_NMM_CR_E!V70+FC_IND_NMM_GL_E!V70</f>
        <v>0.13499120748102797</v>
      </c>
      <c r="W70" s="10">
        <f>FC_IND_NMM_CM_E!W70+FC_IND_NMM_CR_E!W70+FC_IND_NMM_GL_E!W70</f>
        <v>0.13267971997501044</v>
      </c>
      <c r="X70" s="10">
        <f>FC_IND_NMM_CM_E!X70+FC_IND_NMM_CR_E!X70+FC_IND_NMM_GL_E!X70</f>
        <v>0.29436609182058837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1.050902837489252</v>
      </c>
      <c r="V71" s="37">
        <f t="shared" si="34"/>
        <v>2.00627687016337</v>
      </c>
      <c r="W71" s="37">
        <f t="shared" si="34"/>
        <v>1.6002579535683581</v>
      </c>
      <c r="X71" s="37">
        <f t="shared" ref="X71" si="35">SUM(X72:X73)</f>
        <v>2.603439380911436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0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0</v>
      </c>
      <c r="R72" s="10">
        <f>FC_IND_NMM_CM_E!R72+FC_IND_NMM_CR_E!R72+FC_IND_NMM_GL_E!R72</f>
        <v>0</v>
      </c>
      <c r="S72" s="10">
        <f>FC_IND_NMM_CM_E!S72+FC_IND_NMM_CR_E!S72+FC_IND_NMM_GL_E!S72</f>
        <v>0</v>
      </c>
      <c r="T72" s="10">
        <f>FC_IND_NMM_CM_E!T72+FC_IND_NMM_CR_E!T72+FC_IND_NMM_GL_E!T72</f>
        <v>0</v>
      </c>
      <c r="U72" s="10">
        <f>FC_IND_NMM_CM_E!U72+FC_IND_NMM_CR_E!U72+FC_IND_NMM_GL_E!U72</f>
        <v>1.050902837489252</v>
      </c>
      <c r="V72" s="10">
        <f>FC_IND_NMM_CM_E!V72+FC_IND_NMM_CR_E!V72+FC_IND_NMM_GL_E!V72</f>
        <v>2.00627687016337</v>
      </c>
      <c r="W72" s="10">
        <f>FC_IND_NMM_CM_E!W72+FC_IND_NMM_CR_E!W72+FC_IND_NMM_GL_E!W72</f>
        <v>1.6002579535683581</v>
      </c>
      <c r="X72" s="10">
        <f>FC_IND_NMM_CM_E!X72+FC_IND_NMM_CR_E!X72+FC_IND_NMM_GL_E!X72</f>
        <v>2.603439380911436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1.1703353396388649</v>
      </c>
      <c r="D75" s="37">
        <f>FC_IND_NMM_CM_E!D75+FC_IND_NMM_CR_E!D75+FC_IND_NMM_GL_E!D75</f>
        <v>1.1703353396388652</v>
      </c>
      <c r="E75" s="37">
        <f>FC_IND_NMM_CM_E!E75+FC_IND_NMM_CR_E!E75+FC_IND_NMM_GL_E!E75</f>
        <v>0.90765262252794487</v>
      </c>
      <c r="F75" s="37">
        <f>FC_IND_NMM_CM_E!F75+FC_IND_NMM_CR_E!F75+FC_IND_NMM_GL_E!F75</f>
        <v>0.83594153052450548</v>
      </c>
      <c r="G75" s="37">
        <f>FC_IND_NMM_CM_E!G75+FC_IND_NMM_CR_E!G75+FC_IND_NMM_GL_E!G75</f>
        <v>0.81203783319002587</v>
      </c>
      <c r="H75" s="37">
        <f>FC_IND_NMM_CM_E!H75+FC_IND_NMM_CR_E!H75+FC_IND_NMM_GL_E!H75</f>
        <v>0.7165090283748925</v>
      </c>
      <c r="I75" s="37">
        <f>FC_IND_NMM_CM_E!I75+FC_IND_NMM_CR_E!I75+FC_IND_NMM_GL_E!I75</f>
        <v>1.4569217540842647</v>
      </c>
      <c r="J75" s="37">
        <f>FC_IND_NMM_CM_E!J75+FC_IND_NMM_CR_E!J75+FC_IND_NMM_GL_E!J75</f>
        <v>1.146431642304385</v>
      </c>
      <c r="K75" s="37">
        <f>FC_IND_NMM_CM_E!K75+FC_IND_NMM_CR_E!K75+FC_IND_NMM_GL_E!K75</f>
        <v>1.0748065348237319</v>
      </c>
      <c r="L75" s="37">
        <f>FC_IND_NMM_CM_E!L75+FC_IND_NMM_CR_E!L75+FC_IND_NMM_GL_E!L75</f>
        <v>0.16715391229578669</v>
      </c>
      <c r="M75" s="37">
        <f>FC_IND_NMM_CM_E!M75+FC_IND_NMM_CR_E!M75+FC_IND_NMM_GL_E!M75</f>
        <v>0.40601891659501294</v>
      </c>
      <c r="N75" s="37">
        <f>FC_IND_NMM_CM_E!N75+FC_IND_NMM_CR_E!N75+FC_IND_NMM_GL_E!N75</f>
        <v>0.23886500429922611</v>
      </c>
      <c r="O75" s="37">
        <f>FC_IND_NMM_CM_E!O75+FC_IND_NMM_CR_E!O75+FC_IND_NMM_GL_E!O75</f>
        <v>0.19105760963026661</v>
      </c>
      <c r="P75" s="37">
        <f>FC_IND_NMM_CM_E!P75+FC_IND_NMM_CR_E!P75+FC_IND_NMM_GL_E!P75</f>
        <v>2.3903697334479793E-2</v>
      </c>
      <c r="Q75" s="37">
        <f>FC_IND_NMM_CM_E!Q75+FC_IND_NMM_CR_E!Q75+FC_IND_NMM_GL_E!Q75</f>
        <v>4.7807394668959599E-2</v>
      </c>
      <c r="R75" s="37">
        <f>FC_IND_NMM_CM_E!R75+FC_IND_NMM_CR_E!R75+FC_IND_NMM_GL_E!R75</f>
        <v>0.52545141874462586</v>
      </c>
      <c r="S75" s="37">
        <f>FC_IND_NMM_CM_E!S75+FC_IND_NMM_CR_E!S75+FC_IND_NMM_GL_E!S75</f>
        <v>0.71650902837489239</v>
      </c>
      <c r="T75" s="37">
        <f>FC_IND_NMM_CM_E!T75+FC_IND_NMM_CR_E!T75+FC_IND_NMM_GL_E!T75</f>
        <v>2.3903697334479789E-2</v>
      </c>
      <c r="U75" s="37">
        <f>FC_IND_NMM_CM_E!U75+FC_IND_NMM_CR_E!U75+FC_IND_NMM_GL_E!U75</f>
        <v>0.21496130696474633</v>
      </c>
      <c r="V75" s="37">
        <f>FC_IND_NMM_CM_E!V75+FC_IND_NMM_CR_E!V75+FC_IND_NMM_GL_E!V75</f>
        <v>2.3903697334479789E-2</v>
      </c>
      <c r="W75" s="37">
        <f>FC_IND_NMM_CM_E!W75+FC_IND_NMM_CR_E!W75+FC_IND_NMM_GL_E!W75</f>
        <v>2.3903697334479789E-2</v>
      </c>
      <c r="X75" s="37">
        <f>FC_IND_NMM_CM_E!X75+FC_IND_NMM_CR_E!X75+FC_IND_NMM_GL_E!X75</f>
        <v>2.3903697334479789E-2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15.99312123817713</v>
      </c>
      <c r="D76" s="40">
        <f>FC_IND_NMM_CM_E!D76+FC_IND_NMM_CR_E!D76+FC_IND_NMM_GL_E!D76</f>
        <v>16.25107480653482</v>
      </c>
      <c r="E76" s="40">
        <f>FC_IND_NMM_CM_E!E76+FC_IND_NMM_CR_E!E76+FC_IND_NMM_GL_E!E76</f>
        <v>19.948409286328459</v>
      </c>
      <c r="F76" s="40">
        <f>FC_IND_NMM_CM_E!F76+FC_IND_NMM_CR_E!F76+FC_IND_NMM_GL_E!F76</f>
        <v>20.292347377472055</v>
      </c>
      <c r="G76" s="40">
        <f>FC_IND_NMM_CM_E!G76+FC_IND_NMM_CR_E!G76+FC_IND_NMM_GL_E!G76</f>
        <v>18.14273430782459</v>
      </c>
      <c r="H76" s="40">
        <f>FC_IND_NMM_CM_E!H76+FC_IND_NMM_CR_E!H76+FC_IND_NMM_GL_E!H76</f>
        <v>19.77644024075666</v>
      </c>
      <c r="I76" s="40">
        <f>FC_IND_NMM_CM_E!I76+FC_IND_NMM_CR_E!I76+FC_IND_NMM_GL_E!I76</f>
        <v>23.387790197764399</v>
      </c>
      <c r="J76" s="40">
        <f>FC_IND_NMM_CM_E!J76+FC_IND_NMM_CR_E!J76+FC_IND_NMM_GL_E!J76</f>
        <v>23.645743766122099</v>
      </c>
      <c r="K76" s="40">
        <f>FC_IND_NMM_CM_E!K76+FC_IND_NMM_CR_E!K76+FC_IND_NMM_GL_E!K76</f>
        <v>21.582115219260533</v>
      </c>
      <c r="L76" s="40">
        <f>FC_IND_NMM_CM_E!L76+FC_IND_NMM_CR_E!L76+FC_IND_NMM_GL_E!L76</f>
        <v>13.671539122957872</v>
      </c>
      <c r="M76" s="40">
        <f>FC_IND_NMM_CM_E!M76+FC_IND_NMM_CR_E!M76+FC_IND_NMM_GL_E!M76</f>
        <v>15.90713671539123</v>
      </c>
      <c r="N76" s="40">
        <f>FC_IND_NMM_CM_E!N76+FC_IND_NMM_CR_E!N76+FC_IND_NMM_GL_E!N76</f>
        <v>17.196904557179714</v>
      </c>
      <c r="O76" s="40">
        <f>FC_IND_NMM_CM_E!O76+FC_IND_NMM_CR_E!O76+FC_IND_NMM_GL_E!O76</f>
        <v>19.088564058469469</v>
      </c>
      <c r="P76" s="40">
        <f>FC_IND_NMM_CM_E!P76+FC_IND_NMM_CR_E!P76+FC_IND_NMM_GL_E!P76</f>
        <v>21.324161650902838</v>
      </c>
      <c r="Q76" s="40">
        <f>FC_IND_NMM_CM_E!Q76+FC_IND_NMM_CR_E!Q76+FC_IND_NMM_GL_E!Q76</f>
        <v>22.184006878761821</v>
      </c>
      <c r="R76" s="40">
        <f>FC_IND_NMM_CM_E!R76+FC_IND_NMM_CR_E!R76+FC_IND_NMM_GL_E!R76</f>
        <v>20.894239036973332</v>
      </c>
      <c r="S76" s="40">
        <f>FC_IND_NMM_CM_E!S76+FC_IND_NMM_CR_E!S76+FC_IND_NMM_GL_E!S76</f>
        <v>21.668099742046433</v>
      </c>
      <c r="T76" s="40">
        <f>FC_IND_NMM_CM_E!T76+FC_IND_NMM_CR_E!T76+FC_IND_NMM_GL_E!T76</f>
        <v>20.980223559759242</v>
      </c>
      <c r="U76" s="40">
        <f>FC_IND_NMM_CM_E!U76+FC_IND_NMM_CR_E!U76+FC_IND_NMM_GL_E!U76</f>
        <v>24.402407566638001</v>
      </c>
      <c r="V76" s="40">
        <f>FC_IND_NMM_CM_E!V76+FC_IND_NMM_CR_E!V76+FC_IND_NMM_GL_E!V76</f>
        <v>22.708512467755796</v>
      </c>
      <c r="W76" s="40">
        <f>FC_IND_NMM_CM_E!W76+FC_IND_NMM_CR_E!W76+FC_IND_NMM_GL_E!W76</f>
        <v>22.398968185726567</v>
      </c>
      <c r="X76" s="40">
        <f>FC_IND_NMM_CM_E!X76+FC_IND_NMM_CR_E!X76+FC_IND_NMM_GL_E!X76</f>
        <v>23.834909716251069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79.002000000203694</v>
      </c>
      <c r="D2" s="31">
        <f t="shared" ref="D2:W2" si="1">SUM(D3,D17,D22,D25,D26,D51,D52,D71,D74,D75,D76)</f>
        <v>70.110241585699526</v>
      </c>
      <c r="E2" s="31">
        <f t="shared" si="1"/>
        <v>80.664860170354245</v>
      </c>
      <c r="F2" s="31">
        <f t="shared" si="1"/>
        <v>81.533291080732468</v>
      </c>
      <c r="G2" s="31">
        <f t="shared" si="1"/>
        <v>94.616909733286874</v>
      </c>
      <c r="H2" s="31">
        <f t="shared" si="1"/>
        <v>102.51140666486775</v>
      </c>
      <c r="I2" s="31">
        <f t="shared" si="1"/>
        <v>120.51442079936028</v>
      </c>
      <c r="J2" s="31">
        <f t="shared" si="1"/>
        <v>124.69565872304533</v>
      </c>
      <c r="K2" s="31">
        <f t="shared" si="1"/>
        <v>119.19321589550364</v>
      </c>
      <c r="L2" s="31">
        <f t="shared" si="1"/>
        <v>64.906818391851431</v>
      </c>
      <c r="M2" s="31">
        <f t="shared" si="1"/>
        <v>87.033547720312271</v>
      </c>
      <c r="N2" s="31">
        <f t="shared" si="1"/>
        <v>102.49544171179302</v>
      </c>
      <c r="O2" s="31">
        <f t="shared" si="1"/>
        <v>112.09397994170465</v>
      </c>
      <c r="P2" s="31">
        <f t="shared" si="1"/>
        <v>120.39252122801742</v>
      </c>
      <c r="Q2" s="31">
        <f t="shared" si="1"/>
        <v>103.79275934854688</v>
      </c>
      <c r="R2" s="31">
        <f t="shared" si="1"/>
        <v>108.96451786939633</v>
      </c>
      <c r="S2" s="31">
        <f t="shared" si="1"/>
        <v>111.25550798294481</v>
      </c>
      <c r="T2" s="31">
        <f t="shared" si="1"/>
        <v>110.05734261723333</v>
      </c>
      <c r="U2" s="31">
        <f t="shared" si="1"/>
        <v>122.29074412546029</v>
      </c>
      <c r="V2" s="31">
        <f t="shared" si="1"/>
        <v>125.41669969953223</v>
      </c>
      <c r="W2" s="31">
        <f t="shared" si="1"/>
        <v>118.45533834535838</v>
      </c>
      <c r="X2" s="31">
        <f t="shared" ref="X2" si="2">SUM(X3,X17,X22,X25,X26,X51,X52,X71,X74,X75,X76)</f>
        <v>132.21226495417056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1.869714719577811</v>
      </c>
      <c r="D3" s="34">
        <f t="shared" ref="D3:W3" si="4">SUM(D4,D8,D11)</f>
        <v>1.9736896295849073</v>
      </c>
      <c r="E3" s="34">
        <f t="shared" si="4"/>
        <v>24.129602180674954</v>
      </c>
      <c r="F3" s="34">
        <f t="shared" si="4"/>
        <v>40.679518154880192</v>
      </c>
      <c r="G3" s="34">
        <f t="shared" si="4"/>
        <v>44.972240477819916</v>
      </c>
      <c r="H3" s="34">
        <f t="shared" si="4"/>
        <v>45.10149628001863</v>
      </c>
      <c r="I3" s="34">
        <f t="shared" si="4"/>
        <v>64.848376755163642</v>
      </c>
      <c r="J3" s="34">
        <f t="shared" si="4"/>
        <v>68.674331868803293</v>
      </c>
      <c r="K3" s="34">
        <f t="shared" si="4"/>
        <v>68.665728724890158</v>
      </c>
      <c r="L3" s="34">
        <f t="shared" si="4"/>
        <v>31.253430687078644</v>
      </c>
      <c r="M3" s="34">
        <f t="shared" si="4"/>
        <v>54.885160885688506</v>
      </c>
      <c r="N3" s="34">
        <f t="shared" si="4"/>
        <v>67.651049697295306</v>
      </c>
      <c r="O3" s="34">
        <f t="shared" si="4"/>
        <v>75.110174391237052</v>
      </c>
      <c r="P3" s="34">
        <f t="shared" si="4"/>
        <v>84.937690679581664</v>
      </c>
      <c r="Q3" s="34">
        <f t="shared" si="4"/>
        <v>69.605796201924008</v>
      </c>
      <c r="R3" s="34">
        <f t="shared" si="4"/>
        <v>70.671093056689458</v>
      </c>
      <c r="S3" s="34">
        <f t="shared" si="4"/>
        <v>68.315188612697128</v>
      </c>
      <c r="T3" s="34">
        <f t="shared" si="4"/>
        <v>68.663321989797126</v>
      </c>
      <c r="U3" s="34">
        <f t="shared" si="4"/>
        <v>73.569382565139065</v>
      </c>
      <c r="V3" s="34">
        <f t="shared" si="4"/>
        <v>79.97724102881952</v>
      </c>
      <c r="W3" s="34">
        <f t="shared" si="4"/>
        <v>71.426417137709109</v>
      </c>
      <c r="X3" s="34">
        <f t="shared" ref="X3" si="5">SUM(X4,X8,X11)</f>
        <v>82.84042137195722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1.2995799673211097</v>
      </c>
      <c r="F4" s="29">
        <f t="shared" si="7"/>
        <v>14.246223031140605</v>
      </c>
      <c r="G4" s="29">
        <f t="shared" si="7"/>
        <v>9.6310918974337305</v>
      </c>
      <c r="H4" s="29">
        <f t="shared" si="7"/>
        <v>0</v>
      </c>
      <c r="I4" s="29">
        <f t="shared" si="7"/>
        <v>1.6581712047114188</v>
      </c>
      <c r="J4" s="29">
        <f t="shared" si="7"/>
        <v>0</v>
      </c>
      <c r="K4" s="29">
        <f t="shared" si="7"/>
        <v>5.8239903492622149</v>
      </c>
      <c r="L4" s="29">
        <f t="shared" si="7"/>
        <v>19.682815935167781</v>
      </c>
      <c r="M4" s="29">
        <f t="shared" si="7"/>
        <v>45.807144550887635</v>
      </c>
      <c r="N4" s="29">
        <f t="shared" si="7"/>
        <v>60.584482709691549</v>
      </c>
      <c r="O4" s="29">
        <f t="shared" si="7"/>
        <v>67.438547774887169</v>
      </c>
      <c r="P4" s="29">
        <f t="shared" si="7"/>
        <v>77.276217588066544</v>
      </c>
      <c r="Q4" s="29">
        <f t="shared" si="7"/>
        <v>63.996562368088163</v>
      </c>
      <c r="R4" s="29">
        <f t="shared" si="7"/>
        <v>64.776672438762887</v>
      </c>
      <c r="S4" s="29">
        <f t="shared" si="7"/>
        <v>60.9246467812209</v>
      </c>
      <c r="T4" s="29">
        <f t="shared" si="7"/>
        <v>58.597067247882862</v>
      </c>
      <c r="U4" s="29">
        <f t="shared" si="7"/>
        <v>64.022350755335054</v>
      </c>
      <c r="V4" s="29">
        <f t="shared" si="7"/>
        <v>71.620700212298303</v>
      </c>
      <c r="W4" s="29">
        <f t="shared" si="7"/>
        <v>62.394779843100309</v>
      </c>
      <c r="X4" s="29">
        <f t="shared" ref="X4" si="8">SUM(X5:X7)</f>
        <v>74.20756467935712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9.0657951657476961</v>
      </c>
      <c r="G5" s="10">
        <v>1.4268227491999619</v>
      </c>
      <c r="H5" s="10">
        <v>0</v>
      </c>
      <c r="I5" s="10">
        <v>0</v>
      </c>
      <c r="J5" s="10">
        <v>0</v>
      </c>
      <c r="K5" s="10">
        <v>1.16478694113758</v>
      </c>
      <c r="L5" s="10">
        <v>4.7619782015431591</v>
      </c>
      <c r="M5" s="10">
        <v>0</v>
      </c>
      <c r="N5" s="10">
        <v>1.2116711315376378</v>
      </c>
      <c r="O5" s="10">
        <v>0</v>
      </c>
      <c r="P5" s="10">
        <v>0</v>
      </c>
      <c r="Q5" s="10">
        <v>0</v>
      </c>
      <c r="R5" s="10">
        <v>0</v>
      </c>
      <c r="S5" s="10">
        <v>0.48741282063437913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0.73986794118493271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1.2995799673211097</v>
      </c>
      <c r="F7" s="10">
        <v>5.1804278653929101</v>
      </c>
      <c r="G7" s="10">
        <v>8.2042691482337684</v>
      </c>
      <c r="H7" s="10">
        <v>0</v>
      </c>
      <c r="I7" s="10">
        <v>1.6581712047114188</v>
      </c>
      <c r="J7" s="10">
        <v>0</v>
      </c>
      <c r="K7" s="10">
        <v>4.6592034081246352</v>
      </c>
      <c r="L7" s="10">
        <v>14.920837733624621</v>
      </c>
      <c r="M7" s="10">
        <v>45.807144550887635</v>
      </c>
      <c r="N7" s="10">
        <v>59.372811578153915</v>
      </c>
      <c r="O7" s="10">
        <v>67.438547774887169</v>
      </c>
      <c r="P7" s="10">
        <v>77.276217588066544</v>
      </c>
      <c r="Q7" s="10">
        <v>63.256694426903231</v>
      </c>
      <c r="R7" s="10">
        <v>64.776672438762887</v>
      </c>
      <c r="S7" s="10">
        <v>60.437233960586518</v>
      </c>
      <c r="T7" s="10">
        <v>58.597067247882862</v>
      </c>
      <c r="U7" s="10">
        <v>64.022350755335054</v>
      </c>
      <c r="V7" s="10">
        <v>71.620700212298303</v>
      </c>
      <c r="W7" s="10">
        <v>62.394779843100309</v>
      </c>
      <c r="X7" s="10">
        <v>74.20756467935712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20.556281088199185</v>
      </c>
      <c r="F8" s="29">
        <f t="shared" si="9"/>
        <v>23.412059421475266</v>
      </c>
      <c r="G8" s="29">
        <f t="shared" si="9"/>
        <v>31.596575961028329</v>
      </c>
      <c r="H8" s="29">
        <f t="shared" si="9"/>
        <v>39.560986014013451</v>
      </c>
      <c r="I8" s="29">
        <f t="shared" si="9"/>
        <v>55.453847604953204</v>
      </c>
      <c r="J8" s="29">
        <f t="shared" si="9"/>
        <v>60.790146975414622</v>
      </c>
      <c r="K8" s="29">
        <f t="shared" si="9"/>
        <v>56.501486943870411</v>
      </c>
      <c r="L8" s="29">
        <f t="shared" si="9"/>
        <v>8.6082946062997685</v>
      </c>
      <c r="M8" s="29">
        <f t="shared" si="9"/>
        <v>2.9312333912833113</v>
      </c>
      <c r="N8" s="29">
        <f t="shared" si="9"/>
        <v>0</v>
      </c>
      <c r="O8" s="29">
        <f t="shared" si="9"/>
        <v>0.35439319902232297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1.1513575518009596</v>
      </c>
      <c r="U8" s="29">
        <f t="shared" si="9"/>
        <v>0.48007093145389917</v>
      </c>
      <c r="V8" s="29">
        <f t="shared" si="9"/>
        <v>0.4211827460726365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20.556281088199185</v>
      </c>
      <c r="F9" s="10">
        <v>23.412059421475266</v>
      </c>
      <c r="G9" s="10">
        <v>31.596575961028329</v>
      </c>
      <c r="H9" s="10">
        <v>39.560986014013451</v>
      </c>
      <c r="I9" s="10">
        <v>55.453847604953204</v>
      </c>
      <c r="J9" s="10">
        <v>60.790146975414622</v>
      </c>
      <c r="K9" s="10">
        <v>56.501486943870411</v>
      </c>
      <c r="L9" s="10">
        <v>8.6082946062997685</v>
      </c>
      <c r="M9" s="10">
        <v>2.9312333912833113</v>
      </c>
      <c r="N9" s="10">
        <v>0</v>
      </c>
      <c r="O9" s="10">
        <v>0.35439319902232297</v>
      </c>
      <c r="P9" s="10">
        <v>0</v>
      </c>
      <c r="Q9" s="10">
        <v>0</v>
      </c>
      <c r="R9" s="10">
        <v>0</v>
      </c>
      <c r="S9" s="10">
        <v>0</v>
      </c>
      <c r="T9" s="10">
        <v>1.1513575518009596</v>
      </c>
      <c r="U9" s="10">
        <v>0.48007093145389917</v>
      </c>
      <c r="V9" s="10">
        <v>0.4211827460726365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1.869714719577811</v>
      </c>
      <c r="D11" s="29">
        <f t="shared" si="10"/>
        <v>1.9736896295849073</v>
      </c>
      <c r="E11" s="29">
        <f t="shared" si="10"/>
        <v>2.2737411251546611</v>
      </c>
      <c r="F11" s="29">
        <f t="shared" si="10"/>
        <v>3.0212357022643199</v>
      </c>
      <c r="G11" s="29">
        <f t="shared" si="10"/>
        <v>3.744572619357859</v>
      </c>
      <c r="H11" s="29">
        <f t="shared" si="10"/>
        <v>5.5405102660051782</v>
      </c>
      <c r="I11" s="29">
        <f t="shared" si="10"/>
        <v>7.7363579454990186</v>
      </c>
      <c r="J11" s="29">
        <f t="shared" si="10"/>
        <v>7.8841848933886709</v>
      </c>
      <c r="K11" s="29">
        <f t="shared" si="10"/>
        <v>6.3402514317575314</v>
      </c>
      <c r="L11" s="29">
        <f t="shared" si="10"/>
        <v>2.9623201456110961</v>
      </c>
      <c r="M11" s="29">
        <f t="shared" si="10"/>
        <v>6.14678294351756</v>
      </c>
      <c r="N11" s="29">
        <f t="shared" si="10"/>
        <v>7.066566987603756</v>
      </c>
      <c r="O11" s="29">
        <f t="shared" si="10"/>
        <v>7.3172334173275644</v>
      </c>
      <c r="P11" s="29">
        <f t="shared" si="10"/>
        <v>7.6614730915151226</v>
      </c>
      <c r="Q11" s="29">
        <f t="shared" si="10"/>
        <v>5.6092338338358401</v>
      </c>
      <c r="R11" s="29">
        <f t="shared" si="10"/>
        <v>5.8944206179265741</v>
      </c>
      <c r="S11" s="29">
        <f t="shared" si="10"/>
        <v>7.3905418314762272</v>
      </c>
      <c r="T11" s="29">
        <f t="shared" si="10"/>
        <v>8.9148971901133081</v>
      </c>
      <c r="U11" s="29">
        <f t="shared" si="10"/>
        <v>9.0669608783501214</v>
      </c>
      <c r="V11" s="29">
        <f t="shared" si="10"/>
        <v>7.9353580704485882</v>
      </c>
      <c r="W11" s="29">
        <f t="shared" si="10"/>
        <v>9.0316372946087959</v>
      </c>
      <c r="X11" s="29">
        <f t="shared" si="10"/>
        <v>8.6328566926000967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1.869714719577811</v>
      </c>
      <c r="D13" s="10">
        <v>1.9736896295849073</v>
      </c>
      <c r="E13" s="10">
        <v>2.2737411251546611</v>
      </c>
      <c r="F13" s="10">
        <v>3.0212357022643199</v>
      </c>
      <c r="G13" s="10">
        <v>3.744572619357859</v>
      </c>
      <c r="H13" s="10">
        <v>5.5405102660051782</v>
      </c>
      <c r="I13" s="10">
        <v>7.7363579454990186</v>
      </c>
      <c r="J13" s="10">
        <v>7.8841848933886709</v>
      </c>
      <c r="K13" s="10">
        <v>6.3402514317575314</v>
      </c>
      <c r="L13" s="10">
        <v>2.9623201456110961</v>
      </c>
      <c r="M13" s="10">
        <v>6.14678294351756</v>
      </c>
      <c r="N13" s="10">
        <v>7.066566987603756</v>
      </c>
      <c r="O13" s="10">
        <v>7.3172334173275644</v>
      </c>
      <c r="P13" s="10">
        <v>7.6614730915151226</v>
      </c>
      <c r="Q13" s="10">
        <v>5.6092338338358401</v>
      </c>
      <c r="R13" s="10">
        <v>5.8944206179265741</v>
      </c>
      <c r="S13" s="10">
        <v>7.3905418314762272</v>
      </c>
      <c r="T13" s="10">
        <v>8.9148971901133081</v>
      </c>
      <c r="U13" s="10">
        <v>9.0669608783501214</v>
      </c>
      <c r="V13" s="10">
        <v>7.9353580704485882</v>
      </c>
      <c r="W13" s="10">
        <v>9.0316372946087959</v>
      </c>
      <c r="X13" s="10">
        <v>8.6328566926000967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0.59830503460810591</v>
      </c>
      <c r="D22" s="37">
        <f t="shared" si="12"/>
        <v>0.39475409276832857</v>
      </c>
      <c r="E22" s="37">
        <f t="shared" si="12"/>
        <v>0.15160447040942757</v>
      </c>
      <c r="F22" s="37">
        <f t="shared" si="12"/>
        <v>0.15108266570276335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0.1811754779699021</v>
      </c>
      <c r="L22" s="37">
        <f t="shared" si="12"/>
        <v>0</v>
      </c>
      <c r="M22" s="37">
        <f t="shared" si="12"/>
        <v>0.18915680834823334</v>
      </c>
      <c r="N22" s="37">
        <f t="shared" si="12"/>
        <v>0.56534619699651789</v>
      </c>
      <c r="O22" s="37">
        <f t="shared" si="12"/>
        <v>0.54881217295878038</v>
      </c>
      <c r="P22" s="37">
        <f t="shared" si="12"/>
        <v>0.54082875727140001</v>
      </c>
      <c r="Q22" s="37">
        <f t="shared" si="12"/>
        <v>0.51779092731106602</v>
      </c>
      <c r="R22" s="37">
        <f t="shared" si="12"/>
        <v>0.64304805396399822</v>
      </c>
      <c r="S22" s="37">
        <f t="shared" si="12"/>
        <v>0.68222427903926353</v>
      </c>
      <c r="T22" s="37">
        <f t="shared" si="12"/>
        <v>0.73695061919041571</v>
      </c>
      <c r="U22" s="37">
        <f t="shared" si="12"/>
        <v>0.69831015281532893</v>
      </c>
      <c r="V22" s="37">
        <f t="shared" si="12"/>
        <v>0.39133199492399712</v>
      </c>
      <c r="W22" s="37">
        <f t="shared" si="12"/>
        <v>2.6417716278730147E-2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0.59830503460810591</v>
      </c>
      <c r="D23" s="10">
        <v>0.39475409276832857</v>
      </c>
      <c r="E23" s="10">
        <v>0.15160447040942757</v>
      </c>
      <c r="F23" s="10">
        <v>0.15108266570276335</v>
      </c>
      <c r="G23" s="10">
        <v>0</v>
      </c>
      <c r="H23" s="10">
        <v>0</v>
      </c>
      <c r="I23" s="10">
        <v>0</v>
      </c>
      <c r="J23" s="10">
        <v>0</v>
      </c>
      <c r="K23" s="10">
        <v>0.1811754779699021</v>
      </c>
      <c r="L23" s="10">
        <v>0</v>
      </c>
      <c r="M23" s="10">
        <v>0.18915680834823334</v>
      </c>
      <c r="N23" s="10">
        <v>0.56534619699651789</v>
      </c>
      <c r="O23" s="10">
        <v>0.54881217295878038</v>
      </c>
      <c r="P23" s="10">
        <v>0.54082875727140001</v>
      </c>
      <c r="Q23" s="10">
        <v>0.51779092731106602</v>
      </c>
      <c r="R23" s="10">
        <v>0.64304805396399822</v>
      </c>
      <c r="S23" s="10">
        <v>0.68222427903926353</v>
      </c>
      <c r="T23" s="10">
        <v>0.73695061919041571</v>
      </c>
      <c r="U23" s="10">
        <v>0.69831015281532893</v>
      </c>
      <c r="V23" s="10">
        <v>0.39133199492399712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2.6417716278730147E-2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45.954877673787109</v>
      </c>
      <c r="D26" s="37">
        <f t="shared" si="13"/>
        <v>39.976033687921856</v>
      </c>
      <c r="E26" s="37">
        <f t="shared" si="13"/>
        <v>26.921353127334889</v>
      </c>
      <c r="F26" s="37">
        <f t="shared" si="13"/>
        <v>7.2469581558866363</v>
      </c>
      <c r="G26" s="37">
        <f t="shared" si="13"/>
        <v>15.399789100962856</v>
      </c>
      <c r="H26" s="37">
        <f t="shared" si="13"/>
        <v>18.954627851426778</v>
      </c>
      <c r="I26" s="37">
        <f t="shared" si="13"/>
        <v>17.047027635903689</v>
      </c>
      <c r="J26" s="37">
        <f t="shared" si="13"/>
        <v>14.3991452808629</v>
      </c>
      <c r="K26" s="37">
        <f t="shared" si="13"/>
        <v>7.3750596839915534</v>
      </c>
      <c r="L26" s="37">
        <f t="shared" si="13"/>
        <v>12.906343458304146</v>
      </c>
      <c r="M26" s="37">
        <f t="shared" si="13"/>
        <v>3.1961093630792234</v>
      </c>
      <c r="N26" s="37">
        <f t="shared" si="13"/>
        <v>0.68841853211719706</v>
      </c>
      <c r="O26" s="37">
        <f t="shared" si="13"/>
        <v>3.8159506660333404</v>
      </c>
      <c r="P26" s="37">
        <f t="shared" si="13"/>
        <v>3.1500874249129254</v>
      </c>
      <c r="Q26" s="37">
        <f t="shared" si="13"/>
        <v>3.0040414539734135</v>
      </c>
      <c r="R26" s="37">
        <f t="shared" si="13"/>
        <v>3.0031900744829736</v>
      </c>
      <c r="S26" s="37">
        <f t="shared" si="13"/>
        <v>1.597864250685566</v>
      </c>
      <c r="T26" s="37">
        <f t="shared" si="13"/>
        <v>3.3309450062437</v>
      </c>
      <c r="U26" s="37">
        <f t="shared" si="13"/>
        <v>2.6949932986261418</v>
      </c>
      <c r="V26" s="37">
        <f t="shared" si="13"/>
        <v>2.5934003161812793</v>
      </c>
      <c r="W26" s="37">
        <f t="shared" si="13"/>
        <v>2.866165463794256</v>
      </c>
      <c r="X26" s="37">
        <f t="shared" si="13"/>
        <v>3.379079705931705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45.954877673787109</v>
      </c>
      <c r="D33" s="29">
        <f t="shared" si="15"/>
        <v>39.976033687921856</v>
      </c>
      <c r="E33" s="29">
        <f t="shared" si="15"/>
        <v>26.921353127334889</v>
      </c>
      <c r="F33" s="29">
        <f t="shared" si="15"/>
        <v>7.2469581558866363</v>
      </c>
      <c r="G33" s="29">
        <f t="shared" si="15"/>
        <v>15.399789100962856</v>
      </c>
      <c r="H33" s="29">
        <f t="shared" si="15"/>
        <v>18.954627851426778</v>
      </c>
      <c r="I33" s="29">
        <f t="shared" si="15"/>
        <v>17.047027635903689</v>
      </c>
      <c r="J33" s="29">
        <f t="shared" si="15"/>
        <v>14.3991452808629</v>
      </c>
      <c r="K33" s="29">
        <f t="shared" si="15"/>
        <v>7.3750596839915534</v>
      </c>
      <c r="L33" s="29">
        <f t="shared" si="15"/>
        <v>12.906343458304146</v>
      </c>
      <c r="M33" s="29">
        <f t="shared" si="15"/>
        <v>3.1961093630792234</v>
      </c>
      <c r="N33" s="29">
        <f t="shared" si="15"/>
        <v>0.68841853211719706</v>
      </c>
      <c r="O33" s="29">
        <f t="shared" si="15"/>
        <v>3.8159506660333404</v>
      </c>
      <c r="P33" s="29">
        <f t="shared" si="15"/>
        <v>3.1500874249129254</v>
      </c>
      <c r="Q33" s="29">
        <f t="shared" si="15"/>
        <v>3.0040414539734135</v>
      </c>
      <c r="R33" s="29">
        <f t="shared" si="15"/>
        <v>3.0031900744829736</v>
      </c>
      <c r="S33" s="29">
        <f t="shared" si="15"/>
        <v>1.597864250685566</v>
      </c>
      <c r="T33" s="29">
        <f t="shared" si="15"/>
        <v>3.3309450062437</v>
      </c>
      <c r="U33" s="29">
        <f t="shared" si="15"/>
        <v>2.6949932986261418</v>
      </c>
      <c r="V33" s="29">
        <f t="shared" si="15"/>
        <v>2.5934003161812793</v>
      </c>
      <c r="W33" s="29">
        <f t="shared" si="15"/>
        <v>2.866165463794256</v>
      </c>
      <c r="X33" s="29">
        <f t="shared" si="15"/>
        <v>3.379079705931705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9.2885571503191489E-2</v>
      </c>
      <c r="U36" s="10">
        <v>8.7946116154209539E-2</v>
      </c>
      <c r="V36" s="10">
        <v>0.16975527834416393</v>
      </c>
      <c r="W36" s="10">
        <v>9.106594879822423E-2</v>
      </c>
      <c r="X36" s="10">
        <v>0.17752655322464983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0.54241366085176135</v>
      </c>
      <c r="D43" s="10">
        <v>0.4768187224803383</v>
      </c>
      <c r="E43" s="10">
        <v>0.54967168878980333</v>
      </c>
      <c r="F43" s="10">
        <v>0.54790821336840845</v>
      </c>
      <c r="G43" s="10">
        <v>1.2067597840222908</v>
      </c>
      <c r="H43" s="10">
        <v>2.2963280934562316</v>
      </c>
      <c r="I43" s="10">
        <v>1.681647902863507</v>
      </c>
      <c r="J43" s="10">
        <v>1.7268164366436309</v>
      </c>
      <c r="K43" s="10">
        <v>1.9869253617673854</v>
      </c>
      <c r="L43" s="10">
        <v>1.6217438511852935</v>
      </c>
      <c r="M43" s="10">
        <v>1.3831498456966089</v>
      </c>
      <c r="N43" s="10">
        <v>0.68841853211719706</v>
      </c>
      <c r="O43" s="10">
        <v>1.33531065378687</v>
      </c>
      <c r="P43" s="10">
        <v>1.3149131980788171</v>
      </c>
      <c r="Q43" s="10">
        <v>1.260029153804259</v>
      </c>
      <c r="R43" s="10">
        <v>1.562570184159819</v>
      </c>
      <c r="S43" s="10">
        <v>0.82979440607455512</v>
      </c>
      <c r="T43" s="10">
        <v>1.3885996317048708</v>
      </c>
      <c r="U43" s="10">
        <v>2.3018997613546515</v>
      </c>
      <c r="V43" s="10">
        <v>1.9816936483478644</v>
      </c>
      <c r="W43" s="10">
        <v>2.3000101783411449</v>
      </c>
      <c r="X43" s="10">
        <v>2.7390350730006956</v>
      </c>
    </row>
    <row r="44" spans="1:24" ht="11.25" customHeight="1" x14ac:dyDescent="0.2">
      <c r="A44" s="41" t="s">
        <v>75</v>
      </c>
      <c r="B44" s="9" t="s">
        <v>76</v>
      </c>
      <c r="C44" s="10">
        <v>45.412464012935345</v>
      </c>
      <c r="D44" s="10">
        <v>39.499214965441517</v>
      </c>
      <c r="E44" s="10">
        <v>26.371681438545085</v>
      </c>
      <c r="F44" s="10">
        <v>6.6990499425182275</v>
      </c>
      <c r="G44" s="10">
        <v>14.193029316940565</v>
      </c>
      <c r="H44" s="10">
        <v>15.660168826615649</v>
      </c>
      <c r="I44" s="10">
        <v>10.028492453820336</v>
      </c>
      <c r="J44" s="10">
        <v>0</v>
      </c>
      <c r="K44" s="10">
        <v>1.2384033899564317</v>
      </c>
      <c r="L44" s="10">
        <v>0.50628463055951023</v>
      </c>
      <c r="M44" s="10">
        <v>0</v>
      </c>
      <c r="N44" s="10">
        <v>0</v>
      </c>
      <c r="O44" s="10">
        <v>2.4806400122464707</v>
      </c>
      <c r="P44" s="10">
        <v>1.8351742268341082</v>
      </c>
      <c r="Q44" s="10">
        <v>1.7440123001691548</v>
      </c>
      <c r="R44" s="10">
        <v>1.4406198903231544</v>
      </c>
      <c r="S44" s="10">
        <v>0.76806984461101091</v>
      </c>
      <c r="T44" s="10">
        <v>1.8494598030356377</v>
      </c>
      <c r="U44" s="10">
        <v>0.30514742111728105</v>
      </c>
      <c r="V44" s="10">
        <v>0.44195138948925128</v>
      </c>
      <c r="W44" s="10">
        <v>0.47508933665488684</v>
      </c>
      <c r="X44" s="10">
        <v>0.46251807970635966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0.99813093135489594</v>
      </c>
      <c r="I48" s="10">
        <v>5.3368872792198463</v>
      </c>
      <c r="J48" s="10">
        <v>12.672328844219269</v>
      </c>
      <c r="K48" s="10">
        <v>4.1497309322677367</v>
      </c>
      <c r="L48" s="10">
        <v>10.778314976559344</v>
      </c>
      <c r="M48" s="10">
        <v>1.8129595173826145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22.514982598260655</v>
      </c>
      <c r="D51" s="37">
        <v>20.584701222958305</v>
      </c>
      <c r="E51" s="37">
        <v>16.444356253873188</v>
      </c>
      <c r="F51" s="37">
        <v>16.414653198615959</v>
      </c>
      <c r="G51" s="37">
        <v>16.730228839792353</v>
      </c>
      <c r="H51" s="37">
        <v>21.655041084967401</v>
      </c>
      <c r="I51" s="37">
        <v>22.15860034698829</v>
      </c>
      <c r="J51" s="37">
        <v>23.718948603179264</v>
      </c>
      <c r="K51" s="37">
        <v>23.624217043748789</v>
      </c>
      <c r="L51" s="37">
        <v>10.211582256989756</v>
      </c>
      <c r="M51" s="37">
        <v>14.52342020775966</v>
      </c>
      <c r="N51" s="37">
        <v>16.05389254937295</v>
      </c>
      <c r="O51" s="37">
        <v>15.61154945657292</v>
      </c>
      <c r="P51" s="37">
        <v>14.315232702253928</v>
      </c>
      <c r="Q51" s="37">
        <v>14.204817127996453</v>
      </c>
      <c r="R51" s="37">
        <v>17.209862281966842</v>
      </c>
      <c r="S51" s="37">
        <v>20.420776161586147</v>
      </c>
      <c r="T51" s="37">
        <v>19.973849203929934</v>
      </c>
      <c r="U51" s="37">
        <v>19.213433069276729</v>
      </c>
      <c r="V51" s="37">
        <v>17.51093058674002</v>
      </c>
      <c r="W51" s="37">
        <v>17.902173496688377</v>
      </c>
      <c r="X51" s="37">
        <v>18.035543903675705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2.4405560450918382</v>
      </c>
      <c r="D52" s="37">
        <f t="shared" si="16"/>
        <v>2.3045143774609596</v>
      </c>
      <c r="E52" s="37">
        <f t="shared" si="16"/>
        <v>5.8066941728708157</v>
      </c>
      <c r="F52" s="37">
        <f t="shared" si="16"/>
        <v>9.7715227293660991</v>
      </c>
      <c r="G52" s="37">
        <f t="shared" si="16"/>
        <v>10.126538139980459</v>
      </c>
      <c r="H52" s="37">
        <f t="shared" si="16"/>
        <v>9.2430287012297896</v>
      </c>
      <c r="I52" s="37">
        <f t="shared" si="16"/>
        <v>7.3346907751731738</v>
      </c>
      <c r="J52" s="37">
        <f t="shared" si="16"/>
        <v>8.4093678305595656</v>
      </c>
      <c r="K52" s="37">
        <f t="shared" si="16"/>
        <v>9.0965819968324375</v>
      </c>
      <c r="L52" s="37">
        <f t="shared" si="16"/>
        <v>5.6591558120737089</v>
      </c>
      <c r="M52" s="37">
        <f t="shared" si="16"/>
        <v>6.3856714727039146</v>
      </c>
      <c r="N52" s="37">
        <f t="shared" si="16"/>
        <v>9.318377061063174</v>
      </c>
      <c r="O52" s="37">
        <f t="shared" si="16"/>
        <v>8.429932321820484</v>
      </c>
      <c r="P52" s="37">
        <f t="shared" si="16"/>
        <v>8.1697949652145425</v>
      </c>
      <c r="Q52" s="37">
        <f t="shared" si="16"/>
        <v>7.5680147819620114</v>
      </c>
      <c r="R52" s="37">
        <f t="shared" si="16"/>
        <v>5.5764430266209351</v>
      </c>
      <c r="S52" s="37">
        <f t="shared" si="16"/>
        <v>6.674513422872649</v>
      </c>
      <c r="T52" s="37">
        <f t="shared" si="16"/>
        <v>3.7487317099180357</v>
      </c>
      <c r="U52" s="37">
        <f t="shared" si="16"/>
        <v>10.364320827059958</v>
      </c>
      <c r="V52" s="37">
        <f t="shared" si="16"/>
        <v>10.278983167581927</v>
      </c>
      <c r="W52" s="37">
        <f t="shared" si="16"/>
        <v>10.471291482415785</v>
      </c>
      <c r="X52" s="37">
        <f t="shared" si="16"/>
        <v>10.899792632080224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2.4405560450918382</v>
      </c>
      <c r="D59" s="10">
        <v>2.3045143774609596</v>
      </c>
      <c r="E59" s="10">
        <v>5.8066941728708157</v>
      </c>
      <c r="F59" s="10">
        <v>9.7715227293660991</v>
      </c>
      <c r="G59" s="10">
        <v>10.126538139980459</v>
      </c>
      <c r="H59" s="10">
        <v>9.2430287012297896</v>
      </c>
      <c r="I59" s="10">
        <v>7.3346907751731738</v>
      </c>
      <c r="J59" s="10">
        <v>8.4093678305595656</v>
      </c>
      <c r="K59" s="10">
        <v>9.0965819968324375</v>
      </c>
      <c r="L59" s="10">
        <v>5.6591558120737089</v>
      </c>
      <c r="M59" s="10">
        <v>6.3856714727039146</v>
      </c>
      <c r="N59" s="10">
        <v>9.318377061063174</v>
      </c>
      <c r="O59" s="10">
        <v>8.429932321820484</v>
      </c>
      <c r="P59" s="10">
        <v>8.1697949652145425</v>
      </c>
      <c r="Q59" s="10">
        <v>7.5680147819620114</v>
      </c>
      <c r="R59" s="10">
        <v>5.5764430266209351</v>
      </c>
      <c r="S59" s="10">
        <v>6.674513422872649</v>
      </c>
      <c r="T59" s="10">
        <v>3.7487317099180357</v>
      </c>
      <c r="U59" s="10">
        <v>10.289419652690562</v>
      </c>
      <c r="V59" s="10">
        <v>10.196156252644125</v>
      </c>
      <c r="W59" s="10">
        <v>10.379145538328508</v>
      </c>
      <c r="X59" s="10">
        <v>10.704485641378538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7.4901174369396459E-2</v>
      </c>
      <c r="V70" s="10">
        <v>8.282691493780317E-2</v>
      </c>
      <c r="W70" s="10">
        <v>9.2145944087275652E-2</v>
      </c>
      <c r="X70" s="10">
        <v>0.19530699070168567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0.96120464252278925</v>
      </c>
      <c r="V71" s="37">
        <f t="shared" si="17"/>
        <v>1.7843063145878761</v>
      </c>
      <c r="W71" s="37">
        <f t="shared" si="17"/>
        <v>1.4987025860533627</v>
      </c>
      <c r="X71" s="37">
        <f t="shared" si="17"/>
        <v>2.3763677147692208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0.96120464252278925</v>
      </c>
      <c r="V72" s="10">
        <v>1.7843063145878761</v>
      </c>
      <c r="W72" s="10">
        <v>1.4987025860533627</v>
      </c>
      <c r="X72" s="10">
        <v>2.3763677147692208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0.70332222640687037</v>
      </c>
      <c r="D75" s="37">
        <v>0.60977945461705696</v>
      </c>
      <c r="E75" s="37">
        <v>0.52688311071951399</v>
      </c>
      <c r="F75" s="37">
        <v>0.49583704247279381</v>
      </c>
      <c r="G75" s="37">
        <v>0.53126945327524866</v>
      </c>
      <c r="H75" s="37">
        <v>0.43275015832426833</v>
      </c>
      <c r="I75" s="37">
        <v>0.84927948046121615</v>
      </c>
      <c r="J75" s="37">
        <v>0.68393911923761042</v>
      </c>
      <c r="K75" s="37">
        <v>0.74259487507439248</v>
      </c>
      <c r="L75" s="37">
        <v>9.6298081202084926E-2</v>
      </c>
      <c r="M75" s="37">
        <v>0.28763273000171907</v>
      </c>
      <c r="N75" s="37">
        <v>0.16986750036065465</v>
      </c>
      <c r="O75" s="37">
        <v>0.13252117479002143</v>
      </c>
      <c r="P75" s="37">
        <v>1.6241265502385457E-2</v>
      </c>
      <c r="Q75" s="37">
        <v>3.1844915801594084E-2</v>
      </c>
      <c r="R75" s="37">
        <v>0.43879951446845017</v>
      </c>
      <c r="S75" s="37">
        <v>0.64293216262143393</v>
      </c>
      <c r="T75" s="37">
        <v>2.2099460471184638E-2</v>
      </c>
      <c r="U75" s="37">
        <v>0.18986073627485658</v>
      </c>
      <c r="V75" s="37">
        <v>2.0323126797648187E-2</v>
      </c>
      <c r="W75" s="37">
        <v>2.1810582303888257E-2</v>
      </c>
      <c r="X75" s="37">
        <v>2.1054457609386665E-2</v>
      </c>
    </row>
    <row r="76" spans="1:24" ht="11.25" customHeight="1" x14ac:dyDescent="0.2">
      <c r="A76" s="38" t="s">
        <v>139</v>
      </c>
      <c r="B76" s="39" t="s">
        <v>140</v>
      </c>
      <c r="C76" s="40">
        <v>4.9202417024712961</v>
      </c>
      <c r="D76" s="40">
        <v>4.2667691203881155</v>
      </c>
      <c r="E76" s="40">
        <v>6.6843668544714525</v>
      </c>
      <c r="F76" s="40">
        <v>6.7737191338080205</v>
      </c>
      <c r="G76" s="40">
        <v>6.8568437214560394</v>
      </c>
      <c r="H76" s="40">
        <v>7.1244625889008883</v>
      </c>
      <c r="I76" s="40">
        <v>8.2764458056702619</v>
      </c>
      <c r="J76" s="40">
        <v>8.8099260204027097</v>
      </c>
      <c r="K76" s="40">
        <v>9.5078580929964183</v>
      </c>
      <c r="L76" s="40">
        <v>4.7800080962030949</v>
      </c>
      <c r="M76" s="40">
        <v>7.5663962527310078</v>
      </c>
      <c r="N76" s="40">
        <v>8.0484901745872346</v>
      </c>
      <c r="O76" s="40">
        <v>8.4450397582920473</v>
      </c>
      <c r="P76" s="40">
        <v>9.2626454332805768</v>
      </c>
      <c r="Q76" s="40">
        <v>8.8604539395783366</v>
      </c>
      <c r="R76" s="40">
        <v>11.422081861203665</v>
      </c>
      <c r="S76" s="40">
        <v>12.922009093442625</v>
      </c>
      <c r="T76" s="40">
        <v>13.581444627682952</v>
      </c>
      <c r="U76" s="40">
        <v>14.599238833745428</v>
      </c>
      <c r="V76" s="40">
        <v>12.860183163899967</v>
      </c>
      <c r="W76" s="40">
        <v>14.24235988011487</v>
      </c>
      <c r="X76" s="40">
        <v>14.660005168147118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51.88569546633758</v>
      </c>
      <c r="D2" s="31">
        <f t="shared" ref="D2:W2" si="1">SUM(D3,D17,D22,D25,D26,D51,D52,D71,D74,D75,D76)</f>
        <v>63.661357590539438</v>
      </c>
      <c r="E2" s="31">
        <f t="shared" si="1"/>
        <v>58.641617442154072</v>
      </c>
      <c r="F2" s="31">
        <f t="shared" si="1"/>
        <v>56.196200458035648</v>
      </c>
      <c r="G2" s="31">
        <f t="shared" si="1"/>
        <v>49.805121749460788</v>
      </c>
      <c r="H2" s="31">
        <f t="shared" si="1"/>
        <v>66.803780930368532</v>
      </c>
      <c r="I2" s="31">
        <f t="shared" si="1"/>
        <v>85.626538883945173</v>
      </c>
      <c r="J2" s="31">
        <f t="shared" si="1"/>
        <v>83.772539045797117</v>
      </c>
      <c r="K2" s="31">
        <f t="shared" si="1"/>
        <v>53.478847485939518</v>
      </c>
      <c r="L2" s="31">
        <f t="shared" si="1"/>
        <v>47.440155284094566</v>
      </c>
      <c r="M2" s="31">
        <f t="shared" si="1"/>
        <v>36.161074167319697</v>
      </c>
      <c r="N2" s="31">
        <f t="shared" si="1"/>
        <v>41.713762891549976</v>
      </c>
      <c r="O2" s="31">
        <f t="shared" si="1"/>
        <v>49.476485185616731</v>
      </c>
      <c r="P2" s="31">
        <f t="shared" si="1"/>
        <v>56.833503624664786</v>
      </c>
      <c r="Q2" s="31">
        <f t="shared" si="1"/>
        <v>52.429972009310319</v>
      </c>
      <c r="R2" s="31">
        <f t="shared" si="1"/>
        <v>22.071550312799022</v>
      </c>
      <c r="S2" s="31">
        <f t="shared" si="1"/>
        <v>13.187213886265063</v>
      </c>
      <c r="T2" s="31">
        <f t="shared" si="1"/>
        <v>9.3662755440578387</v>
      </c>
      <c r="U2" s="31">
        <f t="shared" si="1"/>
        <v>16.789559032786524</v>
      </c>
      <c r="V2" s="31">
        <f t="shared" si="1"/>
        <v>22.613773210296728</v>
      </c>
      <c r="W2" s="31">
        <f t="shared" si="1"/>
        <v>11.814814070739061</v>
      </c>
      <c r="X2" s="31">
        <f t="shared" ref="X2" si="2">SUM(X3,X17,X22,X25,X26,X51,X52,X71,X74,X75,X76)</f>
        <v>18.458017010839747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1.1553033930604562</v>
      </c>
      <c r="D3" s="34">
        <f t="shared" ref="D3:W3" si="4">SUM(D4,D8,D11)</f>
        <v>1.6891090133030255</v>
      </c>
      <c r="E3" s="34">
        <f t="shared" si="4"/>
        <v>16.40905204203683</v>
      </c>
      <c r="F3" s="34">
        <f t="shared" si="4"/>
        <v>26.61322248675603</v>
      </c>
      <c r="G3" s="34">
        <f t="shared" si="4"/>
        <v>22.579999942934641</v>
      </c>
      <c r="H3" s="34">
        <f t="shared" si="4"/>
        <v>28.040389075575408</v>
      </c>
      <c r="I3" s="34">
        <f t="shared" si="4"/>
        <v>44.061161838481013</v>
      </c>
      <c r="J3" s="34">
        <f t="shared" si="4"/>
        <v>44.992085099307332</v>
      </c>
      <c r="K3" s="34">
        <f t="shared" si="4"/>
        <v>29.243580509739946</v>
      </c>
      <c r="L3" s="34">
        <f t="shared" si="4"/>
        <v>22.957510526752777</v>
      </c>
      <c r="M3" s="34">
        <f t="shared" si="4"/>
        <v>21.408017047073599</v>
      </c>
      <c r="N3" s="34">
        <f t="shared" si="4"/>
        <v>26.007644448072227</v>
      </c>
      <c r="O3" s="34">
        <f t="shared" si="4"/>
        <v>31.256407084898875</v>
      </c>
      <c r="P3" s="34">
        <f t="shared" si="4"/>
        <v>37.678810251754847</v>
      </c>
      <c r="Q3" s="34">
        <f t="shared" si="4"/>
        <v>32.849667981078532</v>
      </c>
      <c r="R3" s="34">
        <f t="shared" si="4"/>
        <v>13.069330617248244</v>
      </c>
      <c r="S3" s="34">
        <f t="shared" si="4"/>
        <v>7.3411334887537194</v>
      </c>
      <c r="T3" s="34">
        <f t="shared" si="4"/>
        <v>5.2276449179103261</v>
      </c>
      <c r="U3" s="34">
        <f t="shared" si="4"/>
        <v>9.2216560391607381</v>
      </c>
      <c r="V3" s="34">
        <f t="shared" si="4"/>
        <v>13.36546941587066</v>
      </c>
      <c r="W3" s="34">
        <f t="shared" si="4"/>
        <v>6.516809705367411</v>
      </c>
      <c r="X3" s="34">
        <f t="shared" ref="X3" si="5">SUM(X4,X8,X11)</f>
        <v>10.650364507290057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0.88376406527080631</v>
      </c>
      <c r="F4" s="29">
        <f t="shared" si="7"/>
        <v>9.320117846042109</v>
      </c>
      <c r="G4" s="29">
        <f t="shared" si="7"/>
        <v>4.8356508856103577</v>
      </c>
      <c r="H4" s="29">
        <f t="shared" si="7"/>
        <v>0</v>
      </c>
      <c r="I4" s="29">
        <f t="shared" si="7"/>
        <v>1.1266426927314146</v>
      </c>
      <c r="J4" s="29">
        <f t="shared" si="7"/>
        <v>0</v>
      </c>
      <c r="K4" s="29">
        <f t="shared" si="7"/>
        <v>2.4803396662251109</v>
      </c>
      <c r="L4" s="29">
        <f t="shared" si="7"/>
        <v>14.458203278610664</v>
      </c>
      <c r="M4" s="29">
        <f t="shared" si="7"/>
        <v>17.867126844459563</v>
      </c>
      <c r="N4" s="29">
        <f t="shared" si="7"/>
        <v>23.290986502564678</v>
      </c>
      <c r="O4" s="29">
        <f t="shared" si="7"/>
        <v>28.063930346994336</v>
      </c>
      <c r="P4" s="29">
        <f t="shared" si="7"/>
        <v>34.280140137763638</v>
      </c>
      <c r="Q4" s="29">
        <f t="shared" si="7"/>
        <v>30.202453537396234</v>
      </c>
      <c r="R4" s="29">
        <f t="shared" si="7"/>
        <v>11.979264955026043</v>
      </c>
      <c r="S4" s="29">
        <f t="shared" si="7"/>
        <v>6.5469476679887961</v>
      </c>
      <c r="T4" s="29">
        <f t="shared" si="7"/>
        <v>4.461256052370465</v>
      </c>
      <c r="U4" s="29">
        <f t="shared" si="7"/>
        <v>8.024970128863913</v>
      </c>
      <c r="V4" s="29">
        <f t="shared" si="7"/>
        <v>11.968958492651359</v>
      </c>
      <c r="W4" s="29">
        <f t="shared" si="7"/>
        <v>5.6927803905077772</v>
      </c>
      <c r="X4" s="29">
        <f t="shared" ref="X4" si="8">SUM(X5:X7)</f>
        <v>9.5404827733167235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5.9309951225775839</v>
      </c>
      <c r="G5" s="10">
        <v>0.71638987191226489</v>
      </c>
      <c r="H5" s="10">
        <v>0</v>
      </c>
      <c r="I5" s="10">
        <v>0</v>
      </c>
      <c r="J5" s="10">
        <v>0</v>
      </c>
      <c r="K5" s="10">
        <v>0.49606319371228708</v>
      </c>
      <c r="L5" s="10">
        <v>3.4979572573865525</v>
      </c>
      <c r="M5" s="10">
        <v>0</v>
      </c>
      <c r="N5" s="10">
        <v>0.46581260923559803</v>
      </c>
      <c r="O5" s="10">
        <v>0</v>
      </c>
      <c r="P5" s="10">
        <v>0</v>
      </c>
      <c r="Q5" s="10">
        <v>0</v>
      </c>
      <c r="R5" s="10">
        <v>0</v>
      </c>
      <c r="S5" s="10">
        <v>5.2377262700580608E-2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0.34917230380158154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0.88376406527080631</v>
      </c>
      <c r="F7" s="10">
        <v>3.3891227234645247</v>
      </c>
      <c r="G7" s="10">
        <v>4.1192610136980932</v>
      </c>
      <c r="H7" s="10">
        <v>0</v>
      </c>
      <c r="I7" s="10">
        <v>1.1266426927314146</v>
      </c>
      <c r="J7" s="10">
        <v>0</v>
      </c>
      <c r="K7" s="10">
        <v>1.9842764725128237</v>
      </c>
      <c r="L7" s="10">
        <v>10.960246021224112</v>
      </c>
      <c r="M7" s="10">
        <v>17.867126844459563</v>
      </c>
      <c r="N7" s="10">
        <v>22.82517389332908</v>
      </c>
      <c r="O7" s="10">
        <v>28.063930346994336</v>
      </c>
      <c r="P7" s="10">
        <v>34.280140137763638</v>
      </c>
      <c r="Q7" s="10">
        <v>29.853281233594654</v>
      </c>
      <c r="R7" s="10">
        <v>11.979264955026043</v>
      </c>
      <c r="S7" s="10">
        <v>6.4945704052882158</v>
      </c>
      <c r="T7" s="10">
        <v>4.461256052370465</v>
      </c>
      <c r="U7" s="10">
        <v>8.024970128863913</v>
      </c>
      <c r="V7" s="10">
        <v>11.968958492651359</v>
      </c>
      <c r="W7" s="10">
        <v>5.6927803905077772</v>
      </c>
      <c r="X7" s="10">
        <v>9.5404827733167235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13.979057078576446</v>
      </c>
      <c r="F8" s="29">
        <f t="shared" si="9"/>
        <v>15.316561614241396</v>
      </c>
      <c r="G8" s="29">
        <f t="shared" si="9"/>
        <v>15.864245939644034</v>
      </c>
      <c r="H8" s="29">
        <f t="shared" si="9"/>
        <v>24.595756938063964</v>
      </c>
      <c r="I8" s="29">
        <f t="shared" si="9"/>
        <v>37.678058821938819</v>
      </c>
      <c r="J8" s="29">
        <f t="shared" si="9"/>
        <v>39.82675027901827</v>
      </c>
      <c r="K8" s="29">
        <f t="shared" si="9"/>
        <v>24.063034253711518</v>
      </c>
      <c r="L8" s="29">
        <f t="shared" si="9"/>
        <v>6.3233062642054776</v>
      </c>
      <c r="M8" s="29">
        <f t="shared" si="9"/>
        <v>1.1433307909990522</v>
      </c>
      <c r="N8" s="29">
        <f t="shared" si="9"/>
        <v>0</v>
      </c>
      <c r="O8" s="29">
        <f t="shared" si="9"/>
        <v>0.14747746475813864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8.7657985077743902E-2</v>
      </c>
      <c r="U8" s="29">
        <f t="shared" si="9"/>
        <v>6.0175155070081192E-2</v>
      </c>
      <c r="V8" s="29">
        <f t="shared" si="9"/>
        <v>7.0386337897024226E-2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13.979057078576446</v>
      </c>
      <c r="F9" s="10">
        <v>15.316561614241396</v>
      </c>
      <c r="G9" s="10">
        <v>15.864245939644034</v>
      </c>
      <c r="H9" s="10">
        <v>24.595756938063964</v>
      </c>
      <c r="I9" s="10">
        <v>37.678058821938819</v>
      </c>
      <c r="J9" s="10">
        <v>39.82675027901827</v>
      </c>
      <c r="K9" s="10">
        <v>24.063034253711518</v>
      </c>
      <c r="L9" s="10">
        <v>6.3233062642054776</v>
      </c>
      <c r="M9" s="10">
        <v>1.1433307909990522</v>
      </c>
      <c r="N9" s="10">
        <v>0</v>
      </c>
      <c r="O9" s="10">
        <v>0.14747746475813864</v>
      </c>
      <c r="P9" s="10">
        <v>0</v>
      </c>
      <c r="Q9" s="10">
        <v>0</v>
      </c>
      <c r="R9" s="10">
        <v>0</v>
      </c>
      <c r="S9" s="10">
        <v>0</v>
      </c>
      <c r="T9" s="10">
        <v>8.7657985077743902E-2</v>
      </c>
      <c r="U9" s="10">
        <v>6.0175155070081192E-2</v>
      </c>
      <c r="V9" s="10">
        <v>7.0386337897024226E-2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1.1553033930604562</v>
      </c>
      <c r="D11" s="29">
        <f t="shared" si="10"/>
        <v>1.6891090133030255</v>
      </c>
      <c r="E11" s="29">
        <f t="shared" si="10"/>
        <v>1.5462308981895769</v>
      </c>
      <c r="F11" s="29">
        <f t="shared" si="10"/>
        <v>1.9765430264725254</v>
      </c>
      <c r="G11" s="29">
        <f t="shared" si="10"/>
        <v>1.8801031176802478</v>
      </c>
      <c r="H11" s="29">
        <f t="shared" si="10"/>
        <v>3.4446321375114435</v>
      </c>
      <c r="I11" s="29">
        <f t="shared" si="10"/>
        <v>5.2564603238107761</v>
      </c>
      <c r="J11" s="29">
        <f t="shared" si="10"/>
        <v>5.1653348202890603</v>
      </c>
      <c r="K11" s="29">
        <f t="shared" si="10"/>
        <v>2.7002065898033174</v>
      </c>
      <c r="L11" s="29">
        <f t="shared" si="10"/>
        <v>2.1760009839366354</v>
      </c>
      <c r="M11" s="29">
        <f t="shared" si="10"/>
        <v>2.3975594116149854</v>
      </c>
      <c r="N11" s="29">
        <f t="shared" si="10"/>
        <v>2.7166579455075479</v>
      </c>
      <c r="O11" s="29">
        <f t="shared" si="10"/>
        <v>3.0449992731463982</v>
      </c>
      <c r="P11" s="29">
        <f t="shared" si="10"/>
        <v>3.398670113991209</v>
      </c>
      <c r="Q11" s="29">
        <f t="shared" si="10"/>
        <v>2.6472144436822966</v>
      </c>
      <c r="R11" s="29">
        <f t="shared" si="10"/>
        <v>1.0900656622222025</v>
      </c>
      <c r="S11" s="29">
        <f t="shared" si="10"/>
        <v>0.79418582076492283</v>
      </c>
      <c r="T11" s="29">
        <f t="shared" si="10"/>
        <v>0.6787308804621176</v>
      </c>
      <c r="U11" s="29">
        <f t="shared" si="10"/>
        <v>1.1365107552267455</v>
      </c>
      <c r="V11" s="29">
        <f t="shared" si="10"/>
        <v>1.3261245853222758</v>
      </c>
      <c r="W11" s="29">
        <f t="shared" si="10"/>
        <v>0.82402931485963427</v>
      </c>
      <c r="X11" s="29">
        <f t="shared" si="10"/>
        <v>1.1098817339733338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1.1553033930604562</v>
      </c>
      <c r="D13" s="10">
        <v>1.6891090133030255</v>
      </c>
      <c r="E13" s="10">
        <v>1.5462308981895769</v>
      </c>
      <c r="F13" s="10">
        <v>1.9765430264725254</v>
      </c>
      <c r="G13" s="10">
        <v>1.8801031176802478</v>
      </c>
      <c r="H13" s="10">
        <v>3.4446321375114435</v>
      </c>
      <c r="I13" s="10">
        <v>5.2564603238107761</v>
      </c>
      <c r="J13" s="10">
        <v>5.1653348202890603</v>
      </c>
      <c r="K13" s="10">
        <v>2.7002065898033174</v>
      </c>
      <c r="L13" s="10">
        <v>2.1760009839366354</v>
      </c>
      <c r="M13" s="10">
        <v>2.3975594116149854</v>
      </c>
      <c r="N13" s="10">
        <v>2.7166579455075479</v>
      </c>
      <c r="O13" s="10">
        <v>3.0449992731463982</v>
      </c>
      <c r="P13" s="10">
        <v>3.398670113991209</v>
      </c>
      <c r="Q13" s="10">
        <v>2.6472144436822966</v>
      </c>
      <c r="R13" s="10">
        <v>1.0900656622222025</v>
      </c>
      <c r="S13" s="10">
        <v>0.79418582076492283</v>
      </c>
      <c r="T13" s="10">
        <v>0.6787308804621176</v>
      </c>
      <c r="U13" s="10">
        <v>1.1365107552267455</v>
      </c>
      <c r="V13" s="10">
        <v>1.3261245853222758</v>
      </c>
      <c r="W13" s="10">
        <v>0.82402931485963427</v>
      </c>
      <c r="X13" s="10">
        <v>1.1098817339733338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0.36969481457790498</v>
      </c>
      <c r="D22" s="37">
        <f t="shared" si="12"/>
        <v>0.33783563846027587</v>
      </c>
      <c r="E22" s="37">
        <f t="shared" si="12"/>
        <v>0.10309683624813676</v>
      </c>
      <c r="F22" s="37">
        <f t="shared" si="12"/>
        <v>9.8840811755226354E-2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7.715959292634629E-2</v>
      </c>
      <c r="L22" s="37">
        <f t="shared" si="12"/>
        <v>0</v>
      </c>
      <c r="M22" s="37">
        <f t="shared" si="12"/>
        <v>7.3780820031173977E-2</v>
      </c>
      <c r="N22" s="37">
        <f t="shared" si="12"/>
        <v>0.21734064655826138</v>
      </c>
      <c r="O22" s="37">
        <f t="shared" si="12"/>
        <v>0.22838312958502299</v>
      </c>
      <c r="P22" s="37">
        <f t="shared" si="12"/>
        <v>0.23991450627960284</v>
      </c>
      <c r="Q22" s="37">
        <f t="shared" si="12"/>
        <v>0.24436556973560095</v>
      </c>
      <c r="R22" s="37">
        <f t="shared" si="12"/>
        <v>0.11892001745737925</v>
      </c>
      <c r="S22" s="37">
        <f t="shared" si="12"/>
        <v>7.3311654456372999E-2</v>
      </c>
      <c r="T22" s="37">
        <f t="shared" si="12"/>
        <v>5.6107337185551574E-2</v>
      </c>
      <c r="U22" s="37">
        <f t="shared" si="12"/>
        <v>8.7530652200527456E-2</v>
      </c>
      <c r="V22" s="37">
        <f t="shared" si="12"/>
        <v>6.5397802453870613E-2</v>
      </c>
      <c r="W22" s="37">
        <f t="shared" si="12"/>
        <v>2.4103019126235996E-3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0.36969481457790498</v>
      </c>
      <c r="D23" s="10">
        <v>0.33783563846027587</v>
      </c>
      <c r="E23" s="10">
        <v>0.10309683624813676</v>
      </c>
      <c r="F23" s="10">
        <v>9.8840811755226354E-2</v>
      </c>
      <c r="G23" s="10">
        <v>0</v>
      </c>
      <c r="H23" s="10">
        <v>0</v>
      </c>
      <c r="I23" s="10">
        <v>0</v>
      </c>
      <c r="J23" s="10">
        <v>0</v>
      </c>
      <c r="K23" s="10">
        <v>7.715959292634629E-2</v>
      </c>
      <c r="L23" s="10">
        <v>0</v>
      </c>
      <c r="M23" s="10">
        <v>7.3780820031173977E-2</v>
      </c>
      <c r="N23" s="10">
        <v>0.21734064655826138</v>
      </c>
      <c r="O23" s="10">
        <v>0.22838312958502299</v>
      </c>
      <c r="P23" s="10">
        <v>0.23991450627960284</v>
      </c>
      <c r="Q23" s="10">
        <v>0.24436556973560095</v>
      </c>
      <c r="R23" s="10">
        <v>0.11892001745737925</v>
      </c>
      <c r="S23" s="10">
        <v>7.3311654456372999E-2</v>
      </c>
      <c r="T23" s="10">
        <v>5.6107337185551574E-2</v>
      </c>
      <c r="U23" s="10">
        <v>8.7530652200527456E-2</v>
      </c>
      <c r="V23" s="10">
        <v>6.5397802453870613E-2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2.4103019126235996E-3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28.400172614432044</v>
      </c>
      <c r="D26" s="37">
        <f t="shared" si="13"/>
        <v>34.217361728155495</v>
      </c>
      <c r="E26" s="37">
        <f t="shared" si="13"/>
        <v>18.312799303402315</v>
      </c>
      <c r="F26" s="37">
        <f t="shared" si="13"/>
        <v>4.7459794908005053</v>
      </c>
      <c r="G26" s="37">
        <f t="shared" si="13"/>
        <v>7.7420569492478331</v>
      </c>
      <c r="H26" s="37">
        <f t="shared" si="13"/>
        <v>11.646684623246239</v>
      </c>
      <c r="I26" s="37">
        <f t="shared" si="13"/>
        <v>10.667706693766403</v>
      </c>
      <c r="J26" s="37">
        <f t="shared" si="13"/>
        <v>7.1925344192686183</v>
      </c>
      <c r="K26" s="37">
        <f t="shared" si="13"/>
        <v>2.6949138341431191</v>
      </c>
      <c r="L26" s="37">
        <f t="shared" si="13"/>
        <v>7.1793479230276258</v>
      </c>
      <c r="M26" s="37">
        <f t="shared" si="13"/>
        <v>1.0742353955433019</v>
      </c>
      <c r="N26" s="37">
        <f t="shared" si="13"/>
        <v>0.26938759672714918</v>
      </c>
      <c r="O26" s="37">
        <f t="shared" si="13"/>
        <v>1.5987724094984386</v>
      </c>
      <c r="P26" s="37">
        <f t="shared" si="13"/>
        <v>1.4096147079507442</v>
      </c>
      <c r="Q26" s="37">
        <f t="shared" si="13"/>
        <v>1.4278890282596683</v>
      </c>
      <c r="R26" s="37">
        <f t="shared" si="13"/>
        <v>0.55920489996856793</v>
      </c>
      <c r="S26" s="37">
        <f t="shared" si="13"/>
        <v>0.17269187467352032</v>
      </c>
      <c r="T26" s="37">
        <f t="shared" si="13"/>
        <v>0.25470990153665751</v>
      </c>
      <c r="U26" s="37">
        <f t="shared" si="13"/>
        <v>0.34075575517566647</v>
      </c>
      <c r="V26" s="37">
        <f t="shared" si="13"/>
        <v>0.4377124791059584</v>
      </c>
      <c r="W26" s="37">
        <f t="shared" si="13"/>
        <v>0.26364045960862936</v>
      </c>
      <c r="X26" s="37">
        <f t="shared" si="13"/>
        <v>0.43826251751458961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28.400172614432044</v>
      </c>
      <c r="D33" s="29">
        <f t="shared" si="15"/>
        <v>34.217361728155495</v>
      </c>
      <c r="E33" s="29">
        <f t="shared" si="15"/>
        <v>18.312799303402315</v>
      </c>
      <c r="F33" s="29">
        <f t="shared" si="15"/>
        <v>4.7459794908005053</v>
      </c>
      <c r="G33" s="29">
        <f t="shared" si="15"/>
        <v>7.7420569492478331</v>
      </c>
      <c r="H33" s="29">
        <f t="shared" si="15"/>
        <v>11.646684623246239</v>
      </c>
      <c r="I33" s="29">
        <f t="shared" si="15"/>
        <v>10.667706693766403</v>
      </c>
      <c r="J33" s="29">
        <f t="shared" si="15"/>
        <v>7.1925344192686183</v>
      </c>
      <c r="K33" s="29">
        <f t="shared" si="15"/>
        <v>2.6949138341431191</v>
      </c>
      <c r="L33" s="29">
        <f t="shared" si="15"/>
        <v>7.1793479230276258</v>
      </c>
      <c r="M33" s="29">
        <f t="shared" si="15"/>
        <v>1.0742353955433019</v>
      </c>
      <c r="N33" s="29">
        <f t="shared" si="15"/>
        <v>0.26938759672714918</v>
      </c>
      <c r="O33" s="29">
        <f t="shared" si="15"/>
        <v>1.5987724094984386</v>
      </c>
      <c r="P33" s="29">
        <f t="shared" si="15"/>
        <v>1.4096147079507442</v>
      </c>
      <c r="Q33" s="29">
        <f t="shared" si="15"/>
        <v>1.4278890282596683</v>
      </c>
      <c r="R33" s="29">
        <f t="shared" si="15"/>
        <v>0.55920489996856793</v>
      </c>
      <c r="S33" s="29">
        <f t="shared" si="15"/>
        <v>0.17269187467352032</v>
      </c>
      <c r="T33" s="29">
        <f t="shared" si="15"/>
        <v>0.25470990153665751</v>
      </c>
      <c r="U33" s="29">
        <f t="shared" si="15"/>
        <v>0.34075575517566647</v>
      </c>
      <c r="V33" s="29">
        <f t="shared" si="15"/>
        <v>0.4377124791059584</v>
      </c>
      <c r="W33" s="29">
        <f t="shared" si="15"/>
        <v>0.26364045960862936</v>
      </c>
      <c r="X33" s="29">
        <f t="shared" si="15"/>
        <v>0.43826251751458961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7.0717927962764141E-3</v>
      </c>
      <c r="U36" s="10">
        <v>1.1023727600760046E-2</v>
      </c>
      <c r="V36" s="10">
        <v>2.836880782213979E-2</v>
      </c>
      <c r="W36" s="10">
        <v>8.3086830158732184E-3</v>
      </c>
      <c r="X36" s="10">
        <v>2.2823670742522211E-2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0.3396491495331212</v>
      </c>
      <c r="D43" s="10">
        <v>0.4134246671127455</v>
      </c>
      <c r="E43" s="10">
        <v>0.37904764347343262</v>
      </c>
      <c r="F43" s="10">
        <v>0.36334875531968902</v>
      </c>
      <c r="G43" s="10">
        <v>0.61591429409934906</v>
      </c>
      <c r="H43" s="10">
        <v>1.4487694663276198</v>
      </c>
      <c r="I43" s="10">
        <v>1.161682483413141</v>
      </c>
      <c r="J43" s="10">
        <v>1.1488701422497161</v>
      </c>
      <c r="K43" s="10">
        <v>0.85841615007076744</v>
      </c>
      <c r="L43" s="10">
        <v>1.2093263748038472</v>
      </c>
      <c r="M43" s="10">
        <v>0.54772801696718965</v>
      </c>
      <c r="N43" s="10">
        <v>0.26938759672714918</v>
      </c>
      <c r="O43" s="10">
        <v>0.56647692247171488</v>
      </c>
      <c r="P43" s="10">
        <v>0.59552168377560344</v>
      </c>
      <c r="Q43" s="10">
        <v>0.6048221553619445</v>
      </c>
      <c r="R43" s="10">
        <v>0.29278850783332527</v>
      </c>
      <c r="S43" s="10">
        <v>9.0155276700521675E-2</v>
      </c>
      <c r="T43" s="10">
        <v>0.10683048597993088</v>
      </c>
      <c r="U43" s="10">
        <v>0.29148290191058557</v>
      </c>
      <c r="V43" s="10">
        <v>0.33548656264222887</v>
      </c>
      <c r="W43" s="10">
        <v>0.2119855340665496</v>
      </c>
      <c r="X43" s="10">
        <v>0.35597528950735152</v>
      </c>
    </row>
    <row r="44" spans="1:24" ht="11.25" customHeight="1" x14ac:dyDescent="0.2">
      <c r="A44" s="41" t="s">
        <v>75</v>
      </c>
      <c r="B44" s="9" t="s">
        <v>76</v>
      </c>
      <c r="C44" s="10">
        <v>28.060523464898925</v>
      </c>
      <c r="D44" s="10">
        <v>33.803937061042753</v>
      </c>
      <c r="E44" s="10">
        <v>17.933751659928884</v>
      </c>
      <c r="F44" s="10">
        <v>4.3826307354808165</v>
      </c>
      <c r="G44" s="10">
        <v>7.1261426551484837</v>
      </c>
      <c r="H44" s="10">
        <v>9.7362008604145291</v>
      </c>
      <c r="I44" s="10">
        <v>6.8138487208714738</v>
      </c>
      <c r="J44" s="10">
        <v>0</v>
      </c>
      <c r="K44" s="10">
        <v>0.52741520275453413</v>
      </c>
      <c r="L44" s="10">
        <v>0.37189628402646058</v>
      </c>
      <c r="M44" s="10">
        <v>0</v>
      </c>
      <c r="N44" s="10">
        <v>0</v>
      </c>
      <c r="O44" s="10">
        <v>1.0322954870267238</v>
      </c>
      <c r="P44" s="10">
        <v>0.81409302417514062</v>
      </c>
      <c r="Q44" s="10">
        <v>0.82306687289772384</v>
      </c>
      <c r="R44" s="10">
        <v>0.26641639213524265</v>
      </c>
      <c r="S44" s="10">
        <v>8.2536597972998643E-2</v>
      </c>
      <c r="T44" s="10">
        <v>0.14080762276045025</v>
      </c>
      <c r="U44" s="10">
        <v>3.8249125664320857E-2</v>
      </c>
      <c r="V44" s="10">
        <v>7.3857108641589744E-2</v>
      </c>
      <c r="W44" s="10">
        <v>4.3346242526206502E-2</v>
      </c>
      <c r="X44" s="10">
        <v>5.9463557264715868E-2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0.46171429650409018</v>
      </c>
      <c r="I48" s="10">
        <v>2.6921754894817891</v>
      </c>
      <c r="J48" s="10">
        <v>6.0436642770189026</v>
      </c>
      <c r="K48" s="10">
        <v>1.3090824813178177</v>
      </c>
      <c r="L48" s="10">
        <v>5.5981252641973178</v>
      </c>
      <c r="M48" s="10">
        <v>0.52650737857611241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14.098455188690737</v>
      </c>
      <c r="D51" s="37">
        <v>17.847921756192758</v>
      </c>
      <c r="E51" s="37">
        <v>11.339849975158238</v>
      </c>
      <c r="F51" s="37">
        <v>10.8854798362206</v>
      </c>
      <c r="G51" s="37">
        <v>8.5388883706709144</v>
      </c>
      <c r="H51" s="37">
        <v>13.66231698570162</v>
      </c>
      <c r="I51" s="37">
        <v>15.307162597007659</v>
      </c>
      <c r="J51" s="37">
        <v>15.780479776248464</v>
      </c>
      <c r="K51" s="37">
        <v>10.206427394480659</v>
      </c>
      <c r="L51" s="37">
        <v>7.6147264210874104</v>
      </c>
      <c r="M51" s="37">
        <v>5.7512815221918441</v>
      </c>
      <c r="N51" s="37">
        <v>6.2821079477494672</v>
      </c>
      <c r="O51" s="37">
        <v>6.6228652232306198</v>
      </c>
      <c r="P51" s="37">
        <v>6.4833416342170134</v>
      </c>
      <c r="Q51" s="37">
        <v>6.8184042297260339</v>
      </c>
      <c r="R51" s="37">
        <v>3.2247190869467719</v>
      </c>
      <c r="S51" s="37">
        <v>2.2186709283766874</v>
      </c>
      <c r="T51" s="37">
        <v>1.5366675668247665</v>
      </c>
      <c r="U51" s="37">
        <v>2.4329413994125448</v>
      </c>
      <c r="V51" s="37">
        <v>2.9644753194368829</v>
      </c>
      <c r="W51" s="37">
        <v>1.6499934849786688</v>
      </c>
      <c r="X51" s="37">
        <v>2.3439670509585606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1.142161065828196</v>
      </c>
      <c r="D52" s="37">
        <f t="shared" si="16"/>
        <v>1.4931640404238204</v>
      </c>
      <c r="E52" s="37">
        <f t="shared" si="16"/>
        <v>2.9589120180148236</v>
      </c>
      <c r="F52" s="37">
        <f t="shared" si="16"/>
        <v>4.7264136420870395</v>
      </c>
      <c r="G52" s="37">
        <f t="shared" si="16"/>
        <v>3.7743217052473983</v>
      </c>
      <c r="H52" s="37">
        <f t="shared" si="16"/>
        <v>4.2756299402147508</v>
      </c>
      <c r="I52" s="37">
        <f t="shared" si="16"/>
        <v>3.6999609875095474</v>
      </c>
      <c r="J52" s="37">
        <f t="shared" si="16"/>
        <v>4.0105805787267661</v>
      </c>
      <c r="K52" s="37">
        <f t="shared" si="16"/>
        <v>2.8696260857127038</v>
      </c>
      <c r="L52" s="37">
        <f t="shared" si="16"/>
        <v>2.9392964665161441</v>
      </c>
      <c r="M52" s="37">
        <f t="shared" si="16"/>
        <v>1.854483299437099</v>
      </c>
      <c r="N52" s="37">
        <f t="shared" si="16"/>
        <v>2.6716487342936555</v>
      </c>
      <c r="O52" s="37">
        <f t="shared" si="16"/>
        <v>2.6286231381967151</v>
      </c>
      <c r="P52" s="37">
        <f t="shared" si="16"/>
        <v>2.7216065825068672</v>
      </c>
      <c r="Q52" s="37">
        <f t="shared" si="16"/>
        <v>2.6785028448651591</v>
      </c>
      <c r="R52" s="37">
        <f t="shared" si="16"/>
        <v>0.77686737750632118</v>
      </c>
      <c r="S52" s="37">
        <f t="shared" si="16"/>
        <v>0.53864220911359417</v>
      </c>
      <c r="T52" s="37">
        <f t="shared" si="16"/>
        <v>0.21610062026253088</v>
      </c>
      <c r="U52" s="37">
        <f t="shared" si="16"/>
        <v>0.98041316909981924</v>
      </c>
      <c r="V52" s="37">
        <f t="shared" si="16"/>
        <v>1.2982150839680877</v>
      </c>
      <c r="W52" s="37">
        <f t="shared" si="16"/>
        <v>0.7213704205839413</v>
      </c>
      <c r="X52" s="37">
        <f t="shared" si="16"/>
        <v>1.0768260784638846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1.142161065828196</v>
      </c>
      <c r="D59" s="10">
        <v>1.4931640404238204</v>
      </c>
      <c r="E59" s="10">
        <v>2.9589120180148236</v>
      </c>
      <c r="F59" s="10">
        <v>4.7264136420870395</v>
      </c>
      <c r="G59" s="10">
        <v>3.7743217052473983</v>
      </c>
      <c r="H59" s="10">
        <v>4.2756299402147508</v>
      </c>
      <c r="I59" s="10">
        <v>3.6999609875095474</v>
      </c>
      <c r="J59" s="10">
        <v>4.0105805787267661</v>
      </c>
      <c r="K59" s="10">
        <v>2.8696260857127038</v>
      </c>
      <c r="L59" s="10">
        <v>2.9392964665161441</v>
      </c>
      <c r="M59" s="10">
        <v>1.854483299437099</v>
      </c>
      <c r="N59" s="10">
        <v>2.6716487342936555</v>
      </c>
      <c r="O59" s="10">
        <v>2.6286231381967151</v>
      </c>
      <c r="P59" s="10">
        <v>2.7216065825068672</v>
      </c>
      <c r="Q59" s="10">
        <v>2.6785028448651591</v>
      </c>
      <c r="R59" s="10">
        <v>0.77686737750632118</v>
      </c>
      <c r="S59" s="10">
        <v>0.53864220911359417</v>
      </c>
      <c r="T59" s="10">
        <v>0.21610062026253088</v>
      </c>
      <c r="U59" s="10">
        <v>0.96019341695689842</v>
      </c>
      <c r="V59" s="10">
        <v>1.2684181239680861</v>
      </c>
      <c r="W59" s="10">
        <v>0.70331361902317191</v>
      </c>
      <c r="X59" s="10">
        <v>1.0228574368673815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2.0219752142920856E-2</v>
      </c>
      <c r="V70" s="10">
        <v>2.9796960000001656E-2</v>
      </c>
      <c r="W70" s="10">
        <v>1.8056801560769421E-2</v>
      </c>
      <c r="X70" s="10">
        <v>5.3968641596503067E-2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8.969819496646271E-2</v>
      </c>
      <c r="V71" s="37">
        <f t="shared" si="17"/>
        <v>0.22197055557549403</v>
      </c>
      <c r="W71" s="37">
        <f t="shared" si="17"/>
        <v>0.10155536751499548</v>
      </c>
      <c r="X71" s="37">
        <f t="shared" si="17"/>
        <v>0.22707166614221505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8.969819496646271E-2</v>
      </c>
      <c r="V72" s="10">
        <v>0.22197055557549403</v>
      </c>
      <c r="W72" s="10">
        <v>0.10155536751499548</v>
      </c>
      <c r="X72" s="10">
        <v>0.22707166614221505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0.46701311323199463</v>
      </c>
      <c r="D75" s="37">
        <v>0.5605558850218082</v>
      </c>
      <c r="E75" s="37">
        <v>0.38076951180843094</v>
      </c>
      <c r="F75" s="37">
        <v>0.34010448805171167</v>
      </c>
      <c r="G75" s="37">
        <v>0.28076837991477721</v>
      </c>
      <c r="H75" s="37">
        <v>0.28375887005062422</v>
      </c>
      <c r="I75" s="37">
        <v>0.60764227362304868</v>
      </c>
      <c r="J75" s="37">
        <v>0.46249252306677446</v>
      </c>
      <c r="K75" s="37">
        <v>0.33221165974933947</v>
      </c>
      <c r="L75" s="37">
        <v>7.0855831093701763E-2</v>
      </c>
      <c r="M75" s="37">
        <v>0.11838618659329388</v>
      </c>
      <c r="N75" s="37">
        <v>6.8997503938571458E-2</v>
      </c>
      <c r="O75" s="37">
        <v>5.8536434840245177E-2</v>
      </c>
      <c r="P75" s="37">
        <v>7.6624318320943335E-3</v>
      </c>
      <c r="Q75" s="37">
        <v>1.5962478867365511E-2</v>
      </c>
      <c r="R75" s="37">
        <v>8.6651904276175695E-2</v>
      </c>
      <c r="S75" s="37">
        <v>7.3576865753458454E-2</v>
      </c>
      <c r="T75" s="37">
        <v>1.8042368632951507E-3</v>
      </c>
      <c r="U75" s="37">
        <v>2.5100570689889738E-2</v>
      </c>
      <c r="V75" s="37">
        <v>3.580570536831603E-3</v>
      </c>
      <c r="W75" s="37">
        <v>2.093115030591531E-3</v>
      </c>
      <c r="X75" s="37">
        <v>2.8492397250931235E-3</v>
      </c>
    </row>
    <row r="76" spans="1:24" ht="11.25" customHeight="1" x14ac:dyDescent="0.2">
      <c r="A76" s="38" t="s">
        <v>139</v>
      </c>
      <c r="B76" s="39" t="s">
        <v>140</v>
      </c>
      <c r="C76" s="40">
        <v>6.2528952765162451</v>
      </c>
      <c r="D76" s="40">
        <v>7.51540952898225</v>
      </c>
      <c r="E76" s="40">
        <v>9.1371377554852984</v>
      </c>
      <c r="F76" s="40">
        <v>8.7861597023645395</v>
      </c>
      <c r="G76" s="40">
        <v>6.8890864014452289</v>
      </c>
      <c r="H76" s="40">
        <v>8.8950014355798821</v>
      </c>
      <c r="I76" s="40">
        <v>11.282904493557508</v>
      </c>
      <c r="J76" s="40">
        <v>11.334366649179177</v>
      </c>
      <c r="K76" s="40">
        <v>8.054928409187406</v>
      </c>
      <c r="L76" s="40">
        <v>6.6784181156168989</v>
      </c>
      <c r="M76" s="40">
        <v>5.8808898964493856</v>
      </c>
      <c r="N76" s="40">
        <v>6.1966360142106449</v>
      </c>
      <c r="O76" s="40">
        <v>7.0828977653668153</v>
      </c>
      <c r="P76" s="40">
        <v>8.2925535101236161</v>
      </c>
      <c r="Q76" s="40">
        <v>8.3951798767779611</v>
      </c>
      <c r="R76" s="40">
        <v>4.2358564093955602</v>
      </c>
      <c r="S76" s="40">
        <v>2.7691868651377112</v>
      </c>
      <c r="T76" s="40">
        <v>2.0732409634747113</v>
      </c>
      <c r="U76" s="40">
        <v>3.6114632520808745</v>
      </c>
      <c r="V76" s="40">
        <v>4.2569519833489382</v>
      </c>
      <c r="W76" s="40">
        <v>2.5569412157421989</v>
      </c>
      <c r="X76" s="40">
        <v>3.7186759507453466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22.897429211016764</v>
      </c>
      <c r="D2" s="31">
        <f t="shared" ref="D2:W2" si="1">SUM(D3,D17,D22,D25,D26,D51,D52,D71,D74,D75,D76)</f>
        <v>21.649724985411936</v>
      </c>
      <c r="E2" s="31">
        <f t="shared" si="1"/>
        <v>15.444339240458142</v>
      </c>
      <c r="F2" s="31">
        <f t="shared" si="1"/>
        <v>17.604386363209532</v>
      </c>
      <c r="G2" s="31">
        <f t="shared" si="1"/>
        <v>18.325002051216206</v>
      </c>
      <c r="H2" s="31">
        <f t="shared" si="1"/>
        <v>16.23227586134152</v>
      </c>
      <c r="I2" s="31">
        <f t="shared" si="1"/>
        <v>16.689048915146799</v>
      </c>
      <c r="J2" s="31">
        <f t="shared" si="1"/>
        <v>14.850460872602062</v>
      </c>
      <c r="K2" s="31">
        <f t="shared" si="1"/>
        <v>15.49087728923611</v>
      </c>
      <c r="L2" s="31">
        <f t="shared" si="1"/>
        <v>9.0084863412509115</v>
      </c>
      <c r="M2" s="31">
        <f t="shared" si="1"/>
        <v>8.8731339163233134</v>
      </c>
      <c r="N2" s="31">
        <f t="shared" si="1"/>
        <v>11.569127296914916</v>
      </c>
      <c r="O2" s="31">
        <f t="shared" si="1"/>
        <v>14.451202972420612</v>
      </c>
      <c r="P2" s="31">
        <f t="shared" si="1"/>
        <v>15.052479016621321</v>
      </c>
      <c r="Q2" s="31">
        <f t="shared" si="1"/>
        <v>18.070217911274316</v>
      </c>
      <c r="R2" s="31">
        <f t="shared" si="1"/>
        <v>16.350346263204472</v>
      </c>
      <c r="S2" s="31">
        <f t="shared" si="1"/>
        <v>17.252806935605243</v>
      </c>
      <c r="T2" s="31">
        <f t="shared" si="1"/>
        <v>14.748952775940088</v>
      </c>
      <c r="U2" s="31">
        <f t="shared" si="1"/>
        <v>17.521116556480056</v>
      </c>
      <c r="V2" s="31">
        <f t="shared" si="1"/>
        <v>17.749574187591833</v>
      </c>
      <c r="W2" s="31">
        <f t="shared" si="1"/>
        <v>15.770695833542234</v>
      </c>
      <c r="X2" s="31">
        <f t="shared" ref="X2" si="2">SUM(X3,X17,X22,X25,X26,X51,X52,X71,X74,X75,X76)</f>
        <v>16.328727291040678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0.47403605761108741</v>
      </c>
      <c r="D3" s="34">
        <f t="shared" ref="D3:W3" si="4">SUM(D4,D8,D11)</f>
        <v>0.53608355831584942</v>
      </c>
      <c r="E3" s="34">
        <f t="shared" si="4"/>
        <v>4.0211050206244163</v>
      </c>
      <c r="F3" s="34">
        <f t="shared" si="4"/>
        <v>8.0889446550103834</v>
      </c>
      <c r="G3" s="34">
        <f t="shared" si="4"/>
        <v>8.0910097942067409</v>
      </c>
      <c r="H3" s="34">
        <f t="shared" si="4"/>
        <v>6.612198909238292</v>
      </c>
      <c r="I3" s="34">
        <f t="shared" si="4"/>
        <v>8.4122154906201523</v>
      </c>
      <c r="J3" s="34">
        <f t="shared" si="4"/>
        <v>8.2475985091034687</v>
      </c>
      <c r="K3" s="34">
        <f t="shared" si="4"/>
        <v>8.1979994498067015</v>
      </c>
      <c r="L3" s="34">
        <f t="shared" si="4"/>
        <v>4.855438837759289</v>
      </c>
      <c r="M3" s="34">
        <f t="shared" si="4"/>
        <v>4.9407859537383088</v>
      </c>
      <c r="N3" s="34">
        <f t="shared" si="4"/>
        <v>6.8356308761285733</v>
      </c>
      <c r="O3" s="34">
        <f t="shared" si="4"/>
        <v>8.5695320234341068</v>
      </c>
      <c r="P3" s="34">
        <f t="shared" si="4"/>
        <v>9.2766203068406163</v>
      </c>
      <c r="Q3" s="34">
        <f t="shared" si="4"/>
        <v>10.438946823016339</v>
      </c>
      <c r="R3" s="34">
        <f t="shared" si="4"/>
        <v>8.5549331618318529</v>
      </c>
      <c r="S3" s="34">
        <f t="shared" si="4"/>
        <v>8.4389487497959195</v>
      </c>
      <c r="T3" s="34">
        <f t="shared" si="4"/>
        <v>6.959763960736213</v>
      </c>
      <c r="U3" s="34">
        <f t="shared" si="4"/>
        <v>8.6300276037827199</v>
      </c>
      <c r="V3" s="34">
        <f t="shared" si="4"/>
        <v>9.6339877496348088</v>
      </c>
      <c r="W3" s="34">
        <f t="shared" si="4"/>
        <v>7.8415538963903746</v>
      </c>
      <c r="X3" s="34">
        <f t="shared" ref="X3" si="5">SUM(X4,X8,X11)</f>
        <v>8.5835047484397258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0.21656998288529816</v>
      </c>
      <c r="F4" s="29">
        <f t="shared" si="7"/>
        <v>2.8327992775894275</v>
      </c>
      <c r="G4" s="29">
        <f t="shared" si="7"/>
        <v>1.7327413098191946</v>
      </c>
      <c r="H4" s="29">
        <f t="shared" si="7"/>
        <v>0</v>
      </c>
      <c r="I4" s="29">
        <f t="shared" si="7"/>
        <v>0.21510011803438048</v>
      </c>
      <c r="J4" s="29">
        <f t="shared" si="7"/>
        <v>0</v>
      </c>
      <c r="K4" s="29">
        <f t="shared" si="7"/>
        <v>0.69532604642153029</v>
      </c>
      <c r="L4" s="29">
        <f t="shared" si="7"/>
        <v>3.0578629874253389</v>
      </c>
      <c r="M4" s="29">
        <f t="shared" si="7"/>
        <v>4.1235789915831429</v>
      </c>
      <c r="N4" s="29">
        <f t="shared" si="7"/>
        <v>6.1216073139690295</v>
      </c>
      <c r="O4" s="29">
        <f t="shared" si="7"/>
        <v>7.6942544662525885</v>
      </c>
      <c r="P4" s="29">
        <f t="shared" si="7"/>
        <v>8.4398589551672369</v>
      </c>
      <c r="Q4" s="29">
        <f t="shared" si="7"/>
        <v>9.5977166826496969</v>
      </c>
      <c r="R4" s="29">
        <f t="shared" si="7"/>
        <v>7.8413970860047044</v>
      </c>
      <c r="S4" s="29">
        <f t="shared" si="7"/>
        <v>7.5259979841522906</v>
      </c>
      <c r="T4" s="29">
        <f t="shared" si="7"/>
        <v>5.9394411021542304</v>
      </c>
      <c r="U4" s="29">
        <f t="shared" si="7"/>
        <v>7.5101167770220023</v>
      </c>
      <c r="V4" s="29">
        <f t="shared" si="7"/>
        <v>8.6273662305619219</v>
      </c>
      <c r="W4" s="29">
        <f t="shared" si="7"/>
        <v>6.8500150028493438</v>
      </c>
      <c r="X4" s="29">
        <f t="shared" ref="X4" si="8">SUM(X5:X7)</f>
        <v>7.6890118766468669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1.8026938045380043</v>
      </c>
      <c r="G5" s="10">
        <v>0.2567013943649869</v>
      </c>
      <c r="H5" s="10">
        <v>0</v>
      </c>
      <c r="I5" s="10">
        <v>0</v>
      </c>
      <c r="J5" s="10">
        <v>0</v>
      </c>
      <c r="K5" s="10">
        <v>0.13906388062734693</v>
      </c>
      <c r="L5" s="10">
        <v>0.73980658750193118</v>
      </c>
      <c r="M5" s="10">
        <v>0</v>
      </c>
      <c r="N5" s="10">
        <v>0.12243027470397787</v>
      </c>
      <c r="O5" s="10">
        <v>0</v>
      </c>
      <c r="P5" s="10">
        <v>0</v>
      </c>
      <c r="Q5" s="10">
        <v>0</v>
      </c>
      <c r="R5" s="10">
        <v>0</v>
      </c>
      <c r="S5" s="10">
        <v>6.0209916665040185E-2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0.11095975501348558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0.21656998288529816</v>
      </c>
      <c r="F7" s="10">
        <v>1.0301054730514234</v>
      </c>
      <c r="G7" s="10">
        <v>1.4760399154542077</v>
      </c>
      <c r="H7" s="10">
        <v>0</v>
      </c>
      <c r="I7" s="10">
        <v>0.21510011803438048</v>
      </c>
      <c r="J7" s="10">
        <v>0</v>
      </c>
      <c r="K7" s="10">
        <v>0.55626216579418342</v>
      </c>
      <c r="L7" s="10">
        <v>2.3180563999234076</v>
      </c>
      <c r="M7" s="10">
        <v>4.1235789915831429</v>
      </c>
      <c r="N7" s="10">
        <v>5.9991770392650512</v>
      </c>
      <c r="O7" s="10">
        <v>7.6942544662525885</v>
      </c>
      <c r="P7" s="10">
        <v>8.4398589551672369</v>
      </c>
      <c r="Q7" s="10">
        <v>9.4867569276362111</v>
      </c>
      <c r="R7" s="10">
        <v>7.8413970860047044</v>
      </c>
      <c r="S7" s="10">
        <v>7.4657880674872503</v>
      </c>
      <c r="T7" s="10">
        <v>5.9394411021542304</v>
      </c>
      <c r="U7" s="10">
        <v>7.5101167770220023</v>
      </c>
      <c r="V7" s="10">
        <v>8.6273662305619219</v>
      </c>
      <c r="W7" s="10">
        <v>6.8500150028493438</v>
      </c>
      <c r="X7" s="10">
        <v>7.6890118766468669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3.4256248598795724</v>
      </c>
      <c r="F8" s="29">
        <f t="shared" si="9"/>
        <v>4.6553858430451607</v>
      </c>
      <c r="G8" s="29">
        <f t="shared" si="9"/>
        <v>5.6845779273585855</v>
      </c>
      <c r="H8" s="29">
        <f t="shared" si="9"/>
        <v>5.7999208484384903</v>
      </c>
      <c r="I8" s="29">
        <f t="shared" si="9"/>
        <v>7.193544991852578</v>
      </c>
      <c r="J8" s="29">
        <f t="shared" si="9"/>
        <v>7.3007295727382111</v>
      </c>
      <c r="K8" s="29">
        <f t="shared" si="9"/>
        <v>6.745710960629598</v>
      </c>
      <c r="L8" s="29">
        <f t="shared" si="9"/>
        <v>1.3373587167690424</v>
      </c>
      <c r="M8" s="29">
        <f t="shared" si="9"/>
        <v>0.26387089940293279</v>
      </c>
      <c r="N8" s="29">
        <f t="shared" si="9"/>
        <v>0</v>
      </c>
      <c r="O8" s="29">
        <f t="shared" si="9"/>
        <v>4.043372143020043E-2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0.11670243388655875</v>
      </c>
      <c r="U8" s="29">
        <f t="shared" si="9"/>
        <v>5.6314532564583575E-2</v>
      </c>
      <c r="V8" s="29">
        <f t="shared" si="9"/>
        <v>5.0735301241001306E-2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3.4256248598795724</v>
      </c>
      <c r="F9" s="10">
        <v>4.6553858430451607</v>
      </c>
      <c r="G9" s="10">
        <v>5.6845779273585855</v>
      </c>
      <c r="H9" s="10">
        <v>5.7999208484384903</v>
      </c>
      <c r="I9" s="10">
        <v>7.193544991852578</v>
      </c>
      <c r="J9" s="10">
        <v>7.3007295727382111</v>
      </c>
      <c r="K9" s="10">
        <v>6.745710960629598</v>
      </c>
      <c r="L9" s="10">
        <v>1.3373587167690424</v>
      </c>
      <c r="M9" s="10">
        <v>0.26387089940293279</v>
      </c>
      <c r="N9" s="10">
        <v>0</v>
      </c>
      <c r="O9" s="10">
        <v>4.043372143020043E-2</v>
      </c>
      <c r="P9" s="10">
        <v>0</v>
      </c>
      <c r="Q9" s="10">
        <v>0</v>
      </c>
      <c r="R9" s="10">
        <v>0</v>
      </c>
      <c r="S9" s="10">
        <v>0</v>
      </c>
      <c r="T9" s="10">
        <v>0.11670243388655875</v>
      </c>
      <c r="U9" s="10">
        <v>5.6314532564583575E-2</v>
      </c>
      <c r="V9" s="10">
        <v>5.0735301241001306E-2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0.47403605761108741</v>
      </c>
      <c r="D11" s="29">
        <f t="shared" si="10"/>
        <v>0.53608355831584942</v>
      </c>
      <c r="E11" s="29">
        <f t="shared" si="10"/>
        <v>0.37891017785954517</v>
      </c>
      <c r="F11" s="29">
        <f t="shared" si="10"/>
        <v>0.60075953437579466</v>
      </c>
      <c r="G11" s="29">
        <f t="shared" si="10"/>
        <v>0.67369055702895952</v>
      </c>
      <c r="H11" s="29">
        <f t="shared" si="10"/>
        <v>0.81227806079980158</v>
      </c>
      <c r="I11" s="29">
        <f t="shared" si="10"/>
        <v>1.0035703807331933</v>
      </c>
      <c r="J11" s="29">
        <f t="shared" si="10"/>
        <v>0.94686893636525771</v>
      </c>
      <c r="K11" s="29">
        <f t="shared" si="10"/>
        <v>0.75696244275557334</v>
      </c>
      <c r="L11" s="29">
        <f t="shared" si="10"/>
        <v>0.46021713356490812</v>
      </c>
      <c r="M11" s="29">
        <f t="shared" si="10"/>
        <v>0.55333606275223368</v>
      </c>
      <c r="N11" s="29">
        <f t="shared" si="10"/>
        <v>0.71402356215954366</v>
      </c>
      <c r="O11" s="29">
        <f t="shared" si="10"/>
        <v>0.83484383575131771</v>
      </c>
      <c r="P11" s="29">
        <f t="shared" si="10"/>
        <v>0.83676135167337928</v>
      </c>
      <c r="Q11" s="29">
        <f t="shared" si="10"/>
        <v>0.8412301403666419</v>
      </c>
      <c r="R11" s="29">
        <f t="shared" si="10"/>
        <v>0.71353607582714873</v>
      </c>
      <c r="S11" s="29">
        <f t="shared" si="10"/>
        <v>0.91295076564362876</v>
      </c>
      <c r="T11" s="29">
        <f t="shared" si="10"/>
        <v>0.90362042469542403</v>
      </c>
      <c r="U11" s="29">
        <f t="shared" si="10"/>
        <v>1.0635962941961337</v>
      </c>
      <c r="V11" s="29">
        <f t="shared" si="10"/>
        <v>0.95588621783188565</v>
      </c>
      <c r="W11" s="29">
        <f t="shared" si="10"/>
        <v>0.9915388935410312</v>
      </c>
      <c r="X11" s="29">
        <f t="shared" si="10"/>
        <v>0.89449287179285963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0.47403605761108741</v>
      </c>
      <c r="D13" s="10">
        <v>0.53608355831584942</v>
      </c>
      <c r="E13" s="10">
        <v>0.37891017785954517</v>
      </c>
      <c r="F13" s="10">
        <v>0.60075953437579466</v>
      </c>
      <c r="G13" s="10">
        <v>0.67369055702895952</v>
      </c>
      <c r="H13" s="10">
        <v>0.81227806079980158</v>
      </c>
      <c r="I13" s="10">
        <v>1.0035703807331933</v>
      </c>
      <c r="J13" s="10">
        <v>0.94686893636525771</v>
      </c>
      <c r="K13" s="10">
        <v>0.75696244275557334</v>
      </c>
      <c r="L13" s="10">
        <v>0.46021713356490812</v>
      </c>
      <c r="M13" s="10">
        <v>0.55333606275223368</v>
      </c>
      <c r="N13" s="10">
        <v>0.71402356215954366</v>
      </c>
      <c r="O13" s="10">
        <v>0.83484383575131771</v>
      </c>
      <c r="P13" s="10">
        <v>0.83676135167337928</v>
      </c>
      <c r="Q13" s="10">
        <v>0.8412301403666419</v>
      </c>
      <c r="R13" s="10">
        <v>0.71353607582714873</v>
      </c>
      <c r="S13" s="10">
        <v>0.91295076564362876</v>
      </c>
      <c r="T13" s="10">
        <v>0.90362042469542403</v>
      </c>
      <c r="U13" s="10">
        <v>1.0635962941961337</v>
      </c>
      <c r="V13" s="10">
        <v>0.95588621783188565</v>
      </c>
      <c r="W13" s="10">
        <v>0.9915388935410312</v>
      </c>
      <c r="X13" s="10">
        <v>0.89449287179285963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0.15169060653196004</v>
      </c>
      <c r="D22" s="37">
        <f t="shared" si="12"/>
        <v>0.1072211028212664</v>
      </c>
      <c r="E22" s="37">
        <f t="shared" si="12"/>
        <v>2.5264299533321301E-2</v>
      </c>
      <c r="F22" s="37">
        <f t="shared" si="12"/>
        <v>3.0042128732895936E-2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2.1630535294637251E-2</v>
      </c>
      <c r="L22" s="37">
        <f t="shared" si="12"/>
        <v>0</v>
      </c>
      <c r="M22" s="37">
        <f t="shared" si="12"/>
        <v>1.7027977811478301E-2</v>
      </c>
      <c r="N22" s="37">
        <f t="shared" si="12"/>
        <v>5.7123990495091564E-2</v>
      </c>
      <c r="O22" s="37">
        <f t="shared" si="12"/>
        <v>6.2615531506067468E-2</v>
      </c>
      <c r="P22" s="37">
        <f t="shared" si="12"/>
        <v>5.906757049886812E-2</v>
      </c>
      <c r="Q22" s="37">
        <f t="shared" si="12"/>
        <v>7.7654337003203899E-2</v>
      </c>
      <c r="R22" s="37">
        <f t="shared" si="12"/>
        <v>7.7842762628493434E-2</v>
      </c>
      <c r="S22" s="37">
        <f t="shared" si="12"/>
        <v>8.4274900554234367E-2</v>
      </c>
      <c r="T22" s="37">
        <f t="shared" si="12"/>
        <v>7.4697847579320811E-2</v>
      </c>
      <c r="U22" s="37">
        <f t="shared" si="12"/>
        <v>8.1914998939431771E-2</v>
      </c>
      <c r="V22" s="37">
        <f t="shared" si="12"/>
        <v>4.7139506147497651E-2</v>
      </c>
      <c r="W22" s="37">
        <f t="shared" si="12"/>
        <v>2.9002707166428097E-3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0.15169060653196004</v>
      </c>
      <c r="D23" s="10">
        <v>0.1072211028212664</v>
      </c>
      <c r="E23" s="10">
        <v>2.5264299533321301E-2</v>
      </c>
      <c r="F23" s="10">
        <v>3.0042128732895936E-2</v>
      </c>
      <c r="G23" s="10">
        <v>0</v>
      </c>
      <c r="H23" s="10">
        <v>0</v>
      </c>
      <c r="I23" s="10">
        <v>0</v>
      </c>
      <c r="J23" s="10">
        <v>0</v>
      </c>
      <c r="K23" s="10">
        <v>2.1630535294637251E-2</v>
      </c>
      <c r="L23" s="10">
        <v>0</v>
      </c>
      <c r="M23" s="10">
        <v>1.7027977811478301E-2</v>
      </c>
      <c r="N23" s="10">
        <v>5.7123990495091564E-2</v>
      </c>
      <c r="O23" s="10">
        <v>6.2615531506067468E-2</v>
      </c>
      <c r="P23" s="10">
        <v>5.906757049886812E-2</v>
      </c>
      <c r="Q23" s="10">
        <v>7.7654337003203899E-2</v>
      </c>
      <c r="R23" s="10">
        <v>7.7842762628493434E-2</v>
      </c>
      <c r="S23" s="10">
        <v>8.4274900554234367E-2</v>
      </c>
      <c r="T23" s="10">
        <v>7.4697847579320811E-2</v>
      </c>
      <c r="U23" s="10">
        <v>8.1914998939431771E-2</v>
      </c>
      <c r="V23" s="10">
        <v>4.7139506147497651E-2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2.9002707166428097E-3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11.653290210491072</v>
      </c>
      <c r="D26" s="37">
        <f t="shared" si="13"/>
        <v>10.860086957095477</v>
      </c>
      <c r="E26" s="37">
        <f t="shared" si="13"/>
        <v>4.4877736225731946</v>
      </c>
      <c r="F26" s="37">
        <f t="shared" si="13"/>
        <v>1.4425739612234334</v>
      </c>
      <c r="G26" s="37">
        <f t="shared" si="13"/>
        <v>2.774405024595838</v>
      </c>
      <c r="H26" s="37">
        <f t="shared" si="13"/>
        <v>2.6378964677173551</v>
      </c>
      <c r="I26" s="37">
        <f t="shared" si="13"/>
        <v>1.5229268913101315</v>
      </c>
      <c r="J26" s="37">
        <f t="shared" si="13"/>
        <v>0.21046991293812381</v>
      </c>
      <c r="K26" s="37">
        <f t="shared" si="13"/>
        <v>0.38866792640531062</v>
      </c>
      <c r="L26" s="37">
        <f t="shared" si="13"/>
        <v>0.33374112081783858</v>
      </c>
      <c r="M26" s="37">
        <f t="shared" si="13"/>
        <v>0.1265597985571813</v>
      </c>
      <c r="N26" s="37">
        <f t="shared" si="13"/>
        <v>7.0912701766143851E-2</v>
      </c>
      <c r="O26" s="37">
        <f t="shared" si="13"/>
        <v>0.43867331311826263</v>
      </c>
      <c r="P26" s="37">
        <f t="shared" si="13"/>
        <v>0.34743458252755943</v>
      </c>
      <c r="Q26" s="37">
        <f t="shared" si="13"/>
        <v>0.45414002507560142</v>
      </c>
      <c r="R26" s="37">
        <f t="shared" si="13"/>
        <v>0.36640984068173499</v>
      </c>
      <c r="S26" s="37">
        <f t="shared" si="13"/>
        <v>0.19866141548356198</v>
      </c>
      <c r="T26" s="37">
        <f t="shared" si="13"/>
        <v>0.33936658835033862</v>
      </c>
      <c r="U26" s="37">
        <f t="shared" si="13"/>
        <v>0.319109071735594</v>
      </c>
      <c r="V26" s="37">
        <f t="shared" si="13"/>
        <v>0.31574876963107662</v>
      </c>
      <c r="W26" s="37">
        <f t="shared" si="13"/>
        <v>0.317399579606572</v>
      </c>
      <c r="X26" s="37">
        <f t="shared" si="13"/>
        <v>0.35342303880649972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11.653290210491072</v>
      </c>
      <c r="D33" s="29">
        <f t="shared" si="15"/>
        <v>10.860086957095477</v>
      </c>
      <c r="E33" s="29">
        <f t="shared" si="15"/>
        <v>4.4877736225731946</v>
      </c>
      <c r="F33" s="29">
        <f t="shared" si="15"/>
        <v>1.4425739612234334</v>
      </c>
      <c r="G33" s="29">
        <f t="shared" si="15"/>
        <v>2.774405024595838</v>
      </c>
      <c r="H33" s="29">
        <f t="shared" si="15"/>
        <v>2.6378964677173551</v>
      </c>
      <c r="I33" s="29">
        <f t="shared" si="15"/>
        <v>1.5229268913101315</v>
      </c>
      <c r="J33" s="29">
        <f t="shared" si="15"/>
        <v>0.21046991293812381</v>
      </c>
      <c r="K33" s="29">
        <f t="shared" si="15"/>
        <v>0.38866792640531062</v>
      </c>
      <c r="L33" s="29">
        <f t="shared" si="15"/>
        <v>0.33374112081783858</v>
      </c>
      <c r="M33" s="29">
        <f t="shared" si="15"/>
        <v>0.1265597985571813</v>
      </c>
      <c r="N33" s="29">
        <f t="shared" si="15"/>
        <v>7.0912701766143851E-2</v>
      </c>
      <c r="O33" s="29">
        <f t="shared" si="15"/>
        <v>0.43867331311826263</v>
      </c>
      <c r="P33" s="29">
        <f t="shared" si="15"/>
        <v>0.34743458252755943</v>
      </c>
      <c r="Q33" s="29">
        <f t="shared" si="15"/>
        <v>0.45414002507560142</v>
      </c>
      <c r="R33" s="29">
        <f t="shared" si="15"/>
        <v>0.36640984068173499</v>
      </c>
      <c r="S33" s="29">
        <f t="shared" si="15"/>
        <v>0.19866141548356198</v>
      </c>
      <c r="T33" s="29">
        <f t="shared" si="15"/>
        <v>0.33936658835033862</v>
      </c>
      <c r="U33" s="29">
        <f t="shared" si="15"/>
        <v>0.319109071735594</v>
      </c>
      <c r="V33" s="29">
        <f t="shared" si="15"/>
        <v>0.31574876963107662</v>
      </c>
      <c r="W33" s="29">
        <f t="shared" si="15"/>
        <v>0.317399579606572</v>
      </c>
      <c r="X33" s="29">
        <f t="shared" si="15"/>
        <v>0.35342303880649972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9.4149486841950073E-3</v>
      </c>
      <c r="U36" s="10">
        <v>1.0316484705907429E-2</v>
      </c>
      <c r="V36" s="10">
        <v>2.0448570755450358E-2</v>
      </c>
      <c r="W36" s="10">
        <v>9.9976811695654533E-3</v>
      </c>
      <c r="X36" s="10">
        <v>1.8394402000153878E-2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0.1396912738799494</v>
      </c>
      <c r="D43" s="10">
        <v>0.13151069467174831</v>
      </c>
      <c r="E43" s="10">
        <v>9.3034752001596055E-2</v>
      </c>
      <c r="F43" s="10">
        <v>0.1104971155767346</v>
      </c>
      <c r="G43" s="10">
        <v>0.22092007493081026</v>
      </c>
      <c r="H43" s="10">
        <v>0.34200476179826383</v>
      </c>
      <c r="I43" s="10">
        <v>0.22201785104063401</v>
      </c>
      <c r="J43" s="10">
        <v>0.21046991293812381</v>
      </c>
      <c r="K43" s="10">
        <v>0.24081497999331847</v>
      </c>
      <c r="L43" s="10">
        <v>0.25508626584233063</v>
      </c>
      <c r="M43" s="10">
        <v>0.1265597985571813</v>
      </c>
      <c r="N43" s="10">
        <v>7.0912701766143851E-2</v>
      </c>
      <c r="O43" s="10">
        <v>0.15565008496239491</v>
      </c>
      <c r="P43" s="10">
        <v>0.14700277936655934</v>
      </c>
      <c r="Q43" s="10">
        <v>0.1925863520547762</v>
      </c>
      <c r="R43" s="10">
        <v>0.19201878006188611</v>
      </c>
      <c r="S43" s="10">
        <v>0.10378204551383108</v>
      </c>
      <c r="T43" s="10">
        <v>0.14248905686377958</v>
      </c>
      <c r="U43" s="10">
        <v>0.27299738832547593</v>
      </c>
      <c r="V43" s="10">
        <v>0.24206312520939086</v>
      </c>
      <c r="W43" s="10">
        <v>0.25524418441087732</v>
      </c>
      <c r="X43" s="10">
        <v>0.28710485675248587</v>
      </c>
    </row>
    <row r="44" spans="1:24" ht="11.25" customHeight="1" x14ac:dyDescent="0.2">
      <c r="A44" s="41" t="s">
        <v>75</v>
      </c>
      <c r="B44" s="9" t="s">
        <v>76</v>
      </c>
      <c r="C44" s="10">
        <v>11.513598936611123</v>
      </c>
      <c r="D44" s="10">
        <v>10.728576262423729</v>
      </c>
      <c r="E44" s="10">
        <v>4.3947388705715982</v>
      </c>
      <c r="F44" s="10">
        <v>1.3320768456466987</v>
      </c>
      <c r="G44" s="10">
        <v>2.5534849496650276</v>
      </c>
      <c r="H44" s="10">
        <v>2.2958917059190913</v>
      </c>
      <c r="I44" s="10">
        <v>1.3009090402694974</v>
      </c>
      <c r="J44" s="10">
        <v>0</v>
      </c>
      <c r="K44" s="10">
        <v>0.14785294641199215</v>
      </c>
      <c r="L44" s="10">
        <v>7.8654854975507948E-2</v>
      </c>
      <c r="M44" s="10">
        <v>0</v>
      </c>
      <c r="N44" s="10">
        <v>0</v>
      </c>
      <c r="O44" s="10">
        <v>0.28302322815586772</v>
      </c>
      <c r="P44" s="10">
        <v>0.20043180316100007</v>
      </c>
      <c r="Q44" s="10">
        <v>0.26155367302082522</v>
      </c>
      <c r="R44" s="10">
        <v>0.17439106061984891</v>
      </c>
      <c r="S44" s="10">
        <v>9.4879369969730884E-2</v>
      </c>
      <c r="T44" s="10">
        <v>0.187462582802364</v>
      </c>
      <c r="U44" s="10">
        <v>3.5795198704210662E-2</v>
      </c>
      <c r="V44" s="10">
        <v>5.323707366623541E-2</v>
      </c>
      <c r="W44" s="10">
        <v>5.2157714026129225E-2</v>
      </c>
      <c r="X44" s="10">
        <v>4.7923780053860027E-2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5.798428077193055</v>
      </c>
      <c r="D51" s="37">
        <v>5.6774372100148884</v>
      </c>
      <c r="E51" s="37">
        <v>2.7832916213554997</v>
      </c>
      <c r="F51" s="37">
        <v>3.3103570769433239</v>
      </c>
      <c r="G51" s="37">
        <v>3.0627830474903037</v>
      </c>
      <c r="H51" s="37">
        <v>3.2252042681099811</v>
      </c>
      <c r="I51" s="37">
        <v>2.9254666346798839</v>
      </c>
      <c r="J51" s="37">
        <v>2.8909413540202555</v>
      </c>
      <c r="K51" s="37">
        <v>2.8632506606527541</v>
      </c>
      <c r="L51" s="37">
        <v>1.6061934715359056</v>
      </c>
      <c r="M51" s="37">
        <v>1.3289096200055079</v>
      </c>
      <c r="N51" s="37">
        <v>1.653681360143274</v>
      </c>
      <c r="O51" s="37">
        <v>1.8197555695515699</v>
      </c>
      <c r="P51" s="37">
        <v>1.6003938492556298</v>
      </c>
      <c r="Q51" s="37">
        <v>2.1711036637736485</v>
      </c>
      <c r="R51" s="37">
        <v>2.1148597316882785</v>
      </c>
      <c r="S51" s="37">
        <v>2.5540180863054336</v>
      </c>
      <c r="T51" s="37">
        <v>2.0495864106726382</v>
      </c>
      <c r="U51" s="37">
        <v>2.2786470274414148</v>
      </c>
      <c r="V51" s="37">
        <v>2.1389535091283371</v>
      </c>
      <c r="W51" s="37">
        <v>1.9866980226321838</v>
      </c>
      <c r="X51" s="37">
        <v>1.8904804469134548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1.9712373769195105E-2</v>
      </c>
      <c r="V52" s="37">
        <f t="shared" si="16"/>
        <v>2.2367332543223144E-2</v>
      </c>
      <c r="W52" s="37">
        <f t="shared" si="16"/>
        <v>2.2476974326965358E-2</v>
      </c>
      <c r="X52" s="37">
        <f t="shared" si="16"/>
        <v>4.5090459522399658E-2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1.9712373769195105E-2</v>
      </c>
      <c r="V70" s="10">
        <v>2.2367332543223144E-2</v>
      </c>
      <c r="W70" s="10">
        <v>2.2476974326965358E-2</v>
      </c>
      <c r="X70" s="10">
        <v>4.5090459522399658E-2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4.8199842591895887</v>
      </c>
      <c r="D76" s="40">
        <v>4.4688961571644548</v>
      </c>
      <c r="E76" s="40">
        <v>4.1269046763717085</v>
      </c>
      <c r="F76" s="40">
        <v>4.732468541299494</v>
      </c>
      <c r="G76" s="40">
        <v>4.3968041849233215</v>
      </c>
      <c r="H76" s="40">
        <v>3.75697621627589</v>
      </c>
      <c r="I76" s="40">
        <v>3.8284398985366304</v>
      </c>
      <c r="J76" s="40">
        <v>3.501451096540213</v>
      </c>
      <c r="K76" s="40">
        <v>4.0193287170767062</v>
      </c>
      <c r="L76" s="40">
        <v>2.2131129111378782</v>
      </c>
      <c r="M76" s="40">
        <v>2.4598505662108372</v>
      </c>
      <c r="N76" s="40">
        <v>2.9517783683818326</v>
      </c>
      <c r="O76" s="40">
        <v>3.5606265348106052</v>
      </c>
      <c r="P76" s="40">
        <v>3.768962707498646</v>
      </c>
      <c r="Q76" s="40">
        <v>4.9283730624055222</v>
      </c>
      <c r="R76" s="40">
        <v>5.236300766374109</v>
      </c>
      <c r="S76" s="40">
        <v>5.9769037834660956</v>
      </c>
      <c r="T76" s="40">
        <v>5.3255379686015782</v>
      </c>
      <c r="U76" s="40">
        <v>6.1917054808116987</v>
      </c>
      <c r="V76" s="40">
        <v>5.5913773205068917</v>
      </c>
      <c r="W76" s="40">
        <v>5.5996670898694969</v>
      </c>
      <c r="X76" s="40">
        <v>5.4562285973586011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41.836285468615642</v>
      </c>
      <c r="D2" s="31">
        <f t="shared" ref="D2:W2" si="1">SUM(D3,D17,D22,D25,D26,D51,D52,D71,D74,D75,D76)</f>
        <v>49.469303525365433</v>
      </c>
      <c r="E2" s="31">
        <f t="shared" si="1"/>
        <v>34.171195184866718</v>
      </c>
      <c r="F2" s="31">
        <f t="shared" si="1"/>
        <v>30.829750644883919</v>
      </c>
      <c r="G2" s="31">
        <f t="shared" si="1"/>
        <v>21.680051590713667</v>
      </c>
      <c r="H2" s="31">
        <f t="shared" si="1"/>
        <v>23.872656921754086</v>
      </c>
      <c r="I2" s="31">
        <f t="shared" si="1"/>
        <v>24.250042992261392</v>
      </c>
      <c r="J2" s="31">
        <f t="shared" si="1"/>
        <v>25.790541702493545</v>
      </c>
      <c r="K2" s="31">
        <f t="shared" si="1"/>
        <v>24.207050730868442</v>
      </c>
      <c r="L2" s="31">
        <f t="shared" si="1"/>
        <v>33.385898538263113</v>
      </c>
      <c r="M2" s="31">
        <f t="shared" si="1"/>
        <v>53.740326741186578</v>
      </c>
      <c r="N2" s="31">
        <f t="shared" si="1"/>
        <v>43.271023215821145</v>
      </c>
      <c r="O2" s="31">
        <f t="shared" si="1"/>
        <v>31.764144453998274</v>
      </c>
      <c r="P2" s="31">
        <f t="shared" si="1"/>
        <v>36.86113499570078</v>
      </c>
      <c r="Q2" s="31">
        <f t="shared" si="1"/>
        <v>30.034823731728281</v>
      </c>
      <c r="R2" s="31">
        <f t="shared" si="1"/>
        <v>27.216509028374887</v>
      </c>
      <c r="S2" s="31">
        <f t="shared" si="1"/>
        <v>30.918658641444541</v>
      </c>
      <c r="T2" s="31">
        <f t="shared" si="1"/>
        <v>37.498796216680987</v>
      </c>
      <c r="U2" s="31">
        <f t="shared" si="1"/>
        <v>52.397149331089047</v>
      </c>
      <c r="V2" s="31">
        <f t="shared" si="1"/>
        <v>53.084412107303429</v>
      </c>
      <c r="W2" s="31">
        <f t="shared" si="1"/>
        <v>48.867784711120791</v>
      </c>
      <c r="X2" s="31">
        <f t="shared" ref="X2" si="2">SUM(X3,X17,X22,X25,X26,X51,X52,X71,X74,X75,X76)</f>
        <v>51.958051389123895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0.6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0.6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5.9759243336199482E-2</v>
      </c>
      <c r="V22" s="37">
        <f t="shared" si="19"/>
        <v>3.172828890799656E-2</v>
      </c>
      <c r="W22" s="37">
        <f t="shared" si="19"/>
        <v>6.3542562338779016E-2</v>
      </c>
      <c r="X22" s="37">
        <f t="shared" ref="X22" si="20">SUM(X23:X24)</f>
        <v>6.3542562338779016E-2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2.8030954428202921E-2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3.172828890799656E-2</v>
      </c>
      <c r="V24" s="10">
        <f>FC_IND_PPP_PU_E!V24+FC_IND_PPP_PA_E!V24+FC_IND_PPP_PR_E!V24</f>
        <v>3.172828890799656E-2</v>
      </c>
      <c r="W24" s="10">
        <f>FC_IND_PPP_PU_E!W24+FC_IND_PPP_PA_E!W24+FC_IND_PPP_PR_E!W24</f>
        <v>6.3542562338779016E-2</v>
      </c>
      <c r="X24" s="10">
        <f>FC_IND_PPP_PU_E!X24+FC_IND_PPP_PA_E!X24+FC_IND_PPP_PR_E!X24</f>
        <v>6.3542562338779016E-2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0.9549441100601892</v>
      </c>
      <c r="D26" s="37">
        <f t="shared" ref="D26:W26" si="22">SUM(D27,D33)</f>
        <v>0.9549441100601892</v>
      </c>
      <c r="E26" s="37">
        <f t="shared" si="22"/>
        <v>0.95494411006018898</v>
      </c>
      <c r="F26" s="37">
        <f t="shared" si="22"/>
        <v>0.95494411006018909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1.02871883061049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0.31410146173688736</v>
      </c>
      <c r="U26" s="37">
        <f t="shared" si="22"/>
        <v>1.1950988822012041</v>
      </c>
      <c r="V26" s="37">
        <f t="shared" si="22"/>
        <v>1.6252794496990544</v>
      </c>
      <c r="W26" s="37">
        <f t="shared" si="22"/>
        <v>0.52175408426483216</v>
      </c>
      <c r="X26" s="37">
        <f t="shared" ref="X26" si="23">SUM(X27,X33)</f>
        <v>0.52175408426483216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0.9549441100601892</v>
      </c>
      <c r="D33" s="29">
        <f t="shared" ref="D33:W33" si="28">SUM(D34:D50)</f>
        <v>0.9549441100601892</v>
      </c>
      <c r="E33" s="29">
        <f t="shared" si="28"/>
        <v>0.95494411006018898</v>
      </c>
      <c r="F33" s="29">
        <f t="shared" si="28"/>
        <v>0.95494411006018909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1.02871883061049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0.31410146173688736</v>
      </c>
      <c r="U33" s="29">
        <f t="shared" si="28"/>
        <v>1.1950988822012041</v>
      </c>
      <c r="V33" s="29">
        <f t="shared" si="28"/>
        <v>1.6252794496990544</v>
      </c>
      <c r="W33" s="29">
        <f t="shared" si="28"/>
        <v>0.52175408426483216</v>
      </c>
      <c r="X33" s="29">
        <f t="shared" ref="X33" si="29">SUM(X34:X50)</f>
        <v>0.52175408426483216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0.1093723129836629</v>
      </c>
      <c r="U36" s="10">
        <f>FC_IND_PPP_PU_E!U36+FC_IND_PPP_PA_E!U36+FC_IND_PPP_PR_E!U36</f>
        <v>1.092691315563199</v>
      </c>
      <c r="V36" s="10">
        <f>FC_IND_PPP_PU_E!V36+FC_IND_PPP_PA_E!V36+FC_IND_PPP_PR_E!V36</f>
        <v>1.42055030094583</v>
      </c>
      <c r="W36" s="10">
        <f>FC_IND_PPP_PU_E!W36+FC_IND_PPP_PA_E!W36+FC_IND_PPP_PR_E!W36</f>
        <v>0.1093723129836629</v>
      </c>
      <c r="X36" s="10">
        <f>FC_IND_PPP_PU_E!X36+FC_IND_PPP_PA_E!X36+FC_IND_PPP_PR_E!X36</f>
        <v>0.1093723129836629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0.1049011177987962</v>
      </c>
      <c r="X37" s="10">
        <f>FC_IND_PPP_PU_E!X37+FC_IND_PPP_PA_E!X37+FC_IND_PPP_PR_E!X37</f>
        <v>0.1049011177987962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0</v>
      </c>
      <c r="D43" s="10">
        <f>FC_IND_PPP_PU_E!D43+FC_IND_PPP_PA_E!D43+FC_IND_PPP_PR_E!D43</f>
        <v>0</v>
      </c>
      <c r="E43" s="10">
        <f>FC_IND_PPP_PU_E!E43+FC_IND_PPP_PA_E!E43+FC_IND_PPP_PR_E!E43</f>
        <v>0</v>
      </c>
      <c r="F43" s="10">
        <f>FC_IND_PPP_PU_E!F43+FC_IND_PPP_PA_E!F43+FC_IND_PPP_PR_E!F43</f>
        <v>0</v>
      </c>
      <c r="G43" s="10">
        <f>FC_IND_PPP_PU_E!G43+FC_IND_PPP_PA_E!G43+FC_IND_PPP_PR_E!G43</f>
        <v>0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1.02871883061049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0</v>
      </c>
      <c r="T43" s="10">
        <f>FC_IND_PPP_PU_E!T43+FC_IND_PPP_PA_E!T43+FC_IND_PPP_PR_E!T43</f>
        <v>0.20472914875322443</v>
      </c>
      <c r="U43" s="10">
        <f>FC_IND_PPP_PU_E!U43+FC_IND_PPP_PA_E!U43+FC_IND_PPP_PR_E!U43</f>
        <v>0.1024075666380052</v>
      </c>
      <c r="V43" s="10">
        <f>FC_IND_PPP_PU_E!V43+FC_IND_PPP_PA_E!V43+FC_IND_PPP_PR_E!V43</f>
        <v>0.2047291487532244</v>
      </c>
      <c r="W43" s="10">
        <f>FC_IND_PPP_PU_E!W43+FC_IND_PPP_PA_E!W43+FC_IND_PPP_PR_E!W43</f>
        <v>0.30748065348237308</v>
      </c>
      <c r="X43" s="10">
        <f>FC_IND_PPP_PU_E!X43+FC_IND_PPP_PA_E!X43+FC_IND_PPP_PR_E!X43</f>
        <v>0.30748065348237308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0.9549441100601892</v>
      </c>
      <c r="D44" s="10">
        <f>FC_IND_PPP_PU_E!D44+FC_IND_PPP_PA_E!D44+FC_IND_PPP_PR_E!D44</f>
        <v>0.9549441100601892</v>
      </c>
      <c r="E44" s="10">
        <f>FC_IND_PPP_PU_E!E44+FC_IND_PPP_PA_E!E44+FC_IND_PPP_PR_E!E44</f>
        <v>0.95494411006018898</v>
      </c>
      <c r="F44" s="10">
        <f>FC_IND_PPP_PU_E!F44+FC_IND_PPP_PA_E!F44+FC_IND_PPP_PR_E!F44</f>
        <v>0.95494411006018909</v>
      </c>
      <c r="G44" s="10">
        <f>FC_IND_PPP_PU_E!G44+FC_IND_PPP_PA_E!G44+FC_IND_PPP_PR_E!G44</f>
        <v>0</v>
      </c>
      <c r="H44" s="10">
        <f>FC_IND_PPP_PU_E!H44+FC_IND_PPP_PA_E!H44+FC_IND_PPP_PR_E!H44</f>
        <v>0</v>
      </c>
      <c r="I44" s="10">
        <f>FC_IND_PPP_PU_E!I44+FC_IND_PPP_PA_E!I44+FC_IND_PPP_PR_E!I44</f>
        <v>0</v>
      </c>
      <c r="J44" s="10">
        <f>FC_IND_PPP_PU_E!J44+FC_IND_PPP_PA_E!J44+FC_IND_PPP_PR_E!J44</f>
        <v>0</v>
      </c>
      <c r="K44" s="10">
        <f>FC_IND_PPP_PU_E!K44+FC_IND_PPP_PA_E!K44+FC_IND_PPP_PR_E!K44</f>
        <v>0</v>
      </c>
      <c r="L44" s="10">
        <f>FC_IND_PPP_PU_E!L44+FC_IND_PPP_PA_E!L44+FC_IND_PPP_PR_E!L44</f>
        <v>0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27.708512467755796</v>
      </c>
      <c r="D51" s="37">
        <f>FC_IND_PPP_PU_E!D51+FC_IND_PPP_PA_E!D51+FC_IND_PPP_PR_E!D51</f>
        <v>31.986242476354253</v>
      </c>
      <c r="E51" s="37">
        <f>FC_IND_PPP_PU_E!E51+FC_IND_PPP_PA_E!E51+FC_IND_PPP_PR_E!E51</f>
        <v>21.861564918314699</v>
      </c>
      <c r="F51" s="37">
        <f>FC_IND_PPP_PU_E!F51+FC_IND_PPP_PA_E!F51+FC_IND_PPP_PR_E!F51</f>
        <v>10.060189165950129</v>
      </c>
      <c r="G51" s="37">
        <f>FC_IND_PPP_PU_E!G51+FC_IND_PPP_PA_E!G51+FC_IND_PPP_PR_E!G51</f>
        <v>1.268271711092003</v>
      </c>
      <c r="H51" s="37">
        <f>FC_IND_PPP_PU_E!H51+FC_IND_PPP_PA_E!H51+FC_IND_PPP_PR_E!H51</f>
        <v>1.5262252794496989</v>
      </c>
      <c r="I51" s="37">
        <f>FC_IND_PPP_PU_E!I51+FC_IND_PPP_PA_E!I51+FC_IND_PPP_PR_E!I51</f>
        <v>1.053310404127257</v>
      </c>
      <c r="J51" s="37">
        <f>FC_IND_PPP_PU_E!J51+FC_IND_PPP_PA_E!J51+FC_IND_PPP_PR_E!J51</f>
        <v>1.590713671539123</v>
      </c>
      <c r="K51" s="37">
        <f>FC_IND_PPP_PU_E!K51+FC_IND_PPP_PA_E!K51+FC_IND_PPP_PR_E!K51</f>
        <v>14.380911435941529</v>
      </c>
      <c r="L51" s="37">
        <f>FC_IND_PPP_PU_E!L51+FC_IND_PPP_PA_E!L51+FC_IND_PPP_PR_E!L51</f>
        <v>21.109200343938095</v>
      </c>
      <c r="M51" s="37">
        <f>FC_IND_PPP_PU_E!M51+FC_IND_PPP_PA_E!M51+FC_IND_PPP_PR_E!M51</f>
        <v>27.987962166809972</v>
      </c>
      <c r="N51" s="37">
        <f>FC_IND_PPP_PU_E!N51+FC_IND_PPP_PA_E!N51+FC_IND_PPP_PR_E!N51</f>
        <v>21.926053310404129</v>
      </c>
      <c r="O51" s="37">
        <f>FC_IND_PPP_PU_E!O51+FC_IND_PPP_PA_E!O51+FC_IND_PPP_PR_E!O51</f>
        <v>18.551160791057612</v>
      </c>
      <c r="P51" s="37">
        <f>FC_IND_PPP_PU_E!P51+FC_IND_PPP_PA_E!P51+FC_IND_PPP_PR_E!P51</f>
        <v>18.637145313843511</v>
      </c>
      <c r="Q51" s="37">
        <f>FC_IND_PPP_PU_E!Q51+FC_IND_PPP_PA_E!Q51+FC_IND_PPP_PR_E!Q51</f>
        <v>11.199484092863278</v>
      </c>
      <c r="R51" s="37">
        <f>FC_IND_PPP_PU_E!R51+FC_IND_PPP_PA_E!R51+FC_IND_PPP_PR_E!R51</f>
        <v>9.1788478073946678</v>
      </c>
      <c r="S51" s="37">
        <f>FC_IND_PPP_PU_E!S51+FC_IND_PPP_PA_E!S51+FC_IND_PPP_PR_E!S51</f>
        <v>12.188306104901121</v>
      </c>
      <c r="T51" s="37">
        <f>FC_IND_PPP_PU_E!T51+FC_IND_PPP_PA_E!T51+FC_IND_PPP_PR_E!T51</f>
        <v>14.01564918314703</v>
      </c>
      <c r="U51" s="37">
        <f>FC_IND_PPP_PU_E!U51+FC_IND_PPP_PA_E!U51+FC_IND_PPP_PR_E!U51</f>
        <v>16.874376612209801</v>
      </c>
      <c r="V51" s="37">
        <f>FC_IND_PPP_PU_E!V51+FC_IND_PPP_PA_E!V51+FC_IND_PPP_PR_E!V51</f>
        <v>14.768099742046431</v>
      </c>
      <c r="W51" s="37">
        <f>FC_IND_PPP_PU_E!W51+FC_IND_PPP_PA_E!W51+FC_IND_PPP_PR_E!W51</f>
        <v>13.284436801375749</v>
      </c>
      <c r="X51" s="37">
        <f>FC_IND_PPP_PU_E!X51+FC_IND_PPP_PA_E!X51+FC_IND_PPP_PR_E!X51</f>
        <v>12.42476354256234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2.3903697334479789E-2</v>
      </c>
      <c r="D52" s="37">
        <f t="shared" ref="D52:W52" si="31">SUM(D53:D70)</f>
        <v>2.8661220980223558</v>
      </c>
      <c r="E52" s="37">
        <f t="shared" si="31"/>
        <v>0.62098022355975924</v>
      </c>
      <c r="F52" s="37">
        <f t="shared" si="31"/>
        <v>0.16715391229578669</v>
      </c>
      <c r="G52" s="37">
        <f t="shared" si="31"/>
        <v>0</v>
      </c>
      <c r="H52" s="37">
        <f t="shared" si="31"/>
        <v>0</v>
      </c>
      <c r="I52" s="37">
        <f t="shared" si="31"/>
        <v>2.3903697334479789E-2</v>
      </c>
      <c r="J52" s="37">
        <f t="shared" si="31"/>
        <v>0</v>
      </c>
      <c r="K52" s="37">
        <f t="shared" si="31"/>
        <v>0</v>
      </c>
      <c r="L52" s="37">
        <f t="shared" si="31"/>
        <v>2.0301805674978501</v>
      </c>
      <c r="M52" s="37">
        <f t="shared" si="31"/>
        <v>3.0572656921754078</v>
      </c>
      <c r="N52" s="37">
        <f t="shared" si="31"/>
        <v>3.3438521066208078</v>
      </c>
      <c r="O52" s="37">
        <f t="shared" si="31"/>
        <v>2.0540842648323299</v>
      </c>
      <c r="P52" s="37">
        <f t="shared" si="31"/>
        <v>5.1829750644883914</v>
      </c>
      <c r="Q52" s="37">
        <f t="shared" si="31"/>
        <v>5.2306964746345654</v>
      </c>
      <c r="R52" s="37">
        <f t="shared" si="31"/>
        <v>3.845399828030954</v>
      </c>
      <c r="S52" s="37">
        <f t="shared" si="31"/>
        <v>4.6575236457437663</v>
      </c>
      <c r="T52" s="37">
        <f t="shared" si="31"/>
        <v>6.1622527944969896</v>
      </c>
      <c r="U52" s="37">
        <f t="shared" si="31"/>
        <v>18.644526803144085</v>
      </c>
      <c r="V52" s="37">
        <f t="shared" si="31"/>
        <v>19.007627928455619</v>
      </c>
      <c r="W52" s="37">
        <f t="shared" si="31"/>
        <v>18.340011710260946</v>
      </c>
      <c r="X52" s="37">
        <f t="shared" ref="X52" si="32">SUM(X53:X70)</f>
        <v>18.291671337533185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2.3903697334479789E-2</v>
      </c>
      <c r="D59" s="10">
        <f>FC_IND_PPP_PU_E!D59+FC_IND_PPP_PA_E!D59+FC_IND_PPP_PR_E!D59</f>
        <v>2.8661220980223558</v>
      </c>
      <c r="E59" s="10">
        <f>FC_IND_PPP_PU_E!E59+FC_IND_PPP_PA_E!E59+FC_IND_PPP_PR_E!E59</f>
        <v>0.62098022355975924</v>
      </c>
      <c r="F59" s="10">
        <f>FC_IND_PPP_PU_E!F59+FC_IND_PPP_PA_E!F59+FC_IND_PPP_PR_E!F59</f>
        <v>0.16715391229578669</v>
      </c>
      <c r="G59" s="10">
        <f>FC_IND_PPP_PU_E!G59+FC_IND_PPP_PA_E!G59+FC_IND_PPP_PR_E!G59</f>
        <v>0</v>
      </c>
      <c r="H59" s="10">
        <f>FC_IND_PPP_PU_E!H59+FC_IND_PPP_PA_E!H59+FC_IND_PPP_PR_E!H59</f>
        <v>0</v>
      </c>
      <c r="I59" s="10">
        <f>FC_IND_PPP_PU_E!I59+FC_IND_PPP_PA_E!I59+FC_IND_PPP_PR_E!I59</f>
        <v>2.3903697334479789E-2</v>
      </c>
      <c r="J59" s="10">
        <f>FC_IND_PPP_PU_E!J59+FC_IND_PPP_PA_E!J59+FC_IND_PPP_PR_E!J59</f>
        <v>0</v>
      </c>
      <c r="K59" s="10">
        <f>FC_IND_PPP_PU_E!K59+FC_IND_PPP_PA_E!K59+FC_IND_PPP_PR_E!K59</f>
        <v>0</v>
      </c>
      <c r="L59" s="10">
        <f>FC_IND_PPP_PU_E!L59+FC_IND_PPP_PA_E!L59+FC_IND_PPP_PR_E!L59</f>
        <v>2.0301805674978501</v>
      </c>
      <c r="M59" s="10">
        <f>FC_IND_PPP_PU_E!M59+FC_IND_PPP_PA_E!M59+FC_IND_PPP_PR_E!M59</f>
        <v>3.0572656921754078</v>
      </c>
      <c r="N59" s="10">
        <f>FC_IND_PPP_PU_E!N59+FC_IND_PPP_PA_E!N59+FC_IND_PPP_PR_E!N59</f>
        <v>3.3438521066208078</v>
      </c>
      <c r="O59" s="10">
        <f>FC_IND_PPP_PU_E!O59+FC_IND_PPP_PA_E!O59+FC_IND_PPP_PR_E!O59</f>
        <v>2.0540842648323299</v>
      </c>
      <c r="P59" s="10">
        <f>FC_IND_PPP_PU_E!P59+FC_IND_PPP_PA_E!P59+FC_IND_PPP_PR_E!P59</f>
        <v>5.1829750644883914</v>
      </c>
      <c r="Q59" s="10">
        <f>FC_IND_PPP_PU_E!Q59+FC_IND_PPP_PA_E!Q59+FC_IND_PPP_PR_E!Q59</f>
        <v>5.2306964746345654</v>
      </c>
      <c r="R59" s="10">
        <f>FC_IND_PPP_PU_E!R59+FC_IND_PPP_PA_E!R59+FC_IND_PPP_PR_E!R59</f>
        <v>3.845399828030954</v>
      </c>
      <c r="S59" s="10">
        <f>FC_IND_PPP_PU_E!S59+FC_IND_PPP_PA_E!S59+FC_IND_PPP_PR_E!S59</f>
        <v>4.6575236457437663</v>
      </c>
      <c r="T59" s="10">
        <f>FC_IND_PPP_PU_E!T59+FC_IND_PPP_PA_E!T59+FC_IND_PPP_PR_E!T59</f>
        <v>6.1622527944969896</v>
      </c>
      <c r="U59" s="10">
        <f>FC_IND_PPP_PU_E!U59+FC_IND_PPP_PA_E!U59+FC_IND_PPP_PR_E!U59</f>
        <v>18.606104901117799</v>
      </c>
      <c r="V59" s="10">
        <f>FC_IND_PPP_PU_E!V59+FC_IND_PPP_PA_E!V59+FC_IND_PPP_PR_E!V59</f>
        <v>18.964402407566642</v>
      </c>
      <c r="W59" s="10">
        <f>FC_IND_PPP_PU_E!W59+FC_IND_PPP_PA_E!W59+FC_IND_PPP_PR_E!W59</f>
        <v>18.295614789337922</v>
      </c>
      <c r="X59" s="10">
        <f>FC_IND_PPP_PU_E!X59+FC_IND_PPP_PA_E!X59+FC_IND_PPP_PR_E!X59</f>
        <v>18.20008598452279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</v>
      </c>
      <c r="H61" s="10">
        <f>FC_IND_PPP_PU_E!H61+FC_IND_PPP_PA_E!H61+FC_IND_PPP_PR_E!H61</f>
        <v>0</v>
      </c>
      <c r="I61" s="10">
        <f>FC_IND_PPP_PU_E!I61+FC_IND_PPP_PA_E!I61+FC_IND_PPP_PR_E!I61</f>
        <v>0</v>
      </c>
      <c r="J61" s="10">
        <f>FC_IND_PPP_PU_E!J61+FC_IND_PPP_PA_E!J61+FC_IND_PPP_PR_E!J61</f>
        <v>0</v>
      </c>
      <c r="K61" s="10">
        <f>FC_IND_PPP_PU_E!K61+FC_IND_PPP_PA_E!K61+FC_IND_PPP_PR_E!K61</f>
        <v>0</v>
      </c>
      <c r="L61" s="10">
        <f>FC_IND_PPP_PU_E!L61+FC_IND_PPP_PA_E!L61+FC_IND_PPP_PR_E!L61</f>
        <v>0</v>
      </c>
      <c r="M61" s="10">
        <f>FC_IND_PPP_PU_E!M61+FC_IND_PPP_PA_E!M61+FC_IND_PPP_PR_E!M61</f>
        <v>0</v>
      </c>
      <c r="N61" s="10">
        <f>FC_IND_PPP_PU_E!N61+FC_IND_PPP_PA_E!N61+FC_IND_PPP_PR_E!N61</f>
        <v>0</v>
      </c>
      <c r="O61" s="10">
        <f>FC_IND_PPP_PU_E!O61+FC_IND_PPP_PA_E!O61+FC_IND_PPP_PR_E!O61</f>
        <v>0</v>
      </c>
      <c r="P61" s="10">
        <f>FC_IND_PPP_PU_E!P61+FC_IND_PPP_PA_E!P61+FC_IND_PPP_PR_E!P61</f>
        <v>0</v>
      </c>
      <c r="Q61" s="10">
        <f>FC_IND_PPP_PU_E!Q61+FC_IND_PPP_PA_E!Q61+FC_IND_PPP_PR_E!Q61</f>
        <v>0</v>
      </c>
      <c r="R61" s="10">
        <f>FC_IND_PPP_PU_E!R61+FC_IND_PPP_PA_E!R61+FC_IND_PPP_PR_E!R61</f>
        <v>0</v>
      </c>
      <c r="S61" s="10">
        <f>FC_IND_PPP_PU_E!S61+FC_IND_PPP_PA_E!S61+FC_IND_PPP_PR_E!S61</f>
        <v>0</v>
      </c>
      <c r="T61" s="10">
        <f>FC_IND_PPP_PU_E!T61+FC_IND_PPP_PA_E!T61+FC_IND_PPP_PR_E!T61</f>
        <v>0</v>
      </c>
      <c r="U61" s="10">
        <f>FC_IND_PPP_PU_E!U61+FC_IND_PPP_PA_E!U61+FC_IND_PPP_PR_E!U61</f>
        <v>0</v>
      </c>
      <c r="V61" s="10">
        <f>FC_IND_PPP_PU_E!V61+FC_IND_PPP_PA_E!V61+FC_IND_PPP_PR_E!V61</f>
        <v>0</v>
      </c>
      <c r="W61" s="10">
        <f>FC_IND_PPP_PU_E!W61+FC_IND_PPP_PA_E!W61+FC_IND_PPP_PR_E!W61</f>
        <v>0</v>
      </c>
      <c r="X61" s="10">
        <f>FC_IND_PPP_PU_E!X61+FC_IND_PPP_PA_E!X61+FC_IND_PPP_PR_E!X61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3.8421902026287473E-2</v>
      </c>
      <c r="V70" s="10">
        <f>FC_IND_PPP_PU_E!V70+FC_IND_PPP_PA_E!V70+FC_IND_PPP_PR_E!V70</f>
        <v>4.3225520888978422E-2</v>
      </c>
      <c r="W70" s="10">
        <f>FC_IND_PPP_PU_E!W70+FC_IND_PPP_PA_E!W70+FC_IND_PPP_PR_E!W70</f>
        <v>4.4396920923023997E-2</v>
      </c>
      <c r="X70" s="10">
        <f>FC_IND_PPP_PU_E!X70+FC_IND_PPP_PA_E!X70+FC_IND_PPP_PR_E!X70</f>
        <v>9.1585353010395637E-2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1.886844368013757</v>
      </c>
      <c r="D75" s="37">
        <f>FC_IND_PPP_PU_E!D75+FC_IND_PPP_PA_E!D75+FC_IND_PPP_PR_E!D75</f>
        <v>2.0540842648323299</v>
      </c>
      <c r="E75" s="37">
        <f>FC_IND_PPP_PU_E!E75+FC_IND_PPP_PA_E!E75+FC_IND_PPP_PR_E!E75</f>
        <v>2.2212381771281171</v>
      </c>
      <c r="F75" s="37">
        <f>FC_IND_PPP_PU_E!F75+FC_IND_PPP_PA_E!F75+FC_IND_PPP_PR_E!F75</f>
        <v>12.252794496990539</v>
      </c>
      <c r="G75" s="37">
        <f>FC_IND_PPP_PU_E!G75+FC_IND_PPP_PA_E!G75+FC_IND_PPP_PR_E!G75</f>
        <v>13.017110920034391</v>
      </c>
      <c r="H75" s="37">
        <f>FC_IND_PPP_PU_E!H75+FC_IND_PPP_PA_E!H75+FC_IND_PPP_PR_E!H75</f>
        <v>14.52184006878762</v>
      </c>
      <c r="I75" s="37">
        <f>FC_IND_PPP_PU_E!I75+FC_IND_PPP_PA_E!I75+FC_IND_PPP_PR_E!I75</f>
        <v>14.832330180567499</v>
      </c>
      <c r="J75" s="37">
        <f>FC_IND_PPP_PU_E!J75+FC_IND_PPP_PA_E!J75+FC_IND_PPP_PR_E!J75</f>
        <v>14.99948409286328</v>
      </c>
      <c r="K75" s="37">
        <f>FC_IND_PPP_PU_E!K75+FC_IND_PPP_PA_E!K75+FC_IND_PPP_PR_E!K75</f>
        <v>1.3136715391229581</v>
      </c>
      <c r="L75" s="37">
        <f>FC_IND_PPP_PU_E!L75+FC_IND_PPP_PA_E!L75+FC_IND_PPP_PR_E!L75</f>
        <v>0.78822012037833167</v>
      </c>
      <c r="M75" s="37">
        <f>FC_IND_PPP_PU_E!M75+FC_IND_PPP_PA_E!M75+FC_IND_PPP_PR_E!M75</f>
        <v>2.3167669819432501</v>
      </c>
      <c r="N75" s="37">
        <f>FC_IND_PPP_PU_E!N75+FC_IND_PPP_PA_E!N75+FC_IND_PPP_PR_E!N75</f>
        <v>3.128890799656062</v>
      </c>
      <c r="O75" s="37">
        <f>FC_IND_PPP_PU_E!O75+FC_IND_PPP_PA_E!O75+FC_IND_PPP_PR_E!O75</f>
        <v>0.23886500429922611</v>
      </c>
      <c r="P75" s="37">
        <f>FC_IND_PPP_PU_E!P75+FC_IND_PPP_PA_E!P75+FC_IND_PPP_PR_E!P75</f>
        <v>0.14333619948409279</v>
      </c>
      <c r="Q75" s="37">
        <f>FC_IND_PPP_PU_E!Q75+FC_IND_PPP_PA_E!Q75+FC_IND_PPP_PR_E!Q75</f>
        <v>0.19105760963026661</v>
      </c>
      <c r="R75" s="37">
        <f>FC_IND_PPP_PU_E!R75+FC_IND_PPP_PA_E!R75+FC_IND_PPP_PR_E!R75</f>
        <v>0.26276870163370591</v>
      </c>
      <c r="S75" s="37">
        <f>FC_IND_PPP_PU_E!S75+FC_IND_PPP_PA_E!S75+FC_IND_PPP_PR_E!S75</f>
        <v>0.57325881341358553</v>
      </c>
      <c r="T75" s="37">
        <f>FC_IND_PPP_PU_E!T75+FC_IND_PPP_PA_E!T75+FC_IND_PPP_PR_E!T75</f>
        <v>0.5493551160791057</v>
      </c>
      <c r="U75" s="37">
        <f>FC_IND_PPP_PU_E!U75+FC_IND_PPP_PA_E!U75+FC_IND_PPP_PR_E!U75</f>
        <v>0.42992261392949271</v>
      </c>
      <c r="V75" s="37">
        <f>FC_IND_PPP_PU_E!V75+FC_IND_PPP_PA_E!V75+FC_IND_PPP_PR_E!V75</f>
        <v>0.5493551160791057</v>
      </c>
      <c r="W75" s="37">
        <f>FC_IND_PPP_PU_E!W75+FC_IND_PPP_PA_E!W75+FC_IND_PPP_PR_E!W75</f>
        <v>0.50154772141014614</v>
      </c>
      <c r="X75" s="37">
        <f>FC_IND_PPP_PU_E!X75+FC_IND_PPP_PA_E!X75+FC_IND_PPP_PR_E!X75</f>
        <v>0.7165090283748925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10.662080825451421</v>
      </c>
      <c r="D76" s="40">
        <f>FC_IND_PPP_PU_E!D76+FC_IND_PPP_PA_E!D76+FC_IND_PPP_PR_E!D76</f>
        <v>11.607910576096302</v>
      </c>
      <c r="E76" s="40">
        <f>FC_IND_PPP_PU_E!E76+FC_IND_PPP_PA_E!E76+FC_IND_PPP_PR_E!E76</f>
        <v>8.5124677558039572</v>
      </c>
      <c r="F76" s="40">
        <f>FC_IND_PPP_PU_E!F76+FC_IND_PPP_PA_E!F76+FC_IND_PPP_PR_E!F76</f>
        <v>7.3946689595872748</v>
      </c>
      <c r="G76" s="40">
        <f>FC_IND_PPP_PU_E!G76+FC_IND_PPP_PA_E!G76+FC_IND_PPP_PR_E!G76</f>
        <v>7.3946689595872739</v>
      </c>
      <c r="H76" s="40">
        <f>FC_IND_PPP_PU_E!H76+FC_IND_PPP_PA_E!H76+FC_IND_PPP_PR_E!H76</f>
        <v>7.8245915735167664</v>
      </c>
      <c r="I76" s="40">
        <f>FC_IND_PPP_PU_E!I76+FC_IND_PPP_PA_E!I76+FC_IND_PPP_PR_E!I76</f>
        <v>8.3404987102321577</v>
      </c>
      <c r="J76" s="40">
        <f>FC_IND_PPP_PU_E!J76+FC_IND_PPP_PA_E!J76+FC_IND_PPP_PR_E!J76</f>
        <v>9.2003439380911409</v>
      </c>
      <c r="K76" s="40">
        <f>FC_IND_PPP_PU_E!K76+FC_IND_PPP_PA_E!K76+FC_IND_PPP_PR_E!K76</f>
        <v>8.5124677558039537</v>
      </c>
      <c r="L76" s="40">
        <f>FC_IND_PPP_PU_E!L76+FC_IND_PPP_PA_E!L76+FC_IND_PPP_PR_E!L76</f>
        <v>9.4582975064488384</v>
      </c>
      <c r="M76" s="40">
        <f>FC_IND_PPP_PU_E!M76+FC_IND_PPP_PA_E!M76+FC_IND_PPP_PR_E!M76</f>
        <v>20.378331900257951</v>
      </c>
      <c r="N76" s="40">
        <f>FC_IND_PPP_PU_E!N76+FC_IND_PPP_PA_E!N76+FC_IND_PPP_PR_E!N76</f>
        <v>13.843508168529659</v>
      </c>
      <c r="O76" s="40">
        <f>FC_IND_PPP_PU_E!O76+FC_IND_PPP_PA_E!O76+FC_IND_PPP_PR_E!O76</f>
        <v>10.920034393809107</v>
      </c>
      <c r="P76" s="40">
        <f>FC_IND_PPP_PU_E!P76+FC_IND_PPP_PA_E!P76+FC_IND_PPP_PR_E!P76</f>
        <v>12.89767841788478</v>
      </c>
      <c r="Q76" s="40">
        <f>FC_IND_PPP_PU_E!Q76+FC_IND_PPP_PA_E!Q76+FC_IND_PPP_PR_E!Q76</f>
        <v>13.41358555460017</v>
      </c>
      <c r="R76" s="40">
        <f>FC_IND_PPP_PU_E!R76+FC_IND_PPP_PA_E!R76+FC_IND_PPP_PR_E!R76</f>
        <v>13.929492691315559</v>
      </c>
      <c r="S76" s="40">
        <f>FC_IND_PPP_PU_E!S76+FC_IND_PPP_PA_E!S76+FC_IND_PPP_PR_E!S76</f>
        <v>13.499570077386068</v>
      </c>
      <c r="T76" s="40">
        <f>FC_IND_PPP_PU_E!T76+FC_IND_PPP_PA_E!T76+FC_IND_PPP_PR_E!T76</f>
        <v>16.457437661220975</v>
      </c>
      <c r="U76" s="40">
        <f>FC_IND_PPP_PU_E!U76+FC_IND_PPP_PA_E!U76+FC_IND_PPP_PR_E!U76</f>
        <v>15.193465176268269</v>
      </c>
      <c r="V76" s="40">
        <f>FC_IND_PPP_PU_E!V76+FC_IND_PPP_PA_E!V76+FC_IND_PPP_PR_E!V76</f>
        <v>17.102321582115223</v>
      </c>
      <c r="W76" s="40">
        <f>FC_IND_PPP_PU_E!W76+FC_IND_PPP_PA_E!W76+FC_IND_PPP_PR_E!W76</f>
        <v>16.15649183147033</v>
      </c>
      <c r="X76" s="40">
        <f>FC_IND_PPP_PU_E!X76+FC_IND_PPP_PA_E!X76+FC_IND_PPP_PR_E!X76</f>
        <v>19.939810834049865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</v>
      </c>
      <c r="D26" s="37">
        <f t="shared" ref="D26:X26" si="18">SUM(D27,D33)</f>
        <v>0</v>
      </c>
      <c r="E26" s="37">
        <f t="shared" si="18"/>
        <v>0</v>
      </c>
      <c r="F26" s="37">
        <f t="shared" si="18"/>
        <v>0</v>
      </c>
      <c r="G26" s="37">
        <f t="shared" si="18"/>
        <v>0</v>
      </c>
      <c r="H26" s="37">
        <f t="shared" si="18"/>
        <v>0</v>
      </c>
      <c r="I26" s="37">
        <f t="shared" si="18"/>
        <v>0</v>
      </c>
      <c r="J26" s="37">
        <f t="shared" si="18"/>
        <v>0</v>
      </c>
      <c r="K26" s="37">
        <f t="shared" si="18"/>
        <v>0</v>
      </c>
      <c r="L26" s="37">
        <f t="shared" si="18"/>
        <v>0</v>
      </c>
      <c r="M26" s="37">
        <f t="shared" si="18"/>
        <v>0</v>
      </c>
      <c r="N26" s="37">
        <f t="shared" si="18"/>
        <v>0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0</v>
      </c>
      <c r="S26" s="37">
        <f t="shared" si="18"/>
        <v>0</v>
      </c>
      <c r="T26" s="37">
        <f t="shared" si="18"/>
        <v>0</v>
      </c>
      <c r="U26" s="37">
        <f t="shared" si="18"/>
        <v>0</v>
      </c>
      <c r="V26" s="37">
        <f t="shared" si="18"/>
        <v>0</v>
      </c>
      <c r="W26" s="37">
        <f t="shared" si="18"/>
        <v>0</v>
      </c>
      <c r="X26" s="37">
        <f t="shared" si="18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</v>
      </c>
      <c r="D33" s="29">
        <f t="shared" ref="D33:X33" si="22">SUM(D34:D50)</f>
        <v>0</v>
      </c>
      <c r="E33" s="29">
        <f t="shared" si="22"/>
        <v>0</v>
      </c>
      <c r="F33" s="29">
        <f t="shared" si="22"/>
        <v>0</v>
      </c>
      <c r="G33" s="29">
        <f t="shared" si="22"/>
        <v>0</v>
      </c>
      <c r="H33" s="29">
        <f t="shared" si="22"/>
        <v>0</v>
      </c>
      <c r="I33" s="29">
        <f t="shared" si="22"/>
        <v>0</v>
      </c>
      <c r="J33" s="29">
        <f t="shared" si="22"/>
        <v>0</v>
      </c>
      <c r="K33" s="29">
        <f t="shared" si="22"/>
        <v>0</v>
      </c>
      <c r="L33" s="29">
        <f t="shared" si="22"/>
        <v>0</v>
      </c>
      <c r="M33" s="29">
        <f t="shared" si="22"/>
        <v>0</v>
      </c>
      <c r="N33" s="29">
        <f t="shared" si="22"/>
        <v>0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0</v>
      </c>
      <c r="S33" s="29">
        <f t="shared" si="22"/>
        <v>0</v>
      </c>
      <c r="T33" s="29">
        <f t="shared" si="22"/>
        <v>0</v>
      </c>
      <c r="U33" s="29">
        <f t="shared" si="22"/>
        <v>0</v>
      </c>
      <c r="V33" s="29">
        <f t="shared" si="22"/>
        <v>0</v>
      </c>
      <c r="W33" s="29">
        <f t="shared" si="22"/>
        <v>0</v>
      </c>
      <c r="X33" s="29">
        <f t="shared" si="22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0</v>
      </c>
      <c r="G52" s="37">
        <f t="shared" si="24"/>
        <v>0</v>
      </c>
      <c r="H52" s="37">
        <f t="shared" si="24"/>
        <v>0</v>
      </c>
      <c r="I52" s="37">
        <f t="shared" si="24"/>
        <v>0</v>
      </c>
      <c r="J52" s="37">
        <f t="shared" si="24"/>
        <v>0</v>
      </c>
      <c r="K52" s="37">
        <f t="shared" si="24"/>
        <v>0</v>
      </c>
      <c r="L52" s="37">
        <f t="shared" si="24"/>
        <v>0</v>
      </c>
      <c r="M52" s="37">
        <f t="shared" si="24"/>
        <v>0</v>
      </c>
      <c r="N52" s="37">
        <f t="shared" si="24"/>
        <v>0</v>
      </c>
      <c r="O52" s="37">
        <f t="shared" si="24"/>
        <v>0</v>
      </c>
      <c r="P52" s="37">
        <f t="shared" si="24"/>
        <v>0</v>
      </c>
      <c r="Q52" s="37">
        <f t="shared" si="24"/>
        <v>0</v>
      </c>
      <c r="R52" s="37">
        <f t="shared" si="24"/>
        <v>0</v>
      </c>
      <c r="S52" s="37">
        <f t="shared" si="24"/>
        <v>0</v>
      </c>
      <c r="T52" s="37">
        <f t="shared" si="24"/>
        <v>0</v>
      </c>
      <c r="U52" s="37">
        <f t="shared" si="24"/>
        <v>0</v>
      </c>
      <c r="V52" s="37">
        <f t="shared" si="24"/>
        <v>0</v>
      </c>
      <c r="W52" s="37">
        <f t="shared" si="24"/>
        <v>0</v>
      </c>
      <c r="X52" s="37">
        <f t="shared" si="24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36.256996219134457</v>
      </c>
      <c r="D2" s="31">
        <f t="shared" ref="D2:W2" si="1">SUM(D3,D17,D22,D25,D26,D51,D52,D71,D74,D75,D76)</f>
        <v>42.872074582842295</v>
      </c>
      <c r="E2" s="31">
        <f t="shared" si="1"/>
        <v>29.614122782330384</v>
      </c>
      <c r="F2" s="31">
        <f t="shared" si="1"/>
        <v>26.718293463461201</v>
      </c>
      <c r="G2" s="31">
        <f t="shared" si="1"/>
        <v>18.788798759994119</v>
      </c>
      <c r="H2" s="31">
        <f t="shared" si="1"/>
        <v>20.688998127664917</v>
      </c>
      <c r="I2" s="31">
        <f t="shared" si="1"/>
        <v>21.016055971862272</v>
      </c>
      <c r="J2" s="31">
        <f t="shared" si="1"/>
        <v>22.351113692331246</v>
      </c>
      <c r="K2" s="31">
        <f t="shared" si="1"/>
        <v>20.97879716076897</v>
      </c>
      <c r="L2" s="31">
        <f t="shared" si="1"/>
        <v>28.933553338093702</v>
      </c>
      <c r="M2" s="31">
        <f t="shared" si="1"/>
        <v>46.573513915393761</v>
      </c>
      <c r="N2" s="31">
        <f t="shared" si="1"/>
        <v>37.500397263608278</v>
      </c>
      <c r="O2" s="31">
        <f t="shared" si="1"/>
        <v>27.528076464011011</v>
      </c>
      <c r="P2" s="31">
        <f t="shared" si="1"/>
        <v>31.945332076574154</v>
      </c>
      <c r="Q2" s="31">
        <f t="shared" si="1"/>
        <v>26.029378045070061</v>
      </c>
      <c r="R2" s="31">
        <f t="shared" si="1"/>
        <v>22.752479220170017</v>
      </c>
      <c r="S2" s="31">
        <f t="shared" si="1"/>
        <v>26.810509219173415</v>
      </c>
      <c r="T2" s="31">
        <f t="shared" si="1"/>
        <v>33.557838922102391</v>
      </c>
      <c r="U2" s="31">
        <f t="shared" si="1"/>
        <v>48.097923191601701</v>
      </c>
      <c r="V2" s="31">
        <f t="shared" si="1"/>
        <v>48.426917122845737</v>
      </c>
      <c r="W2" s="31">
        <f t="shared" si="1"/>
        <v>44.520789392312032</v>
      </c>
      <c r="X2" s="31">
        <f t="shared" ref="X2" si="2">SUM(X3,X17,X22,X25,X26,X51,X52,X71,X74,X75,X76)</f>
        <v>47.336163830751204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0.6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0.6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5.9759243336199482E-2</v>
      </c>
      <c r="V22" s="37">
        <f t="shared" si="20"/>
        <v>3.172828890799656E-2</v>
      </c>
      <c r="W22" s="37">
        <f t="shared" si="20"/>
        <v>6.3542562338779016E-2</v>
      </c>
      <c r="X22" s="37">
        <f t="shared" si="20"/>
        <v>6.3542562338779016E-2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2.8030954428202921E-2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3.172828890799656E-2</v>
      </c>
      <c r="V24" s="10">
        <v>3.172828890799656E-2</v>
      </c>
      <c r="W24" s="10">
        <v>6.3542562338779016E-2</v>
      </c>
      <c r="X24" s="10">
        <v>6.3542562338779016E-2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0.9549441100601892</v>
      </c>
      <c r="D26" s="37">
        <f t="shared" ref="D26" si="22">SUM(D27,D33)</f>
        <v>0.9549441100601892</v>
      </c>
      <c r="E26" s="37">
        <f t="shared" ref="E26:X26" si="23">SUM(E27,E33)</f>
        <v>0.95494411006018898</v>
      </c>
      <c r="F26" s="37">
        <f t="shared" si="23"/>
        <v>0.95494411006018909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1.0025961965213599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0.31312670194421743</v>
      </c>
      <c r="U26" s="37">
        <f t="shared" si="23"/>
        <v>1.1930227971526171</v>
      </c>
      <c r="V26" s="37">
        <f t="shared" si="23"/>
        <v>1.6219993403293684</v>
      </c>
      <c r="W26" s="37">
        <f t="shared" si="23"/>
        <v>0.51721937290688136</v>
      </c>
      <c r="X26" s="37">
        <f t="shared" si="23"/>
        <v>0.51941157259541237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0.9549441100601892</v>
      </c>
      <c r="D33" s="29">
        <f t="shared" ref="D33" si="28">SUM(D34:D50)</f>
        <v>0.9549441100601892</v>
      </c>
      <c r="E33" s="29">
        <f t="shared" ref="E33:X33" si="29">SUM(E34:E50)</f>
        <v>0.95494411006018898</v>
      </c>
      <c r="F33" s="29">
        <f t="shared" si="29"/>
        <v>0.95494411006018909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1.0025961965213599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0.31312670194421743</v>
      </c>
      <c r="U33" s="29">
        <f t="shared" si="29"/>
        <v>1.1930227971526171</v>
      </c>
      <c r="V33" s="29">
        <f t="shared" si="29"/>
        <v>1.6219993403293684</v>
      </c>
      <c r="W33" s="29">
        <f t="shared" si="29"/>
        <v>0.51721937290688136</v>
      </c>
      <c r="X33" s="29">
        <f t="shared" si="29"/>
        <v>0.51941157259541237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0.1093723129836629</v>
      </c>
      <c r="U36" s="10">
        <v>1.092691315563199</v>
      </c>
      <c r="V36" s="10">
        <v>1.42055030094583</v>
      </c>
      <c r="W36" s="10">
        <v>0.1093723129836629</v>
      </c>
      <c r="X36" s="10">
        <v>0.1093723129836629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0.1049011177987962</v>
      </c>
      <c r="X37" s="10">
        <v>0.1049011177987962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1.0025961965213599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0.20375438896055456</v>
      </c>
      <c r="U43" s="10">
        <v>0.10033148158941797</v>
      </c>
      <c r="V43" s="10">
        <v>0.20144903938353831</v>
      </c>
      <c r="W43" s="10">
        <v>0.30294594212442227</v>
      </c>
      <c r="X43" s="10">
        <v>0.30513814181295329</v>
      </c>
    </row>
    <row r="44" spans="1:24" ht="11.25" customHeight="1" x14ac:dyDescent="0.2">
      <c r="A44" s="41" t="s">
        <v>75</v>
      </c>
      <c r="B44" s="9" t="s">
        <v>76</v>
      </c>
      <c r="C44" s="10">
        <v>0.9549441100601892</v>
      </c>
      <c r="D44" s="10">
        <v>0.9549441100601892</v>
      </c>
      <c r="E44" s="10">
        <v>0.95494411006018898</v>
      </c>
      <c r="F44" s="10">
        <v>0.95494411006018909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26.551927506373023</v>
      </c>
      <c r="D51" s="37">
        <v>30.340210226805716</v>
      </c>
      <c r="E51" s="37">
        <v>20.869405993472746</v>
      </c>
      <c r="F51" s="37">
        <v>9.1857841637114603</v>
      </c>
      <c r="G51" s="37">
        <v>1.2124915753341006</v>
      </c>
      <c r="H51" s="37">
        <v>1.4433234383266462</v>
      </c>
      <c r="I51" s="37">
        <v>1.0073145686246947</v>
      </c>
      <c r="J51" s="37">
        <v>1.5371446363278505</v>
      </c>
      <c r="K51" s="37">
        <v>14.141503811088869</v>
      </c>
      <c r="L51" s="37">
        <v>20.414608729158591</v>
      </c>
      <c r="M51" s="37">
        <v>27.623197836542168</v>
      </c>
      <c r="N51" s="37">
        <v>21.369277007100205</v>
      </c>
      <c r="O51" s="37">
        <v>18.210642465076035</v>
      </c>
      <c r="P51" s="37">
        <v>18.290264037771866</v>
      </c>
      <c r="Q51" s="37">
        <v>11.125354902452562</v>
      </c>
      <c r="R51" s="37">
        <v>9.1363784616570012</v>
      </c>
      <c r="S51" s="37">
        <v>12.099500924878644</v>
      </c>
      <c r="T51" s="37">
        <v>13.948917643573417</v>
      </c>
      <c r="U51" s="37">
        <v>16.532286255618541</v>
      </c>
      <c r="V51" s="37">
        <v>14.531489651928123</v>
      </c>
      <c r="W51" s="37">
        <v>13.088518502891217</v>
      </c>
      <c r="X51" s="37">
        <v>12.33010668120016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2.3903697334479789E-2</v>
      </c>
      <c r="D52" s="37">
        <f t="shared" ref="D52" si="31">SUM(D53:D70)</f>
        <v>2.8661220980223558</v>
      </c>
      <c r="E52" s="37">
        <f t="shared" ref="E52:X52" si="32">SUM(E53:E70)</f>
        <v>0.62098022355975924</v>
      </c>
      <c r="F52" s="37">
        <f t="shared" si="32"/>
        <v>0.16715391229578669</v>
      </c>
      <c r="G52" s="37">
        <f t="shared" si="32"/>
        <v>0</v>
      </c>
      <c r="H52" s="37">
        <f t="shared" si="32"/>
        <v>0</v>
      </c>
      <c r="I52" s="37">
        <f t="shared" si="32"/>
        <v>2.3903697334479789E-2</v>
      </c>
      <c r="J52" s="37">
        <f t="shared" si="32"/>
        <v>0</v>
      </c>
      <c r="K52" s="37">
        <f t="shared" si="32"/>
        <v>0</v>
      </c>
      <c r="L52" s="37">
        <f t="shared" si="32"/>
        <v>2.0301805674978501</v>
      </c>
      <c r="M52" s="37">
        <f t="shared" si="32"/>
        <v>3.0572656921754078</v>
      </c>
      <c r="N52" s="37">
        <f t="shared" si="32"/>
        <v>3.3438521066208078</v>
      </c>
      <c r="O52" s="37">
        <f t="shared" si="32"/>
        <v>2.0540842648323299</v>
      </c>
      <c r="P52" s="37">
        <f t="shared" si="32"/>
        <v>5.1829750644883914</v>
      </c>
      <c r="Q52" s="37">
        <f t="shared" si="32"/>
        <v>5.2306964746345654</v>
      </c>
      <c r="R52" s="37">
        <f t="shared" si="32"/>
        <v>3.845399828030954</v>
      </c>
      <c r="S52" s="37">
        <f t="shared" si="32"/>
        <v>4.6575236457437663</v>
      </c>
      <c r="T52" s="37">
        <f t="shared" si="32"/>
        <v>6.1622527944969896</v>
      </c>
      <c r="U52" s="37">
        <f t="shared" si="32"/>
        <v>18.623397859080139</v>
      </c>
      <c r="V52" s="37">
        <f t="shared" si="32"/>
        <v>18.984635887264929</v>
      </c>
      <c r="W52" s="37">
        <f t="shared" si="32"/>
        <v>18.316653719408716</v>
      </c>
      <c r="X52" s="37">
        <f t="shared" si="32"/>
        <v>18.249099119646402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2.3903697334479789E-2</v>
      </c>
      <c r="D59" s="10">
        <v>2.8661220980223558</v>
      </c>
      <c r="E59" s="10">
        <v>0.62098022355975924</v>
      </c>
      <c r="F59" s="10">
        <v>0.16715391229578669</v>
      </c>
      <c r="G59" s="10">
        <v>0</v>
      </c>
      <c r="H59" s="10">
        <v>0</v>
      </c>
      <c r="I59" s="10">
        <v>2.3903697334479789E-2</v>
      </c>
      <c r="J59" s="10">
        <v>0</v>
      </c>
      <c r="K59" s="10">
        <v>0</v>
      </c>
      <c r="L59" s="10">
        <v>2.0301805674978501</v>
      </c>
      <c r="M59" s="10">
        <v>3.0572656921754078</v>
      </c>
      <c r="N59" s="10">
        <v>3.3438521066208078</v>
      </c>
      <c r="O59" s="10">
        <v>2.0540842648323299</v>
      </c>
      <c r="P59" s="10">
        <v>5.1829750644883914</v>
      </c>
      <c r="Q59" s="10">
        <v>5.2306964746345654</v>
      </c>
      <c r="R59" s="10">
        <v>3.845399828030954</v>
      </c>
      <c r="S59" s="10">
        <v>4.6575236457437663</v>
      </c>
      <c r="T59" s="10">
        <v>6.1622527944969896</v>
      </c>
      <c r="U59" s="10">
        <v>18.606104901117799</v>
      </c>
      <c r="V59" s="10">
        <v>18.964402407566642</v>
      </c>
      <c r="W59" s="10">
        <v>18.295614789337922</v>
      </c>
      <c r="X59" s="10">
        <v>18.20008598452279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1.7292957962339352E-2</v>
      </c>
      <c r="V70" s="10">
        <v>2.0233479698287541E-2</v>
      </c>
      <c r="W70" s="10">
        <v>2.1038930070794267E-2</v>
      </c>
      <c r="X70" s="10">
        <v>4.9013135123613417E-2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1.886844368013757</v>
      </c>
      <c r="D75" s="37">
        <v>2.0540842648323299</v>
      </c>
      <c r="E75" s="37">
        <v>2.2212381771281171</v>
      </c>
      <c r="F75" s="37">
        <v>12.252794496990539</v>
      </c>
      <c r="G75" s="37">
        <v>13.017110920034391</v>
      </c>
      <c r="H75" s="37">
        <v>14.52184006878762</v>
      </c>
      <c r="I75" s="37">
        <v>14.832330180567499</v>
      </c>
      <c r="J75" s="37">
        <v>14.99948409286328</v>
      </c>
      <c r="K75" s="37">
        <v>1.3136715391229581</v>
      </c>
      <c r="L75" s="37">
        <v>0.78822012037833167</v>
      </c>
      <c r="M75" s="37">
        <v>2.3167669819432501</v>
      </c>
      <c r="N75" s="37">
        <v>3.128890799656062</v>
      </c>
      <c r="O75" s="37">
        <v>0.23886500429922611</v>
      </c>
      <c r="P75" s="37">
        <v>0.14333619948409279</v>
      </c>
      <c r="Q75" s="37">
        <v>0.19105760963026661</v>
      </c>
      <c r="R75" s="37">
        <v>0.26276870163370591</v>
      </c>
      <c r="S75" s="37">
        <v>0.57325881341358553</v>
      </c>
      <c r="T75" s="37">
        <v>0.5493551160791057</v>
      </c>
      <c r="U75" s="37">
        <v>0.42992261392949271</v>
      </c>
      <c r="V75" s="37">
        <v>0.5493551160791057</v>
      </c>
      <c r="W75" s="37">
        <v>0.50154772141014614</v>
      </c>
      <c r="X75" s="37">
        <v>0.7165090283748925</v>
      </c>
    </row>
    <row r="76" spans="1:24" ht="11.25" customHeight="1" x14ac:dyDescent="0.2">
      <c r="A76" s="38" t="s">
        <v>139</v>
      </c>
      <c r="B76" s="39" t="s">
        <v>140</v>
      </c>
      <c r="C76" s="40">
        <v>6.2393765373530128</v>
      </c>
      <c r="D76" s="40">
        <v>6.6567138831217063</v>
      </c>
      <c r="E76" s="40">
        <v>4.9475542781095712</v>
      </c>
      <c r="F76" s="40">
        <v>4.1576167804032238</v>
      </c>
      <c r="G76" s="40">
        <v>4.559196264625629</v>
      </c>
      <c r="H76" s="40">
        <v>4.723834620550651</v>
      </c>
      <c r="I76" s="40">
        <v>5.1525075253355981</v>
      </c>
      <c r="J76" s="40">
        <v>5.814484963140119</v>
      </c>
      <c r="K76" s="40">
        <v>5.5236218105571417</v>
      </c>
      <c r="L76" s="40">
        <v>5.7005439210589293</v>
      </c>
      <c r="M76" s="40">
        <v>13.576283404732933</v>
      </c>
      <c r="N76" s="40">
        <v>8.6557811537098441</v>
      </c>
      <c r="O76" s="40">
        <v>7.0244847298034223</v>
      </c>
      <c r="P76" s="40">
        <v>8.3287567748298006</v>
      </c>
      <c r="Q76" s="40">
        <v>9.4822690583526654</v>
      </c>
      <c r="R76" s="40">
        <v>9.5079322288483539</v>
      </c>
      <c r="S76" s="40">
        <v>9.4802258351374213</v>
      </c>
      <c r="T76" s="40">
        <v>12.584186666008662</v>
      </c>
      <c r="U76" s="40">
        <v>11.259534422484712</v>
      </c>
      <c r="V76" s="40">
        <v>12.707708838336211</v>
      </c>
      <c r="W76" s="40">
        <v>12.033307513356293</v>
      </c>
      <c r="X76" s="40">
        <v>15.457494866595558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5.5792892494811825</v>
      </c>
      <c r="D2" s="31">
        <f t="shared" ref="D2:W2" si="1">SUM(D3,D17,D22,D25,D26,D51,D52,D71,D74,D75,D76)</f>
        <v>6.5972289425231301</v>
      </c>
      <c r="E2" s="31">
        <f t="shared" si="1"/>
        <v>4.5570724025363365</v>
      </c>
      <c r="F2" s="31">
        <f t="shared" si="1"/>
        <v>4.1114571814227201</v>
      </c>
      <c r="G2" s="31">
        <f t="shared" si="1"/>
        <v>2.8912528307195475</v>
      </c>
      <c r="H2" s="31">
        <f t="shared" si="1"/>
        <v>3.1836587940891681</v>
      </c>
      <c r="I2" s="31">
        <f t="shared" si="1"/>
        <v>3.2339870203991214</v>
      </c>
      <c r="J2" s="31">
        <f t="shared" si="1"/>
        <v>3.4394280101622954</v>
      </c>
      <c r="K2" s="31">
        <f t="shared" si="1"/>
        <v>3.2282535700994734</v>
      </c>
      <c r="L2" s="31">
        <f t="shared" si="1"/>
        <v>4.4523452001694128</v>
      </c>
      <c r="M2" s="31">
        <f t="shared" si="1"/>
        <v>7.1668128257928201</v>
      </c>
      <c r="N2" s="31">
        <f t="shared" si="1"/>
        <v>5.7706259522128702</v>
      </c>
      <c r="O2" s="31">
        <f t="shared" si="1"/>
        <v>4.2360679899872613</v>
      </c>
      <c r="P2" s="31">
        <f t="shared" si="1"/>
        <v>4.9158029191266257</v>
      </c>
      <c r="Q2" s="31">
        <f t="shared" si="1"/>
        <v>4.00544568665822</v>
      </c>
      <c r="R2" s="31">
        <f t="shared" si="1"/>
        <v>4.4640298082048702</v>
      </c>
      <c r="S2" s="31">
        <f t="shared" si="1"/>
        <v>4.1081494222711239</v>
      </c>
      <c r="T2" s="31">
        <f t="shared" si="1"/>
        <v>3.9409572945785971</v>
      </c>
      <c r="U2" s="31">
        <f t="shared" si="1"/>
        <v>4.2992261394873523</v>
      </c>
      <c r="V2" s="31">
        <f t="shared" si="1"/>
        <v>4.6574949844576956</v>
      </c>
      <c r="W2" s="31">
        <f t="shared" si="1"/>
        <v>4.3469953188087489</v>
      </c>
      <c r="X2" s="31">
        <f t="shared" ref="X2" si="2">SUM(X3,X17,X22,X25,X26,X51,X52,X71,X74,X75,X76)</f>
        <v>4.6218875583726904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" si="22">SUM(D27,D33)</f>
        <v>0</v>
      </c>
      <c r="E26" s="37">
        <f t="shared" ref="E26:X26" si="23">SUM(E27,E33)</f>
        <v>0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2.6122634089130011E-2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9.7475979266986015E-4</v>
      </c>
      <c r="U26" s="37">
        <f t="shared" si="23"/>
        <v>2.0760850485872164E-3</v>
      </c>
      <c r="V26" s="37">
        <f t="shared" si="23"/>
        <v>3.2801093696860789E-3</v>
      </c>
      <c r="W26" s="37">
        <f t="shared" si="23"/>
        <v>4.5347113579508038E-3</v>
      </c>
      <c r="X26" s="37">
        <f t="shared" si="23"/>
        <v>2.3425116694197729E-3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" si="28">SUM(D34:D50)</f>
        <v>0</v>
      </c>
      <c r="E33" s="29">
        <f t="shared" ref="E33:X33" si="29">SUM(E34:E50)</f>
        <v>0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2.6122634089130011E-2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9.7475979266986015E-4</v>
      </c>
      <c r="U33" s="29">
        <f t="shared" si="29"/>
        <v>2.0760850485872164E-3</v>
      </c>
      <c r="V33" s="29">
        <f t="shared" si="29"/>
        <v>3.2801093696860789E-3</v>
      </c>
      <c r="W33" s="29">
        <f t="shared" si="29"/>
        <v>4.5347113579508038E-3</v>
      </c>
      <c r="X33" s="29">
        <f t="shared" si="29"/>
        <v>2.3425116694197729E-3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2.6122634089130011E-2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9.7475979266986015E-4</v>
      </c>
      <c r="U43" s="10">
        <v>2.0760850485872164E-3</v>
      </c>
      <c r="V43" s="10">
        <v>3.2801093696860789E-3</v>
      </c>
      <c r="W43" s="10">
        <v>4.5347113579508038E-3</v>
      </c>
      <c r="X43" s="10">
        <v>2.3425116694197729E-3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1.1565849613827748</v>
      </c>
      <c r="D51" s="37">
        <v>1.6460322495485356</v>
      </c>
      <c r="E51" s="37">
        <v>0.99215892484195134</v>
      </c>
      <c r="F51" s="37">
        <v>0.87440500223866957</v>
      </c>
      <c r="G51" s="37">
        <v>5.5780135757902437E-2</v>
      </c>
      <c r="H51" s="37">
        <v>8.2901841123052572E-2</v>
      </c>
      <c r="I51" s="37">
        <v>4.5995835502562185E-2</v>
      </c>
      <c r="J51" s="37">
        <v>5.3569035211272591E-2</v>
      </c>
      <c r="K51" s="37">
        <v>0.23940762485266071</v>
      </c>
      <c r="L51" s="37">
        <v>0.6945916147795046</v>
      </c>
      <c r="M51" s="37">
        <v>0.36476433026780375</v>
      </c>
      <c r="N51" s="37">
        <v>0.55677630330392502</v>
      </c>
      <c r="O51" s="37">
        <v>0.34051832598157566</v>
      </c>
      <c r="P51" s="37">
        <v>0.34688127607164604</v>
      </c>
      <c r="Q51" s="37">
        <v>7.4129190410715307E-2</v>
      </c>
      <c r="R51" s="37">
        <v>4.2469345737666045E-2</v>
      </c>
      <c r="S51" s="37">
        <v>8.8805180022477989E-2</v>
      </c>
      <c r="T51" s="37">
        <v>6.6731539573612997E-2</v>
      </c>
      <c r="U51" s="37">
        <v>0.34209035659126169</v>
      </c>
      <c r="V51" s="37">
        <v>0.23661009011830875</v>
      </c>
      <c r="W51" s="37">
        <v>0.19591829848453135</v>
      </c>
      <c r="X51" s="37">
        <v>9.4656861362180475E-2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0</v>
      </c>
      <c r="H52" s="37">
        <f t="shared" si="32"/>
        <v>0</v>
      </c>
      <c r="I52" s="37">
        <f t="shared" si="32"/>
        <v>0</v>
      </c>
      <c r="J52" s="37">
        <f t="shared" si="32"/>
        <v>0</v>
      </c>
      <c r="K52" s="37">
        <f t="shared" si="32"/>
        <v>0</v>
      </c>
      <c r="L52" s="37">
        <f t="shared" si="32"/>
        <v>0</v>
      </c>
      <c r="M52" s="37">
        <f t="shared" si="32"/>
        <v>0</v>
      </c>
      <c r="N52" s="37">
        <f t="shared" si="32"/>
        <v>0</v>
      </c>
      <c r="O52" s="37">
        <f t="shared" si="32"/>
        <v>0</v>
      </c>
      <c r="P52" s="37">
        <f t="shared" si="32"/>
        <v>0</v>
      </c>
      <c r="Q52" s="37">
        <f t="shared" si="32"/>
        <v>0</v>
      </c>
      <c r="R52" s="37">
        <f t="shared" si="32"/>
        <v>0</v>
      </c>
      <c r="S52" s="37">
        <f t="shared" si="32"/>
        <v>0</v>
      </c>
      <c r="T52" s="37">
        <f t="shared" si="32"/>
        <v>0</v>
      </c>
      <c r="U52" s="37">
        <f t="shared" si="32"/>
        <v>2.1128944063948121E-2</v>
      </c>
      <c r="V52" s="37">
        <f t="shared" si="32"/>
        <v>2.2992041190690878E-2</v>
      </c>
      <c r="W52" s="37">
        <f t="shared" si="32"/>
        <v>2.335799085222973E-2</v>
      </c>
      <c r="X52" s="37">
        <f t="shared" si="32"/>
        <v>4.2572217886782227E-2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2.1128944063948121E-2</v>
      </c>
      <c r="V70" s="10">
        <v>2.2992041190690878E-2</v>
      </c>
      <c r="W70" s="10">
        <v>2.335799085222973E-2</v>
      </c>
      <c r="X70" s="10">
        <v>4.2572217886782227E-2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4.4227042880984078</v>
      </c>
      <c r="D76" s="40">
        <v>4.9511966929745945</v>
      </c>
      <c r="E76" s="40">
        <v>3.5649134776943852</v>
      </c>
      <c r="F76" s="40">
        <v>3.2370521791840505</v>
      </c>
      <c r="G76" s="40">
        <v>2.8354726949616449</v>
      </c>
      <c r="H76" s="40">
        <v>3.1007569529661154</v>
      </c>
      <c r="I76" s="40">
        <v>3.1879911848965592</v>
      </c>
      <c r="J76" s="40">
        <v>3.3858589749510228</v>
      </c>
      <c r="K76" s="40">
        <v>2.9888459452468128</v>
      </c>
      <c r="L76" s="40">
        <v>3.7577535853899087</v>
      </c>
      <c r="M76" s="40">
        <v>6.8020484955250167</v>
      </c>
      <c r="N76" s="40">
        <v>5.1877270148198154</v>
      </c>
      <c r="O76" s="40">
        <v>3.8955496640056855</v>
      </c>
      <c r="P76" s="40">
        <v>4.5689216430549795</v>
      </c>
      <c r="Q76" s="40">
        <v>3.9313164962475047</v>
      </c>
      <c r="R76" s="40">
        <v>4.4215604624672045</v>
      </c>
      <c r="S76" s="40">
        <v>4.0193442422486463</v>
      </c>
      <c r="T76" s="40">
        <v>3.8732509952123144</v>
      </c>
      <c r="U76" s="40">
        <v>3.9339307537835557</v>
      </c>
      <c r="V76" s="40">
        <v>4.3946127437790103</v>
      </c>
      <c r="W76" s="40">
        <v>4.1231843181140366</v>
      </c>
      <c r="X76" s="40">
        <v>4.4823159674543076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173.02639724849524</v>
      </c>
      <c r="D2" s="31">
        <f t="shared" si="0"/>
        <v>153.90154772141014</v>
      </c>
      <c r="E2" s="31">
        <f t="shared" si="0"/>
        <v>167.64350816852965</v>
      </c>
      <c r="F2" s="31">
        <f t="shared" si="0"/>
        <v>172.38873602751502</v>
      </c>
      <c r="G2" s="31">
        <f t="shared" si="0"/>
        <v>164.80576096302667</v>
      </c>
      <c r="H2" s="31">
        <f t="shared" si="0"/>
        <v>173.20034393809115</v>
      </c>
      <c r="I2" s="31">
        <f t="shared" si="0"/>
        <v>177.7169389509888</v>
      </c>
      <c r="J2" s="31">
        <f t="shared" si="0"/>
        <v>189.18865004299226</v>
      </c>
      <c r="K2" s="31">
        <f t="shared" si="0"/>
        <v>168.30146173688735</v>
      </c>
      <c r="L2" s="31">
        <f t="shared" si="0"/>
        <v>160.95047291487532</v>
      </c>
      <c r="M2" s="31">
        <f t="shared" si="0"/>
        <v>171.99561478933794</v>
      </c>
      <c r="N2" s="31">
        <f t="shared" si="0"/>
        <v>184.30361134995701</v>
      </c>
      <c r="O2" s="31">
        <f t="shared" si="0"/>
        <v>187.26818572656924</v>
      </c>
      <c r="P2" s="31">
        <f t="shared" si="0"/>
        <v>189.6950128976784</v>
      </c>
      <c r="Q2" s="31">
        <f t="shared" si="0"/>
        <v>184.46216680997421</v>
      </c>
      <c r="R2" s="31">
        <f t="shared" si="0"/>
        <v>185.32708512467752</v>
      </c>
      <c r="S2" s="31">
        <f t="shared" si="0"/>
        <v>190.82304385210662</v>
      </c>
      <c r="T2" s="31">
        <f t="shared" si="0"/>
        <v>194.17454858125535</v>
      </c>
      <c r="U2" s="31">
        <f t="shared" si="0"/>
        <v>193.05282629863106</v>
      </c>
      <c r="V2" s="31">
        <f t="shared" si="0"/>
        <v>180.472750383716</v>
      </c>
      <c r="W2" s="31">
        <f t="shared" si="0"/>
        <v>189.03863964601288</v>
      </c>
      <c r="X2" s="31">
        <f t="shared" ref="X2" si="1">SUM(X3,X17,X22,X25,X26,X51,X52,X71,X74,X75,X76)</f>
        <v>194.02144789959999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4.5992261392949274</v>
      </c>
      <c r="D3" s="34">
        <f t="shared" si="2"/>
        <v>3.1840928632846088</v>
      </c>
      <c r="E3" s="34">
        <f t="shared" si="2"/>
        <v>3.726397248495271</v>
      </c>
      <c r="F3" s="34">
        <f t="shared" si="2"/>
        <v>3.1840928632846088</v>
      </c>
      <c r="G3" s="34">
        <f t="shared" si="2"/>
        <v>2.6417884780739471</v>
      </c>
      <c r="H3" s="34">
        <f t="shared" si="2"/>
        <v>2.4842648323301804</v>
      </c>
      <c r="I3" s="34">
        <f t="shared" si="2"/>
        <v>2.4842648323301804</v>
      </c>
      <c r="J3" s="34">
        <f t="shared" si="2"/>
        <v>2.4842648323301804</v>
      </c>
      <c r="K3" s="34">
        <f t="shared" si="2"/>
        <v>1.2421324161650902</v>
      </c>
      <c r="L3" s="34">
        <f t="shared" si="2"/>
        <v>1.9996560619088561</v>
      </c>
      <c r="M3" s="34">
        <f t="shared" si="2"/>
        <v>1.3996560619088561</v>
      </c>
      <c r="N3" s="34">
        <f t="shared" si="2"/>
        <v>2.5996560619088562</v>
      </c>
      <c r="O3" s="34">
        <f t="shared" si="2"/>
        <v>2.5996560619088562</v>
      </c>
      <c r="P3" s="34">
        <f t="shared" si="2"/>
        <v>2.4998280309544278</v>
      </c>
      <c r="Q3" s="34">
        <f t="shared" si="2"/>
        <v>2.5996560619088562</v>
      </c>
      <c r="R3" s="34">
        <f t="shared" si="2"/>
        <v>1.8998280309544282</v>
      </c>
      <c r="S3" s="34">
        <f t="shared" si="2"/>
        <v>1.9996560619088561</v>
      </c>
      <c r="T3" s="34">
        <f t="shared" si="2"/>
        <v>2.4698194325021499</v>
      </c>
      <c r="U3" s="34">
        <f t="shared" si="2"/>
        <v>1.9996560619088561</v>
      </c>
      <c r="V3" s="34">
        <f t="shared" si="2"/>
        <v>1.6196904557179712</v>
      </c>
      <c r="W3" s="34">
        <f t="shared" si="2"/>
        <v>2.3195184866723992</v>
      </c>
      <c r="X3" s="34">
        <f t="shared" ref="X3" si="3">SUM(X4,X8,X11)</f>
        <v>1.8196044711951846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1.799914015477214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0.6</v>
      </c>
      <c r="M4" s="29">
        <f t="shared" si="4"/>
        <v>0</v>
      </c>
      <c r="N4" s="29">
        <f t="shared" si="4"/>
        <v>1.2</v>
      </c>
      <c r="O4" s="29">
        <f t="shared" si="4"/>
        <v>1.2</v>
      </c>
      <c r="P4" s="29">
        <f t="shared" si="4"/>
        <v>1.7999999999999998</v>
      </c>
      <c r="Q4" s="29">
        <f t="shared" si="4"/>
        <v>1.2</v>
      </c>
      <c r="R4" s="29">
        <f t="shared" si="4"/>
        <v>1.2</v>
      </c>
      <c r="S4" s="29">
        <f t="shared" si="4"/>
        <v>0.6</v>
      </c>
      <c r="T4" s="29">
        <f t="shared" si="4"/>
        <v>1.5600171969045573</v>
      </c>
      <c r="U4" s="29">
        <f t="shared" si="4"/>
        <v>0.6</v>
      </c>
      <c r="V4" s="29">
        <f t="shared" si="4"/>
        <v>0.36001719690455719</v>
      </c>
      <c r="W4" s="29">
        <f t="shared" si="4"/>
        <v>0.36001719690455719</v>
      </c>
      <c r="X4" s="29">
        <f t="shared" ref="X4" si="5">SUM(X5:X7)</f>
        <v>0.41994840928632848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0.6</v>
      </c>
      <c r="O5" s="10">
        <v>0.6</v>
      </c>
      <c r="P5" s="10">
        <v>1.2</v>
      </c>
      <c r="Q5" s="10">
        <v>0.6</v>
      </c>
      <c r="R5" s="10">
        <v>0</v>
      </c>
      <c r="S5" s="10">
        <v>0</v>
      </c>
      <c r="T5" s="10">
        <v>0.12003439380911431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1.799914015477214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0.6</v>
      </c>
      <c r="M7" s="10">
        <v>0</v>
      </c>
      <c r="N7" s="10">
        <v>0.6</v>
      </c>
      <c r="O7" s="10">
        <v>0.6</v>
      </c>
      <c r="P7" s="10">
        <v>0.6</v>
      </c>
      <c r="Q7" s="10">
        <v>0.6</v>
      </c>
      <c r="R7" s="10">
        <v>1.2</v>
      </c>
      <c r="S7" s="10">
        <v>0.6</v>
      </c>
      <c r="T7" s="10">
        <v>1.4399828030954429</v>
      </c>
      <c r="U7" s="10">
        <v>0.6</v>
      </c>
      <c r="V7" s="10">
        <v>0.36001719690455719</v>
      </c>
      <c r="W7" s="10">
        <v>0.36001719690455719</v>
      </c>
      <c r="X7" s="10">
        <v>0.41994840928632848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1.0846087704213241</v>
      </c>
      <c r="E8" s="29">
        <f t="shared" si="6"/>
        <v>1.626913155631986</v>
      </c>
      <c r="F8" s="29">
        <f t="shared" si="6"/>
        <v>1.0846087704213241</v>
      </c>
      <c r="G8" s="29">
        <f t="shared" si="6"/>
        <v>0.54230438521066204</v>
      </c>
      <c r="H8" s="29">
        <f t="shared" si="6"/>
        <v>1.0846087704213241</v>
      </c>
      <c r="I8" s="29">
        <f t="shared" si="6"/>
        <v>1.0846087704213241</v>
      </c>
      <c r="J8" s="29">
        <f t="shared" si="6"/>
        <v>1.0846087704213241</v>
      </c>
      <c r="K8" s="29">
        <f t="shared" si="6"/>
        <v>0.54230438521066204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1.0846087704213241</v>
      </c>
      <c r="E9" s="10">
        <v>1.626913155631986</v>
      </c>
      <c r="F9" s="10">
        <v>1.0846087704213241</v>
      </c>
      <c r="G9" s="10">
        <v>0.54230438521066204</v>
      </c>
      <c r="H9" s="10">
        <v>1.0846087704213241</v>
      </c>
      <c r="I9" s="10">
        <v>1.0846087704213241</v>
      </c>
      <c r="J9" s="10">
        <v>1.0846087704213241</v>
      </c>
      <c r="K9" s="10">
        <v>0.54230438521066204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2.799312123817713</v>
      </c>
      <c r="D11" s="29">
        <f t="shared" si="8"/>
        <v>2.099484092863285</v>
      </c>
      <c r="E11" s="29">
        <f t="shared" si="8"/>
        <v>2.099484092863285</v>
      </c>
      <c r="F11" s="29">
        <f t="shared" si="8"/>
        <v>2.099484092863285</v>
      </c>
      <c r="G11" s="29">
        <f t="shared" si="8"/>
        <v>2.099484092863285</v>
      </c>
      <c r="H11" s="29">
        <f t="shared" si="8"/>
        <v>1.3996560619088561</v>
      </c>
      <c r="I11" s="29">
        <f t="shared" si="8"/>
        <v>1.3996560619088561</v>
      </c>
      <c r="J11" s="29">
        <f t="shared" si="8"/>
        <v>1.3996560619088561</v>
      </c>
      <c r="K11" s="29">
        <f t="shared" si="8"/>
        <v>0.69982803095442814</v>
      </c>
      <c r="L11" s="29">
        <f t="shared" si="8"/>
        <v>1.3996560619088561</v>
      </c>
      <c r="M11" s="29">
        <f t="shared" si="8"/>
        <v>1.3996560619088561</v>
      </c>
      <c r="N11" s="29">
        <f t="shared" si="8"/>
        <v>1.3996560619088561</v>
      </c>
      <c r="O11" s="29">
        <f t="shared" si="8"/>
        <v>1.3996560619088561</v>
      </c>
      <c r="P11" s="29">
        <f t="shared" si="8"/>
        <v>0.69982803095442814</v>
      </c>
      <c r="Q11" s="29">
        <f t="shared" si="8"/>
        <v>1.3996560619088561</v>
      </c>
      <c r="R11" s="29">
        <f t="shared" si="8"/>
        <v>0.69982803095442814</v>
      </c>
      <c r="S11" s="29">
        <f t="shared" si="8"/>
        <v>1.3996560619088561</v>
      </c>
      <c r="T11" s="29">
        <f t="shared" si="8"/>
        <v>0.90980223559759232</v>
      </c>
      <c r="U11" s="29">
        <f t="shared" si="8"/>
        <v>1.3996560619088561</v>
      </c>
      <c r="V11" s="29">
        <f t="shared" si="8"/>
        <v>1.2596732588134141</v>
      </c>
      <c r="W11" s="29">
        <f t="shared" si="8"/>
        <v>1.9595012897678421</v>
      </c>
      <c r="X11" s="29">
        <f t="shared" ref="X11" si="9">SUM(X12:X16)</f>
        <v>1.3996560619088561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2.799312123817713</v>
      </c>
      <c r="D13" s="10">
        <v>2.099484092863285</v>
      </c>
      <c r="E13" s="10">
        <v>2.099484092863285</v>
      </c>
      <c r="F13" s="10">
        <v>2.099484092863285</v>
      </c>
      <c r="G13" s="10">
        <v>2.099484092863285</v>
      </c>
      <c r="H13" s="10">
        <v>1.3996560619088561</v>
      </c>
      <c r="I13" s="10">
        <v>1.3996560619088561</v>
      </c>
      <c r="J13" s="10">
        <v>1.3996560619088561</v>
      </c>
      <c r="K13" s="10">
        <v>0.69982803095442814</v>
      </c>
      <c r="L13" s="10">
        <v>1.3996560619088561</v>
      </c>
      <c r="M13" s="10">
        <v>1.3996560619088561</v>
      </c>
      <c r="N13" s="10">
        <v>1.3996560619088561</v>
      </c>
      <c r="O13" s="10">
        <v>1.3996560619088561</v>
      </c>
      <c r="P13" s="10">
        <v>0.69982803095442814</v>
      </c>
      <c r="Q13" s="10">
        <v>1.3996560619088561</v>
      </c>
      <c r="R13" s="10">
        <v>0.69982803095442814</v>
      </c>
      <c r="S13" s="10">
        <v>1.3996560619088561</v>
      </c>
      <c r="T13" s="10">
        <v>0.90980223559759232</v>
      </c>
      <c r="U13" s="10">
        <v>1.3996560619088561</v>
      </c>
      <c r="V13" s="10">
        <v>1.2596732588134141</v>
      </c>
      <c r="W13" s="10">
        <v>1.9595012897678421</v>
      </c>
      <c r="X13" s="10">
        <v>1.3996560619088561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0.31762682717110918</v>
      </c>
      <c r="N22" s="37">
        <f t="shared" si="12"/>
        <v>0.31762682717110918</v>
      </c>
      <c r="O22" s="37">
        <f t="shared" si="12"/>
        <v>0.31762682717110918</v>
      </c>
      <c r="P22" s="37">
        <f t="shared" si="12"/>
        <v>0.31762682717110918</v>
      </c>
      <c r="Q22" s="37">
        <f t="shared" si="12"/>
        <v>0.31762682717110918</v>
      </c>
      <c r="R22" s="37">
        <f t="shared" si="12"/>
        <v>0.31762682717110918</v>
      </c>
      <c r="S22" s="37">
        <f t="shared" si="12"/>
        <v>0.31762682717110918</v>
      </c>
      <c r="T22" s="37">
        <f t="shared" si="12"/>
        <v>0.19062768701633709</v>
      </c>
      <c r="U22" s="37">
        <f t="shared" si="12"/>
        <v>0.24282029234737745</v>
      </c>
      <c r="V22" s="37">
        <f t="shared" si="12"/>
        <v>0.15511607910576092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8.4006878761822862E-2</v>
      </c>
      <c r="V23" s="10">
        <v>2.8030954428202921E-2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0.31762682717110918</v>
      </c>
      <c r="N24" s="10">
        <v>0.31762682717110918</v>
      </c>
      <c r="O24" s="10">
        <v>0.31762682717110918</v>
      </c>
      <c r="P24" s="10">
        <v>0.31762682717110918</v>
      </c>
      <c r="Q24" s="10">
        <v>0.31762682717110918</v>
      </c>
      <c r="R24" s="10">
        <v>0.31762682717110918</v>
      </c>
      <c r="S24" s="10">
        <v>0.31762682717110918</v>
      </c>
      <c r="T24" s="10">
        <v>0.19062768701633709</v>
      </c>
      <c r="U24" s="10">
        <v>0.15881341358555459</v>
      </c>
      <c r="V24" s="10">
        <v>0.127085124677558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44.731298366294062</v>
      </c>
      <c r="D26" s="37">
        <f t="shared" si="14"/>
        <v>30.979277730008604</v>
      </c>
      <c r="E26" s="37">
        <f t="shared" si="14"/>
        <v>19.386672398968187</v>
      </c>
      <c r="F26" s="37">
        <f t="shared" si="14"/>
        <v>19.60825451418744</v>
      </c>
      <c r="G26" s="37">
        <f t="shared" si="14"/>
        <v>18.653396388650037</v>
      </c>
      <c r="H26" s="37">
        <f t="shared" si="14"/>
        <v>19.163542562338776</v>
      </c>
      <c r="I26" s="37">
        <f t="shared" si="14"/>
        <v>18.229664660361134</v>
      </c>
      <c r="J26" s="37">
        <f t="shared" si="14"/>
        <v>17.169217540842645</v>
      </c>
      <c r="K26" s="37">
        <f t="shared" si="14"/>
        <v>13.190025795356835</v>
      </c>
      <c r="L26" s="37">
        <f t="shared" si="14"/>
        <v>13.261994840928633</v>
      </c>
      <c r="M26" s="37">
        <f t="shared" si="14"/>
        <v>13.220378331900257</v>
      </c>
      <c r="N26" s="37">
        <f t="shared" si="14"/>
        <v>14.170335339638866</v>
      </c>
      <c r="O26" s="37">
        <f t="shared" si="14"/>
        <v>14.323645743766122</v>
      </c>
      <c r="P26" s="37">
        <f t="shared" si="14"/>
        <v>12.350472914875322</v>
      </c>
      <c r="Q26" s="37">
        <f t="shared" si="14"/>
        <v>12.069475494411007</v>
      </c>
      <c r="R26" s="37">
        <f t="shared" si="14"/>
        <v>15.119776440240756</v>
      </c>
      <c r="S26" s="37">
        <f t="shared" si="14"/>
        <v>14.129148753224419</v>
      </c>
      <c r="T26" s="37">
        <f t="shared" si="14"/>
        <v>14.288907996560619</v>
      </c>
      <c r="U26" s="37">
        <f t="shared" si="14"/>
        <v>10.977987962166811</v>
      </c>
      <c r="V26" s="37">
        <f t="shared" si="14"/>
        <v>12.380911435941529</v>
      </c>
      <c r="W26" s="37">
        <f t="shared" si="14"/>
        <v>12.223817712811694</v>
      </c>
      <c r="X26" s="37">
        <f t="shared" ref="X26" si="15">SUM(X27,X33)</f>
        <v>11.26663800515907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44.731298366294062</v>
      </c>
      <c r="D33" s="29">
        <f t="shared" si="18"/>
        <v>30.979277730008604</v>
      </c>
      <c r="E33" s="29">
        <f t="shared" si="18"/>
        <v>19.386672398968187</v>
      </c>
      <c r="F33" s="29">
        <f t="shared" si="18"/>
        <v>19.60825451418744</v>
      </c>
      <c r="G33" s="29">
        <f t="shared" si="18"/>
        <v>18.653396388650037</v>
      </c>
      <c r="H33" s="29">
        <f t="shared" si="18"/>
        <v>19.163542562338776</v>
      </c>
      <c r="I33" s="29">
        <f t="shared" si="18"/>
        <v>18.229664660361134</v>
      </c>
      <c r="J33" s="29">
        <f t="shared" si="18"/>
        <v>17.169217540842645</v>
      </c>
      <c r="K33" s="29">
        <f t="shared" si="18"/>
        <v>13.190025795356835</v>
      </c>
      <c r="L33" s="29">
        <f t="shared" si="18"/>
        <v>13.261994840928633</v>
      </c>
      <c r="M33" s="29">
        <f t="shared" si="18"/>
        <v>13.220378331900257</v>
      </c>
      <c r="N33" s="29">
        <f t="shared" si="18"/>
        <v>14.170335339638866</v>
      </c>
      <c r="O33" s="29">
        <f t="shared" si="18"/>
        <v>14.323645743766122</v>
      </c>
      <c r="P33" s="29">
        <f t="shared" si="18"/>
        <v>12.350472914875322</v>
      </c>
      <c r="Q33" s="29">
        <f t="shared" si="18"/>
        <v>12.069475494411007</v>
      </c>
      <c r="R33" s="29">
        <f t="shared" si="18"/>
        <v>15.119776440240756</v>
      </c>
      <c r="S33" s="29">
        <f t="shared" si="18"/>
        <v>14.129148753224419</v>
      </c>
      <c r="T33" s="29">
        <f t="shared" si="18"/>
        <v>14.288907996560619</v>
      </c>
      <c r="U33" s="29">
        <f t="shared" si="18"/>
        <v>10.977987962166811</v>
      </c>
      <c r="V33" s="29">
        <f t="shared" si="18"/>
        <v>12.380911435941529</v>
      </c>
      <c r="W33" s="29">
        <f t="shared" si="18"/>
        <v>12.223817712811694</v>
      </c>
      <c r="X33" s="29">
        <f t="shared" ref="X33" si="19">SUM(X34:X50)</f>
        <v>11.26663800515907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2.219346517626827</v>
      </c>
      <c r="D36" s="10">
        <v>1.109716251074806</v>
      </c>
      <c r="E36" s="10">
        <v>1.109716251074806</v>
      </c>
      <c r="F36" s="10">
        <v>2.219346517626827</v>
      </c>
      <c r="G36" s="10">
        <v>2.219346517626827</v>
      </c>
      <c r="H36" s="10">
        <v>4.438693035253654</v>
      </c>
      <c r="I36" s="10">
        <v>5.5484092863284609</v>
      </c>
      <c r="J36" s="10">
        <v>5.5435941530524504</v>
      </c>
      <c r="K36" s="10">
        <v>4.4349097162510747</v>
      </c>
      <c r="L36" s="10">
        <v>4.4349097162510747</v>
      </c>
      <c r="M36" s="10">
        <v>4.4349097162510747</v>
      </c>
      <c r="N36" s="10">
        <v>4.4349097162510747</v>
      </c>
      <c r="O36" s="10">
        <v>5.5435941530524504</v>
      </c>
      <c r="P36" s="10">
        <v>5.5435941530524504</v>
      </c>
      <c r="Q36" s="10">
        <v>3.3261392949269131</v>
      </c>
      <c r="R36" s="10">
        <v>5.4636285468615648</v>
      </c>
      <c r="S36" s="10">
        <v>5.4636285468615648</v>
      </c>
      <c r="T36" s="10">
        <v>5.1402407566638004</v>
      </c>
      <c r="U36" s="10">
        <v>4.1523645743766124</v>
      </c>
      <c r="V36" s="10">
        <v>3.824505588993981</v>
      </c>
      <c r="W36" s="10">
        <v>2.9529664660361141</v>
      </c>
      <c r="X36" s="10">
        <v>3.390369733447979</v>
      </c>
    </row>
    <row r="37" spans="1:24" ht="11.25" customHeight="1" x14ac:dyDescent="0.2">
      <c r="A37" s="41" t="s">
        <v>61</v>
      </c>
      <c r="B37" s="9" t="s">
        <v>62</v>
      </c>
      <c r="C37" s="10">
        <v>1.0496990541702489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6.1306964746345649</v>
      </c>
      <c r="D43" s="10">
        <v>4.0871023215821154</v>
      </c>
      <c r="E43" s="10">
        <v>2.04359415305245</v>
      </c>
      <c r="F43" s="10">
        <v>3.065348237317282</v>
      </c>
      <c r="G43" s="10">
        <v>3.065348237317282</v>
      </c>
      <c r="H43" s="10">
        <v>6.1306964746345649</v>
      </c>
      <c r="I43" s="10">
        <v>4.0871023215821154</v>
      </c>
      <c r="J43" s="10">
        <v>2.0574376612209799</v>
      </c>
      <c r="K43" s="10">
        <v>2.0574376612209799</v>
      </c>
      <c r="L43" s="10">
        <v>3.086156491831471</v>
      </c>
      <c r="M43" s="10">
        <v>3.086156491831471</v>
      </c>
      <c r="N43" s="10">
        <v>3.086156491831471</v>
      </c>
      <c r="O43" s="10">
        <v>3.086156491831471</v>
      </c>
      <c r="P43" s="10">
        <v>2.0574376612209799</v>
      </c>
      <c r="Q43" s="10">
        <v>3.086156491831471</v>
      </c>
      <c r="R43" s="10">
        <v>3.0711092003439382</v>
      </c>
      <c r="S43" s="10">
        <v>2.0473774720550302</v>
      </c>
      <c r="T43" s="10">
        <v>2.0473774720550302</v>
      </c>
      <c r="U43" s="10">
        <v>2.5592433361994842</v>
      </c>
      <c r="V43" s="10">
        <v>2.866380051590713</v>
      </c>
      <c r="W43" s="10">
        <v>3.2796216680997419</v>
      </c>
      <c r="X43" s="10">
        <v>3.7920894239036969</v>
      </c>
    </row>
    <row r="44" spans="1:24" ht="11.25" customHeight="1" x14ac:dyDescent="0.2">
      <c r="A44" s="41" t="s">
        <v>75</v>
      </c>
      <c r="B44" s="9" t="s">
        <v>76</v>
      </c>
      <c r="C44" s="10">
        <v>35.331556319862422</v>
      </c>
      <c r="D44" s="10">
        <v>25.782459157351681</v>
      </c>
      <c r="E44" s="10">
        <v>16.23336199484093</v>
      </c>
      <c r="F44" s="10">
        <v>14.323559759243331</v>
      </c>
      <c r="G44" s="10">
        <v>13.36870163370593</v>
      </c>
      <c r="H44" s="10">
        <v>8.5941530524505581</v>
      </c>
      <c r="I44" s="10">
        <v>8.5941530524505581</v>
      </c>
      <c r="J44" s="10">
        <v>9.568185726569217</v>
      </c>
      <c r="K44" s="10">
        <v>6.6976784178847808</v>
      </c>
      <c r="L44" s="10">
        <v>5.7409286328460869</v>
      </c>
      <c r="M44" s="10">
        <v>5.6993121238177116</v>
      </c>
      <c r="N44" s="10">
        <v>6.6492691315563199</v>
      </c>
      <c r="O44" s="10">
        <v>5.6938950988822006</v>
      </c>
      <c r="P44" s="10">
        <v>4.7494411006018913</v>
      </c>
      <c r="Q44" s="10">
        <v>5.6571797076526229</v>
      </c>
      <c r="R44" s="10">
        <v>6.5850386930352531</v>
      </c>
      <c r="S44" s="10">
        <v>6.6181427343078241</v>
      </c>
      <c r="T44" s="10">
        <v>7.1012897678417879</v>
      </c>
      <c r="U44" s="10">
        <v>4.2663800515907138</v>
      </c>
      <c r="V44" s="10">
        <v>5.6900257953568349</v>
      </c>
      <c r="W44" s="10">
        <v>5.9912295786758376</v>
      </c>
      <c r="X44" s="10">
        <v>4.0841788478073946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69.368013757523642</v>
      </c>
      <c r="D51" s="37">
        <v>68.916595012897673</v>
      </c>
      <c r="E51" s="37">
        <v>90.541702493551156</v>
      </c>
      <c r="F51" s="37">
        <v>96.152192605331038</v>
      </c>
      <c r="G51" s="37">
        <v>88.628546861564914</v>
      </c>
      <c r="H51" s="37">
        <v>88.220120378331899</v>
      </c>
      <c r="I51" s="37">
        <v>92.304385210662076</v>
      </c>
      <c r="J51" s="37">
        <v>100.6233877901978</v>
      </c>
      <c r="K51" s="37">
        <v>93.895098882201196</v>
      </c>
      <c r="L51" s="37">
        <v>87.037833190025793</v>
      </c>
      <c r="M51" s="37">
        <v>95.722269991401546</v>
      </c>
      <c r="N51" s="37">
        <v>102.6225279449699</v>
      </c>
      <c r="O51" s="37">
        <v>105.6104901117799</v>
      </c>
      <c r="P51" s="37">
        <v>99.978503869303523</v>
      </c>
      <c r="Q51" s="37">
        <v>85.597592433361996</v>
      </c>
      <c r="R51" s="37">
        <v>80.696474634565774</v>
      </c>
      <c r="S51" s="37">
        <v>83.963886500429922</v>
      </c>
      <c r="T51" s="37">
        <v>83.040584694754941</v>
      </c>
      <c r="U51" s="37">
        <v>91.142992261392934</v>
      </c>
      <c r="V51" s="37">
        <v>81.493465176268273</v>
      </c>
      <c r="W51" s="37">
        <v>84.457351676698195</v>
      </c>
      <c r="X51" s="37">
        <v>84.436715391229569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1.791315563198624</v>
      </c>
      <c r="D52" s="37">
        <f t="shared" si="20"/>
        <v>1.026999140154772</v>
      </c>
      <c r="E52" s="37">
        <f t="shared" si="20"/>
        <v>1.1703353396388649</v>
      </c>
      <c r="F52" s="37">
        <f t="shared" si="20"/>
        <v>1.7196904557179711</v>
      </c>
      <c r="G52" s="37">
        <f t="shared" si="20"/>
        <v>2.6750644883920889</v>
      </c>
      <c r="H52" s="37">
        <f t="shared" si="20"/>
        <v>7.1176268271711089</v>
      </c>
      <c r="I52" s="37">
        <f t="shared" si="20"/>
        <v>3.4871883061049007</v>
      </c>
      <c r="J52" s="37">
        <f t="shared" si="20"/>
        <v>2.2451418744625968</v>
      </c>
      <c r="K52" s="37">
        <f t="shared" si="20"/>
        <v>2.6750644883920889</v>
      </c>
      <c r="L52" s="37">
        <f t="shared" si="20"/>
        <v>2.2929492691315567</v>
      </c>
      <c r="M52" s="37">
        <f t="shared" si="20"/>
        <v>2.4362854686156488</v>
      </c>
      <c r="N52" s="37">
        <f t="shared" si="20"/>
        <v>2.340670679277729</v>
      </c>
      <c r="O52" s="37">
        <f t="shared" si="20"/>
        <v>1.6002579535683572</v>
      </c>
      <c r="P52" s="37">
        <f t="shared" si="20"/>
        <v>5.0635425623387782</v>
      </c>
      <c r="Q52" s="37">
        <f t="shared" si="20"/>
        <v>14.115735167669822</v>
      </c>
      <c r="R52" s="37">
        <f t="shared" si="20"/>
        <v>17.173000859845224</v>
      </c>
      <c r="S52" s="37">
        <f t="shared" si="20"/>
        <v>16.623645743766122</v>
      </c>
      <c r="T52" s="37">
        <f t="shared" si="20"/>
        <v>16.671453138435083</v>
      </c>
      <c r="U52" s="37">
        <f t="shared" si="20"/>
        <v>13.254202050995659</v>
      </c>
      <c r="V52" s="37">
        <f t="shared" si="20"/>
        <v>11.324942989047063</v>
      </c>
      <c r="W52" s="37">
        <f t="shared" si="20"/>
        <v>15.625054091412718</v>
      </c>
      <c r="X52" s="37">
        <f t="shared" ref="X52" si="21">SUM(X53:X70)</f>
        <v>17.085076446461557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1.791315563198624</v>
      </c>
      <c r="D59" s="10">
        <v>1.026999140154772</v>
      </c>
      <c r="E59" s="10">
        <v>1.1703353396388649</v>
      </c>
      <c r="F59" s="10">
        <v>1.7196904557179711</v>
      </c>
      <c r="G59" s="10">
        <v>2.6750644883920889</v>
      </c>
      <c r="H59" s="10">
        <v>7.1176268271711089</v>
      </c>
      <c r="I59" s="10">
        <v>3.3438521066208078</v>
      </c>
      <c r="J59" s="10">
        <v>1.9346517626827171</v>
      </c>
      <c r="K59" s="10">
        <v>2.4361994840928629</v>
      </c>
      <c r="L59" s="10">
        <v>1.863026655202064</v>
      </c>
      <c r="M59" s="10">
        <v>2.1974204643164228</v>
      </c>
      <c r="N59" s="10">
        <v>2.101805674978503</v>
      </c>
      <c r="O59" s="10">
        <v>1.5047291487532239</v>
      </c>
      <c r="P59" s="10">
        <v>4.5858125537403263</v>
      </c>
      <c r="Q59" s="10">
        <v>13.39922613929493</v>
      </c>
      <c r="R59" s="10">
        <v>16.33705932932072</v>
      </c>
      <c r="S59" s="10">
        <v>15.859329320722271</v>
      </c>
      <c r="T59" s="10">
        <v>15.501117798796219</v>
      </c>
      <c r="U59" s="10">
        <v>12.10945829750645</v>
      </c>
      <c r="V59" s="10">
        <v>10.0792777300086</v>
      </c>
      <c r="W59" s="10">
        <v>13.99638865004299</v>
      </c>
      <c r="X59" s="10">
        <v>15.668271711092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0.14333619948409279</v>
      </c>
      <c r="J61" s="10">
        <v>0.31049011177987962</v>
      </c>
      <c r="K61" s="10">
        <v>0.23886500429922611</v>
      </c>
      <c r="L61" s="10">
        <v>0.42992261392949271</v>
      </c>
      <c r="M61" s="10">
        <v>0.23886500429922611</v>
      </c>
      <c r="N61" s="10">
        <v>0.23886500429922611</v>
      </c>
      <c r="O61" s="10">
        <v>9.5528804815133275E-2</v>
      </c>
      <c r="P61" s="10">
        <v>0.47773000859845233</v>
      </c>
      <c r="Q61" s="10">
        <v>0.7165090283748925</v>
      </c>
      <c r="R61" s="10">
        <v>0.83594153052450548</v>
      </c>
      <c r="S61" s="10">
        <v>0.76431642304385194</v>
      </c>
      <c r="T61" s="10">
        <v>1.1703353396388649</v>
      </c>
      <c r="U61" s="10">
        <v>1.0031814273430779</v>
      </c>
      <c r="V61" s="10">
        <v>1.098710232158211</v>
      </c>
      <c r="W61" s="10">
        <v>1.4569217540842649</v>
      </c>
      <c r="X61" s="10">
        <v>1.0748065348237319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0.14156232614613057</v>
      </c>
      <c r="V70" s="10">
        <v>0.14695502688025169</v>
      </c>
      <c r="W70" s="10">
        <v>0.17174368728546308</v>
      </c>
      <c r="X70" s="10">
        <v>0.34199820054582536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14.61736887360275</v>
      </c>
      <c r="D75" s="37">
        <v>12.56328460877042</v>
      </c>
      <c r="E75" s="37">
        <v>13.78142734307824</v>
      </c>
      <c r="F75" s="37">
        <v>12.94548581255374</v>
      </c>
      <c r="G75" s="37">
        <v>13.255975924333621</v>
      </c>
      <c r="H75" s="37">
        <v>13.5664660361135</v>
      </c>
      <c r="I75" s="37">
        <v>17.101375752364579</v>
      </c>
      <c r="J75" s="37">
        <v>17.913413585554601</v>
      </c>
      <c r="K75" s="37">
        <v>10.867497850386931</v>
      </c>
      <c r="L75" s="37">
        <v>10.700257953568361</v>
      </c>
      <c r="M75" s="37">
        <v>12.0378331900258</v>
      </c>
      <c r="N75" s="37">
        <v>10.31814273430782</v>
      </c>
      <c r="O75" s="37">
        <v>10.79587274290628</v>
      </c>
      <c r="P75" s="37">
        <v>12.99320722269991</v>
      </c>
      <c r="Q75" s="37">
        <v>11.034651762682721</v>
      </c>
      <c r="R75" s="37">
        <v>10.103181427343079</v>
      </c>
      <c r="S75" s="37">
        <v>11.106362854686161</v>
      </c>
      <c r="T75" s="37">
        <v>9.9121238177128124</v>
      </c>
      <c r="U75" s="37">
        <v>9.7687876182287177</v>
      </c>
      <c r="V75" s="37">
        <v>6.9981943250214949</v>
      </c>
      <c r="W75" s="37">
        <v>7.2847807394668953</v>
      </c>
      <c r="X75" s="37">
        <v>7.9774720550300948</v>
      </c>
    </row>
    <row r="76" spans="1:24" ht="11.25" customHeight="1" x14ac:dyDescent="0.2">
      <c r="A76" s="38" t="s">
        <v>139</v>
      </c>
      <c r="B76" s="39" t="s">
        <v>140</v>
      </c>
      <c r="C76" s="40">
        <v>37.919174548581253</v>
      </c>
      <c r="D76" s="40">
        <v>37.231298366294062</v>
      </c>
      <c r="E76" s="40">
        <v>39.036973344797943</v>
      </c>
      <c r="F76" s="40">
        <v>38.779019776440236</v>
      </c>
      <c r="G76" s="40">
        <v>38.950988822012043</v>
      </c>
      <c r="H76" s="40">
        <v>42.648323301805682</v>
      </c>
      <c r="I76" s="40">
        <v>44.110060189165949</v>
      </c>
      <c r="J76" s="40">
        <v>48.753224419604457</v>
      </c>
      <c r="K76" s="40">
        <v>46.431642304385207</v>
      </c>
      <c r="L76" s="40">
        <v>45.657781599312123</v>
      </c>
      <c r="M76" s="40">
        <v>46.861564918314699</v>
      </c>
      <c r="N76" s="40">
        <v>51.934651762682712</v>
      </c>
      <c r="O76" s="40">
        <v>52.020636285468612</v>
      </c>
      <c r="P76" s="40">
        <v>56.491831470335327</v>
      </c>
      <c r="Q76" s="40">
        <v>58.727429062768699</v>
      </c>
      <c r="R76" s="40">
        <v>60.017196904557167</v>
      </c>
      <c r="S76" s="40">
        <v>62.682717110920031</v>
      </c>
      <c r="T76" s="40">
        <v>67.601031814273426</v>
      </c>
      <c r="U76" s="40">
        <v>65.666380051590707</v>
      </c>
      <c r="V76" s="40">
        <v>66.500429922613918</v>
      </c>
      <c r="W76" s="40">
        <v>67.128116938950981</v>
      </c>
      <c r="X76" s="40">
        <v>71.435941530524502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10.171539122957867</v>
      </c>
      <c r="D2" s="31">
        <f t="shared" si="0"/>
        <v>12.959845227858985</v>
      </c>
      <c r="E2" s="31">
        <f t="shared" si="0"/>
        <v>15.825451418744624</v>
      </c>
      <c r="F2" s="31">
        <f t="shared" si="0"/>
        <v>12.807996560619088</v>
      </c>
      <c r="G2" s="31">
        <f t="shared" si="0"/>
        <v>12.394754944110058</v>
      </c>
      <c r="H2" s="31">
        <f t="shared" si="0"/>
        <v>10.394582975064488</v>
      </c>
      <c r="I2" s="31">
        <f t="shared" si="0"/>
        <v>10.449527085124677</v>
      </c>
      <c r="J2" s="31">
        <f t="shared" si="0"/>
        <v>9.8977644024075673</v>
      </c>
      <c r="K2" s="31">
        <f t="shared" si="0"/>
        <v>7.3277730008598443</v>
      </c>
      <c r="L2" s="31">
        <f t="shared" si="0"/>
        <v>6.3795356835769557</v>
      </c>
      <c r="M2" s="31">
        <f t="shared" si="0"/>
        <v>5.7657781599312123</v>
      </c>
      <c r="N2" s="31">
        <f t="shared" si="0"/>
        <v>3.5588134135855545</v>
      </c>
      <c r="O2" s="31">
        <f t="shared" si="0"/>
        <v>3.28177128116939</v>
      </c>
      <c r="P2" s="31">
        <f t="shared" si="0"/>
        <v>3.4393809114359413</v>
      </c>
      <c r="Q2" s="31">
        <f t="shared" si="0"/>
        <v>3.9313843508168524</v>
      </c>
      <c r="R2" s="31">
        <f t="shared" si="0"/>
        <v>4.1009458297506445</v>
      </c>
      <c r="S2" s="31">
        <f t="shared" si="0"/>
        <v>4.0221840068787618</v>
      </c>
      <c r="T2" s="31">
        <f t="shared" si="0"/>
        <v>3.7916595012897671</v>
      </c>
      <c r="U2" s="31">
        <f t="shared" si="0"/>
        <v>5.1133798236084225</v>
      </c>
      <c r="V2" s="31">
        <f t="shared" si="0"/>
        <v>4.1915472246498604</v>
      </c>
      <c r="W2" s="31">
        <f t="shared" si="0"/>
        <v>6.4868047695579332</v>
      </c>
      <c r="X2" s="31">
        <f t="shared" ref="X2" si="1">SUM(X3,X17,X22,X25,X26,X51,X52,X71,X74,X75,X76)</f>
        <v>7.2548343952190937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1.109716251074806</v>
      </c>
      <c r="D26" s="37">
        <f t="shared" si="14"/>
        <v>3.1742906276870162</v>
      </c>
      <c r="E26" s="37">
        <f t="shared" si="14"/>
        <v>4.1960447119518482</v>
      </c>
      <c r="F26" s="37">
        <f t="shared" si="14"/>
        <v>2.0646603611349952</v>
      </c>
      <c r="G26" s="37">
        <f t="shared" si="14"/>
        <v>2.0646603611349952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0.1024075666380052</v>
      </c>
      <c r="U26" s="37">
        <f t="shared" si="14"/>
        <v>0.2047291487532244</v>
      </c>
      <c r="V26" s="37">
        <f t="shared" si="14"/>
        <v>0.1024075666380052</v>
      </c>
      <c r="W26" s="37">
        <f t="shared" si="14"/>
        <v>0.2049871023215821</v>
      </c>
      <c r="X26" s="37">
        <f t="shared" ref="X26" si="15">SUM(X27,X33)</f>
        <v>0.10249355116079099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1.109716251074806</v>
      </c>
      <c r="D33" s="29">
        <f t="shared" si="18"/>
        <v>3.1742906276870162</v>
      </c>
      <c r="E33" s="29">
        <f t="shared" si="18"/>
        <v>4.1960447119518482</v>
      </c>
      <c r="F33" s="29">
        <f t="shared" si="18"/>
        <v>2.0646603611349952</v>
      </c>
      <c r="G33" s="29">
        <f t="shared" si="18"/>
        <v>2.0646603611349952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0.1024075666380052</v>
      </c>
      <c r="U33" s="29">
        <f t="shared" si="18"/>
        <v>0.2047291487532244</v>
      </c>
      <c r="V33" s="29">
        <f t="shared" si="18"/>
        <v>0.1024075666380052</v>
      </c>
      <c r="W33" s="29">
        <f t="shared" si="18"/>
        <v>0.2049871023215821</v>
      </c>
      <c r="X33" s="29">
        <f t="shared" ref="X33" si="19">SUM(X34:X50)</f>
        <v>0.10249355116079099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1.109716251074806</v>
      </c>
      <c r="D36" s="10">
        <v>2.219346517626827</v>
      </c>
      <c r="E36" s="10">
        <v>2.219346517626827</v>
      </c>
      <c r="F36" s="10">
        <v>1.109716251074806</v>
      </c>
      <c r="G36" s="10">
        <v>1.109716251074806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1.0217540842648321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0.1024075666380052</v>
      </c>
      <c r="U43" s="10">
        <v>0.2047291487532244</v>
      </c>
      <c r="V43" s="10">
        <v>0.1024075666380052</v>
      </c>
      <c r="W43" s="10">
        <v>0.2049871023215821</v>
      </c>
      <c r="X43" s="10">
        <v>0.10249355116079099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0.95494411006018909</v>
      </c>
      <c r="E44" s="10">
        <v>0.95494411006018909</v>
      </c>
      <c r="F44" s="10">
        <v>0.95494411006018909</v>
      </c>
      <c r="G44" s="10">
        <v>0.95494411006018909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4.041272570937231</v>
      </c>
      <c r="D51" s="37">
        <v>4.1917454858125538</v>
      </c>
      <c r="E51" s="37">
        <v>5.5245055889939811</v>
      </c>
      <c r="F51" s="37">
        <v>4.9441100601891659</v>
      </c>
      <c r="G51" s="37">
        <v>4.879621668099742</v>
      </c>
      <c r="H51" s="37">
        <v>5.674978503869303</v>
      </c>
      <c r="I51" s="37">
        <v>5.4385210662080823</v>
      </c>
      <c r="J51" s="37">
        <v>5.1160791057609627</v>
      </c>
      <c r="K51" s="37">
        <v>3.4393809114359408</v>
      </c>
      <c r="L51" s="37">
        <v>3.0309544282029228</v>
      </c>
      <c r="M51" s="37">
        <v>2.407566638005159</v>
      </c>
      <c r="N51" s="37">
        <v>1.1177987962166811</v>
      </c>
      <c r="O51" s="37">
        <v>1.418744625967326</v>
      </c>
      <c r="P51" s="37">
        <v>1.590713671539123</v>
      </c>
      <c r="Q51" s="37">
        <v>1.590713671539123</v>
      </c>
      <c r="R51" s="37">
        <v>1.139294926913156</v>
      </c>
      <c r="S51" s="37">
        <v>1.2897678417884779</v>
      </c>
      <c r="T51" s="37">
        <v>1.4402407566638</v>
      </c>
      <c r="U51" s="37">
        <v>1.7626827171109201</v>
      </c>
      <c r="V51" s="37">
        <v>1.4402407566638</v>
      </c>
      <c r="W51" s="37">
        <v>1.676698194325021</v>
      </c>
      <c r="X51" s="37">
        <v>2.0636285468615649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7.1625107480653469E-2</v>
      </c>
      <c r="F52" s="37">
        <f t="shared" si="20"/>
        <v>4.7807394668959592E-2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2.3903697334479789E-2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2.3903697334479789E-2</v>
      </c>
      <c r="U52" s="37">
        <f t="shared" si="20"/>
        <v>9.9278361871535617E-2</v>
      </c>
      <c r="V52" s="37">
        <f t="shared" si="20"/>
        <v>0.12284559094392819</v>
      </c>
      <c r="W52" s="37">
        <f t="shared" si="20"/>
        <v>0.10142213843153558</v>
      </c>
      <c r="X52" s="37">
        <f t="shared" ref="X52" si="21">SUM(X53:X70)</f>
        <v>1.2787963576788982E-2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7.1625107480653469E-2</v>
      </c>
      <c r="F59" s="10">
        <v>4.7807394668959592E-2</v>
      </c>
      <c r="G59" s="10">
        <v>0</v>
      </c>
      <c r="H59" s="10">
        <v>0</v>
      </c>
      <c r="I59" s="10">
        <v>0</v>
      </c>
      <c r="J59" s="10">
        <v>2.3903697334479789E-2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2.3903697334479789E-2</v>
      </c>
      <c r="U59" s="10">
        <v>9.5528804815133275E-2</v>
      </c>
      <c r="V59" s="10">
        <v>0.1194325021496131</v>
      </c>
      <c r="W59" s="10">
        <v>9.5528804815133275E-2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3.7495570564023391E-3</v>
      </c>
      <c r="V70" s="10">
        <v>3.4130887943150984E-3</v>
      </c>
      <c r="W70" s="10">
        <v>5.8933336164022987E-3</v>
      </c>
      <c r="X70" s="10">
        <v>1.2787963576788982E-2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0.1194325021496131</v>
      </c>
      <c r="D75" s="37">
        <v>0.26276870163370591</v>
      </c>
      <c r="E75" s="37">
        <v>0.35829750644883918</v>
      </c>
      <c r="F75" s="37">
        <v>0.3343938091143594</v>
      </c>
      <c r="G75" s="37">
        <v>0.5493551160791057</v>
      </c>
      <c r="H75" s="37">
        <v>0.3343938091143594</v>
      </c>
      <c r="I75" s="37">
        <v>0.45382631126397238</v>
      </c>
      <c r="J75" s="37">
        <v>0.28658641444539978</v>
      </c>
      <c r="K75" s="37">
        <v>0.19105760963026661</v>
      </c>
      <c r="L75" s="37">
        <v>0.16715391229578669</v>
      </c>
      <c r="M75" s="37">
        <v>0.69269131556319852</v>
      </c>
      <c r="N75" s="37">
        <v>0.1194325021496131</v>
      </c>
      <c r="O75" s="37">
        <v>0.14333619948409279</v>
      </c>
      <c r="P75" s="37">
        <v>0.2149613069647463</v>
      </c>
      <c r="Q75" s="37">
        <v>0.19105760963026661</v>
      </c>
      <c r="R75" s="37">
        <v>0.3821152192605331</v>
      </c>
      <c r="S75" s="37">
        <v>0.66878761822871879</v>
      </c>
      <c r="T75" s="37">
        <v>0.23886500429922611</v>
      </c>
      <c r="U75" s="37">
        <v>0.28658641444539978</v>
      </c>
      <c r="V75" s="37">
        <v>0.23886500429922611</v>
      </c>
      <c r="W75" s="37">
        <v>0.23886500429922611</v>
      </c>
      <c r="X75" s="37">
        <v>0.28658641444539978</v>
      </c>
    </row>
    <row r="76" spans="1:24" ht="11.25" customHeight="1" x14ac:dyDescent="0.2">
      <c r="A76" s="38" t="s">
        <v>139</v>
      </c>
      <c r="B76" s="39" t="s">
        <v>140</v>
      </c>
      <c r="C76" s="40">
        <v>4.901117798796216</v>
      </c>
      <c r="D76" s="40">
        <v>5.3310404127257094</v>
      </c>
      <c r="E76" s="40">
        <v>5.674978503869303</v>
      </c>
      <c r="F76" s="40">
        <v>5.4170249355116074</v>
      </c>
      <c r="G76" s="40">
        <v>4.901117798796216</v>
      </c>
      <c r="H76" s="40">
        <v>4.3852106620808264</v>
      </c>
      <c r="I76" s="40">
        <v>4.5571797076526224</v>
      </c>
      <c r="J76" s="40">
        <v>4.4711951848667244</v>
      </c>
      <c r="K76" s="40">
        <v>3.6973344797936369</v>
      </c>
      <c r="L76" s="40">
        <v>3.181427343078246</v>
      </c>
      <c r="M76" s="40">
        <v>2.6655202063628551</v>
      </c>
      <c r="N76" s="40">
        <v>2.3215821152192602</v>
      </c>
      <c r="O76" s="40">
        <v>1.7196904557179711</v>
      </c>
      <c r="P76" s="40">
        <v>1.633705932932072</v>
      </c>
      <c r="Q76" s="40">
        <v>2.1496130696474629</v>
      </c>
      <c r="R76" s="40">
        <v>2.5795356835769558</v>
      </c>
      <c r="S76" s="40">
        <v>2.0636285468615649</v>
      </c>
      <c r="T76" s="40">
        <v>1.9862424763542561</v>
      </c>
      <c r="U76" s="40">
        <v>2.7601031814273429</v>
      </c>
      <c r="V76" s="40">
        <v>2.287188306104901</v>
      </c>
      <c r="W76" s="40">
        <v>4.2648323301805684</v>
      </c>
      <c r="X76" s="40">
        <v>4.7893379191745487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65.994153052450542</v>
      </c>
      <c r="D2" s="31">
        <f t="shared" si="0"/>
        <v>65.82201203783319</v>
      </c>
      <c r="E2" s="31">
        <f t="shared" si="0"/>
        <v>69.135339638865005</v>
      </c>
      <c r="F2" s="31">
        <f t="shared" si="0"/>
        <v>70.278073946689602</v>
      </c>
      <c r="G2" s="31">
        <f t="shared" si="0"/>
        <v>80.495872742906272</v>
      </c>
      <c r="H2" s="31">
        <f t="shared" si="0"/>
        <v>77.32347377472054</v>
      </c>
      <c r="I2" s="31">
        <f t="shared" si="0"/>
        <v>50.395270851246771</v>
      </c>
      <c r="J2" s="31">
        <f t="shared" si="0"/>
        <v>33.507910576096307</v>
      </c>
      <c r="K2" s="31">
        <f t="shared" si="0"/>
        <v>25.836113499570075</v>
      </c>
      <c r="L2" s="31">
        <f t="shared" si="0"/>
        <v>17.306792777300089</v>
      </c>
      <c r="M2" s="31">
        <f t="shared" si="0"/>
        <v>20.815391229578672</v>
      </c>
      <c r="N2" s="31">
        <f t="shared" si="0"/>
        <v>22.310662080825452</v>
      </c>
      <c r="O2" s="31">
        <f t="shared" si="0"/>
        <v>28.253052450558901</v>
      </c>
      <c r="P2" s="31">
        <f t="shared" si="0"/>
        <v>24.572484952708507</v>
      </c>
      <c r="Q2" s="31">
        <f t="shared" si="0"/>
        <v>24.056577815993123</v>
      </c>
      <c r="R2" s="31">
        <f t="shared" si="0"/>
        <v>24.589165950128979</v>
      </c>
      <c r="S2" s="31">
        <f t="shared" si="0"/>
        <v>29.024591573516766</v>
      </c>
      <c r="T2" s="31">
        <f t="shared" si="0"/>
        <v>34.745313843508164</v>
      </c>
      <c r="U2" s="31">
        <f t="shared" si="0"/>
        <v>34.377573018406949</v>
      </c>
      <c r="V2" s="31">
        <f t="shared" si="0"/>
        <v>40.006953433402508</v>
      </c>
      <c r="W2" s="31">
        <f t="shared" si="0"/>
        <v>31.798278518214641</v>
      </c>
      <c r="X2" s="31">
        <f t="shared" ref="X2" si="1">SUM(X3,X17,X22,X25,X26,X51,X52,X71,X74,X75,X76)</f>
        <v>36.492786041931808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2.0994840928632841</v>
      </c>
      <c r="D3" s="34">
        <f t="shared" si="2"/>
        <v>0.69982803095442814</v>
      </c>
      <c r="E3" s="34">
        <f t="shared" si="2"/>
        <v>0.69982803095442814</v>
      </c>
      <c r="F3" s="34">
        <f t="shared" si="2"/>
        <v>0.69982803095442814</v>
      </c>
      <c r="G3" s="34">
        <f t="shared" si="2"/>
        <v>0</v>
      </c>
      <c r="H3" s="34">
        <f t="shared" si="2"/>
        <v>1.3996560619088561</v>
      </c>
      <c r="I3" s="34">
        <f t="shared" si="2"/>
        <v>1.3996560619088561</v>
      </c>
      <c r="J3" s="34">
        <f t="shared" si="2"/>
        <v>1.9419604471195182</v>
      </c>
      <c r="K3" s="34">
        <f t="shared" si="2"/>
        <v>1.9419604471195182</v>
      </c>
      <c r="L3" s="34">
        <f t="shared" si="2"/>
        <v>0.69982803095442814</v>
      </c>
      <c r="M3" s="34">
        <f t="shared" si="2"/>
        <v>0.69982803095442814</v>
      </c>
      <c r="N3" s="34">
        <f t="shared" si="2"/>
        <v>0.69982803095442814</v>
      </c>
      <c r="O3" s="34">
        <f t="shared" si="2"/>
        <v>0.69982803095442814</v>
      </c>
      <c r="P3" s="34">
        <f t="shared" si="2"/>
        <v>0.69982803095442814</v>
      </c>
      <c r="Q3" s="34">
        <f t="shared" si="2"/>
        <v>0.69982803095442814</v>
      </c>
      <c r="R3" s="34">
        <f t="shared" si="2"/>
        <v>0.69982803095442814</v>
      </c>
      <c r="S3" s="34">
        <f t="shared" si="2"/>
        <v>0.69982803095442814</v>
      </c>
      <c r="T3" s="34">
        <f t="shared" si="2"/>
        <v>0.65984522785898525</v>
      </c>
      <c r="U3" s="34">
        <f t="shared" si="2"/>
        <v>0.53989681857265681</v>
      </c>
      <c r="V3" s="34">
        <f t="shared" si="2"/>
        <v>0.40988822012037823</v>
      </c>
      <c r="W3" s="34">
        <f t="shared" si="2"/>
        <v>6.0017196904557167E-2</v>
      </c>
      <c r="X3" s="34">
        <f t="shared" ref="X3" si="3">SUM(X4,X8,X11)</f>
        <v>6.0017196904557167E-2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0.23998280309544279</v>
      </c>
      <c r="U4" s="29">
        <f t="shared" si="4"/>
        <v>0.12003439380911431</v>
      </c>
      <c r="V4" s="29">
        <f t="shared" si="4"/>
        <v>6.0017196904557167E-2</v>
      </c>
      <c r="W4" s="29">
        <f t="shared" si="4"/>
        <v>6.0017196904557167E-2</v>
      </c>
      <c r="X4" s="29">
        <f t="shared" ref="X4" si="5">SUM(X5:X7)</f>
        <v>6.0017196904557167E-2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0.23998280309544279</v>
      </c>
      <c r="U7" s="10">
        <v>0.12003439380911431</v>
      </c>
      <c r="V7" s="10">
        <v>6.0017196904557167E-2</v>
      </c>
      <c r="W7" s="10">
        <v>6.0017196904557167E-2</v>
      </c>
      <c r="X7" s="10">
        <v>6.0017196904557167E-2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0.54230438521066204</v>
      </c>
      <c r="K8" s="29">
        <f t="shared" si="6"/>
        <v>0.54230438521066204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0.54230438521066204</v>
      </c>
      <c r="K9" s="10">
        <v>0.54230438521066204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2.0994840928632841</v>
      </c>
      <c r="D11" s="29">
        <f t="shared" si="8"/>
        <v>0.69982803095442814</v>
      </c>
      <c r="E11" s="29">
        <f t="shared" si="8"/>
        <v>0.69982803095442814</v>
      </c>
      <c r="F11" s="29">
        <f t="shared" si="8"/>
        <v>0.69982803095442814</v>
      </c>
      <c r="G11" s="29">
        <f t="shared" si="8"/>
        <v>0</v>
      </c>
      <c r="H11" s="29">
        <f t="shared" si="8"/>
        <v>1.3996560619088561</v>
      </c>
      <c r="I11" s="29">
        <f t="shared" si="8"/>
        <v>1.3996560619088561</v>
      </c>
      <c r="J11" s="29">
        <f t="shared" si="8"/>
        <v>1.3996560619088561</v>
      </c>
      <c r="K11" s="29">
        <f t="shared" si="8"/>
        <v>1.3996560619088563</v>
      </c>
      <c r="L11" s="29">
        <f t="shared" si="8"/>
        <v>0.69982803095442814</v>
      </c>
      <c r="M11" s="29">
        <f t="shared" si="8"/>
        <v>0.69982803095442814</v>
      </c>
      <c r="N11" s="29">
        <f t="shared" si="8"/>
        <v>0.69982803095442814</v>
      </c>
      <c r="O11" s="29">
        <f t="shared" si="8"/>
        <v>0.69982803095442814</v>
      </c>
      <c r="P11" s="29">
        <f t="shared" si="8"/>
        <v>0.69982803095442814</v>
      </c>
      <c r="Q11" s="29">
        <f t="shared" si="8"/>
        <v>0.69982803095442814</v>
      </c>
      <c r="R11" s="29">
        <f t="shared" si="8"/>
        <v>0.69982803095442814</v>
      </c>
      <c r="S11" s="29">
        <f t="shared" si="8"/>
        <v>0.69982803095442814</v>
      </c>
      <c r="T11" s="29">
        <f t="shared" si="8"/>
        <v>0.41986242476354252</v>
      </c>
      <c r="U11" s="29">
        <f t="shared" si="8"/>
        <v>0.41986242476354252</v>
      </c>
      <c r="V11" s="29">
        <f t="shared" si="8"/>
        <v>0.34987102321582109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2.0994840928632841</v>
      </c>
      <c r="D13" s="10">
        <v>0.69982803095442814</v>
      </c>
      <c r="E13" s="10">
        <v>0.69982803095442814</v>
      </c>
      <c r="F13" s="10">
        <v>0.69982803095442814</v>
      </c>
      <c r="G13" s="10">
        <v>0</v>
      </c>
      <c r="H13" s="10">
        <v>1.3996560619088561</v>
      </c>
      <c r="I13" s="10">
        <v>1.3996560619088561</v>
      </c>
      <c r="J13" s="10">
        <v>1.3996560619088561</v>
      </c>
      <c r="K13" s="10">
        <v>1.3996560619088563</v>
      </c>
      <c r="L13" s="10">
        <v>0.69982803095442814</v>
      </c>
      <c r="M13" s="10">
        <v>0.69982803095442814</v>
      </c>
      <c r="N13" s="10">
        <v>0.69982803095442814</v>
      </c>
      <c r="O13" s="10">
        <v>0.69982803095442814</v>
      </c>
      <c r="P13" s="10">
        <v>0.69982803095442814</v>
      </c>
      <c r="Q13" s="10">
        <v>0.69982803095442814</v>
      </c>
      <c r="R13" s="10">
        <v>0.69982803095442814</v>
      </c>
      <c r="S13" s="10">
        <v>0.69982803095442814</v>
      </c>
      <c r="T13" s="10">
        <v>0.41986242476354252</v>
      </c>
      <c r="U13" s="10">
        <v>0.41986242476354252</v>
      </c>
      <c r="V13" s="10">
        <v>0.34987102321582109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0.27996560619088562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0.31762682717110918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9.5270851246775576E-2</v>
      </c>
      <c r="U22" s="37">
        <f t="shared" si="12"/>
        <v>9.5270851246775576E-2</v>
      </c>
      <c r="V22" s="37">
        <f t="shared" si="12"/>
        <v>6.3542562338779016E-2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0.27996560619088562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0.31762682717110918</v>
      </c>
      <c r="P24" s="10">
        <v>0</v>
      </c>
      <c r="Q24" s="10">
        <v>0</v>
      </c>
      <c r="R24" s="10">
        <v>0</v>
      </c>
      <c r="S24" s="10">
        <v>0</v>
      </c>
      <c r="T24" s="10">
        <v>9.5270851246775576E-2</v>
      </c>
      <c r="U24" s="10">
        <v>9.5270851246775576E-2</v>
      </c>
      <c r="V24" s="10">
        <v>6.3542562338779016E-2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2.0646603611349952</v>
      </c>
      <c r="D26" s="37">
        <f t="shared" si="14"/>
        <v>2.131470335339638</v>
      </c>
      <c r="E26" s="37">
        <f t="shared" si="14"/>
        <v>1.109716251074806</v>
      </c>
      <c r="F26" s="37">
        <f t="shared" si="14"/>
        <v>0</v>
      </c>
      <c r="G26" s="37">
        <f t="shared" si="14"/>
        <v>1.0217540842648321</v>
      </c>
      <c r="H26" s="37">
        <f t="shared" si="14"/>
        <v>1.0217540842648321</v>
      </c>
      <c r="I26" s="37">
        <f t="shared" si="14"/>
        <v>1.0496990541702489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0.21874462596732591</v>
      </c>
      <c r="U26" s="37">
        <f t="shared" si="14"/>
        <v>0.43026655202063629</v>
      </c>
      <c r="V26" s="37">
        <f t="shared" si="14"/>
        <v>0.74419604471195189</v>
      </c>
      <c r="W26" s="37">
        <f t="shared" si="14"/>
        <v>0.52622527944969899</v>
      </c>
      <c r="X26" s="37">
        <f t="shared" ref="X26" si="15">SUM(X27,X33)</f>
        <v>0.73121238177128112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2.0646603611349952</v>
      </c>
      <c r="D33" s="29">
        <f t="shared" si="18"/>
        <v>2.131470335339638</v>
      </c>
      <c r="E33" s="29">
        <f t="shared" si="18"/>
        <v>1.109716251074806</v>
      </c>
      <c r="F33" s="29">
        <f t="shared" si="18"/>
        <v>0</v>
      </c>
      <c r="G33" s="29">
        <f t="shared" si="18"/>
        <v>1.0217540842648321</v>
      </c>
      <c r="H33" s="29">
        <f t="shared" si="18"/>
        <v>1.0217540842648321</v>
      </c>
      <c r="I33" s="29">
        <f t="shared" si="18"/>
        <v>1.0496990541702489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0.21874462596732591</v>
      </c>
      <c r="U33" s="29">
        <f t="shared" si="18"/>
        <v>0.43026655202063629</v>
      </c>
      <c r="V33" s="29">
        <f t="shared" si="18"/>
        <v>0.74419604471195189</v>
      </c>
      <c r="W33" s="29">
        <f t="shared" si="18"/>
        <v>0.52622527944969899</v>
      </c>
      <c r="X33" s="29">
        <f t="shared" ref="X33" si="19">SUM(X34:X50)</f>
        <v>0.73121238177128112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1.109716251074806</v>
      </c>
      <c r="D36" s="10">
        <v>1.109716251074806</v>
      </c>
      <c r="E36" s="10">
        <v>1.109716251074806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0.21874462596732591</v>
      </c>
      <c r="U36" s="10">
        <v>0.32785898538263109</v>
      </c>
      <c r="V36" s="10">
        <v>0.43705932932072228</v>
      </c>
      <c r="W36" s="10">
        <v>0.21874462596732591</v>
      </c>
      <c r="X36" s="10">
        <v>0.21874462596732591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1.0496990541702489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1.0217540842648321</v>
      </c>
      <c r="E43" s="10">
        <v>0</v>
      </c>
      <c r="F43" s="10">
        <v>0</v>
      </c>
      <c r="G43" s="10">
        <v>1.0217540842648321</v>
      </c>
      <c r="H43" s="10">
        <v>1.0217540842648321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0.1024075666380052</v>
      </c>
      <c r="V43" s="10">
        <v>0.30713671539122961</v>
      </c>
      <c r="W43" s="10">
        <v>0.30748065348237308</v>
      </c>
      <c r="X43" s="10">
        <v>0.5124677558039552</v>
      </c>
    </row>
    <row r="44" spans="1:24" ht="11.25" customHeight="1" x14ac:dyDescent="0.2">
      <c r="A44" s="41" t="s">
        <v>75</v>
      </c>
      <c r="B44" s="9" t="s">
        <v>76</v>
      </c>
      <c r="C44" s="10">
        <v>0.95494411006018909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22.076526225279448</v>
      </c>
      <c r="D51" s="37">
        <v>19.239036973344803</v>
      </c>
      <c r="E51" s="37">
        <v>21.969045571797079</v>
      </c>
      <c r="F51" s="37">
        <v>25.343938091143592</v>
      </c>
      <c r="G51" s="37">
        <v>29.428202923473773</v>
      </c>
      <c r="H51" s="37">
        <v>27.60103181427343</v>
      </c>
      <c r="I51" s="37">
        <v>13.757523645743762</v>
      </c>
      <c r="J51" s="37">
        <v>7.4806534823731718</v>
      </c>
      <c r="K51" s="37">
        <v>6.7927773000859837</v>
      </c>
      <c r="L51" s="37">
        <v>4.3207222699914016</v>
      </c>
      <c r="M51" s="37">
        <v>6.44883920894239</v>
      </c>
      <c r="N51" s="37">
        <v>6.8357695614789327</v>
      </c>
      <c r="O51" s="37">
        <v>6.4273430782459151</v>
      </c>
      <c r="P51" s="37">
        <v>4.7936371453138431</v>
      </c>
      <c r="Q51" s="37">
        <v>5.6104901117798791</v>
      </c>
      <c r="R51" s="37">
        <v>5.7609630266552019</v>
      </c>
      <c r="S51" s="37">
        <v>7.8460877042132404</v>
      </c>
      <c r="T51" s="37">
        <v>8.6630266552020636</v>
      </c>
      <c r="U51" s="37">
        <v>9.9956147893379192</v>
      </c>
      <c r="V51" s="37">
        <v>9.7379191745485816</v>
      </c>
      <c r="W51" s="37">
        <v>8.9208082545141867</v>
      </c>
      <c r="X51" s="37">
        <v>8.9208942390369739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3.4393809114359417</v>
      </c>
      <c r="D52" s="37">
        <f t="shared" si="20"/>
        <v>4.4663800515907139</v>
      </c>
      <c r="E52" s="37">
        <f t="shared" si="20"/>
        <v>6.3055030094582971</v>
      </c>
      <c r="F52" s="37">
        <f t="shared" si="20"/>
        <v>4.5619948409286319</v>
      </c>
      <c r="G52" s="37">
        <f t="shared" si="20"/>
        <v>6.5682717110920024</v>
      </c>
      <c r="H52" s="37">
        <f t="shared" si="20"/>
        <v>8.8850386930352521</v>
      </c>
      <c r="I52" s="37">
        <f t="shared" si="20"/>
        <v>7.8102321582115213</v>
      </c>
      <c r="J52" s="37">
        <f t="shared" si="20"/>
        <v>4.4425623387790196</v>
      </c>
      <c r="K52" s="37">
        <f t="shared" si="20"/>
        <v>2.4601031814273431</v>
      </c>
      <c r="L52" s="37">
        <f t="shared" si="20"/>
        <v>1.026999140154772</v>
      </c>
      <c r="M52" s="37">
        <f t="shared" si="20"/>
        <v>1.0987102321582116</v>
      </c>
      <c r="N52" s="37">
        <f t="shared" si="20"/>
        <v>1.0031814273430781</v>
      </c>
      <c r="O52" s="37">
        <f t="shared" si="20"/>
        <v>2.4601031814273426</v>
      </c>
      <c r="P52" s="37">
        <f t="shared" si="20"/>
        <v>1.146431642304385</v>
      </c>
      <c r="Q52" s="37">
        <f t="shared" si="20"/>
        <v>0.3343938091143594</v>
      </c>
      <c r="R52" s="37">
        <f t="shared" si="20"/>
        <v>0.3343938091143594</v>
      </c>
      <c r="S52" s="37">
        <f t="shared" si="20"/>
        <v>0.42992261392949271</v>
      </c>
      <c r="T52" s="37">
        <f t="shared" si="20"/>
        <v>0.2149613069647463</v>
      </c>
      <c r="U52" s="37">
        <f t="shared" si="20"/>
        <v>0.8134285644086674</v>
      </c>
      <c r="V52" s="37">
        <f t="shared" si="20"/>
        <v>0.43859573778772615</v>
      </c>
      <c r="W52" s="37">
        <f t="shared" si="20"/>
        <v>0.31547542277182267</v>
      </c>
      <c r="X52" s="37">
        <f t="shared" ref="X52" si="21">SUM(X53:X70)</f>
        <v>0.70920908578391728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3.4393809114359417</v>
      </c>
      <c r="D59" s="10">
        <v>4.4663800515907139</v>
      </c>
      <c r="E59" s="10">
        <v>6.3055030094582971</v>
      </c>
      <c r="F59" s="10">
        <v>4.5619948409286319</v>
      </c>
      <c r="G59" s="10">
        <v>6.5682717110920024</v>
      </c>
      <c r="H59" s="10">
        <v>8.8850386930352521</v>
      </c>
      <c r="I59" s="10">
        <v>7.8102321582115213</v>
      </c>
      <c r="J59" s="10">
        <v>4.4425623387790196</v>
      </c>
      <c r="K59" s="10">
        <v>2.4601031814273431</v>
      </c>
      <c r="L59" s="10">
        <v>1.026999140154772</v>
      </c>
      <c r="M59" s="10">
        <v>1.0987102321582116</v>
      </c>
      <c r="N59" s="10">
        <v>1.0031814273430781</v>
      </c>
      <c r="O59" s="10">
        <v>2.4601031814273426</v>
      </c>
      <c r="P59" s="10">
        <v>1.146431642304385</v>
      </c>
      <c r="Q59" s="10">
        <v>0.3343938091143594</v>
      </c>
      <c r="R59" s="10">
        <v>0.3343938091143594</v>
      </c>
      <c r="S59" s="10">
        <v>0.42992261392949271</v>
      </c>
      <c r="T59" s="10">
        <v>0.2149613069647463</v>
      </c>
      <c r="U59" s="10">
        <v>0.78822012037833178</v>
      </c>
      <c r="V59" s="10">
        <v>0.40601891659501288</v>
      </c>
      <c r="W59" s="10">
        <v>0.28658641444539978</v>
      </c>
      <c r="X59" s="10">
        <v>0.64488392089423896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2.5208444030335606E-2</v>
      </c>
      <c r="V70" s="10">
        <v>3.2576821192713275E-2</v>
      </c>
      <c r="W70" s="10">
        <v>2.8889008326422883E-2</v>
      </c>
      <c r="X70" s="10">
        <v>6.4325164889678266E-2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6.7354256233877887</v>
      </c>
      <c r="D75" s="37">
        <v>8.0729148753224411</v>
      </c>
      <c r="E75" s="37">
        <v>7.6668959587274284</v>
      </c>
      <c r="F75" s="37">
        <v>7.8580395528804807</v>
      </c>
      <c r="G75" s="37">
        <v>8.2879621668099741</v>
      </c>
      <c r="H75" s="37">
        <v>7.1176268271711089</v>
      </c>
      <c r="I75" s="37">
        <v>4.1081685296646597</v>
      </c>
      <c r="J75" s="37">
        <v>1.6719690455717968</v>
      </c>
      <c r="K75" s="37">
        <v>1.3136715391229581</v>
      </c>
      <c r="L75" s="37">
        <v>1.4570077386070506</v>
      </c>
      <c r="M75" s="37">
        <v>1.6479793637145315</v>
      </c>
      <c r="N75" s="37">
        <v>1.2181427343078246</v>
      </c>
      <c r="O75" s="37">
        <v>1.4092003439380916</v>
      </c>
      <c r="P75" s="37">
        <v>1.7674978503869296</v>
      </c>
      <c r="Q75" s="37">
        <v>1.5047291487532239</v>
      </c>
      <c r="R75" s="37">
        <v>1.4569217540842649</v>
      </c>
      <c r="S75" s="37">
        <v>2.507910576096303</v>
      </c>
      <c r="T75" s="37">
        <v>2.2451418744625968</v>
      </c>
      <c r="U75" s="37">
        <v>2.2451418744625968</v>
      </c>
      <c r="V75" s="37">
        <v>1.4331040412725711</v>
      </c>
      <c r="W75" s="37">
        <v>1.5286328460877039</v>
      </c>
      <c r="X75" s="37">
        <v>2.4601031814273426</v>
      </c>
    </row>
    <row r="76" spans="1:24" ht="11.25" customHeight="1" x14ac:dyDescent="0.2">
      <c r="A76" s="38" t="s">
        <v>139</v>
      </c>
      <c r="B76" s="39" t="s">
        <v>140</v>
      </c>
      <c r="C76" s="40">
        <v>29.578675838349092</v>
      </c>
      <c r="D76" s="40">
        <v>31.212381771281173</v>
      </c>
      <c r="E76" s="40">
        <v>31.384350816852962</v>
      </c>
      <c r="F76" s="40">
        <v>31.814273430782457</v>
      </c>
      <c r="G76" s="40">
        <v>34.909716251074805</v>
      </c>
      <c r="H76" s="40">
        <v>31.298366294067065</v>
      </c>
      <c r="I76" s="40">
        <v>22.26999140154772</v>
      </c>
      <c r="J76" s="40">
        <v>17.970765262252797</v>
      </c>
      <c r="K76" s="40">
        <v>13.327601031814272</v>
      </c>
      <c r="L76" s="40">
        <v>9.8022355975924338</v>
      </c>
      <c r="M76" s="40">
        <v>10.920034393809113</v>
      </c>
      <c r="N76" s="40">
        <v>12.55374032674119</v>
      </c>
      <c r="O76" s="40">
        <v>16.938950988822015</v>
      </c>
      <c r="P76" s="40">
        <v>16.165090283748921</v>
      </c>
      <c r="Q76" s="40">
        <v>15.907136715391232</v>
      </c>
      <c r="R76" s="40">
        <v>16.337059329320724</v>
      </c>
      <c r="S76" s="40">
        <v>17.540842648323302</v>
      </c>
      <c r="T76" s="40">
        <v>22.648323301805672</v>
      </c>
      <c r="U76" s="40">
        <v>20.257953568357696</v>
      </c>
      <c r="V76" s="40">
        <v>27.179707652622522</v>
      </c>
      <c r="W76" s="40">
        <v>20.447119518486673</v>
      </c>
      <c r="X76" s="40">
        <v>23.611349957007739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70.257437661220962</v>
      </c>
      <c r="D2" s="31">
        <f t="shared" si="0"/>
        <v>71.285124677558045</v>
      </c>
      <c r="E2" s="31">
        <f t="shared" si="0"/>
        <v>75.985554600171966</v>
      </c>
      <c r="F2" s="31">
        <f t="shared" si="0"/>
        <v>79.93086844368014</v>
      </c>
      <c r="G2" s="31">
        <f t="shared" si="0"/>
        <v>72.69647463456576</v>
      </c>
      <c r="H2" s="31">
        <f t="shared" si="0"/>
        <v>66.958813413585546</v>
      </c>
      <c r="I2" s="31">
        <f t="shared" si="0"/>
        <v>66.501203783318999</v>
      </c>
      <c r="J2" s="31">
        <f t="shared" si="0"/>
        <v>53.378073946689597</v>
      </c>
      <c r="K2" s="31">
        <f t="shared" si="0"/>
        <v>33.043680137575237</v>
      </c>
      <c r="L2" s="31">
        <f t="shared" si="0"/>
        <v>34.925537403267413</v>
      </c>
      <c r="M2" s="31">
        <f t="shared" si="0"/>
        <v>34.591143594153053</v>
      </c>
      <c r="N2" s="31">
        <f t="shared" si="0"/>
        <v>31.740068787618217</v>
      </c>
      <c r="O2" s="31">
        <f t="shared" si="0"/>
        <v>30.425881341358554</v>
      </c>
      <c r="P2" s="31">
        <f t="shared" si="0"/>
        <v>30.904041272570932</v>
      </c>
      <c r="Q2" s="31">
        <f t="shared" si="0"/>
        <v>28.722871883061053</v>
      </c>
      <c r="R2" s="31">
        <f t="shared" si="0"/>
        <v>31.421668099742043</v>
      </c>
      <c r="S2" s="31">
        <f t="shared" si="0"/>
        <v>34.794153052450554</v>
      </c>
      <c r="T2" s="31">
        <f t="shared" si="0"/>
        <v>31.666723989681859</v>
      </c>
      <c r="U2" s="31">
        <f t="shared" si="0"/>
        <v>34.187752094691916</v>
      </c>
      <c r="V2" s="31">
        <f t="shared" si="0"/>
        <v>31.29883084797703</v>
      </c>
      <c r="W2" s="31">
        <f t="shared" si="0"/>
        <v>26.417207546868447</v>
      </c>
      <c r="X2" s="31">
        <f t="shared" ref="X2" si="1">SUM(X3,X17,X22,X25,X26,X51,X52,X71,X74,X75,X76)</f>
        <v>33.067229389352789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</v>
      </c>
      <c r="D3" s="34">
        <f t="shared" si="2"/>
        <v>0.54230438521066204</v>
      </c>
      <c r="E3" s="34">
        <f t="shared" si="2"/>
        <v>0.54230438521066204</v>
      </c>
      <c r="F3" s="34">
        <f t="shared" si="2"/>
        <v>0.54230438521066204</v>
      </c>
      <c r="G3" s="34">
        <f t="shared" si="2"/>
        <v>1.0846087704213241</v>
      </c>
      <c r="H3" s="34">
        <f t="shared" si="2"/>
        <v>1.0846087704213241</v>
      </c>
      <c r="I3" s="34">
        <f t="shared" si="2"/>
        <v>1.0846087704213241</v>
      </c>
      <c r="J3" s="34">
        <f t="shared" si="2"/>
        <v>0.54230438521066204</v>
      </c>
      <c r="K3" s="34">
        <f t="shared" si="2"/>
        <v>0.54230438521066204</v>
      </c>
      <c r="L3" s="34">
        <f t="shared" si="2"/>
        <v>0.6</v>
      </c>
      <c r="M3" s="34">
        <f t="shared" si="2"/>
        <v>0.6</v>
      </c>
      <c r="N3" s="34">
        <f t="shared" si="2"/>
        <v>0.6</v>
      </c>
      <c r="O3" s="34">
        <f t="shared" si="2"/>
        <v>0</v>
      </c>
      <c r="P3" s="34">
        <f t="shared" si="2"/>
        <v>0.6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0.17996560619088561</v>
      </c>
      <c r="U3" s="34">
        <f t="shared" si="2"/>
        <v>0.23998280309544279</v>
      </c>
      <c r="V3" s="34">
        <f t="shared" si="2"/>
        <v>0.17996560619088561</v>
      </c>
      <c r="W3" s="34">
        <f t="shared" si="2"/>
        <v>0.17996560619088561</v>
      </c>
      <c r="X3" s="34">
        <f t="shared" ref="X3" si="3">SUM(X4,X8,X11)</f>
        <v>0.17996560619088561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0.6</v>
      </c>
      <c r="M4" s="29">
        <f t="shared" si="4"/>
        <v>0.6</v>
      </c>
      <c r="N4" s="29">
        <f t="shared" si="4"/>
        <v>0.6</v>
      </c>
      <c r="O4" s="29">
        <f t="shared" si="4"/>
        <v>0</v>
      </c>
      <c r="P4" s="29">
        <f t="shared" si="4"/>
        <v>0.6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0.17996560619088561</v>
      </c>
      <c r="U4" s="29">
        <f t="shared" si="4"/>
        <v>0.23998280309544279</v>
      </c>
      <c r="V4" s="29">
        <f t="shared" si="4"/>
        <v>0.17996560619088561</v>
      </c>
      <c r="W4" s="29">
        <f t="shared" si="4"/>
        <v>0.17996560619088561</v>
      </c>
      <c r="X4" s="29">
        <f t="shared" ref="X4" si="5">SUM(X5:X7)</f>
        <v>0.17996560619088561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0.6</v>
      </c>
      <c r="M7" s="10">
        <v>0.6</v>
      </c>
      <c r="N7" s="10">
        <v>0.6</v>
      </c>
      <c r="O7" s="10">
        <v>0</v>
      </c>
      <c r="P7" s="10">
        <v>0.6</v>
      </c>
      <c r="Q7" s="10">
        <v>0</v>
      </c>
      <c r="R7" s="10">
        <v>0</v>
      </c>
      <c r="S7" s="10">
        <v>0</v>
      </c>
      <c r="T7" s="10">
        <v>0.17996560619088561</v>
      </c>
      <c r="U7" s="10">
        <v>0.23998280309544279</v>
      </c>
      <c r="V7" s="10">
        <v>0.17996560619088561</v>
      </c>
      <c r="W7" s="10">
        <v>0.17996560619088561</v>
      </c>
      <c r="X7" s="10">
        <v>0.17996560619088561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0.54230438521066204</v>
      </c>
      <c r="E8" s="29">
        <f t="shared" si="6"/>
        <v>0.54230438521066204</v>
      </c>
      <c r="F8" s="29">
        <f t="shared" si="6"/>
        <v>0.54230438521066204</v>
      </c>
      <c r="G8" s="29">
        <f t="shared" si="6"/>
        <v>1.0846087704213241</v>
      </c>
      <c r="H8" s="29">
        <f t="shared" si="6"/>
        <v>1.0846087704213241</v>
      </c>
      <c r="I8" s="29">
        <f t="shared" si="6"/>
        <v>1.0846087704213241</v>
      </c>
      <c r="J8" s="29">
        <f t="shared" si="6"/>
        <v>0.54230438521066204</v>
      </c>
      <c r="K8" s="29">
        <f t="shared" si="6"/>
        <v>0.54230438521066204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0.54230438521066204</v>
      </c>
      <c r="E9" s="10">
        <v>0.54230438521066204</v>
      </c>
      <c r="F9" s="10">
        <v>0.54230438521066204</v>
      </c>
      <c r="G9" s="10">
        <v>1.0846087704213241</v>
      </c>
      <c r="H9" s="10">
        <v>1.0846087704213241</v>
      </c>
      <c r="I9" s="10">
        <v>1.0846087704213241</v>
      </c>
      <c r="J9" s="10">
        <v>0.54230438521066204</v>
      </c>
      <c r="K9" s="10">
        <v>0.54230438521066204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3.172828890799656E-2</v>
      </c>
      <c r="U22" s="37">
        <f t="shared" si="12"/>
        <v>3.172828890799656E-2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3.172828890799656E-2</v>
      </c>
      <c r="U24" s="10">
        <v>3.172828890799656E-2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3.8865004299226129</v>
      </c>
      <c r="D26" s="37">
        <f t="shared" si="14"/>
        <v>1.9766981943250213</v>
      </c>
      <c r="E26" s="37">
        <f t="shared" si="14"/>
        <v>1.9766981943250213</v>
      </c>
      <c r="F26" s="37">
        <f t="shared" si="14"/>
        <v>2.9985382631126392</v>
      </c>
      <c r="G26" s="37">
        <f t="shared" si="14"/>
        <v>2.9985382631126392</v>
      </c>
      <c r="H26" s="37">
        <f t="shared" si="14"/>
        <v>4.0202923473774712</v>
      </c>
      <c r="I26" s="37">
        <f t="shared" si="14"/>
        <v>1.9766981943250213</v>
      </c>
      <c r="J26" s="37">
        <f t="shared" si="14"/>
        <v>1.9855546001719688</v>
      </c>
      <c r="K26" s="37">
        <f t="shared" si="14"/>
        <v>1.02871883061049</v>
      </c>
      <c r="L26" s="37">
        <f t="shared" si="14"/>
        <v>2.0574376612209799</v>
      </c>
      <c r="M26" s="37">
        <f t="shared" si="14"/>
        <v>2.0574376612209799</v>
      </c>
      <c r="N26" s="37">
        <f t="shared" si="14"/>
        <v>1.02871883061049</v>
      </c>
      <c r="O26" s="37">
        <f t="shared" si="14"/>
        <v>1.02871883061049</v>
      </c>
      <c r="P26" s="37">
        <f t="shared" si="14"/>
        <v>1.02871883061049</v>
      </c>
      <c r="Q26" s="37">
        <f t="shared" si="14"/>
        <v>1.02871883061049</v>
      </c>
      <c r="R26" s="37">
        <f t="shared" si="14"/>
        <v>1.023731728288908</v>
      </c>
      <c r="S26" s="37">
        <f t="shared" si="14"/>
        <v>1.023731728288908</v>
      </c>
      <c r="T26" s="37">
        <f t="shared" si="14"/>
        <v>1.0516766981943251</v>
      </c>
      <c r="U26" s="37">
        <f t="shared" si="14"/>
        <v>1.5479793637145314</v>
      </c>
      <c r="V26" s="37">
        <f t="shared" si="14"/>
        <v>1.4456577815993121</v>
      </c>
      <c r="W26" s="37">
        <f t="shared" si="14"/>
        <v>1.4411865864144455</v>
      </c>
      <c r="X26" s="37">
        <f t="shared" ref="X26" si="15">SUM(X27,X33)</f>
        <v>1.5573516766981945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3.8865004299226129</v>
      </c>
      <c r="D33" s="29">
        <f t="shared" si="18"/>
        <v>1.9766981943250213</v>
      </c>
      <c r="E33" s="29">
        <f t="shared" si="18"/>
        <v>1.9766981943250213</v>
      </c>
      <c r="F33" s="29">
        <f t="shared" si="18"/>
        <v>2.9985382631126392</v>
      </c>
      <c r="G33" s="29">
        <f t="shared" si="18"/>
        <v>2.9985382631126392</v>
      </c>
      <c r="H33" s="29">
        <f t="shared" si="18"/>
        <v>4.0202923473774712</v>
      </c>
      <c r="I33" s="29">
        <f t="shared" si="18"/>
        <v>1.9766981943250213</v>
      </c>
      <c r="J33" s="29">
        <f t="shared" si="18"/>
        <v>1.9855546001719688</v>
      </c>
      <c r="K33" s="29">
        <f t="shared" si="18"/>
        <v>1.02871883061049</v>
      </c>
      <c r="L33" s="29">
        <f t="shared" si="18"/>
        <v>2.0574376612209799</v>
      </c>
      <c r="M33" s="29">
        <f t="shared" si="18"/>
        <v>2.0574376612209799</v>
      </c>
      <c r="N33" s="29">
        <f t="shared" si="18"/>
        <v>1.02871883061049</v>
      </c>
      <c r="O33" s="29">
        <f t="shared" si="18"/>
        <v>1.02871883061049</v>
      </c>
      <c r="P33" s="29">
        <f t="shared" si="18"/>
        <v>1.02871883061049</v>
      </c>
      <c r="Q33" s="29">
        <f t="shared" si="18"/>
        <v>1.02871883061049</v>
      </c>
      <c r="R33" s="29">
        <f t="shared" si="18"/>
        <v>1.023731728288908</v>
      </c>
      <c r="S33" s="29">
        <f t="shared" si="18"/>
        <v>1.023731728288908</v>
      </c>
      <c r="T33" s="29">
        <f t="shared" si="18"/>
        <v>1.0516766981943251</v>
      </c>
      <c r="U33" s="29">
        <f t="shared" si="18"/>
        <v>1.5479793637145314</v>
      </c>
      <c r="V33" s="29">
        <f t="shared" si="18"/>
        <v>1.4456577815993121</v>
      </c>
      <c r="W33" s="29">
        <f t="shared" si="18"/>
        <v>1.4411865864144455</v>
      </c>
      <c r="X33" s="29">
        <f t="shared" ref="X33" si="19">SUM(X34:X50)</f>
        <v>1.5573516766981945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0.43748925193465171</v>
      </c>
      <c r="U36" s="10">
        <v>0.43705932932072228</v>
      </c>
      <c r="V36" s="10">
        <v>0.43705932932072228</v>
      </c>
      <c r="W36" s="10">
        <v>0.21874462596732591</v>
      </c>
      <c r="X36" s="10">
        <v>0.43748925193465171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1.0217540842648321</v>
      </c>
      <c r="D43" s="10">
        <v>1.0217540842648321</v>
      </c>
      <c r="E43" s="10">
        <v>1.0217540842648321</v>
      </c>
      <c r="F43" s="10">
        <v>2.04359415305245</v>
      </c>
      <c r="G43" s="10">
        <v>2.04359415305245</v>
      </c>
      <c r="H43" s="10">
        <v>3.065348237317282</v>
      </c>
      <c r="I43" s="10">
        <v>1.0217540842648321</v>
      </c>
      <c r="J43" s="10">
        <v>1.02871883061049</v>
      </c>
      <c r="K43" s="10">
        <v>1.02871883061049</v>
      </c>
      <c r="L43" s="10">
        <v>2.0574376612209799</v>
      </c>
      <c r="M43" s="10">
        <v>2.0574376612209799</v>
      </c>
      <c r="N43" s="10">
        <v>1.02871883061049</v>
      </c>
      <c r="O43" s="10">
        <v>1.02871883061049</v>
      </c>
      <c r="P43" s="10">
        <v>1.02871883061049</v>
      </c>
      <c r="Q43" s="10">
        <v>1.02871883061049</v>
      </c>
      <c r="R43" s="10">
        <v>1.023731728288908</v>
      </c>
      <c r="S43" s="10">
        <v>1.023731728288908</v>
      </c>
      <c r="T43" s="10">
        <v>0.61418744625967325</v>
      </c>
      <c r="U43" s="10">
        <v>0.92132416165090281</v>
      </c>
      <c r="V43" s="10">
        <v>0.8189165950128976</v>
      </c>
      <c r="W43" s="10">
        <v>1.127343078245916</v>
      </c>
      <c r="X43" s="10">
        <v>1.024849527085125</v>
      </c>
    </row>
    <row r="44" spans="1:24" ht="11.25" customHeight="1" x14ac:dyDescent="0.2">
      <c r="A44" s="41" t="s">
        <v>75</v>
      </c>
      <c r="B44" s="9" t="s">
        <v>76</v>
      </c>
      <c r="C44" s="10">
        <v>2.8647463456577809</v>
      </c>
      <c r="D44" s="10">
        <v>0.95494411006018909</v>
      </c>
      <c r="E44" s="10">
        <v>0.95494411006018909</v>
      </c>
      <c r="F44" s="10">
        <v>0.95494411006018909</v>
      </c>
      <c r="G44" s="10">
        <v>0.95494411006018909</v>
      </c>
      <c r="H44" s="10">
        <v>0.95494411006018909</v>
      </c>
      <c r="I44" s="10">
        <v>0.95494411006018909</v>
      </c>
      <c r="J44" s="10">
        <v>0.95683576956147887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0.18959587274290629</v>
      </c>
      <c r="V44" s="10">
        <v>0.1896818572656922</v>
      </c>
      <c r="W44" s="10">
        <v>9.5098882201203785E-2</v>
      </c>
      <c r="X44" s="10">
        <v>9.5012897678417876E-2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19.411006018916591</v>
      </c>
      <c r="D51" s="37">
        <v>26.71969045571797</v>
      </c>
      <c r="E51" s="37">
        <v>30.889939810834051</v>
      </c>
      <c r="F51" s="37">
        <v>33.684436801375753</v>
      </c>
      <c r="G51" s="37">
        <v>31.276870163370589</v>
      </c>
      <c r="H51" s="37">
        <v>29.342218400687869</v>
      </c>
      <c r="I51" s="37">
        <v>30.631986242476351</v>
      </c>
      <c r="J51" s="37">
        <v>26.397248495270851</v>
      </c>
      <c r="K51" s="37">
        <v>13.993981083404989</v>
      </c>
      <c r="L51" s="37">
        <v>11.908856405846951</v>
      </c>
      <c r="M51" s="37">
        <v>14.402407566638001</v>
      </c>
      <c r="N51" s="37">
        <v>14.724849527085119</v>
      </c>
      <c r="O51" s="37">
        <v>13.155631986242479</v>
      </c>
      <c r="P51" s="37">
        <v>13.607050730868441</v>
      </c>
      <c r="Q51" s="37">
        <v>12.790197764402411</v>
      </c>
      <c r="R51" s="37">
        <v>13.564058469475491</v>
      </c>
      <c r="S51" s="37">
        <v>15.45571797076526</v>
      </c>
      <c r="T51" s="37">
        <v>13.24178847807395</v>
      </c>
      <c r="U51" s="37">
        <v>15.240670679277731</v>
      </c>
      <c r="V51" s="37">
        <v>13.456835769561479</v>
      </c>
      <c r="W51" s="37">
        <v>9.5012037833190011</v>
      </c>
      <c r="X51" s="37">
        <v>13.843508168529659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1.9107480653482369</v>
      </c>
      <c r="D52" s="37">
        <f t="shared" si="20"/>
        <v>0.95537403267411869</v>
      </c>
      <c r="E52" s="37">
        <f t="shared" si="20"/>
        <v>2.4361994840928629</v>
      </c>
      <c r="F52" s="37">
        <f t="shared" si="20"/>
        <v>2.8661220980223558</v>
      </c>
      <c r="G52" s="37">
        <f t="shared" si="20"/>
        <v>3.0572656921754078</v>
      </c>
      <c r="H52" s="37">
        <f t="shared" si="20"/>
        <v>1.863026655202064</v>
      </c>
      <c r="I52" s="37">
        <f t="shared" si="20"/>
        <v>1.5047291487532239</v>
      </c>
      <c r="J52" s="37">
        <f t="shared" si="20"/>
        <v>0.81203783319002576</v>
      </c>
      <c r="K52" s="37">
        <f t="shared" si="20"/>
        <v>0.7165090283748925</v>
      </c>
      <c r="L52" s="37">
        <f t="shared" si="20"/>
        <v>0.40601891659501288</v>
      </c>
      <c r="M52" s="37">
        <f t="shared" si="20"/>
        <v>0.47773000859845233</v>
      </c>
      <c r="N52" s="37">
        <f t="shared" si="20"/>
        <v>0.35829750644883918</v>
      </c>
      <c r="O52" s="37">
        <f t="shared" si="20"/>
        <v>0.47773000859845233</v>
      </c>
      <c r="P52" s="37">
        <f t="shared" si="20"/>
        <v>0.16715391229578669</v>
      </c>
      <c r="Q52" s="37">
        <f t="shared" si="20"/>
        <v>0.2149613069647463</v>
      </c>
      <c r="R52" s="37">
        <f t="shared" si="20"/>
        <v>0.83594153052450548</v>
      </c>
      <c r="S52" s="37">
        <f t="shared" si="20"/>
        <v>0.66878761822871879</v>
      </c>
      <c r="T52" s="37">
        <f t="shared" si="20"/>
        <v>0.69269131556319852</v>
      </c>
      <c r="U52" s="37">
        <f t="shared" si="20"/>
        <v>0.71776069314418944</v>
      </c>
      <c r="V52" s="37">
        <f t="shared" si="20"/>
        <v>0.62256257626593692</v>
      </c>
      <c r="W52" s="37">
        <f t="shared" si="20"/>
        <v>0.64498054772830149</v>
      </c>
      <c r="X52" s="37">
        <f t="shared" ref="X52" si="21">SUM(X53:X70)</f>
        <v>0.55983472039320137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1.9107480653482369</v>
      </c>
      <c r="D59" s="10">
        <v>0.95537403267411869</v>
      </c>
      <c r="E59" s="10">
        <v>2.4361994840928629</v>
      </c>
      <c r="F59" s="10">
        <v>2.8661220980223558</v>
      </c>
      <c r="G59" s="10">
        <v>3.0572656921754078</v>
      </c>
      <c r="H59" s="10">
        <v>1.863026655202064</v>
      </c>
      <c r="I59" s="10">
        <v>1.5047291487532239</v>
      </c>
      <c r="J59" s="10">
        <v>0.81203783319002576</v>
      </c>
      <c r="K59" s="10">
        <v>0.7165090283748925</v>
      </c>
      <c r="L59" s="10">
        <v>0.40601891659501288</v>
      </c>
      <c r="M59" s="10">
        <v>0.47773000859845233</v>
      </c>
      <c r="N59" s="10">
        <v>0.35829750644883918</v>
      </c>
      <c r="O59" s="10">
        <v>0.47773000859845233</v>
      </c>
      <c r="P59" s="10">
        <v>0.16715391229578669</v>
      </c>
      <c r="Q59" s="10">
        <v>0.2149613069647463</v>
      </c>
      <c r="R59" s="10">
        <v>0.83594153052450548</v>
      </c>
      <c r="S59" s="10">
        <v>0.66878761822871879</v>
      </c>
      <c r="T59" s="10">
        <v>0.69269131556319852</v>
      </c>
      <c r="U59" s="10">
        <v>0.69269131556319852</v>
      </c>
      <c r="V59" s="10">
        <v>0.5970765262252794</v>
      </c>
      <c r="W59" s="10">
        <v>0.62098022355975924</v>
      </c>
      <c r="X59" s="10">
        <v>0.50154772141014614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2.5069377580990874E-2</v>
      </c>
      <c r="V70" s="10">
        <v>2.5486050040657477E-2</v>
      </c>
      <c r="W70" s="10">
        <v>2.4000324168542243E-2</v>
      </c>
      <c r="X70" s="10">
        <v>5.8286998983055262E-2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18.223903697334482</v>
      </c>
      <c r="D75" s="37">
        <v>14.52184006878762</v>
      </c>
      <c r="E75" s="37">
        <v>12.53938091143594</v>
      </c>
      <c r="F75" s="37">
        <v>12.754342218400691</v>
      </c>
      <c r="G75" s="37">
        <v>9.1717110920034397</v>
      </c>
      <c r="H75" s="37">
        <v>8.9805674978503873</v>
      </c>
      <c r="I75" s="37">
        <v>8.431298366294067</v>
      </c>
      <c r="J75" s="37">
        <v>2.3167669819432501</v>
      </c>
      <c r="K75" s="37">
        <v>3.176612209802236</v>
      </c>
      <c r="L75" s="37">
        <v>2.412381771281169</v>
      </c>
      <c r="M75" s="37">
        <v>3.2960447119518479</v>
      </c>
      <c r="N75" s="37">
        <v>2.3884780739466889</v>
      </c>
      <c r="O75" s="37">
        <v>2.4361994840928629</v>
      </c>
      <c r="P75" s="37">
        <v>2.603439380911436</v>
      </c>
      <c r="Q75" s="37">
        <v>2.2212381771281171</v>
      </c>
      <c r="R75" s="37">
        <v>2.412381771281169</v>
      </c>
      <c r="S75" s="37">
        <v>3.2005159071367149</v>
      </c>
      <c r="T75" s="37">
        <v>2.4361994840928629</v>
      </c>
      <c r="U75" s="37">
        <v>2.7466895958727431</v>
      </c>
      <c r="V75" s="37">
        <v>2.6273430782459162</v>
      </c>
      <c r="W75" s="37">
        <v>3.2483233018056752</v>
      </c>
      <c r="X75" s="37">
        <v>3.702149613069647</v>
      </c>
    </row>
    <row r="76" spans="1:24" ht="11.25" customHeight="1" x14ac:dyDescent="0.2">
      <c r="A76" s="38" t="s">
        <v>139</v>
      </c>
      <c r="B76" s="39" t="s">
        <v>140</v>
      </c>
      <c r="C76" s="40">
        <v>26.225279449699048</v>
      </c>
      <c r="D76" s="40">
        <v>26.569217540842651</v>
      </c>
      <c r="E76" s="40">
        <v>27.60103181427343</v>
      </c>
      <c r="F76" s="40">
        <v>27.085124677558039</v>
      </c>
      <c r="G76" s="40">
        <v>25.107480653482369</v>
      </c>
      <c r="H76" s="40">
        <v>21.668099742046429</v>
      </c>
      <c r="I76" s="40">
        <v>22.871883061049012</v>
      </c>
      <c r="J76" s="40">
        <v>21.324161650902841</v>
      </c>
      <c r="K76" s="40">
        <v>13.585554600171969</v>
      </c>
      <c r="L76" s="40">
        <v>17.540842648323299</v>
      </c>
      <c r="M76" s="40">
        <v>13.75752364574377</v>
      </c>
      <c r="N76" s="40">
        <v>12.639724849527081</v>
      </c>
      <c r="O76" s="40">
        <v>13.32760103181427</v>
      </c>
      <c r="P76" s="40">
        <v>12.89767841788478</v>
      </c>
      <c r="Q76" s="40">
        <v>12.46775580395529</v>
      </c>
      <c r="R76" s="40">
        <v>13.585554600171969</v>
      </c>
      <c r="S76" s="40">
        <v>14.445399828030951</v>
      </c>
      <c r="T76" s="40">
        <v>14.03267411865864</v>
      </c>
      <c r="U76" s="40">
        <v>13.66294067067928</v>
      </c>
      <c r="V76" s="40">
        <v>12.9664660361135</v>
      </c>
      <c r="W76" s="40">
        <v>11.40154772141014</v>
      </c>
      <c r="X76" s="40">
        <v>13.224419604471199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35.487618228718823</v>
      </c>
      <c r="D2" s="31">
        <f t="shared" si="0"/>
        <v>47.356491831470336</v>
      </c>
      <c r="E2" s="31">
        <f t="shared" si="0"/>
        <v>91.0938950988822</v>
      </c>
      <c r="F2" s="31">
        <f t="shared" si="0"/>
        <v>105.28968185726569</v>
      </c>
      <c r="G2" s="31">
        <f t="shared" si="0"/>
        <v>111.66044711951848</v>
      </c>
      <c r="H2" s="31">
        <f t="shared" si="0"/>
        <v>116.78443680137575</v>
      </c>
      <c r="I2" s="31">
        <f t="shared" si="0"/>
        <v>111.18804815133275</v>
      </c>
      <c r="J2" s="31">
        <f t="shared" si="0"/>
        <v>123.8433361994841</v>
      </c>
      <c r="K2" s="31">
        <f t="shared" si="0"/>
        <v>120.02175408426483</v>
      </c>
      <c r="L2" s="31">
        <f t="shared" si="0"/>
        <v>79.930438521066208</v>
      </c>
      <c r="M2" s="31">
        <f t="shared" si="0"/>
        <v>93.390197764402387</v>
      </c>
      <c r="N2" s="31">
        <f t="shared" si="0"/>
        <v>79.351074806534811</v>
      </c>
      <c r="O2" s="31">
        <f t="shared" si="0"/>
        <v>96.017798796216681</v>
      </c>
      <c r="P2" s="31">
        <f t="shared" si="0"/>
        <v>92.2177128116939</v>
      </c>
      <c r="Q2" s="31">
        <f t="shared" si="0"/>
        <v>83.473344797936363</v>
      </c>
      <c r="R2" s="31">
        <f t="shared" si="0"/>
        <v>84.453998280309548</v>
      </c>
      <c r="S2" s="31">
        <f t="shared" si="0"/>
        <v>102.36741186586414</v>
      </c>
      <c r="T2" s="31">
        <f t="shared" si="0"/>
        <v>95.171883061049002</v>
      </c>
      <c r="U2" s="31">
        <f t="shared" si="0"/>
        <v>89.940328371033146</v>
      </c>
      <c r="V2" s="31">
        <f t="shared" si="0"/>
        <v>88.972792542741928</v>
      </c>
      <c r="W2" s="31">
        <f t="shared" si="0"/>
        <v>103.43464219153728</v>
      </c>
      <c r="X2" s="31">
        <f t="shared" ref="X2" si="1">SUM(X3,X17,X22,X25,X26,X51,X52,X71,X74,X75,X76)</f>
        <v>111.22287769844455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0.6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5.4256233877901967E-2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0.6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0.6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5.4256233877901967E-2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5.4256233877901967E-2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0.31762682717110918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6.3542562338779016E-2</v>
      </c>
      <c r="U22" s="37">
        <f t="shared" si="12"/>
        <v>9.5270851246775576E-2</v>
      </c>
      <c r="V22" s="37">
        <f t="shared" si="12"/>
        <v>6.3542562338779016E-2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0.31762682717110918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6.3542562338779016E-2</v>
      </c>
      <c r="U24" s="10">
        <v>9.5270851246775576E-2</v>
      </c>
      <c r="V24" s="10">
        <v>6.3542562338779016E-2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4.8413585554600163</v>
      </c>
      <c r="D26" s="37">
        <f t="shared" si="14"/>
        <v>3.8865004299226129</v>
      </c>
      <c r="E26" s="37">
        <f t="shared" si="14"/>
        <v>3.8865004299226129</v>
      </c>
      <c r="F26" s="37">
        <f t="shared" si="14"/>
        <v>4.936199484092862</v>
      </c>
      <c r="G26" s="37">
        <f t="shared" si="14"/>
        <v>4.8413585554600163</v>
      </c>
      <c r="H26" s="37">
        <f t="shared" si="14"/>
        <v>6.9128976784178828</v>
      </c>
      <c r="I26" s="37">
        <f t="shared" si="14"/>
        <v>3.8865004299226129</v>
      </c>
      <c r="J26" s="37">
        <f t="shared" si="14"/>
        <v>6.1496130696474642</v>
      </c>
      <c r="K26" s="37">
        <f t="shared" si="14"/>
        <v>6.1496130696474642</v>
      </c>
      <c r="L26" s="37">
        <f t="shared" si="14"/>
        <v>1.9855546001719688</v>
      </c>
      <c r="M26" s="37">
        <f t="shared" si="14"/>
        <v>3.0872742906276871</v>
      </c>
      <c r="N26" s="37">
        <f t="shared" si="14"/>
        <v>1.02871883061049</v>
      </c>
      <c r="O26" s="37">
        <f t="shared" si="14"/>
        <v>1.02871883061049</v>
      </c>
      <c r="P26" s="37">
        <f t="shared" si="14"/>
        <v>1.02871883061049</v>
      </c>
      <c r="Q26" s="37">
        <f t="shared" si="14"/>
        <v>2.0574376612209799</v>
      </c>
      <c r="R26" s="37">
        <f t="shared" si="14"/>
        <v>2.0473774720550302</v>
      </c>
      <c r="S26" s="37">
        <f t="shared" si="14"/>
        <v>2.0473774720550302</v>
      </c>
      <c r="T26" s="37">
        <f t="shared" si="14"/>
        <v>2.5759243336199491</v>
      </c>
      <c r="U26" s="37">
        <f t="shared" si="14"/>
        <v>2.4638005159071361</v>
      </c>
      <c r="V26" s="37">
        <f t="shared" si="14"/>
        <v>2.6918314703353392</v>
      </c>
      <c r="W26" s="37">
        <f t="shared" si="14"/>
        <v>2.5784178847807389</v>
      </c>
      <c r="X26" s="37">
        <f t="shared" ref="X26" si="15">SUM(X27,X33)</f>
        <v>2.5760103181427341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4.8413585554600163</v>
      </c>
      <c r="D33" s="29">
        <f t="shared" si="18"/>
        <v>3.8865004299226129</v>
      </c>
      <c r="E33" s="29">
        <f t="shared" si="18"/>
        <v>3.8865004299226129</v>
      </c>
      <c r="F33" s="29">
        <f t="shared" si="18"/>
        <v>4.936199484092862</v>
      </c>
      <c r="G33" s="29">
        <f t="shared" si="18"/>
        <v>4.8413585554600163</v>
      </c>
      <c r="H33" s="29">
        <f t="shared" si="18"/>
        <v>6.9128976784178828</v>
      </c>
      <c r="I33" s="29">
        <f t="shared" si="18"/>
        <v>3.8865004299226129</v>
      </c>
      <c r="J33" s="29">
        <f t="shared" si="18"/>
        <v>6.1496130696474642</v>
      </c>
      <c r="K33" s="29">
        <f t="shared" si="18"/>
        <v>6.1496130696474642</v>
      </c>
      <c r="L33" s="29">
        <f t="shared" si="18"/>
        <v>1.9855546001719688</v>
      </c>
      <c r="M33" s="29">
        <f t="shared" si="18"/>
        <v>3.0872742906276871</v>
      </c>
      <c r="N33" s="29">
        <f t="shared" si="18"/>
        <v>1.02871883061049</v>
      </c>
      <c r="O33" s="29">
        <f t="shared" si="18"/>
        <v>1.02871883061049</v>
      </c>
      <c r="P33" s="29">
        <f t="shared" si="18"/>
        <v>1.02871883061049</v>
      </c>
      <c r="Q33" s="29">
        <f t="shared" si="18"/>
        <v>2.0574376612209799</v>
      </c>
      <c r="R33" s="29">
        <f t="shared" si="18"/>
        <v>2.0473774720550302</v>
      </c>
      <c r="S33" s="29">
        <f t="shared" si="18"/>
        <v>2.0473774720550302</v>
      </c>
      <c r="T33" s="29">
        <f t="shared" si="18"/>
        <v>2.5759243336199491</v>
      </c>
      <c r="U33" s="29">
        <f t="shared" si="18"/>
        <v>2.4638005159071361</v>
      </c>
      <c r="V33" s="29">
        <f t="shared" si="18"/>
        <v>2.6918314703353392</v>
      </c>
      <c r="W33" s="29">
        <f t="shared" si="18"/>
        <v>2.5784178847807389</v>
      </c>
      <c r="X33" s="29">
        <f t="shared" ref="X33" si="19">SUM(X34:X50)</f>
        <v>2.5760103181427341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1.108684436801376</v>
      </c>
      <c r="K36" s="10">
        <v>1.108684436801376</v>
      </c>
      <c r="L36" s="10">
        <v>0</v>
      </c>
      <c r="M36" s="10">
        <v>1.108684436801376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0.21874462596732591</v>
      </c>
      <c r="U36" s="10">
        <v>0.10928632846087701</v>
      </c>
      <c r="V36" s="10">
        <v>0.43705932932072228</v>
      </c>
      <c r="W36" s="10">
        <v>0.21874462596732591</v>
      </c>
      <c r="X36" s="10">
        <v>0.21874462596732591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1.0496990541702489</v>
      </c>
      <c r="G37" s="10">
        <v>0</v>
      </c>
      <c r="H37" s="10">
        <v>1.0496990541702489</v>
      </c>
      <c r="I37" s="10">
        <v>0</v>
      </c>
      <c r="J37" s="10">
        <v>1.0698194325021499</v>
      </c>
      <c r="K37" s="10">
        <v>1.0698194325021499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0.105073086844368</v>
      </c>
      <c r="U37" s="10">
        <v>0</v>
      </c>
      <c r="V37" s="10">
        <v>0.10498710232158209</v>
      </c>
      <c r="W37" s="10">
        <v>0.1049011177987962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1.0217540842648321</v>
      </c>
      <c r="D43" s="10">
        <v>1.0217540842648321</v>
      </c>
      <c r="E43" s="10">
        <v>1.0217540842648321</v>
      </c>
      <c r="F43" s="10">
        <v>1.0217540842648321</v>
      </c>
      <c r="G43" s="10">
        <v>1.0217540842648321</v>
      </c>
      <c r="H43" s="10">
        <v>2.04359415305245</v>
      </c>
      <c r="I43" s="10">
        <v>1.0217540842648321</v>
      </c>
      <c r="J43" s="10">
        <v>2.0574376612209799</v>
      </c>
      <c r="K43" s="10">
        <v>2.0574376612209799</v>
      </c>
      <c r="L43" s="10">
        <v>1.02871883061049</v>
      </c>
      <c r="M43" s="10">
        <v>1.02871883061049</v>
      </c>
      <c r="N43" s="10">
        <v>1.02871883061049</v>
      </c>
      <c r="O43" s="10">
        <v>1.02871883061049</v>
      </c>
      <c r="P43" s="10">
        <v>1.02871883061049</v>
      </c>
      <c r="Q43" s="10">
        <v>2.0574376612209799</v>
      </c>
      <c r="R43" s="10">
        <v>2.0473774720550302</v>
      </c>
      <c r="S43" s="10">
        <v>2.0473774720550302</v>
      </c>
      <c r="T43" s="10">
        <v>2.252106620808255</v>
      </c>
      <c r="U43" s="10">
        <v>2.354514187446259</v>
      </c>
      <c r="V43" s="10">
        <v>2.1497850386930351</v>
      </c>
      <c r="W43" s="10">
        <v>2.2547721410146169</v>
      </c>
      <c r="X43" s="10">
        <v>2.357265692175408</v>
      </c>
    </row>
    <row r="44" spans="1:24" ht="11.25" customHeight="1" x14ac:dyDescent="0.2">
      <c r="A44" s="41" t="s">
        <v>75</v>
      </c>
      <c r="B44" s="9" t="s">
        <v>76</v>
      </c>
      <c r="C44" s="10">
        <v>3.8196044711951842</v>
      </c>
      <c r="D44" s="10">
        <v>2.8647463456577809</v>
      </c>
      <c r="E44" s="10">
        <v>2.8647463456577809</v>
      </c>
      <c r="F44" s="10">
        <v>2.8647463456577809</v>
      </c>
      <c r="G44" s="10">
        <v>3.8196044711951842</v>
      </c>
      <c r="H44" s="10">
        <v>3.8196044711951842</v>
      </c>
      <c r="I44" s="10">
        <v>2.8647463456577809</v>
      </c>
      <c r="J44" s="10">
        <v>1.913671539122958</v>
      </c>
      <c r="K44" s="10">
        <v>1.913671539122958</v>
      </c>
      <c r="L44" s="10">
        <v>0.95683576956147887</v>
      </c>
      <c r="M44" s="10">
        <v>0.94987102321582118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6.8572656921754076</v>
      </c>
      <c r="D51" s="37">
        <v>8.5554600171969035</v>
      </c>
      <c r="E51" s="37">
        <v>22.785898538263108</v>
      </c>
      <c r="F51" s="37">
        <v>26.053310404127259</v>
      </c>
      <c r="G51" s="37">
        <v>29.514187446259669</v>
      </c>
      <c r="H51" s="37">
        <v>34.157351676698191</v>
      </c>
      <c r="I51" s="37">
        <v>29.600171969045569</v>
      </c>
      <c r="J51" s="37">
        <v>36.543422184006879</v>
      </c>
      <c r="K51" s="37">
        <v>38.306104901117799</v>
      </c>
      <c r="L51" s="37">
        <v>18.336199484092859</v>
      </c>
      <c r="M51" s="37">
        <v>22.39896818572657</v>
      </c>
      <c r="N51" s="37">
        <v>15.52020636285468</v>
      </c>
      <c r="O51" s="37">
        <v>9.4582975064488384</v>
      </c>
      <c r="P51" s="37">
        <v>9.6087704213241611</v>
      </c>
      <c r="Q51" s="37">
        <v>6.4058469475494411</v>
      </c>
      <c r="R51" s="37">
        <v>3.1384350816852971</v>
      </c>
      <c r="S51" s="37">
        <v>10.619088564058471</v>
      </c>
      <c r="T51" s="37">
        <v>11.285640584694759</v>
      </c>
      <c r="U51" s="37">
        <v>9.4152192605331031</v>
      </c>
      <c r="V51" s="37">
        <v>6.6639724849527084</v>
      </c>
      <c r="W51" s="37">
        <v>7.5235597592433354</v>
      </c>
      <c r="X51" s="37">
        <v>9.4797936371453133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11.130180567497851</v>
      </c>
      <c r="D52" s="37">
        <f t="shared" si="20"/>
        <v>20.89905417024935</v>
      </c>
      <c r="E52" s="37">
        <f t="shared" si="20"/>
        <v>45.11797076526225</v>
      </c>
      <c r="F52" s="37">
        <f t="shared" si="20"/>
        <v>53.931384350816849</v>
      </c>
      <c r="G52" s="37">
        <f t="shared" si="20"/>
        <v>53.764230438521068</v>
      </c>
      <c r="H52" s="37">
        <f t="shared" si="20"/>
        <v>49.703869303525373</v>
      </c>
      <c r="I52" s="37">
        <f t="shared" si="20"/>
        <v>47.530352536543418</v>
      </c>
      <c r="J52" s="37">
        <f t="shared" si="20"/>
        <v>51.805674978503873</v>
      </c>
      <c r="K52" s="37">
        <f t="shared" si="20"/>
        <v>50.205417024935507</v>
      </c>
      <c r="L52" s="37">
        <f t="shared" si="20"/>
        <v>38.669131556319861</v>
      </c>
      <c r="M52" s="37">
        <f t="shared" si="20"/>
        <v>45.500171969045567</v>
      </c>
      <c r="N52" s="37">
        <f t="shared" si="20"/>
        <v>43.111693895098881</v>
      </c>
      <c r="O52" s="37">
        <f t="shared" si="20"/>
        <v>53.788134135855543</v>
      </c>
      <c r="P52" s="37">
        <f t="shared" si="20"/>
        <v>48.987274290627681</v>
      </c>
      <c r="Q52" s="37">
        <f t="shared" si="20"/>
        <v>39.314015477214099</v>
      </c>
      <c r="R52" s="37">
        <f t="shared" si="20"/>
        <v>39.887274290627687</v>
      </c>
      <c r="S52" s="37">
        <f t="shared" si="20"/>
        <v>47.745313843508157</v>
      </c>
      <c r="T52" s="37">
        <f t="shared" si="20"/>
        <v>42.395184866723987</v>
      </c>
      <c r="U52" s="37">
        <f t="shared" si="20"/>
        <v>40.024851156931682</v>
      </c>
      <c r="V52" s="37">
        <f t="shared" si="20"/>
        <v>40.771760728468493</v>
      </c>
      <c r="W52" s="37">
        <f t="shared" si="20"/>
        <v>52.950549328252677</v>
      </c>
      <c r="X52" s="37">
        <f t="shared" ref="X52" si="21">SUM(X53:X70)</f>
        <v>55.512731524755814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11.130180567497851</v>
      </c>
      <c r="D59" s="10">
        <v>20.89905417024935</v>
      </c>
      <c r="E59" s="10">
        <v>45.11797076526225</v>
      </c>
      <c r="F59" s="10">
        <v>53.931384350816849</v>
      </c>
      <c r="G59" s="10">
        <v>53.764230438521068</v>
      </c>
      <c r="H59" s="10">
        <v>49.703869303525373</v>
      </c>
      <c r="I59" s="10">
        <v>47.530352536543418</v>
      </c>
      <c r="J59" s="10">
        <v>51.805674978503873</v>
      </c>
      <c r="K59" s="10">
        <v>50.205417024935507</v>
      </c>
      <c r="L59" s="10">
        <v>38.669131556319861</v>
      </c>
      <c r="M59" s="10">
        <v>45.500171969045567</v>
      </c>
      <c r="N59" s="10">
        <v>43.111693895098881</v>
      </c>
      <c r="O59" s="10">
        <v>53.788134135855543</v>
      </c>
      <c r="P59" s="10">
        <v>48.987274290627681</v>
      </c>
      <c r="Q59" s="10">
        <v>39.314015477214099</v>
      </c>
      <c r="R59" s="10">
        <v>39.887274290627687</v>
      </c>
      <c r="S59" s="10">
        <v>47.745313843508157</v>
      </c>
      <c r="T59" s="10">
        <v>42.395184866723987</v>
      </c>
      <c r="U59" s="10">
        <v>39.958899398108343</v>
      </c>
      <c r="V59" s="10">
        <v>40.699312123817712</v>
      </c>
      <c r="W59" s="10">
        <v>52.856577815993113</v>
      </c>
      <c r="X59" s="10">
        <v>55.316680997420463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6.5951758823339091E-2</v>
      </c>
      <c r="V70" s="10">
        <v>7.2448604650782705E-2</v>
      </c>
      <c r="W70" s="10">
        <v>9.3971512259566861E-2</v>
      </c>
      <c r="X70" s="10">
        <v>0.19605052733535366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2.3406706792777299</v>
      </c>
      <c r="D75" s="37">
        <v>2.1496130696474629</v>
      </c>
      <c r="E75" s="37">
        <v>1.9346517626827171</v>
      </c>
      <c r="F75" s="37">
        <v>1.6241616509028369</v>
      </c>
      <c r="G75" s="37">
        <v>1.5286328460877039</v>
      </c>
      <c r="H75" s="37">
        <v>1.9346517626827171</v>
      </c>
      <c r="I75" s="37">
        <v>5.0635425623387791</v>
      </c>
      <c r="J75" s="37">
        <v>3.463284608770421</v>
      </c>
      <c r="K75" s="37">
        <v>1.026999140154772</v>
      </c>
      <c r="L75" s="37">
        <v>0.50154772141014614</v>
      </c>
      <c r="M75" s="37">
        <v>0.90765262252794487</v>
      </c>
      <c r="N75" s="37">
        <v>0.85984522785898532</v>
      </c>
      <c r="O75" s="37">
        <v>8.0969045571797071</v>
      </c>
      <c r="P75" s="37">
        <v>10.150988822012041</v>
      </c>
      <c r="Q75" s="37">
        <v>9.3866723989681855</v>
      </c>
      <c r="R75" s="37">
        <v>9.8882201203783318</v>
      </c>
      <c r="S75" s="37">
        <v>10.48529664660361</v>
      </c>
      <c r="T75" s="37">
        <v>7.4758383490971623</v>
      </c>
      <c r="U75" s="37">
        <v>7.3564918314703336</v>
      </c>
      <c r="V75" s="37">
        <v>6.8787618228718834</v>
      </c>
      <c r="W75" s="37">
        <v>7.4758383490971623</v>
      </c>
      <c r="X75" s="37">
        <v>8.8134135855545992</v>
      </c>
    </row>
    <row r="76" spans="1:24" ht="11.25" customHeight="1" x14ac:dyDescent="0.2">
      <c r="A76" s="38" t="s">
        <v>139</v>
      </c>
      <c r="B76" s="39" t="s">
        <v>140</v>
      </c>
      <c r="C76" s="40">
        <v>10.31814273430782</v>
      </c>
      <c r="D76" s="40">
        <v>11.865864144453999</v>
      </c>
      <c r="E76" s="40">
        <v>17.368873602751499</v>
      </c>
      <c r="F76" s="40">
        <v>18.744625967325881</v>
      </c>
      <c r="G76" s="40">
        <v>22.012037833190021</v>
      </c>
      <c r="H76" s="40">
        <v>24.07566638005159</v>
      </c>
      <c r="I76" s="40">
        <v>25.107480653482369</v>
      </c>
      <c r="J76" s="40">
        <v>25.88134135855546</v>
      </c>
      <c r="K76" s="40">
        <v>24.333619948409289</v>
      </c>
      <c r="L76" s="40">
        <v>20.120378331900259</v>
      </c>
      <c r="M76" s="40">
        <v>21.49613069647463</v>
      </c>
      <c r="N76" s="40">
        <v>18.830610490111781</v>
      </c>
      <c r="O76" s="40">
        <v>23.645743766122099</v>
      </c>
      <c r="P76" s="40">
        <v>22.44196044711952</v>
      </c>
      <c r="Q76" s="40">
        <v>25.70937231298366</v>
      </c>
      <c r="R76" s="40">
        <v>29.492691315563199</v>
      </c>
      <c r="S76" s="40">
        <v>31.470335339638861</v>
      </c>
      <c r="T76" s="40">
        <v>31.375752364574371</v>
      </c>
      <c r="U76" s="40">
        <v>30.58469475494411</v>
      </c>
      <c r="V76" s="40">
        <v>31.84866723989682</v>
      </c>
      <c r="W76" s="40">
        <v>32.906276870163367</v>
      </c>
      <c r="X76" s="40">
        <v>34.840928632846087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6.7121238177128104</v>
      </c>
      <c r="D2" s="31">
        <f t="shared" si="0"/>
        <v>6.074376612209802</v>
      </c>
      <c r="E2" s="31">
        <f t="shared" si="0"/>
        <v>6.7407566638005143</v>
      </c>
      <c r="F2" s="31">
        <f t="shared" si="0"/>
        <v>6.9795356835769553</v>
      </c>
      <c r="G2" s="31">
        <f t="shared" si="0"/>
        <v>7.5838349097162512</v>
      </c>
      <c r="H2" s="31">
        <f t="shared" si="0"/>
        <v>8.2549441100601904</v>
      </c>
      <c r="I2" s="31">
        <f t="shared" si="0"/>
        <v>8.3791917454858122</v>
      </c>
      <c r="J2" s="31">
        <f t="shared" si="0"/>
        <v>6.841530524505588</v>
      </c>
      <c r="K2" s="31">
        <f t="shared" si="0"/>
        <v>6.4594153052450558</v>
      </c>
      <c r="L2" s="31">
        <f t="shared" si="0"/>
        <v>3.3622527944969902</v>
      </c>
      <c r="M2" s="31">
        <f t="shared" si="0"/>
        <v>3.4721410146173683</v>
      </c>
      <c r="N2" s="31">
        <f t="shared" si="0"/>
        <v>4.8829750644883916</v>
      </c>
      <c r="O2" s="31">
        <f t="shared" si="0"/>
        <v>3.4625967325881333</v>
      </c>
      <c r="P2" s="31">
        <f t="shared" si="0"/>
        <v>4.9021496130696471</v>
      </c>
      <c r="Q2" s="31">
        <f t="shared" si="0"/>
        <v>4.9833190025795355</v>
      </c>
      <c r="R2" s="31">
        <f t="shared" si="0"/>
        <v>5.0807394668959587</v>
      </c>
      <c r="S2" s="31">
        <f t="shared" si="0"/>
        <v>5.376870163370592</v>
      </c>
      <c r="T2" s="31">
        <f t="shared" si="0"/>
        <v>5.7347377472055019</v>
      </c>
      <c r="U2" s="31">
        <f t="shared" si="0"/>
        <v>5.7083991165028651</v>
      </c>
      <c r="V2" s="31">
        <f t="shared" si="0"/>
        <v>6.7210359268808944</v>
      </c>
      <c r="W2" s="31">
        <f t="shared" si="0"/>
        <v>9.037445278255408</v>
      </c>
      <c r="X2" s="31">
        <f t="shared" ref="X2" si="1">SUM(X3,X17,X22,X25,X26,X51,X52,X71,X74,X75,X76)</f>
        <v>9.4327059636218191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6.0017196904557167E-2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6.0017196904557167E-2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6.0017196904557167E-2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3.9533963886500421</v>
      </c>
      <c r="D26" s="37">
        <f t="shared" si="14"/>
        <v>3.9533963886500421</v>
      </c>
      <c r="E26" s="37">
        <f t="shared" si="14"/>
        <v>3.9533963886500421</v>
      </c>
      <c r="F26" s="37">
        <f t="shared" si="14"/>
        <v>4.0202923473774712</v>
      </c>
      <c r="G26" s="37">
        <f t="shared" si="14"/>
        <v>4.0202923473774712</v>
      </c>
      <c r="H26" s="37">
        <f t="shared" si="14"/>
        <v>4.0871023215821154</v>
      </c>
      <c r="I26" s="37">
        <f t="shared" si="14"/>
        <v>4.0871023215821154</v>
      </c>
      <c r="J26" s="37">
        <f t="shared" si="14"/>
        <v>2.0574376612209799</v>
      </c>
      <c r="K26" s="37">
        <f t="shared" si="14"/>
        <v>2.0574376612209799</v>
      </c>
      <c r="L26" s="37">
        <f t="shared" si="14"/>
        <v>1.02871883061049</v>
      </c>
      <c r="M26" s="37">
        <f t="shared" si="14"/>
        <v>1.02871883061049</v>
      </c>
      <c r="N26" s="37">
        <f t="shared" si="14"/>
        <v>2.0574376612209799</v>
      </c>
      <c r="O26" s="37">
        <f t="shared" si="14"/>
        <v>1.02871883061049</v>
      </c>
      <c r="P26" s="37">
        <f t="shared" si="14"/>
        <v>2.0574376612209799</v>
      </c>
      <c r="Q26" s="37">
        <f t="shared" si="14"/>
        <v>2.0574376612209799</v>
      </c>
      <c r="R26" s="37">
        <f t="shared" si="14"/>
        <v>2.0473774720550302</v>
      </c>
      <c r="S26" s="37">
        <f t="shared" si="14"/>
        <v>2.0473774720550302</v>
      </c>
      <c r="T26" s="37">
        <f t="shared" si="14"/>
        <v>2.4568357695614789</v>
      </c>
      <c r="U26" s="37">
        <f t="shared" si="14"/>
        <v>2.4568357695614789</v>
      </c>
      <c r="V26" s="37">
        <f t="shared" si="14"/>
        <v>2.9756663800515901</v>
      </c>
      <c r="W26" s="37">
        <f t="shared" si="14"/>
        <v>3.3815993121238179</v>
      </c>
      <c r="X26" s="37">
        <f t="shared" ref="X26" si="15">SUM(X27,X33)</f>
        <v>3.3889939810834049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3.9533963886500421</v>
      </c>
      <c r="D33" s="29">
        <f t="shared" si="18"/>
        <v>3.9533963886500421</v>
      </c>
      <c r="E33" s="29">
        <f t="shared" si="18"/>
        <v>3.9533963886500421</v>
      </c>
      <c r="F33" s="29">
        <f t="shared" si="18"/>
        <v>4.0202923473774712</v>
      </c>
      <c r="G33" s="29">
        <f t="shared" si="18"/>
        <v>4.0202923473774712</v>
      </c>
      <c r="H33" s="29">
        <f t="shared" si="18"/>
        <v>4.0871023215821154</v>
      </c>
      <c r="I33" s="29">
        <f t="shared" si="18"/>
        <v>4.0871023215821154</v>
      </c>
      <c r="J33" s="29">
        <f t="shared" si="18"/>
        <v>2.0574376612209799</v>
      </c>
      <c r="K33" s="29">
        <f t="shared" si="18"/>
        <v>2.0574376612209799</v>
      </c>
      <c r="L33" s="29">
        <f t="shared" si="18"/>
        <v>1.02871883061049</v>
      </c>
      <c r="M33" s="29">
        <f t="shared" si="18"/>
        <v>1.02871883061049</v>
      </c>
      <c r="N33" s="29">
        <f t="shared" si="18"/>
        <v>2.0574376612209799</v>
      </c>
      <c r="O33" s="29">
        <f t="shared" si="18"/>
        <v>1.02871883061049</v>
      </c>
      <c r="P33" s="29">
        <f t="shared" si="18"/>
        <v>2.0574376612209799</v>
      </c>
      <c r="Q33" s="29">
        <f t="shared" si="18"/>
        <v>2.0574376612209799</v>
      </c>
      <c r="R33" s="29">
        <f t="shared" si="18"/>
        <v>2.0473774720550302</v>
      </c>
      <c r="S33" s="29">
        <f t="shared" si="18"/>
        <v>2.0473774720550302</v>
      </c>
      <c r="T33" s="29">
        <f t="shared" si="18"/>
        <v>2.4568357695614789</v>
      </c>
      <c r="U33" s="29">
        <f t="shared" si="18"/>
        <v>2.4568357695614789</v>
      </c>
      <c r="V33" s="29">
        <f t="shared" si="18"/>
        <v>2.9756663800515901</v>
      </c>
      <c r="W33" s="29">
        <f t="shared" si="18"/>
        <v>3.3815993121238179</v>
      </c>
      <c r="X33" s="29">
        <f t="shared" ref="X33" si="19">SUM(X34:X50)</f>
        <v>3.3889939810834049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0.10928632846087701</v>
      </c>
      <c r="W36" s="10">
        <v>0.1093723129836629</v>
      </c>
      <c r="X36" s="10">
        <v>0.1093723129836629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2.04359415305245</v>
      </c>
      <c r="D43" s="10">
        <v>2.04359415305245</v>
      </c>
      <c r="E43" s="10">
        <v>2.04359415305245</v>
      </c>
      <c r="F43" s="10">
        <v>3.065348237317282</v>
      </c>
      <c r="G43" s="10">
        <v>3.065348237317282</v>
      </c>
      <c r="H43" s="10">
        <v>4.0871023215821154</v>
      </c>
      <c r="I43" s="10">
        <v>4.0871023215821154</v>
      </c>
      <c r="J43" s="10">
        <v>2.0574376612209799</v>
      </c>
      <c r="K43" s="10">
        <v>2.0574376612209799</v>
      </c>
      <c r="L43" s="10">
        <v>1.02871883061049</v>
      </c>
      <c r="M43" s="10">
        <v>1.02871883061049</v>
      </c>
      <c r="N43" s="10">
        <v>2.0574376612209799</v>
      </c>
      <c r="O43" s="10">
        <v>1.02871883061049</v>
      </c>
      <c r="P43" s="10">
        <v>2.0574376612209799</v>
      </c>
      <c r="Q43" s="10">
        <v>2.0574376612209799</v>
      </c>
      <c r="R43" s="10">
        <v>2.0473774720550302</v>
      </c>
      <c r="S43" s="10">
        <v>2.0473774720550302</v>
      </c>
      <c r="T43" s="10">
        <v>2.4568357695614789</v>
      </c>
      <c r="U43" s="10">
        <v>2.4568357695614789</v>
      </c>
      <c r="V43" s="10">
        <v>2.866380051590713</v>
      </c>
      <c r="W43" s="10">
        <v>3.1771281169389511</v>
      </c>
      <c r="X43" s="10">
        <v>3.2796216680997419</v>
      </c>
    </row>
    <row r="44" spans="1:24" ht="11.25" customHeight="1" x14ac:dyDescent="0.2">
      <c r="A44" s="41" t="s">
        <v>75</v>
      </c>
      <c r="B44" s="9" t="s">
        <v>76</v>
      </c>
      <c r="C44" s="10">
        <v>1.9098022355975921</v>
      </c>
      <c r="D44" s="10">
        <v>1.9098022355975921</v>
      </c>
      <c r="E44" s="10">
        <v>1.9098022355975921</v>
      </c>
      <c r="F44" s="10">
        <v>0.95494411006018909</v>
      </c>
      <c r="G44" s="10">
        <v>0.95494411006018909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9.5098882201203785E-2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0.45141874462596732</v>
      </c>
      <c r="D51" s="37">
        <v>0</v>
      </c>
      <c r="E51" s="37">
        <v>6.4488392089423904E-2</v>
      </c>
      <c r="F51" s="37">
        <v>6.4488392089423904E-2</v>
      </c>
      <c r="G51" s="37">
        <v>0.3869303525365434</v>
      </c>
      <c r="H51" s="37">
        <v>0.7953568357695614</v>
      </c>
      <c r="I51" s="37">
        <v>0.70937231298366288</v>
      </c>
      <c r="J51" s="37">
        <v>0.7953568357695614</v>
      </c>
      <c r="K51" s="37">
        <v>0.62338779019776436</v>
      </c>
      <c r="L51" s="37">
        <v>0.23645743766122099</v>
      </c>
      <c r="M51" s="37">
        <v>0.23645743766122099</v>
      </c>
      <c r="N51" s="37">
        <v>0.23645743766122099</v>
      </c>
      <c r="O51" s="37">
        <v>0.23645743766122099</v>
      </c>
      <c r="P51" s="37">
        <v>0.23645743766122099</v>
      </c>
      <c r="Q51" s="37">
        <v>0.23645743766122099</v>
      </c>
      <c r="R51" s="37">
        <v>0.25795356835769562</v>
      </c>
      <c r="S51" s="37">
        <v>0.2149613069647463</v>
      </c>
      <c r="T51" s="37">
        <v>0.2149613069647463</v>
      </c>
      <c r="U51" s="37">
        <v>0.25795356835769562</v>
      </c>
      <c r="V51" s="37">
        <v>0.23645743766122099</v>
      </c>
      <c r="W51" s="37">
        <v>1.053310404127257</v>
      </c>
      <c r="X51" s="37">
        <v>1.139294926913156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4.7807394668959592E-2</v>
      </c>
      <c r="D52" s="37">
        <f t="shared" si="20"/>
        <v>4.7807394668959592E-2</v>
      </c>
      <c r="E52" s="37">
        <f t="shared" si="20"/>
        <v>9.5528804815133275E-2</v>
      </c>
      <c r="F52" s="37">
        <f t="shared" si="20"/>
        <v>7.1625107480653469E-2</v>
      </c>
      <c r="G52" s="37">
        <f t="shared" si="20"/>
        <v>9.5528804815133275E-2</v>
      </c>
      <c r="H52" s="37">
        <f t="shared" si="20"/>
        <v>0.1194325021496131</v>
      </c>
      <c r="I52" s="37">
        <f t="shared" si="20"/>
        <v>9.5528804815133275E-2</v>
      </c>
      <c r="J52" s="37">
        <f t="shared" si="20"/>
        <v>7.1625107480653469E-2</v>
      </c>
      <c r="K52" s="37">
        <f t="shared" si="20"/>
        <v>0.14333619948409279</v>
      </c>
      <c r="L52" s="37">
        <f t="shared" si="20"/>
        <v>0.1194325021496131</v>
      </c>
      <c r="M52" s="37">
        <f t="shared" si="20"/>
        <v>0.14333619948409279</v>
      </c>
      <c r="N52" s="37">
        <f t="shared" si="20"/>
        <v>9.5528804815133275E-2</v>
      </c>
      <c r="O52" s="37">
        <f t="shared" si="20"/>
        <v>2.3903697334479789E-2</v>
      </c>
      <c r="P52" s="37">
        <f t="shared" si="20"/>
        <v>0.26276870163370591</v>
      </c>
      <c r="Q52" s="37">
        <f t="shared" si="20"/>
        <v>0.42992261392949271</v>
      </c>
      <c r="R52" s="37">
        <f t="shared" si="20"/>
        <v>0.42992261392949271</v>
      </c>
      <c r="S52" s="37">
        <f t="shared" si="20"/>
        <v>0.5970765262252794</v>
      </c>
      <c r="T52" s="37">
        <f t="shared" si="20"/>
        <v>0.3821152192605331</v>
      </c>
      <c r="U52" s="37">
        <f t="shared" si="20"/>
        <v>0.33857968400071581</v>
      </c>
      <c r="V52" s="37">
        <f t="shared" si="20"/>
        <v>0.14880892774074064</v>
      </c>
      <c r="W52" s="37">
        <f t="shared" si="20"/>
        <v>0.70090185607140154</v>
      </c>
      <c r="X52" s="37">
        <f t="shared" ref="X52" si="21">SUM(X53:X70)</f>
        <v>0.8048469782391876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4.7807394668959592E-2</v>
      </c>
      <c r="D59" s="10">
        <v>4.7807394668959592E-2</v>
      </c>
      <c r="E59" s="10">
        <v>9.5528804815133275E-2</v>
      </c>
      <c r="F59" s="10">
        <v>7.1625107480653469E-2</v>
      </c>
      <c r="G59" s="10">
        <v>9.5528804815133275E-2</v>
      </c>
      <c r="H59" s="10">
        <v>0.1194325021496131</v>
      </c>
      <c r="I59" s="10">
        <v>9.5528804815133275E-2</v>
      </c>
      <c r="J59" s="10">
        <v>7.1625107480653469E-2</v>
      </c>
      <c r="K59" s="10">
        <v>0.14333619948409279</v>
      </c>
      <c r="L59" s="10">
        <v>0.1194325021496131</v>
      </c>
      <c r="M59" s="10">
        <v>0.14333619948409279</v>
      </c>
      <c r="N59" s="10">
        <v>9.5528804815133275E-2</v>
      </c>
      <c r="O59" s="10">
        <v>2.3903697334479789E-2</v>
      </c>
      <c r="P59" s="10">
        <v>0.26276870163370591</v>
      </c>
      <c r="Q59" s="10">
        <v>0.42992261392949271</v>
      </c>
      <c r="R59" s="10">
        <v>0.42992261392949271</v>
      </c>
      <c r="S59" s="10">
        <v>0.5970765262252794</v>
      </c>
      <c r="T59" s="10">
        <v>0.3821152192605331</v>
      </c>
      <c r="U59" s="10">
        <v>0.3343938091143594</v>
      </c>
      <c r="V59" s="10">
        <v>0.14333619948409279</v>
      </c>
      <c r="W59" s="10">
        <v>0.69269131556319852</v>
      </c>
      <c r="X59" s="10">
        <v>0.78822012037833178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4.1858748863564362E-3</v>
      </c>
      <c r="V70" s="10">
        <v>5.472728256647851E-3</v>
      </c>
      <c r="W70" s="10">
        <v>8.2105405082030566E-3</v>
      </c>
      <c r="X70" s="10">
        <v>1.6626857860855857E-2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2.3903697334479789E-2</v>
      </c>
      <c r="D75" s="37">
        <v>9.5528804815133275E-2</v>
      </c>
      <c r="E75" s="37">
        <v>4.7807394668959592E-2</v>
      </c>
      <c r="F75" s="37">
        <v>7.1625107480653469E-2</v>
      </c>
      <c r="G75" s="37">
        <v>7.1625107480653469E-2</v>
      </c>
      <c r="H75" s="37">
        <v>7.1625107480653469E-2</v>
      </c>
      <c r="I75" s="37">
        <v>4.7807394668959592E-2</v>
      </c>
      <c r="J75" s="37">
        <v>4.7807394668959592E-2</v>
      </c>
      <c r="K75" s="37">
        <v>2.3903697334479789E-2</v>
      </c>
      <c r="L75" s="37">
        <v>0</v>
      </c>
      <c r="M75" s="37">
        <v>0</v>
      </c>
      <c r="N75" s="37">
        <v>0</v>
      </c>
      <c r="O75" s="37">
        <v>2.3903697334479789E-2</v>
      </c>
      <c r="P75" s="37">
        <v>2.3903697334479789E-2</v>
      </c>
      <c r="Q75" s="37">
        <v>2.3903697334479789E-2</v>
      </c>
      <c r="R75" s="37">
        <v>2.3903697334479789E-2</v>
      </c>
      <c r="S75" s="37">
        <v>2.3903697334479789E-2</v>
      </c>
      <c r="T75" s="37">
        <v>2.3903697334479789E-2</v>
      </c>
      <c r="U75" s="37">
        <v>2.3903697334479789E-2</v>
      </c>
      <c r="V75" s="37">
        <v>2.3903697334479789E-2</v>
      </c>
      <c r="W75" s="37">
        <v>2.3903697334479789E-2</v>
      </c>
      <c r="X75" s="37">
        <v>2.3903697334479789E-2</v>
      </c>
    </row>
    <row r="76" spans="1:24" ht="11.25" customHeight="1" x14ac:dyDescent="0.2">
      <c r="A76" s="38" t="s">
        <v>139</v>
      </c>
      <c r="B76" s="39" t="s">
        <v>140</v>
      </c>
      <c r="C76" s="40">
        <v>2.2355975924333622</v>
      </c>
      <c r="D76" s="40">
        <v>1.9776440240756661</v>
      </c>
      <c r="E76" s="40">
        <v>2.5795356835769558</v>
      </c>
      <c r="F76" s="40">
        <v>2.7515047291487531</v>
      </c>
      <c r="G76" s="40">
        <v>3.0094582975064492</v>
      </c>
      <c r="H76" s="40">
        <v>3.181427343078246</v>
      </c>
      <c r="I76" s="40">
        <v>3.4393809114359408</v>
      </c>
      <c r="J76" s="40">
        <v>3.8693035253654342</v>
      </c>
      <c r="K76" s="40">
        <v>3.611349957007739</v>
      </c>
      <c r="L76" s="40">
        <v>1.9776440240756661</v>
      </c>
      <c r="M76" s="40">
        <v>2.0636285468615649</v>
      </c>
      <c r="N76" s="40">
        <v>2.493551160791057</v>
      </c>
      <c r="O76" s="40">
        <v>2.1496130696474629</v>
      </c>
      <c r="P76" s="40">
        <v>2.3215821152192602</v>
      </c>
      <c r="Q76" s="40">
        <v>2.2355975924333622</v>
      </c>
      <c r="R76" s="40">
        <v>2.3215821152192602</v>
      </c>
      <c r="S76" s="40">
        <v>2.493551160791057</v>
      </c>
      <c r="T76" s="40">
        <v>2.656921754084264</v>
      </c>
      <c r="U76" s="40">
        <v>2.6311263972484951</v>
      </c>
      <c r="V76" s="40">
        <v>3.3361994840928628</v>
      </c>
      <c r="W76" s="40">
        <v>3.817712811693895</v>
      </c>
      <c r="X76" s="40">
        <v>4.0756663800515902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40.194067067927776</v>
      </c>
      <c r="D2" s="31">
        <f t="shared" si="0"/>
        <v>38.046173688736026</v>
      </c>
      <c r="E2" s="31">
        <f t="shared" si="0"/>
        <v>43.036973344797929</v>
      </c>
      <c r="F2" s="31">
        <f t="shared" si="0"/>
        <v>45.389595872742909</v>
      </c>
      <c r="G2" s="31">
        <f t="shared" si="0"/>
        <v>47.921324161650887</v>
      </c>
      <c r="H2" s="31">
        <f t="shared" si="0"/>
        <v>51.742820292347368</v>
      </c>
      <c r="I2" s="31">
        <f t="shared" si="0"/>
        <v>53.953654342218393</v>
      </c>
      <c r="J2" s="31">
        <f t="shared" si="0"/>
        <v>55.636973344797944</v>
      </c>
      <c r="K2" s="31">
        <f t="shared" si="0"/>
        <v>59.616509028374892</v>
      </c>
      <c r="L2" s="31">
        <f t="shared" si="0"/>
        <v>36.489681857265687</v>
      </c>
      <c r="M2" s="31">
        <f t="shared" si="0"/>
        <v>42.994325021496124</v>
      </c>
      <c r="N2" s="31">
        <f t="shared" si="0"/>
        <v>41.075322441960438</v>
      </c>
      <c r="O2" s="31">
        <f t="shared" si="0"/>
        <v>42.310490111779878</v>
      </c>
      <c r="P2" s="31">
        <f t="shared" si="0"/>
        <v>40.841444539982795</v>
      </c>
      <c r="Q2" s="31">
        <f t="shared" si="0"/>
        <v>37.06328460877041</v>
      </c>
      <c r="R2" s="31">
        <f t="shared" si="0"/>
        <v>37.634393809114364</v>
      </c>
      <c r="S2" s="31">
        <f t="shared" si="0"/>
        <v>38.557179707652615</v>
      </c>
      <c r="T2" s="31">
        <f t="shared" si="0"/>
        <v>42.806104901117799</v>
      </c>
      <c r="U2" s="31">
        <f t="shared" si="0"/>
        <v>43.789375781984219</v>
      </c>
      <c r="V2" s="31">
        <f t="shared" si="0"/>
        <v>42.76087273022074</v>
      </c>
      <c r="W2" s="31">
        <f t="shared" si="0"/>
        <v>43.443854352966234</v>
      </c>
      <c r="X2" s="31">
        <f t="shared" ref="X2" si="1">SUM(X3,X17,X22,X25,X26,X51,X52,X71,X74,X75,X76)</f>
        <v>43.199104288254588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</v>
      </c>
      <c r="D3" s="34">
        <f t="shared" si="2"/>
        <v>0.54230438521066204</v>
      </c>
      <c r="E3" s="34">
        <f t="shared" si="2"/>
        <v>0.54230438521066204</v>
      </c>
      <c r="F3" s="34">
        <f t="shared" si="2"/>
        <v>0.54230438521066204</v>
      </c>
      <c r="G3" s="34">
        <f t="shared" si="2"/>
        <v>0.54230438521066204</v>
      </c>
      <c r="H3" s="34">
        <f t="shared" si="2"/>
        <v>0.54230438521066204</v>
      </c>
      <c r="I3" s="34">
        <f t="shared" si="2"/>
        <v>0.54230438521066204</v>
      </c>
      <c r="J3" s="34">
        <f t="shared" si="2"/>
        <v>0.54230438521066204</v>
      </c>
      <c r="K3" s="34">
        <f t="shared" si="2"/>
        <v>0.54230438521066204</v>
      </c>
      <c r="L3" s="34">
        <f t="shared" si="2"/>
        <v>0</v>
      </c>
      <c r="M3" s="34">
        <f t="shared" si="2"/>
        <v>0</v>
      </c>
      <c r="N3" s="34">
        <f t="shared" si="2"/>
        <v>0.6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0.3</v>
      </c>
      <c r="U3" s="34">
        <f t="shared" si="2"/>
        <v>0.3</v>
      </c>
      <c r="V3" s="34">
        <f t="shared" si="2"/>
        <v>0.17996560619088561</v>
      </c>
      <c r="W3" s="34">
        <f t="shared" si="2"/>
        <v>6.0017196904557167E-2</v>
      </c>
      <c r="X3" s="34">
        <f t="shared" ref="X3" si="3">SUM(X4,X8,X11)</f>
        <v>6.0017196904557167E-2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0.6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0.3</v>
      </c>
      <c r="U4" s="29">
        <f t="shared" si="4"/>
        <v>0.3</v>
      </c>
      <c r="V4" s="29">
        <f t="shared" si="4"/>
        <v>0.17996560619088561</v>
      </c>
      <c r="W4" s="29">
        <f t="shared" si="4"/>
        <v>6.0017196904557167E-2</v>
      </c>
      <c r="X4" s="29">
        <f t="shared" ref="X4" si="5">SUM(X5:X7)</f>
        <v>6.0017196904557167E-2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0.6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0.3</v>
      </c>
      <c r="U7" s="10">
        <v>0.3</v>
      </c>
      <c r="V7" s="10">
        <v>0.17996560619088561</v>
      </c>
      <c r="W7" s="10">
        <v>6.0017196904557167E-2</v>
      </c>
      <c r="X7" s="10">
        <v>6.0017196904557167E-2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0.54230438521066204</v>
      </c>
      <c r="E8" s="29">
        <f t="shared" si="6"/>
        <v>0.54230438521066204</v>
      </c>
      <c r="F8" s="29">
        <f t="shared" si="6"/>
        <v>0.54230438521066204</v>
      </c>
      <c r="G8" s="29">
        <f t="shared" si="6"/>
        <v>0.54230438521066204</v>
      </c>
      <c r="H8" s="29">
        <f t="shared" si="6"/>
        <v>0.54230438521066204</v>
      </c>
      <c r="I8" s="29">
        <f t="shared" si="6"/>
        <v>0.54230438521066204</v>
      </c>
      <c r="J8" s="29">
        <f t="shared" si="6"/>
        <v>0.54230438521066204</v>
      </c>
      <c r="K8" s="29">
        <f t="shared" si="6"/>
        <v>0.54230438521066204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0.54230438521066204</v>
      </c>
      <c r="E9" s="10">
        <v>0.54230438521066204</v>
      </c>
      <c r="F9" s="10">
        <v>0.54230438521066204</v>
      </c>
      <c r="G9" s="10">
        <v>0.54230438521066204</v>
      </c>
      <c r="H9" s="10">
        <v>0.54230438521066204</v>
      </c>
      <c r="I9" s="10">
        <v>0.54230438521066204</v>
      </c>
      <c r="J9" s="10">
        <v>0.54230438521066204</v>
      </c>
      <c r="K9" s="10">
        <v>0.54230438521066204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19.578761822871883</v>
      </c>
      <c r="D26" s="37">
        <f t="shared" si="14"/>
        <v>17.352364574376608</v>
      </c>
      <c r="E26" s="37">
        <f t="shared" si="14"/>
        <v>18.461994840928629</v>
      </c>
      <c r="F26" s="37">
        <f t="shared" si="14"/>
        <v>18.461994840928629</v>
      </c>
      <c r="G26" s="37">
        <f t="shared" si="14"/>
        <v>18.461994840928629</v>
      </c>
      <c r="H26" s="37">
        <f t="shared" si="14"/>
        <v>22.510318142734302</v>
      </c>
      <c r="I26" s="37">
        <f t="shared" si="14"/>
        <v>20.505588993981078</v>
      </c>
      <c r="J26" s="37">
        <f t="shared" si="14"/>
        <v>20.631556319862426</v>
      </c>
      <c r="K26" s="37">
        <f t="shared" si="14"/>
        <v>24.754428202923474</v>
      </c>
      <c r="L26" s="37">
        <f t="shared" si="14"/>
        <v>12.473774720550301</v>
      </c>
      <c r="M26" s="37">
        <f t="shared" si="14"/>
        <v>16.582803095442813</v>
      </c>
      <c r="N26" s="37">
        <f t="shared" si="14"/>
        <v>15.394067067927768</v>
      </c>
      <c r="O26" s="37">
        <f t="shared" si="14"/>
        <v>16.500773860705078</v>
      </c>
      <c r="P26" s="37">
        <f t="shared" si="14"/>
        <v>14.444196044711948</v>
      </c>
      <c r="Q26" s="37">
        <f t="shared" si="14"/>
        <v>13.367411865864138</v>
      </c>
      <c r="R26" s="37">
        <f t="shared" si="14"/>
        <v>11.246689595872743</v>
      </c>
      <c r="S26" s="37">
        <f t="shared" si="14"/>
        <v>10.227687016337057</v>
      </c>
      <c r="T26" s="37">
        <f t="shared" si="14"/>
        <v>12.117110920034392</v>
      </c>
      <c r="U26" s="37">
        <f t="shared" si="14"/>
        <v>11.639294926913154</v>
      </c>
      <c r="V26" s="37">
        <f t="shared" si="14"/>
        <v>12.150816852966459</v>
      </c>
      <c r="W26" s="37">
        <f t="shared" si="14"/>
        <v>10.1463456577816</v>
      </c>
      <c r="X26" s="37">
        <f t="shared" ref="X26" si="15">SUM(X27,X33)</f>
        <v>9.1029234737747196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19.578761822871883</v>
      </c>
      <c r="D33" s="29">
        <f t="shared" si="18"/>
        <v>17.352364574376608</v>
      </c>
      <c r="E33" s="29">
        <f t="shared" si="18"/>
        <v>18.461994840928629</v>
      </c>
      <c r="F33" s="29">
        <f t="shared" si="18"/>
        <v>18.461994840928629</v>
      </c>
      <c r="G33" s="29">
        <f t="shared" si="18"/>
        <v>18.461994840928629</v>
      </c>
      <c r="H33" s="29">
        <f t="shared" si="18"/>
        <v>22.510318142734302</v>
      </c>
      <c r="I33" s="29">
        <f t="shared" si="18"/>
        <v>20.505588993981078</v>
      </c>
      <c r="J33" s="29">
        <f t="shared" si="18"/>
        <v>20.631556319862426</v>
      </c>
      <c r="K33" s="29">
        <f t="shared" si="18"/>
        <v>24.754428202923474</v>
      </c>
      <c r="L33" s="29">
        <f t="shared" si="18"/>
        <v>12.473774720550301</v>
      </c>
      <c r="M33" s="29">
        <f t="shared" si="18"/>
        <v>16.582803095442813</v>
      </c>
      <c r="N33" s="29">
        <f t="shared" si="18"/>
        <v>15.394067067927768</v>
      </c>
      <c r="O33" s="29">
        <f t="shared" si="18"/>
        <v>16.500773860705078</v>
      </c>
      <c r="P33" s="29">
        <f t="shared" si="18"/>
        <v>14.444196044711948</v>
      </c>
      <c r="Q33" s="29">
        <f t="shared" si="18"/>
        <v>13.367411865864138</v>
      </c>
      <c r="R33" s="29">
        <f t="shared" si="18"/>
        <v>11.246689595872743</v>
      </c>
      <c r="S33" s="29">
        <f t="shared" si="18"/>
        <v>10.227687016337057</v>
      </c>
      <c r="T33" s="29">
        <f t="shared" si="18"/>
        <v>12.117110920034392</v>
      </c>
      <c r="U33" s="29">
        <f t="shared" si="18"/>
        <v>11.639294926913154</v>
      </c>
      <c r="V33" s="29">
        <f t="shared" si="18"/>
        <v>12.150816852966459</v>
      </c>
      <c r="W33" s="29">
        <f t="shared" si="18"/>
        <v>10.1463456577816</v>
      </c>
      <c r="X33" s="29">
        <f t="shared" ref="X33" si="19">SUM(X34:X50)</f>
        <v>9.1029234737747196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2.219346517626827</v>
      </c>
      <c r="D36" s="10">
        <v>1.109716251074806</v>
      </c>
      <c r="E36" s="10">
        <v>2.219346517626827</v>
      </c>
      <c r="F36" s="10">
        <v>2.219346517626827</v>
      </c>
      <c r="G36" s="10">
        <v>2.219346517626827</v>
      </c>
      <c r="H36" s="10">
        <v>2.219346517626827</v>
      </c>
      <c r="I36" s="10">
        <v>2.219346517626827</v>
      </c>
      <c r="J36" s="10">
        <v>2.2174548581255369</v>
      </c>
      <c r="K36" s="10">
        <v>3.3261392949269131</v>
      </c>
      <c r="L36" s="10">
        <v>2.2174548581255369</v>
      </c>
      <c r="M36" s="10">
        <v>3.3261392949269131</v>
      </c>
      <c r="N36" s="10">
        <v>1.108684436801376</v>
      </c>
      <c r="O36" s="10">
        <v>1.108684436801376</v>
      </c>
      <c r="P36" s="10">
        <v>1.108684436801376</v>
      </c>
      <c r="Q36" s="10">
        <v>1.108684436801376</v>
      </c>
      <c r="R36" s="10">
        <v>1.092691315563199</v>
      </c>
      <c r="S36" s="10">
        <v>1.092691315563199</v>
      </c>
      <c r="T36" s="10">
        <v>1.421754084264832</v>
      </c>
      <c r="U36" s="10">
        <v>1.201977644024075</v>
      </c>
      <c r="V36" s="10">
        <v>1.201977644024075</v>
      </c>
      <c r="W36" s="10">
        <v>1.749871023215821</v>
      </c>
      <c r="X36" s="10">
        <v>1.421754084264832</v>
      </c>
    </row>
    <row r="37" spans="1:24" ht="11.25" customHeight="1" x14ac:dyDescent="0.2">
      <c r="A37" s="41" t="s">
        <v>61</v>
      </c>
      <c r="B37" s="9" t="s">
        <v>62</v>
      </c>
      <c r="C37" s="10">
        <v>2.099484092863285</v>
      </c>
      <c r="D37" s="10">
        <v>1.0496990541702489</v>
      </c>
      <c r="E37" s="10">
        <v>1.0496990541702489</v>
      </c>
      <c r="F37" s="10">
        <v>1.0496990541702489</v>
      </c>
      <c r="G37" s="10">
        <v>1.0496990541702489</v>
      </c>
      <c r="H37" s="10">
        <v>2.099484092863285</v>
      </c>
      <c r="I37" s="10">
        <v>1.0496990541702489</v>
      </c>
      <c r="J37" s="10">
        <v>1.0698194325021499</v>
      </c>
      <c r="K37" s="10">
        <v>1.0698194325021499</v>
      </c>
      <c r="L37" s="10">
        <v>1.0698194325021499</v>
      </c>
      <c r="M37" s="10">
        <v>1.0698194325021499</v>
      </c>
      <c r="N37" s="10">
        <v>1.0698194325021499</v>
      </c>
      <c r="O37" s="10">
        <v>1.0698194325021499</v>
      </c>
      <c r="P37" s="10">
        <v>1.0698194325021499</v>
      </c>
      <c r="Q37" s="10">
        <v>0</v>
      </c>
      <c r="R37" s="10">
        <v>0</v>
      </c>
      <c r="S37" s="10">
        <v>0</v>
      </c>
      <c r="T37" s="10">
        <v>0.31521926053310401</v>
      </c>
      <c r="U37" s="10">
        <v>0.42029234737747201</v>
      </c>
      <c r="V37" s="10">
        <v>0.41986242476354252</v>
      </c>
      <c r="W37" s="10">
        <v>0.3146173688736027</v>
      </c>
      <c r="X37" s="10">
        <v>0.41951848667239888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14.304987102321579</v>
      </c>
      <c r="D43" s="10">
        <v>13.283147033533959</v>
      </c>
      <c r="E43" s="10">
        <v>13.283147033533959</v>
      </c>
      <c r="F43" s="10">
        <v>13.283147033533959</v>
      </c>
      <c r="G43" s="10">
        <v>13.283147033533959</v>
      </c>
      <c r="H43" s="10">
        <v>15.32674118658641</v>
      </c>
      <c r="I43" s="10">
        <v>15.32674118658641</v>
      </c>
      <c r="J43" s="10">
        <v>15.43061049011178</v>
      </c>
      <c r="K43" s="10">
        <v>17.488048151332759</v>
      </c>
      <c r="L43" s="10">
        <v>8.2296646603611343</v>
      </c>
      <c r="M43" s="10">
        <v>10.287102321582109</v>
      </c>
      <c r="N43" s="10">
        <v>11.3158211521926</v>
      </c>
      <c r="O43" s="10">
        <v>13.373258813413591</v>
      </c>
      <c r="P43" s="10">
        <v>11.3158211521926</v>
      </c>
      <c r="Q43" s="10">
        <v>11.3158211521926</v>
      </c>
      <c r="R43" s="10">
        <v>9.2132416165090287</v>
      </c>
      <c r="S43" s="10">
        <v>8.1895098882201189</v>
      </c>
      <c r="T43" s="10">
        <v>9.6226999140154774</v>
      </c>
      <c r="U43" s="10">
        <v>9.8274290627687009</v>
      </c>
      <c r="V43" s="10">
        <v>10.33929492691315</v>
      </c>
      <c r="W43" s="10">
        <v>7.8916595012897677</v>
      </c>
      <c r="X43" s="10">
        <v>7.0717110920034392</v>
      </c>
    </row>
    <row r="44" spans="1:24" ht="11.25" customHeight="1" x14ac:dyDescent="0.2">
      <c r="A44" s="41" t="s">
        <v>75</v>
      </c>
      <c r="B44" s="9" t="s">
        <v>76</v>
      </c>
      <c r="C44" s="10">
        <v>0.95494411006018909</v>
      </c>
      <c r="D44" s="10">
        <v>1.9098022355975921</v>
      </c>
      <c r="E44" s="10">
        <v>1.9098022355975921</v>
      </c>
      <c r="F44" s="10">
        <v>1.9098022355975921</v>
      </c>
      <c r="G44" s="10">
        <v>1.9098022355975921</v>
      </c>
      <c r="H44" s="10">
        <v>2.8647463456577809</v>
      </c>
      <c r="I44" s="10">
        <v>1.9098022355975921</v>
      </c>
      <c r="J44" s="10">
        <v>1.913671539122958</v>
      </c>
      <c r="K44" s="10">
        <v>2.8704213241616512</v>
      </c>
      <c r="L44" s="10">
        <v>0.95683576956147887</v>
      </c>
      <c r="M44" s="10">
        <v>1.8997420464316419</v>
      </c>
      <c r="N44" s="10">
        <v>1.8997420464316419</v>
      </c>
      <c r="O44" s="10">
        <v>0.9490111779879622</v>
      </c>
      <c r="P44" s="10">
        <v>0.94987102321582118</v>
      </c>
      <c r="Q44" s="10">
        <v>0.94290627687016326</v>
      </c>
      <c r="R44" s="10">
        <v>0.94075666380051592</v>
      </c>
      <c r="S44" s="10">
        <v>0.94548581255374031</v>
      </c>
      <c r="T44" s="10">
        <v>0.75743766122098011</v>
      </c>
      <c r="U44" s="10">
        <v>0.18959587274290629</v>
      </c>
      <c r="V44" s="10">
        <v>0.1896818572656922</v>
      </c>
      <c r="W44" s="10">
        <v>0.1901977644024076</v>
      </c>
      <c r="X44" s="10">
        <v>0.1899398108340499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6.3628546861564912</v>
      </c>
      <c r="D51" s="37">
        <v>6.6423043852106618</v>
      </c>
      <c r="E51" s="37">
        <v>8.7274290627687012</v>
      </c>
      <c r="F51" s="37">
        <v>9.7807394668959589</v>
      </c>
      <c r="G51" s="37">
        <v>11.758383490971619</v>
      </c>
      <c r="H51" s="37">
        <v>12.252794496990539</v>
      </c>
      <c r="I51" s="37">
        <v>14.63886500429922</v>
      </c>
      <c r="J51" s="37">
        <v>15.19776440240757</v>
      </c>
      <c r="K51" s="37">
        <v>16.143594153052451</v>
      </c>
      <c r="L51" s="37">
        <v>10.167669819432501</v>
      </c>
      <c r="M51" s="37">
        <v>11.994840928632851</v>
      </c>
      <c r="N51" s="37">
        <v>11.19948409286328</v>
      </c>
      <c r="O51" s="37">
        <v>11.6938950988822</v>
      </c>
      <c r="P51" s="37">
        <v>12.166809974204639</v>
      </c>
      <c r="Q51" s="37">
        <v>11.19948409286328</v>
      </c>
      <c r="R51" s="37">
        <v>11.392949269131559</v>
      </c>
      <c r="S51" s="37">
        <v>12.40326741186586</v>
      </c>
      <c r="T51" s="37">
        <v>14.617540842648321</v>
      </c>
      <c r="U51" s="37">
        <v>14.703267411865861</v>
      </c>
      <c r="V51" s="37">
        <v>14.424161650902841</v>
      </c>
      <c r="W51" s="37">
        <v>17.00326741186586</v>
      </c>
      <c r="X51" s="37">
        <v>17.325881341358549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2.412381771281169</v>
      </c>
      <c r="D52" s="37">
        <f t="shared" si="20"/>
        <v>2.842304385210662</v>
      </c>
      <c r="E52" s="37">
        <f t="shared" si="20"/>
        <v>4.6813413585554597</v>
      </c>
      <c r="F52" s="37">
        <f t="shared" si="20"/>
        <v>5.5650902837489236</v>
      </c>
      <c r="G52" s="37">
        <f t="shared" si="20"/>
        <v>5.6845227858985394</v>
      </c>
      <c r="H52" s="37">
        <f t="shared" si="20"/>
        <v>4.4186586414445399</v>
      </c>
      <c r="I52" s="37">
        <f t="shared" si="20"/>
        <v>5.5411865864144456</v>
      </c>
      <c r="J52" s="37">
        <f t="shared" si="20"/>
        <v>5.1829750644883914</v>
      </c>
      <c r="K52" s="37">
        <f t="shared" si="20"/>
        <v>4.2276010318142729</v>
      </c>
      <c r="L52" s="37">
        <f t="shared" si="20"/>
        <v>2.9855546001719691</v>
      </c>
      <c r="M52" s="37">
        <f t="shared" si="20"/>
        <v>3.415477214101462</v>
      </c>
      <c r="N52" s="37">
        <f t="shared" si="20"/>
        <v>3.463284608770421</v>
      </c>
      <c r="O52" s="37">
        <f t="shared" si="20"/>
        <v>3.749871023215821</v>
      </c>
      <c r="P52" s="37">
        <f t="shared" si="20"/>
        <v>2.9855546001719691</v>
      </c>
      <c r="Q52" s="37">
        <f t="shared" si="20"/>
        <v>2.36457437661221</v>
      </c>
      <c r="R52" s="37">
        <f t="shared" si="20"/>
        <v>1.4808254514187451</v>
      </c>
      <c r="S52" s="37">
        <f t="shared" si="20"/>
        <v>1.7435941530524499</v>
      </c>
      <c r="T52" s="37">
        <f t="shared" si="20"/>
        <v>1.7196904557179711</v>
      </c>
      <c r="U52" s="37">
        <f t="shared" si="20"/>
        <v>1.8473293503419224</v>
      </c>
      <c r="V52" s="37">
        <f t="shared" si="20"/>
        <v>1.7067024808656313</v>
      </c>
      <c r="W52" s="37">
        <f t="shared" si="20"/>
        <v>2.2129859092860964</v>
      </c>
      <c r="X52" s="37">
        <f t="shared" ref="X52" si="21">SUM(X53:X70)</f>
        <v>2.1779520956492635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2.412381771281169</v>
      </c>
      <c r="D59" s="10">
        <v>2.842304385210662</v>
      </c>
      <c r="E59" s="10">
        <v>4.6813413585554597</v>
      </c>
      <c r="F59" s="10">
        <v>5.5650902837489236</v>
      </c>
      <c r="G59" s="10">
        <v>5.6845227858985394</v>
      </c>
      <c r="H59" s="10">
        <v>4.4186586414445399</v>
      </c>
      <c r="I59" s="10">
        <v>5.5411865864144456</v>
      </c>
      <c r="J59" s="10">
        <v>5.1829750644883914</v>
      </c>
      <c r="K59" s="10">
        <v>4.2276010318142729</v>
      </c>
      <c r="L59" s="10">
        <v>2.9855546001719691</v>
      </c>
      <c r="M59" s="10">
        <v>3.415477214101462</v>
      </c>
      <c r="N59" s="10">
        <v>3.463284608770421</v>
      </c>
      <c r="O59" s="10">
        <v>3.749871023215821</v>
      </c>
      <c r="P59" s="10">
        <v>2.9855546001719691</v>
      </c>
      <c r="Q59" s="10">
        <v>2.36457437661221</v>
      </c>
      <c r="R59" s="10">
        <v>1.4808254514187451</v>
      </c>
      <c r="S59" s="10">
        <v>1.7435941530524499</v>
      </c>
      <c r="T59" s="10">
        <v>1.7196904557179711</v>
      </c>
      <c r="U59" s="10">
        <v>1.8152192605331039</v>
      </c>
      <c r="V59" s="10">
        <v>1.671883061049011</v>
      </c>
      <c r="W59" s="10">
        <v>2.1735167669819431</v>
      </c>
      <c r="X59" s="10">
        <v>2.101805674978503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3.2110089808818479E-2</v>
      </c>
      <c r="V70" s="10">
        <v>3.4819419816620241E-2</v>
      </c>
      <c r="W70" s="10">
        <v>3.9469142304153326E-2</v>
      </c>
      <c r="X70" s="10">
        <v>7.6146420670760315E-2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2.1257093723129841</v>
      </c>
      <c r="D75" s="37">
        <v>2.412381771281169</v>
      </c>
      <c r="E75" s="37">
        <v>2.1974204643164228</v>
      </c>
      <c r="F75" s="37">
        <v>2.2690455717970761</v>
      </c>
      <c r="G75" s="37">
        <v>2.101805674978503</v>
      </c>
      <c r="H75" s="37">
        <v>1.958555460017197</v>
      </c>
      <c r="I75" s="37">
        <v>2.1496130696474629</v>
      </c>
      <c r="J75" s="37">
        <v>2.8184006878761818</v>
      </c>
      <c r="K75" s="37">
        <v>2.7705932932072228</v>
      </c>
      <c r="L75" s="37">
        <v>2.00627687016337</v>
      </c>
      <c r="M75" s="37">
        <v>1.886844368013757</v>
      </c>
      <c r="N75" s="37">
        <v>1.6480653482373171</v>
      </c>
      <c r="O75" s="37">
        <v>1.7674978503869301</v>
      </c>
      <c r="P75" s="37">
        <v>1.958555460017197</v>
      </c>
      <c r="Q75" s="37">
        <v>1.361392949269131</v>
      </c>
      <c r="R75" s="37">
        <v>1.218142734307825</v>
      </c>
      <c r="S75" s="37">
        <v>1.4569217540842649</v>
      </c>
      <c r="T75" s="37">
        <v>2.1257093723129841</v>
      </c>
      <c r="U75" s="37">
        <v>1.791315563198624</v>
      </c>
      <c r="V75" s="37">
        <v>1.5047291487532239</v>
      </c>
      <c r="W75" s="37">
        <v>1.4331040412725711</v>
      </c>
      <c r="X75" s="37">
        <v>1.6002579535683581</v>
      </c>
    </row>
    <row r="76" spans="1:24" ht="11.25" customHeight="1" x14ac:dyDescent="0.2">
      <c r="A76" s="38" t="s">
        <v>139</v>
      </c>
      <c r="B76" s="39" t="s">
        <v>140</v>
      </c>
      <c r="C76" s="40">
        <v>9.1143594153052447</v>
      </c>
      <c r="D76" s="40">
        <v>8.2545141874462598</v>
      </c>
      <c r="E76" s="40">
        <v>8.4264832330180557</v>
      </c>
      <c r="F76" s="40">
        <v>8.7704213241616511</v>
      </c>
      <c r="G76" s="40">
        <v>9.3723129836629404</v>
      </c>
      <c r="H76" s="40">
        <v>10.060189165950129</v>
      </c>
      <c r="I76" s="40">
        <v>10.576096302665521</v>
      </c>
      <c r="J76" s="40">
        <v>11.26397248495271</v>
      </c>
      <c r="K76" s="40">
        <v>11.17798796216681</v>
      </c>
      <c r="L76" s="40">
        <v>8.8564058469475491</v>
      </c>
      <c r="M76" s="40">
        <v>9.1143594153052447</v>
      </c>
      <c r="N76" s="40">
        <v>8.7704213241616511</v>
      </c>
      <c r="O76" s="40">
        <v>8.5984522785898534</v>
      </c>
      <c r="P76" s="40">
        <v>9.2863284608770407</v>
      </c>
      <c r="Q76" s="40">
        <v>8.7704213241616511</v>
      </c>
      <c r="R76" s="40">
        <v>12.295786758383491</v>
      </c>
      <c r="S76" s="40">
        <v>12.725709372312981</v>
      </c>
      <c r="T76" s="40">
        <v>11.92605331040413</v>
      </c>
      <c r="U76" s="40">
        <v>13.50816852966466</v>
      </c>
      <c r="V76" s="40">
        <v>12.794496990541701</v>
      </c>
      <c r="W76" s="40">
        <v>12.588134135855549</v>
      </c>
      <c r="X76" s="40">
        <v>12.932072226999139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21.689595872742903</v>
      </c>
      <c r="D2" s="31">
        <f t="shared" si="0"/>
        <v>25.962510748065345</v>
      </c>
      <c r="E2" s="31">
        <f t="shared" si="0"/>
        <v>31.553912295786759</v>
      </c>
      <c r="F2" s="31">
        <f t="shared" si="0"/>
        <v>38.896216680997426</v>
      </c>
      <c r="G2" s="31">
        <f t="shared" si="0"/>
        <v>47.223817712811687</v>
      </c>
      <c r="H2" s="31">
        <f t="shared" si="0"/>
        <v>52.01169389509888</v>
      </c>
      <c r="I2" s="31">
        <f t="shared" si="0"/>
        <v>52.312639724849525</v>
      </c>
      <c r="J2" s="31">
        <f t="shared" si="0"/>
        <v>54.703095442820299</v>
      </c>
      <c r="K2" s="31">
        <f t="shared" si="0"/>
        <v>48.274806534823725</v>
      </c>
      <c r="L2" s="31">
        <f t="shared" si="0"/>
        <v>39.868099742046425</v>
      </c>
      <c r="M2" s="31">
        <f t="shared" si="0"/>
        <v>41.829062768701633</v>
      </c>
      <c r="N2" s="31">
        <f t="shared" si="0"/>
        <v>56.83310404127257</v>
      </c>
      <c r="O2" s="31">
        <f t="shared" si="0"/>
        <v>59.472312983662931</v>
      </c>
      <c r="P2" s="31">
        <f t="shared" si="0"/>
        <v>59.170765262252786</v>
      </c>
      <c r="Q2" s="31">
        <f t="shared" si="0"/>
        <v>65.565090283748916</v>
      </c>
      <c r="R2" s="31">
        <f t="shared" si="0"/>
        <v>77.331900257953563</v>
      </c>
      <c r="S2" s="31">
        <f t="shared" si="0"/>
        <v>71.797334479793633</v>
      </c>
      <c r="T2" s="31">
        <f t="shared" si="0"/>
        <v>72.920808254514185</v>
      </c>
      <c r="U2" s="31">
        <f t="shared" si="0"/>
        <v>79.639905455486627</v>
      </c>
      <c r="V2" s="31">
        <f t="shared" si="0"/>
        <v>82.787755742831081</v>
      </c>
      <c r="W2" s="31">
        <f t="shared" si="0"/>
        <v>81.692175490881041</v>
      </c>
      <c r="X2" s="31">
        <f t="shared" ref="X2" si="1">SUM(X3,X17,X22,X25,X26,X51,X52,X71,X74,X75,X76)</f>
        <v>86.835276628038628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0.54230438521066204</v>
      </c>
      <c r="G3" s="34">
        <f t="shared" si="2"/>
        <v>0.54230438521066204</v>
      </c>
      <c r="H3" s="34">
        <f t="shared" si="2"/>
        <v>0.54230438521066204</v>
      </c>
      <c r="I3" s="34">
        <f t="shared" si="2"/>
        <v>0.54230438521066204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0.6</v>
      </c>
      <c r="R3" s="34">
        <f t="shared" si="2"/>
        <v>0.6</v>
      </c>
      <c r="S3" s="34">
        <f t="shared" si="2"/>
        <v>0</v>
      </c>
      <c r="T3" s="34">
        <f t="shared" si="2"/>
        <v>0.12003439380911431</v>
      </c>
      <c r="U3" s="34">
        <f t="shared" si="2"/>
        <v>6.0017196904557167E-2</v>
      </c>
      <c r="V3" s="34">
        <f t="shared" si="2"/>
        <v>0.11427343078245913</v>
      </c>
      <c r="W3" s="34">
        <f t="shared" si="2"/>
        <v>0.12003439380911431</v>
      </c>
      <c r="X3" s="34">
        <f t="shared" ref="X3" si="3">SUM(X4,X8,X11)</f>
        <v>0.12003439380911431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0.6</v>
      </c>
      <c r="R4" s="29">
        <f t="shared" si="4"/>
        <v>0.6</v>
      </c>
      <c r="S4" s="29">
        <f t="shared" si="4"/>
        <v>0</v>
      </c>
      <c r="T4" s="29">
        <f t="shared" si="4"/>
        <v>0.12003439380911431</v>
      </c>
      <c r="U4" s="29">
        <f t="shared" si="4"/>
        <v>6.0017196904557167E-2</v>
      </c>
      <c r="V4" s="29">
        <f t="shared" si="4"/>
        <v>6.0017196904557167E-2</v>
      </c>
      <c r="W4" s="29">
        <f t="shared" si="4"/>
        <v>0.12003439380911431</v>
      </c>
      <c r="X4" s="29">
        <f t="shared" ref="X4" si="5">SUM(X5:X7)</f>
        <v>0.12003439380911431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0.6</v>
      </c>
      <c r="R7" s="10">
        <v>0.6</v>
      </c>
      <c r="S7" s="10">
        <v>0</v>
      </c>
      <c r="T7" s="10">
        <v>0.12003439380911431</v>
      </c>
      <c r="U7" s="10">
        <v>6.0017196904557167E-2</v>
      </c>
      <c r="V7" s="10">
        <v>6.0017196904557167E-2</v>
      </c>
      <c r="W7" s="10">
        <v>0.12003439380911431</v>
      </c>
      <c r="X7" s="10">
        <v>0.12003439380911431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0.54230438521066204</v>
      </c>
      <c r="G8" s="29">
        <f t="shared" si="6"/>
        <v>0.54230438521066204</v>
      </c>
      <c r="H8" s="29">
        <f t="shared" si="6"/>
        <v>0.54230438521066204</v>
      </c>
      <c r="I8" s="29">
        <f t="shared" si="6"/>
        <v>0.54230438521066204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5.4256233877901967E-2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0.54230438521066204</v>
      </c>
      <c r="G9" s="10">
        <v>0.54230438521066204</v>
      </c>
      <c r="H9" s="10">
        <v>0.54230438521066204</v>
      </c>
      <c r="I9" s="10">
        <v>0.54230438521066204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5.4256233877901967E-2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0.31762682717110918</v>
      </c>
      <c r="H22" s="37">
        <f t="shared" si="12"/>
        <v>0.31762682717110918</v>
      </c>
      <c r="I22" s="37">
        <f t="shared" si="12"/>
        <v>0.31762682717110918</v>
      </c>
      <c r="J22" s="37">
        <f t="shared" si="12"/>
        <v>0.31762682717110918</v>
      </c>
      <c r="K22" s="37">
        <f t="shared" si="12"/>
        <v>0.31762682717110918</v>
      </c>
      <c r="L22" s="37">
        <f t="shared" si="12"/>
        <v>0</v>
      </c>
      <c r="M22" s="37">
        <f t="shared" si="12"/>
        <v>0.31762682717110918</v>
      </c>
      <c r="N22" s="37">
        <f t="shared" si="12"/>
        <v>0.31762682717110918</v>
      </c>
      <c r="O22" s="37">
        <f t="shared" si="12"/>
        <v>0.31762682717110918</v>
      </c>
      <c r="P22" s="37">
        <f t="shared" si="12"/>
        <v>0.31762682717110918</v>
      </c>
      <c r="Q22" s="37">
        <f t="shared" si="12"/>
        <v>0.31762682717110918</v>
      </c>
      <c r="R22" s="37">
        <f t="shared" si="12"/>
        <v>0</v>
      </c>
      <c r="S22" s="37">
        <f t="shared" si="12"/>
        <v>0.31762682717110918</v>
      </c>
      <c r="T22" s="37">
        <f t="shared" si="12"/>
        <v>0.15881341358555459</v>
      </c>
      <c r="U22" s="37">
        <f t="shared" si="12"/>
        <v>0.25417024935511612</v>
      </c>
      <c r="V22" s="37">
        <f t="shared" si="12"/>
        <v>0.19062768701633709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0.31762682717110918</v>
      </c>
      <c r="H24" s="10">
        <v>0.31762682717110918</v>
      </c>
      <c r="I24" s="10">
        <v>0.31762682717110918</v>
      </c>
      <c r="J24" s="10">
        <v>0.31762682717110918</v>
      </c>
      <c r="K24" s="10">
        <v>0.31762682717110918</v>
      </c>
      <c r="L24" s="10">
        <v>0</v>
      </c>
      <c r="M24" s="10">
        <v>0.31762682717110918</v>
      </c>
      <c r="N24" s="10">
        <v>0.31762682717110918</v>
      </c>
      <c r="O24" s="10">
        <v>0.31762682717110918</v>
      </c>
      <c r="P24" s="10">
        <v>0.31762682717110918</v>
      </c>
      <c r="Q24" s="10">
        <v>0.31762682717110918</v>
      </c>
      <c r="R24" s="10">
        <v>0</v>
      </c>
      <c r="S24" s="10">
        <v>0.31762682717110918</v>
      </c>
      <c r="T24" s="10">
        <v>0.15881341358555459</v>
      </c>
      <c r="U24" s="10">
        <v>0.25417024935511612</v>
      </c>
      <c r="V24" s="10">
        <v>0.19062768701633709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1.109716251074806</v>
      </c>
      <c r="H26" s="37">
        <f t="shared" si="14"/>
        <v>3.1533104041272559</v>
      </c>
      <c r="I26" s="37">
        <f t="shared" si="14"/>
        <v>3.1533104041272559</v>
      </c>
      <c r="J26" s="37">
        <f t="shared" si="14"/>
        <v>3.086156491831471</v>
      </c>
      <c r="K26" s="37">
        <f t="shared" si="14"/>
        <v>1.02871883061049</v>
      </c>
      <c r="L26" s="37">
        <f t="shared" si="14"/>
        <v>0</v>
      </c>
      <c r="M26" s="37">
        <f t="shared" si="14"/>
        <v>0</v>
      </c>
      <c r="N26" s="37">
        <f t="shared" si="14"/>
        <v>2.1374032674118659</v>
      </c>
      <c r="O26" s="37">
        <f t="shared" si="14"/>
        <v>2.1374032674118659</v>
      </c>
      <c r="P26" s="37">
        <f t="shared" si="14"/>
        <v>3.1661220980223561</v>
      </c>
      <c r="Q26" s="37">
        <f t="shared" si="14"/>
        <v>3.1661220980223561</v>
      </c>
      <c r="R26" s="37">
        <f t="shared" si="14"/>
        <v>2.116423043852107</v>
      </c>
      <c r="S26" s="37">
        <f t="shared" si="14"/>
        <v>2.116423043852107</v>
      </c>
      <c r="T26" s="37">
        <f t="shared" si="14"/>
        <v>2.4411865864144451</v>
      </c>
      <c r="U26" s="37">
        <f t="shared" si="14"/>
        <v>2.7552880481513329</v>
      </c>
      <c r="V26" s="37">
        <f t="shared" si="14"/>
        <v>2.7470335339638874</v>
      </c>
      <c r="W26" s="37">
        <f t="shared" si="14"/>
        <v>3.0639724849527079</v>
      </c>
      <c r="X26" s="37">
        <f t="shared" ref="X26" si="15">SUM(X27,X33)</f>
        <v>3.0777300085984525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1.109716251074806</v>
      </c>
      <c r="H33" s="29">
        <f t="shared" si="18"/>
        <v>3.1533104041272559</v>
      </c>
      <c r="I33" s="29">
        <f t="shared" si="18"/>
        <v>3.1533104041272559</v>
      </c>
      <c r="J33" s="29">
        <f t="shared" si="18"/>
        <v>3.086156491831471</v>
      </c>
      <c r="K33" s="29">
        <f t="shared" si="18"/>
        <v>1.02871883061049</v>
      </c>
      <c r="L33" s="29">
        <f t="shared" si="18"/>
        <v>0</v>
      </c>
      <c r="M33" s="29">
        <f t="shared" si="18"/>
        <v>0</v>
      </c>
      <c r="N33" s="29">
        <f t="shared" si="18"/>
        <v>2.1374032674118659</v>
      </c>
      <c r="O33" s="29">
        <f t="shared" si="18"/>
        <v>2.1374032674118659</v>
      </c>
      <c r="P33" s="29">
        <f t="shared" si="18"/>
        <v>3.1661220980223561</v>
      </c>
      <c r="Q33" s="29">
        <f t="shared" si="18"/>
        <v>3.1661220980223561</v>
      </c>
      <c r="R33" s="29">
        <f t="shared" si="18"/>
        <v>2.116423043852107</v>
      </c>
      <c r="S33" s="29">
        <f t="shared" si="18"/>
        <v>2.116423043852107</v>
      </c>
      <c r="T33" s="29">
        <f t="shared" si="18"/>
        <v>2.4411865864144451</v>
      </c>
      <c r="U33" s="29">
        <f t="shared" si="18"/>
        <v>2.7552880481513329</v>
      </c>
      <c r="V33" s="29">
        <f t="shared" si="18"/>
        <v>2.7470335339638874</v>
      </c>
      <c r="W33" s="29">
        <f t="shared" si="18"/>
        <v>3.0639724849527079</v>
      </c>
      <c r="X33" s="29">
        <f t="shared" ref="X33" si="19">SUM(X34:X50)</f>
        <v>3.0777300085984525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1.109716251074806</v>
      </c>
      <c r="H36" s="10">
        <v>1.109716251074806</v>
      </c>
      <c r="I36" s="10">
        <v>1.109716251074806</v>
      </c>
      <c r="J36" s="10">
        <v>0</v>
      </c>
      <c r="K36" s="10">
        <v>0</v>
      </c>
      <c r="L36" s="10">
        <v>0</v>
      </c>
      <c r="M36" s="10">
        <v>0</v>
      </c>
      <c r="N36" s="10">
        <v>1.108684436801376</v>
      </c>
      <c r="O36" s="10">
        <v>1.108684436801376</v>
      </c>
      <c r="P36" s="10">
        <v>1.108684436801376</v>
      </c>
      <c r="Q36" s="10">
        <v>1.108684436801376</v>
      </c>
      <c r="R36" s="10">
        <v>1.092691315563199</v>
      </c>
      <c r="S36" s="10">
        <v>1.092691315563199</v>
      </c>
      <c r="T36" s="10">
        <v>1.312381771281169</v>
      </c>
      <c r="U36" s="10">
        <v>1.3112639724849531</v>
      </c>
      <c r="V36" s="10">
        <v>1.3112639724849531</v>
      </c>
      <c r="W36" s="10">
        <v>1.421754084264832</v>
      </c>
      <c r="X36" s="10">
        <v>1.640498710232158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0.105073086844368</v>
      </c>
      <c r="U37" s="10">
        <v>0.42029234737747201</v>
      </c>
      <c r="V37" s="10">
        <v>0.10498710232158209</v>
      </c>
      <c r="W37" s="10">
        <v>0.1049011177987962</v>
      </c>
      <c r="X37" s="10">
        <v>0.1049011177987962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2.04359415305245</v>
      </c>
      <c r="I43" s="10">
        <v>2.04359415305245</v>
      </c>
      <c r="J43" s="10">
        <v>3.086156491831471</v>
      </c>
      <c r="K43" s="10">
        <v>1.02871883061049</v>
      </c>
      <c r="L43" s="10">
        <v>0</v>
      </c>
      <c r="M43" s="10">
        <v>0</v>
      </c>
      <c r="N43" s="10">
        <v>1.02871883061049</v>
      </c>
      <c r="O43" s="10">
        <v>1.02871883061049</v>
      </c>
      <c r="P43" s="10">
        <v>2.0574376612209799</v>
      </c>
      <c r="Q43" s="10">
        <v>2.0574376612209799</v>
      </c>
      <c r="R43" s="10">
        <v>1.023731728288908</v>
      </c>
      <c r="S43" s="10">
        <v>1.023731728288908</v>
      </c>
      <c r="T43" s="10">
        <v>1.023731728288908</v>
      </c>
      <c r="U43" s="10">
        <v>1.023731728288908</v>
      </c>
      <c r="V43" s="10">
        <v>1.330782459157352</v>
      </c>
      <c r="W43" s="10">
        <v>1.53731728288908</v>
      </c>
      <c r="X43" s="10">
        <v>1.3323301805674981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0.92433361994840924</v>
      </c>
      <c r="D51" s="37">
        <v>2.1066208082545139</v>
      </c>
      <c r="E51" s="37">
        <v>3.675838349097162</v>
      </c>
      <c r="F51" s="37">
        <v>3.181427343078246</v>
      </c>
      <c r="G51" s="37">
        <v>1.784178847807395</v>
      </c>
      <c r="H51" s="37">
        <v>3.3533963886500429</v>
      </c>
      <c r="I51" s="37">
        <v>1.9346517626827171</v>
      </c>
      <c r="J51" s="37">
        <v>3.8263112639724852</v>
      </c>
      <c r="K51" s="37">
        <v>3.4393809114359408</v>
      </c>
      <c r="L51" s="37">
        <v>2.8804815133276009</v>
      </c>
      <c r="M51" s="37">
        <v>3.9552880481513331</v>
      </c>
      <c r="N51" s="37">
        <v>10.984522785898537</v>
      </c>
      <c r="O51" s="37">
        <v>10.318142734307823</v>
      </c>
      <c r="P51" s="37">
        <v>4.7936371453138431</v>
      </c>
      <c r="Q51" s="37">
        <v>5.3525365434221834</v>
      </c>
      <c r="R51" s="37">
        <v>5.2880481513327604</v>
      </c>
      <c r="S51" s="37">
        <v>4.3637145313843506</v>
      </c>
      <c r="T51" s="37">
        <v>5.159157351676698</v>
      </c>
      <c r="U51" s="37">
        <v>5.1805674978503866</v>
      </c>
      <c r="V51" s="37">
        <v>5.5030954428202934</v>
      </c>
      <c r="W51" s="37">
        <v>6.0188306104901113</v>
      </c>
      <c r="X51" s="37">
        <v>9.823731728288907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7.0937231298366292</v>
      </c>
      <c r="D52" s="37">
        <f t="shared" si="20"/>
        <v>9.1955288048151331</v>
      </c>
      <c r="E52" s="37">
        <f t="shared" si="20"/>
        <v>11.51238177128117</v>
      </c>
      <c r="F52" s="37">
        <f t="shared" si="20"/>
        <v>16.050472914875321</v>
      </c>
      <c r="G52" s="37">
        <f t="shared" si="20"/>
        <v>17.316337059329321</v>
      </c>
      <c r="H52" s="37">
        <f t="shared" si="20"/>
        <v>15.47721410146174</v>
      </c>
      <c r="I52" s="37">
        <f t="shared" si="20"/>
        <v>14.49793637145314</v>
      </c>
      <c r="J52" s="37">
        <f t="shared" si="20"/>
        <v>13.423129836629411</v>
      </c>
      <c r="K52" s="37">
        <f t="shared" si="20"/>
        <v>10.72416165090284</v>
      </c>
      <c r="L52" s="37">
        <f t="shared" si="20"/>
        <v>10.27033533963886</v>
      </c>
      <c r="M52" s="37">
        <f t="shared" si="20"/>
        <v>9.291143594153052</v>
      </c>
      <c r="N52" s="37">
        <f t="shared" si="20"/>
        <v>10.46147893379192</v>
      </c>
      <c r="O52" s="37">
        <f t="shared" si="20"/>
        <v>9.9837489251934652</v>
      </c>
      <c r="P52" s="37">
        <f t="shared" si="20"/>
        <v>9.8644024075666366</v>
      </c>
      <c r="Q52" s="37">
        <f t="shared" si="20"/>
        <v>10.103181427343081</v>
      </c>
      <c r="R52" s="37">
        <f t="shared" si="20"/>
        <v>14.904041272570939</v>
      </c>
      <c r="S52" s="37">
        <f t="shared" si="20"/>
        <v>11.01083404987102</v>
      </c>
      <c r="T52" s="37">
        <f t="shared" si="20"/>
        <v>11.96620808254514</v>
      </c>
      <c r="U52" s="37">
        <f t="shared" si="20"/>
        <v>10.305511646372269</v>
      </c>
      <c r="V52" s="37">
        <f t="shared" si="20"/>
        <v>12.464281968110528</v>
      </c>
      <c r="W52" s="37">
        <f t="shared" si="20"/>
        <v>11.682975146942949</v>
      </c>
      <c r="X52" s="37">
        <f t="shared" ref="X52" si="21">SUM(X53:X70)</f>
        <v>11.692800273782398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7.0937231298366292</v>
      </c>
      <c r="D59" s="10">
        <v>9.1955288048151331</v>
      </c>
      <c r="E59" s="10">
        <v>11.51238177128117</v>
      </c>
      <c r="F59" s="10">
        <v>16.050472914875321</v>
      </c>
      <c r="G59" s="10">
        <v>17.316337059329321</v>
      </c>
      <c r="H59" s="10">
        <v>15.47721410146174</v>
      </c>
      <c r="I59" s="10">
        <v>14.49793637145314</v>
      </c>
      <c r="J59" s="10">
        <v>13.423129836629411</v>
      </c>
      <c r="K59" s="10">
        <v>10.72416165090284</v>
      </c>
      <c r="L59" s="10">
        <v>10.27033533963886</v>
      </c>
      <c r="M59" s="10">
        <v>9.291143594153052</v>
      </c>
      <c r="N59" s="10">
        <v>10.46147893379192</v>
      </c>
      <c r="O59" s="10">
        <v>9.9837489251934652</v>
      </c>
      <c r="P59" s="10">
        <v>9.8165950128976771</v>
      </c>
      <c r="Q59" s="10">
        <v>10.0792777300086</v>
      </c>
      <c r="R59" s="10">
        <v>14.85623387790198</v>
      </c>
      <c r="S59" s="10">
        <v>10.98693035253654</v>
      </c>
      <c r="T59" s="10">
        <v>11.96620808254514</v>
      </c>
      <c r="U59" s="10">
        <v>10.22261392949269</v>
      </c>
      <c r="V59" s="10">
        <v>12.39613069647463</v>
      </c>
      <c r="W59" s="10">
        <v>11.584006878761819</v>
      </c>
      <c r="X59" s="10">
        <v>11.536285468615651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4.7807394668959592E-2</v>
      </c>
      <c r="Q61" s="10">
        <v>2.3903697334479789E-2</v>
      </c>
      <c r="R61" s="10">
        <v>4.7807394668959592E-2</v>
      </c>
      <c r="S61" s="10">
        <v>2.3903697334479789E-2</v>
      </c>
      <c r="T61" s="10">
        <v>0</v>
      </c>
      <c r="U61" s="10">
        <v>2.3903697334479789E-2</v>
      </c>
      <c r="V61" s="10">
        <v>0</v>
      </c>
      <c r="W61" s="10">
        <v>2.3903697334479789E-2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5.8994019545097733E-2</v>
      </c>
      <c r="V70" s="10">
        <v>6.8151271635898847E-2</v>
      </c>
      <c r="W70" s="10">
        <v>7.5064570846649303E-2</v>
      </c>
      <c r="X70" s="10">
        <v>0.15651480516674754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2.1496130696474629</v>
      </c>
      <c r="D75" s="37">
        <v>1.9346517626827171</v>
      </c>
      <c r="E75" s="37">
        <v>1.5763542562338779</v>
      </c>
      <c r="F75" s="37">
        <v>1.4092003439380909</v>
      </c>
      <c r="G75" s="37">
        <v>1.6480653482373171</v>
      </c>
      <c r="H75" s="37">
        <v>1.9107480653482369</v>
      </c>
      <c r="I75" s="37">
        <v>2.0301805674978501</v>
      </c>
      <c r="J75" s="37">
        <v>2.5795356835769558</v>
      </c>
      <c r="K75" s="37">
        <v>1.982459157351677</v>
      </c>
      <c r="L75" s="37">
        <v>1.6957867583834909</v>
      </c>
      <c r="M75" s="37">
        <v>1.6957867583834909</v>
      </c>
      <c r="N75" s="37">
        <v>1.7196904557179711</v>
      </c>
      <c r="O75" s="37">
        <v>2.5795356835769558</v>
      </c>
      <c r="P75" s="37">
        <v>2.507910576096303</v>
      </c>
      <c r="Q75" s="37">
        <v>3.893207222699913</v>
      </c>
      <c r="R75" s="37">
        <v>2.3167669819432501</v>
      </c>
      <c r="S75" s="37">
        <v>2.9139294926913162</v>
      </c>
      <c r="T75" s="37">
        <v>1.6480653482373171</v>
      </c>
      <c r="U75" s="37">
        <v>2.0301805674978501</v>
      </c>
      <c r="V75" s="37">
        <v>1.6480653482373171</v>
      </c>
      <c r="W75" s="37">
        <v>1.5286328460877039</v>
      </c>
      <c r="X75" s="37">
        <v>2.07798796216681</v>
      </c>
    </row>
    <row r="76" spans="1:24" ht="11.25" customHeight="1" x14ac:dyDescent="0.2">
      <c r="A76" s="38" t="s">
        <v>139</v>
      </c>
      <c r="B76" s="39" t="s">
        <v>140</v>
      </c>
      <c r="C76" s="40">
        <v>11.5219260533104</v>
      </c>
      <c r="D76" s="40">
        <v>12.725709372312981</v>
      </c>
      <c r="E76" s="40">
        <v>14.78933791917455</v>
      </c>
      <c r="F76" s="40">
        <v>17.712811693895102</v>
      </c>
      <c r="G76" s="40">
        <v>24.505588993981078</v>
      </c>
      <c r="H76" s="40">
        <v>27.257093723129831</v>
      </c>
      <c r="I76" s="40">
        <v>29.836629406706791</v>
      </c>
      <c r="J76" s="40">
        <v>31.470335339638861</v>
      </c>
      <c r="K76" s="40">
        <v>30.782459157351671</v>
      </c>
      <c r="L76" s="40">
        <v>25.02149613069647</v>
      </c>
      <c r="M76" s="40">
        <v>26.569217540842651</v>
      </c>
      <c r="N76" s="40">
        <v>31.212381771281169</v>
      </c>
      <c r="O76" s="40">
        <v>34.135855546001707</v>
      </c>
      <c r="P76" s="40">
        <v>38.521066208082537</v>
      </c>
      <c r="Q76" s="40">
        <v>42.132416165090277</v>
      </c>
      <c r="R76" s="40">
        <v>52.106620808254512</v>
      </c>
      <c r="S76" s="40">
        <v>51.074806534823729</v>
      </c>
      <c r="T76" s="40">
        <v>51.427343078245912</v>
      </c>
      <c r="U76" s="40">
        <v>59.05417024935511</v>
      </c>
      <c r="V76" s="40">
        <v>60.120378331900262</v>
      </c>
      <c r="W76" s="40">
        <v>59.277730008598454</v>
      </c>
      <c r="X76" s="40">
        <v>60.042992261392939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1026.1163370593292</v>
      </c>
      <c r="D2" s="31">
        <f t="shared" si="0"/>
        <v>1119.4969905417026</v>
      </c>
      <c r="E2" s="31">
        <f t="shared" si="0"/>
        <v>1160.0883061049012</v>
      </c>
      <c r="F2" s="31">
        <f t="shared" si="0"/>
        <v>1182.7552880481512</v>
      </c>
      <c r="G2" s="31">
        <f t="shared" si="0"/>
        <v>1296.8437469974319</v>
      </c>
      <c r="H2" s="31">
        <f t="shared" si="0"/>
        <v>1381.9503916275166</v>
      </c>
      <c r="I2" s="31">
        <f t="shared" si="0"/>
        <v>1489.5182965201448</v>
      </c>
      <c r="J2" s="31">
        <f t="shared" si="0"/>
        <v>1767.6158099040779</v>
      </c>
      <c r="K2" s="31">
        <f t="shared" si="0"/>
        <v>1763.5090326321902</v>
      </c>
      <c r="L2" s="31">
        <f t="shared" si="0"/>
        <v>1463.4387142594421</v>
      </c>
      <c r="M2" s="31">
        <f t="shared" si="0"/>
        <v>1495.269007706175</v>
      </c>
      <c r="N2" s="31">
        <f t="shared" si="0"/>
        <v>1481.9187623291507</v>
      </c>
      <c r="O2" s="31">
        <f t="shared" si="0"/>
        <v>1506.4172529159996</v>
      </c>
      <c r="P2" s="31">
        <f t="shared" si="0"/>
        <v>1505.2409818063659</v>
      </c>
      <c r="Q2" s="31">
        <f t="shared" si="0"/>
        <v>1666.4752038467755</v>
      </c>
      <c r="R2" s="31">
        <f t="shared" si="0"/>
        <v>1754.5605837843793</v>
      </c>
      <c r="S2" s="31">
        <f t="shared" si="0"/>
        <v>1868.7904942585787</v>
      </c>
      <c r="T2" s="31">
        <f t="shared" si="0"/>
        <v>1964.5068263020712</v>
      </c>
      <c r="U2" s="31">
        <f t="shared" si="0"/>
        <v>2087.1653249941546</v>
      </c>
      <c r="V2" s="31">
        <f t="shared" si="0"/>
        <v>2158.8293272530823</v>
      </c>
      <c r="W2" s="31">
        <f t="shared" ref="W2:X2" si="1">SUM(W3,W17,W22,W25,W26,W51,W52,W71,W74,W75,W76)</f>
        <v>2133.5832038843073</v>
      </c>
      <c r="X2" s="31">
        <f t="shared" si="1"/>
        <v>2152.3702741835245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1023.2788478073946</v>
      </c>
      <c r="D26" s="37">
        <f t="shared" si="14"/>
        <v>1107.4806534823733</v>
      </c>
      <c r="E26" s="37">
        <f t="shared" si="14"/>
        <v>1148.0504729148754</v>
      </c>
      <c r="F26" s="37">
        <f t="shared" si="14"/>
        <v>1171.2978503869303</v>
      </c>
      <c r="G26" s="37">
        <f t="shared" si="14"/>
        <v>1284.1318142734308</v>
      </c>
      <c r="H26" s="37">
        <f t="shared" si="14"/>
        <v>1357.801117798796</v>
      </c>
      <c r="I26" s="37">
        <f t="shared" si="14"/>
        <v>1439.4364574376609</v>
      </c>
      <c r="J26" s="37">
        <f t="shared" si="14"/>
        <v>1683.8213241616509</v>
      </c>
      <c r="K26" s="37">
        <f t="shared" si="14"/>
        <v>1673.4248495270849</v>
      </c>
      <c r="L26" s="37">
        <f t="shared" si="14"/>
        <v>1383.2120378331902</v>
      </c>
      <c r="M26" s="37">
        <f t="shared" si="14"/>
        <v>1420.9288907996561</v>
      </c>
      <c r="N26" s="37">
        <f t="shared" si="14"/>
        <v>1411.4488392089424</v>
      </c>
      <c r="O26" s="37">
        <f t="shared" si="14"/>
        <v>1409.70154772141</v>
      </c>
      <c r="P26" s="37">
        <f t="shared" si="14"/>
        <v>1408.3999140154774</v>
      </c>
      <c r="Q26" s="37">
        <f t="shared" si="14"/>
        <v>1564.3593293207227</v>
      </c>
      <c r="R26" s="37">
        <f t="shared" si="14"/>
        <v>1646.5673258813417</v>
      </c>
      <c r="S26" s="37">
        <f t="shared" si="14"/>
        <v>1770.3736887360278</v>
      </c>
      <c r="T26" s="37">
        <f t="shared" si="14"/>
        <v>1847.6708512467751</v>
      </c>
      <c r="U26" s="37">
        <f t="shared" si="14"/>
        <v>1969.1415305245055</v>
      </c>
      <c r="V26" s="37">
        <f t="shared" si="14"/>
        <v>2041.8196044711951</v>
      </c>
      <c r="W26" s="37">
        <f t="shared" ref="W26:X26" si="15">SUM(W27,W33)</f>
        <v>1988.0886500429929</v>
      </c>
      <c r="X26" s="37">
        <f t="shared" si="15"/>
        <v>1979.9245055889937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1023.2788478073946</v>
      </c>
      <c r="D33" s="29">
        <f t="shared" si="18"/>
        <v>1107.4806534823733</v>
      </c>
      <c r="E33" s="29">
        <f t="shared" si="18"/>
        <v>1148.0504729148754</v>
      </c>
      <c r="F33" s="29">
        <f t="shared" si="18"/>
        <v>1171.2978503869303</v>
      </c>
      <c r="G33" s="29">
        <f t="shared" si="18"/>
        <v>1284.1318142734308</v>
      </c>
      <c r="H33" s="29">
        <f t="shared" si="18"/>
        <v>1357.801117798796</v>
      </c>
      <c r="I33" s="29">
        <f t="shared" si="18"/>
        <v>1439.4364574376609</v>
      </c>
      <c r="J33" s="29">
        <f t="shared" si="18"/>
        <v>1683.8213241616509</v>
      </c>
      <c r="K33" s="29">
        <f t="shared" si="18"/>
        <v>1673.4248495270849</v>
      </c>
      <c r="L33" s="29">
        <f t="shared" si="18"/>
        <v>1383.2120378331902</v>
      </c>
      <c r="M33" s="29">
        <f t="shared" si="18"/>
        <v>1420.9288907996561</v>
      </c>
      <c r="N33" s="29">
        <f t="shared" si="18"/>
        <v>1411.4488392089424</v>
      </c>
      <c r="O33" s="29">
        <f t="shared" si="18"/>
        <v>1409.70154772141</v>
      </c>
      <c r="P33" s="29">
        <f t="shared" si="18"/>
        <v>1408.3999140154774</v>
      </c>
      <c r="Q33" s="29">
        <f t="shared" si="18"/>
        <v>1564.3593293207227</v>
      </c>
      <c r="R33" s="29">
        <f t="shared" si="18"/>
        <v>1646.5673258813417</v>
      </c>
      <c r="S33" s="29">
        <f t="shared" si="18"/>
        <v>1770.3736887360278</v>
      </c>
      <c r="T33" s="29">
        <f t="shared" si="18"/>
        <v>1847.6708512467751</v>
      </c>
      <c r="U33" s="29">
        <f t="shared" si="18"/>
        <v>1969.1415305245055</v>
      </c>
      <c r="V33" s="29">
        <f t="shared" si="18"/>
        <v>2041.8196044711951</v>
      </c>
      <c r="W33" s="29">
        <f t="shared" ref="W33:X33" si="19">SUM(W34:W50)</f>
        <v>1988.0886500429929</v>
      </c>
      <c r="X33" s="29">
        <f t="shared" si="19"/>
        <v>1979.9245055889937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119.8452278589854</v>
      </c>
      <c r="D36" s="10">
        <f>FC_TRA_RAIL_E!D36+FC_TRA_ROAD_E!D36+FC_TRA_DAVI_E!D36+FC_TRA_DNAVI_E!D36+FC_TRA_PIPE_E!D36</f>
        <v>126.50326741186581</v>
      </c>
      <c r="E36" s="10">
        <f>FC_TRA_RAIL_E!E36+FC_TRA_ROAD_E!E36+FC_TRA_DAVI_E!E36+FC_TRA_DNAVI_E!E36+FC_TRA_PIPE_E!E36</f>
        <v>152.02588134135851</v>
      </c>
      <c r="F36" s="10">
        <f>FC_TRA_RAIL_E!F36+FC_TRA_ROAD_E!F36+FC_TRA_DAVI_E!F36+FC_TRA_DNAVI_E!F36+FC_TRA_PIPE_E!F36</f>
        <v>175.32914875322439</v>
      </c>
      <c r="G36" s="10">
        <f>FC_TRA_RAIL_E!G36+FC_TRA_ROAD_E!G36+FC_TRA_DAVI_E!G36+FC_TRA_DNAVI_E!G36+FC_TRA_PIPE_E!G36</f>
        <v>211.9484952708512</v>
      </c>
      <c r="H36" s="10">
        <f>FC_TRA_RAIL_E!H36+FC_TRA_ROAD_E!H36+FC_TRA_DAVI_E!H36+FC_TRA_DNAVI_E!H36+FC_TRA_PIPE_E!H36</f>
        <v>228.59363714531381</v>
      </c>
      <c r="I36" s="10">
        <f>FC_TRA_RAIL_E!I36+FC_TRA_ROAD_E!I36+FC_TRA_DAVI_E!I36+FC_TRA_DNAVI_E!I36+FC_TRA_PIPE_E!I36</f>
        <v>234.14204643164231</v>
      </c>
      <c r="J36" s="10">
        <f>FC_TRA_RAIL_E!J36+FC_TRA_ROAD_E!J36+FC_TRA_DAVI_E!J36+FC_TRA_DNAVI_E!J36+FC_TRA_PIPE_E!J36</f>
        <v>231.7230438521066</v>
      </c>
      <c r="K36" s="10">
        <f>FC_TRA_RAIL_E!K36+FC_TRA_ROAD_E!K36+FC_TRA_DAVI_E!K36+FC_TRA_DNAVI_E!K36+FC_TRA_PIPE_E!K36</f>
        <v>205.113671539123</v>
      </c>
      <c r="L36" s="10">
        <f>FC_TRA_RAIL_E!L36+FC_TRA_ROAD_E!L36+FC_TRA_DAVI_E!L36+FC_TRA_DNAVI_E!L36+FC_TRA_PIPE_E!L36</f>
        <v>184.04797936371449</v>
      </c>
      <c r="M36" s="10">
        <f>FC_TRA_RAIL_E!M36+FC_TRA_ROAD_E!M36+FC_TRA_DAVI_E!M36+FC_TRA_DNAVI_E!M36+FC_TRA_PIPE_E!M36</f>
        <v>174.06947549441099</v>
      </c>
      <c r="N36" s="10">
        <f>FC_TRA_RAIL_E!N36+FC_TRA_ROAD_E!N36+FC_TRA_DAVI_E!N36+FC_TRA_DNAVI_E!N36+FC_TRA_PIPE_E!N36</f>
        <v>162.98220120378329</v>
      </c>
      <c r="O36" s="10">
        <f>FC_TRA_RAIL_E!O36+FC_TRA_ROAD_E!O36+FC_TRA_DAVI_E!O36+FC_TRA_DNAVI_E!O36+FC_TRA_PIPE_E!O36</f>
        <v>153.0036973344798</v>
      </c>
      <c r="P36" s="10">
        <f>FC_TRA_RAIL_E!P36+FC_TRA_ROAD_E!P36+FC_TRA_DAVI_E!P36+FC_TRA_DNAVI_E!P36+FC_TRA_PIPE_E!P36</f>
        <v>146.35141874462599</v>
      </c>
      <c r="Q36" s="10">
        <f>FC_TRA_RAIL_E!Q36+FC_TRA_ROAD_E!Q36+FC_TRA_DAVI_E!Q36+FC_TRA_DNAVI_E!Q36+FC_TRA_PIPE_E!Q36</f>
        <v>143.0251934651763</v>
      </c>
      <c r="R36" s="10">
        <f>FC_TRA_RAIL_E!R36+FC_TRA_ROAD_E!R36+FC_TRA_DAVI_E!R36+FC_TRA_DNAVI_E!R36+FC_TRA_PIPE_E!R36</f>
        <v>133.31186586414441</v>
      </c>
      <c r="S36" s="10">
        <f>FC_TRA_RAIL_E!S36+FC_TRA_ROAD_E!S36+FC_TRA_DAVI_E!S36+FC_TRA_DNAVI_E!S36+FC_TRA_PIPE_E!S36</f>
        <v>125.66276870163369</v>
      </c>
      <c r="T36" s="10">
        <f>FC_TRA_RAIL_E!T36+FC_TRA_ROAD_E!T36+FC_TRA_DAVI_E!T36+FC_TRA_DNAVI_E!T36+FC_TRA_PIPE_E!T36</f>
        <v>116.4764402407567</v>
      </c>
      <c r="U36" s="10">
        <f>FC_TRA_RAIL_E!U36+FC_TRA_ROAD_E!U36+FC_TRA_DAVI_E!U36+FC_TRA_DNAVI_E!U36+FC_TRA_PIPE_E!U36</f>
        <v>109.16276870163369</v>
      </c>
      <c r="V36" s="10">
        <f>FC_TRA_RAIL_E!V36+FC_TRA_ROAD_E!V36+FC_TRA_DAVI_E!V36+FC_TRA_DNAVI_E!V36+FC_TRA_PIPE_E!V36</f>
        <v>105.119690455718</v>
      </c>
      <c r="W36" s="10">
        <f>FC_TRA_RAIL_E!W36+FC_TRA_ROAD_E!W36+FC_TRA_DAVI_E!W36+FC_TRA_DNAVI_E!W36+FC_TRA_PIPE_E!W36</f>
        <v>96.899656061908843</v>
      </c>
      <c r="X36" s="10">
        <f>FC_TRA_RAIL_E!X36+FC_TRA_ROAD_E!X36+FC_TRA_DAVI_E!X36+FC_TRA_DNAVI_E!X36+FC_TRA_PIPE_E!X36</f>
        <v>92.415563198624227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390.4987102321582</v>
      </c>
      <c r="D37" s="10">
        <f>FC_TRA_RAIL_E!D37+FC_TRA_ROAD_E!D37+FC_TRA_DAVI_E!D37+FC_TRA_DNAVI_E!D37+FC_TRA_PIPE_E!D37</f>
        <v>386.29982803095442</v>
      </c>
      <c r="E37" s="10">
        <f>FC_TRA_RAIL_E!E37+FC_TRA_ROAD_E!E37+FC_TRA_DAVI_E!E37+FC_TRA_DNAVI_E!E37+FC_TRA_PIPE_E!E37</f>
        <v>375.80249355116081</v>
      </c>
      <c r="F37" s="10">
        <f>FC_TRA_RAIL_E!F37+FC_TRA_ROAD_E!F37+FC_TRA_DAVI_E!F37+FC_TRA_DNAVI_E!F37+FC_TRA_PIPE_E!F37</f>
        <v>373.70309544282031</v>
      </c>
      <c r="G37" s="10">
        <f>FC_TRA_RAIL_E!G37+FC_TRA_ROAD_E!G37+FC_TRA_DAVI_E!G37+FC_TRA_DNAVI_E!G37+FC_TRA_PIPE_E!G37</f>
        <v>357.95717970765259</v>
      </c>
      <c r="H37" s="10">
        <f>FC_TRA_RAIL_E!H37+FC_TRA_ROAD_E!H37+FC_TRA_DAVI_E!H37+FC_TRA_DNAVI_E!H37+FC_TRA_PIPE_E!H37</f>
        <v>350.60902837489249</v>
      </c>
      <c r="I37" s="10">
        <f>FC_TRA_RAIL_E!I37+FC_TRA_ROAD_E!I37+FC_TRA_DAVI_E!I37+FC_TRA_DNAVI_E!I37+FC_TRA_PIPE_E!I37</f>
        <v>368.45442820292351</v>
      </c>
      <c r="J37" s="10">
        <f>FC_TRA_RAIL_E!J37+FC_TRA_ROAD_E!J37+FC_TRA_DAVI_E!J37+FC_TRA_DNAVI_E!J37+FC_TRA_PIPE_E!J37</f>
        <v>443.96319862424758</v>
      </c>
      <c r="K37" s="10">
        <f>FC_TRA_RAIL_E!K37+FC_TRA_ROAD_E!K37+FC_TRA_DAVI_E!K37+FC_TRA_DNAVI_E!K37+FC_TRA_PIPE_E!K37</f>
        <v>437.54445399828029</v>
      </c>
      <c r="L37" s="10">
        <f>FC_TRA_RAIL_E!L37+FC_TRA_ROAD_E!L37+FC_TRA_DAVI_E!L37+FC_TRA_DNAVI_E!L37+FC_TRA_PIPE_E!L37</f>
        <v>366.93826311263967</v>
      </c>
      <c r="M37" s="10">
        <f>FC_TRA_RAIL_E!M37+FC_TRA_ROAD_E!M37+FC_TRA_DAVI_E!M37+FC_TRA_DNAVI_E!M37+FC_TRA_PIPE_E!M37</f>
        <v>296.33207222699912</v>
      </c>
      <c r="N37" s="10">
        <f>FC_TRA_RAIL_E!N37+FC_TRA_ROAD_E!N37+FC_TRA_DAVI_E!N37+FC_TRA_DNAVI_E!N37+FC_TRA_PIPE_E!N37</f>
        <v>257.81960447119519</v>
      </c>
      <c r="O37" s="10">
        <f>FC_TRA_RAIL_E!O37+FC_TRA_ROAD_E!O37+FC_TRA_DAVI_E!O37+FC_TRA_DNAVI_E!O37+FC_TRA_PIPE_E!O37</f>
        <v>231.07480653482369</v>
      </c>
      <c r="P37" s="10">
        <f>FC_TRA_RAIL_E!P37+FC_TRA_ROAD_E!P37+FC_TRA_DAVI_E!P37+FC_TRA_DNAVI_E!P37+FC_TRA_PIPE_E!P37</f>
        <v>209.67901977644021</v>
      </c>
      <c r="Q37" s="10">
        <f>FC_TRA_RAIL_E!Q37+FC_TRA_ROAD_E!Q37+FC_TRA_DAVI_E!Q37+FC_TRA_DNAVI_E!Q37+FC_TRA_PIPE_E!Q37</f>
        <v>205.39982803095444</v>
      </c>
      <c r="R37" s="10">
        <f>FC_TRA_RAIL_E!R37+FC_TRA_ROAD_E!R37+FC_TRA_DAVI_E!R37+FC_TRA_DNAVI_E!R37+FC_TRA_PIPE_E!R37</f>
        <v>199.85666380051589</v>
      </c>
      <c r="S37" s="10">
        <f>FC_TRA_RAIL_E!S37+FC_TRA_ROAD_E!S37+FC_TRA_DAVI_E!S37+FC_TRA_DNAVI_E!S37+FC_TRA_PIPE_E!S37</f>
        <v>215.63482373172829</v>
      </c>
      <c r="T37" s="10">
        <f>FC_TRA_RAIL_E!T37+FC_TRA_ROAD_E!T37+FC_TRA_DAVI_E!T37+FC_TRA_DNAVI_E!T37+FC_TRA_PIPE_E!T37</f>
        <v>212.23800515907132</v>
      </c>
      <c r="U37" s="10">
        <f>FC_TRA_RAIL_E!U37+FC_TRA_ROAD_E!U37+FC_TRA_DAVI_E!U37+FC_TRA_DNAVI_E!U37+FC_TRA_PIPE_E!U37</f>
        <v>232.30601891659501</v>
      </c>
      <c r="V37" s="10">
        <f>FC_TRA_RAIL_E!V37+FC_TRA_ROAD_E!V37+FC_TRA_DAVI_E!V37+FC_TRA_DNAVI_E!V37+FC_TRA_PIPE_E!V37</f>
        <v>242.48710232158211</v>
      </c>
      <c r="W37" s="10">
        <f>FC_TRA_RAIL_E!W37+FC_TRA_ROAD_E!W37+FC_TRA_DAVI_E!W37+FC_TRA_DNAVI_E!W37+FC_TRA_PIPE_E!W37</f>
        <v>236.91771281169389</v>
      </c>
      <c r="X37" s="10">
        <f>FC_TRA_RAIL_E!X37+FC_TRA_ROAD_E!X37+FC_TRA_DAVI_E!X37+FC_TRA_DNAVI_E!X37+FC_TRA_PIPE_E!X37</f>
        <v>237.33714531384354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512.93490971625101</v>
      </c>
      <c r="D43" s="10">
        <f>FC_TRA_RAIL_E!D43+FC_TRA_ROAD_E!D43+FC_TRA_DAVI_E!D43+FC_TRA_DNAVI_E!D43+FC_TRA_PIPE_E!D43</f>
        <v>594.67755803955299</v>
      </c>
      <c r="E43" s="10">
        <f>FC_TRA_RAIL_E!E43+FC_TRA_ROAD_E!E43+FC_TRA_DAVI_E!E43+FC_TRA_DNAVI_E!E43+FC_TRA_PIPE_E!E43</f>
        <v>620.22209802235602</v>
      </c>
      <c r="F43" s="10">
        <f>FC_TRA_RAIL_E!F43+FC_TRA_ROAD_E!F43+FC_TRA_DAVI_E!F43+FC_TRA_DNAVI_E!F43+FC_TRA_PIPE_E!F43</f>
        <v>622.26560619088571</v>
      </c>
      <c r="G43" s="10">
        <f>FC_TRA_RAIL_E!G43+FC_TRA_ROAD_E!G43+FC_TRA_DAVI_E!G43+FC_TRA_DNAVI_E!G43+FC_TRA_PIPE_E!G43</f>
        <v>714.22613929492695</v>
      </c>
      <c r="H43" s="10">
        <f>FC_TRA_RAIL_E!H43+FC_TRA_ROAD_E!H43+FC_TRA_DAVI_E!H43+FC_TRA_DNAVI_E!H43+FC_TRA_PIPE_E!H43</f>
        <v>778.59845227858978</v>
      </c>
      <c r="I43" s="10">
        <f>FC_TRA_RAIL_E!I43+FC_TRA_ROAD_E!I43+FC_TRA_DAVI_E!I43+FC_TRA_DNAVI_E!I43+FC_TRA_PIPE_E!I43</f>
        <v>836.83998280309527</v>
      </c>
      <c r="J43" s="10">
        <f>FC_TRA_RAIL_E!J43+FC_TRA_ROAD_E!J43+FC_TRA_DAVI_E!J43+FC_TRA_DNAVI_E!J43+FC_TRA_PIPE_E!J43</f>
        <v>1008.1350816852967</v>
      </c>
      <c r="K43" s="10">
        <f>FC_TRA_RAIL_E!K43+FC_TRA_ROAD_E!K43+FC_TRA_DAVI_E!K43+FC_TRA_DNAVI_E!K43+FC_TRA_PIPE_E!K43</f>
        <v>1030.7667239896816</v>
      </c>
      <c r="L43" s="10">
        <f>FC_TRA_RAIL_E!L43+FC_TRA_ROAD_E!L43+FC_TRA_DAVI_E!L43+FC_TRA_DNAVI_E!L43+FC_TRA_PIPE_E!L43</f>
        <v>832.22579535683587</v>
      </c>
      <c r="M43" s="10">
        <f>FC_TRA_RAIL_E!M43+FC_TRA_ROAD_E!M43+FC_TRA_DAVI_E!M43+FC_TRA_DNAVI_E!M43+FC_TRA_PIPE_E!M43</f>
        <v>950.52734307824596</v>
      </c>
      <c r="N43" s="10">
        <f>FC_TRA_RAIL_E!N43+FC_TRA_ROAD_E!N43+FC_TRA_DAVI_E!N43+FC_TRA_DNAVI_E!N43+FC_TRA_PIPE_E!N43</f>
        <v>990.64703353396396</v>
      </c>
      <c r="O43" s="10">
        <f>FC_TRA_RAIL_E!O43+FC_TRA_ROAD_E!O43+FC_TRA_DAVI_E!O43+FC_TRA_DNAVI_E!O43+FC_TRA_PIPE_E!O43</f>
        <v>1025.6230438521065</v>
      </c>
      <c r="P43" s="10">
        <f>FC_TRA_RAIL_E!P43+FC_TRA_ROAD_E!P43+FC_TRA_DAVI_E!P43+FC_TRA_DNAVI_E!P43+FC_TRA_PIPE_E!P43</f>
        <v>1052.3694754944111</v>
      </c>
      <c r="Q43" s="10">
        <f>FC_TRA_RAIL_E!Q43+FC_TRA_ROAD_E!Q43+FC_TRA_DAVI_E!Q43+FC_TRA_DNAVI_E!Q43+FC_TRA_PIPE_E!Q43</f>
        <v>1215.934307824592</v>
      </c>
      <c r="R43" s="10">
        <f>FC_TRA_RAIL_E!R43+FC_TRA_ROAD_E!R43+FC_TRA_DAVI_E!R43+FC_TRA_DNAVI_E!R43+FC_TRA_PIPE_E!R43</f>
        <v>1313.3987962166814</v>
      </c>
      <c r="S43" s="10">
        <f>FC_TRA_RAIL_E!S43+FC_TRA_ROAD_E!S43+FC_TRA_DAVI_E!S43+FC_TRA_DNAVI_E!S43+FC_TRA_PIPE_E!S43</f>
        <v>1429.0760963026657</v>
      </c>
      <c r="T43" s="10">
        <f>FC_TRA_RAIL_E!T43+FC_TRA_ROAD_E!T43+FC_TRA_DAVI_E!T43+FC_TRA_DNAVI_E!T43+FC_TRA_PIPE_E!T43</f>
        <v>1518.9564058469471</v>
      </c>
      <c r="U43" s="10">
        <f>FC_TRA_RAIL_E!U43+FC_TRA_ROAD_E!U43+FC_TRA_DAVI_E!U43+FC_TRA_DNAVI_E!U43+FC_TRA_PIPE_E!U43</f>
        <v>1627.6727429062769</v>
      </c>
      <c r="V43" s="10">
        <f>FC_TRA_RAIL_E!V43+FC_TRA_ROAD_E!V43+FC_TRA_DAVI_E!V43+FC_TRA_DNAVI_E!V43+FC_TRA_PIPE_E!V43</f>
        <v>1694.212811693895</v>
      </c>
      <c r="W43" s="10">
        <f>FC_TRA_RAIL_E!W43+FC_TRA_ROAD_E!W43+FC_TRA_DAVI_E!W43+FC_TRA_DNAVI_E!W43+FC_TRA_PIPE_E!W43</f>
        <v>1654.2712811693902</v>
      </c>
      <c r="X43" s="10">
        <f>FC_TRA_RAIL_E!X43+FC_TRA_ROAD_E!X43+FC_TRA_DAVI_E!X43+FC_TRA_DNAVI_E!X43+FC_TRA_PIPE_E!X43</f>
        <v>1650.171797076526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8.0610490111779871</v>
      </c>
      <c r="E51" s="37">
        <f>FC_TRA_RAIL_E!E51+FC_TRA_ROAD_E!E51+FC_TRA_DAVI_E!E51+FC_TRA_DNAVI_E!E51+FC_TRA_PIPE_E!E51</f>
        <v>8.942390369733447</v>
      </c>
      <c r="F51" s="37">
        <f>FC_TRA_RAIL_E!F51+FC_TRA_ROAD_E!F51+FC_TRA_DAVI_E!F51+FC_TRA_DNAVI_E!F51+FC_TRA_PIPE_E!F51</f>
        <v>7.6741186586414436</v>
      </c>
      <c r="G51" s="37">
        <f>FC_TRA_RAIL_E!G51+FC_TRA_ROAD_E!G51+FC_TRA_DAVI_E!G51+FC_TRA_DNAVI_E!G51+FC_TRA_PIPE_E!G51</f>
        <v>7.6741186586414436</v>
      </c>
      <c r="H51" s="37">
        <f>FC_TRA_RAIL_E!H51+FC_TRA_ROAD_E!H51+FC_TRA_DAVI_E!H51+FC_TRA_DNAVI_E!H51+FC_TRA_PIPE_E!H51</f>
        <v>15.43422184006879</v>
      </c>
      <c r="I51" s="37">
        <f>FC_TRA_RAIL_E!I51+FC_TRA_ROAD_E!I51+FC_TRA_DAVI_E!I51+FC_TRA_DNAVI_E!I51+FC_TRA_PIPE_E!I51</f>
        <v>26.074806534823729</v>
      </c>
      <c r="J51" s="37">
        <f>FC_TRA_RAIL_E!J51+FC_TRA_ROAD_E!J51+FC_TRA_DAVI_E!J51+FC_TRA_DNAVI_E!J51+FC_TRA_PIPE_E!J51</f>
        <v>27.214101461736881</v>
      </c>
      <c r="K51" s="37">
        <f>FC_TRA_RAIL_E!K51+FC_TRA_ROAD_E!K51+FC_TRA_DAVI_E!K51+FC_TRA_DNAVI_E!K51+FC_TRA_PIPE_E!K51</f>
        <v>23.968185726569221</v>
      </c>
      <c r="L51" s="37">
        <f>FC_TRA_RAIL_E!L51+FC_TRA_ROAD_E!L51+FC_TRA_DAVI_E!L51+FC_TRA_DNAVI_E!L51+FC_TRA_PIPE_E!L51</f>
        <v>24.226139294926913</v>
      </c>
      <c r="M51" s="37">
        <f>FC_TRA_RAIL_E!M51+FC_TRA_ROAD_E!M51+FC_TRA_DAVI_E!M51+FC_TRA_DNAVI_E!M51+FC_TRA_PIPE_E!M51</f>
        <v>24.806534823731731</v>
      </c>
      <c r="N51" s="37">
        <f>FC_TRA_RAIL_E!N51+FC_TRA_ROAD_E!N51+FC_TRA_DAVI_E!N51+FC_TRA_DNAVI_E!N51+FC_TRA_PIPE_E!N51</f>
        <v>20.80825451418745</v>
      </c>
      <c r="O51" s="37">
        <f>FC_TRA_RAIL_E!O51+FC_TRA_ROAD_E!O51+FC_TRA_DAVI_E!O51+FC_TRA_DNAVI_E!O51+FC_TRA_PIPE_E!O51</f>
        <v>31.749785038693034</v>
      </c>
      <c r="P51" s="37">
        <f>FC_TRA_RAIL_E!P51+FC_TRA_ROAD_E!P51+FC_TRA_DAVI_E!P51+FC_TRA_DNAVI_E!P51+FC_TRA_PIPE_E!P51</f>
        <v>29.600171969045572</v>
      </c>
      <c r="Q51" s="37">
        <f>FC_TRA_RAIL_E!Q51+FC_TRA_ROAD_E!Q51+FC_TRA_DAVI_E!Q51+FC_TRA_DNAVI_E!Q51+FC_TRA_PIPE_E!Q51</f>
        <v>29.600171969045569</v>
      </c>
      <c r="R51" s="37">
        <f>FC_TRA_RAIL_E!R51+FC_TRA_ROAD_E!R51+FC_TRA_DAVI_E!R51+FC_TRA_DNAVI_E!R51+FC_TRA_PIPE_E!R51</f>
        <v>29.858125537403264</v>
      </c>
      <c r="S51" s="37">
        <f>FC_TRA_RAIL_E!S51+FC_TRA_ROAD_E!S51+FC_TRA_DAVI_E!S51+FC_TRA_DNAVI_E!S51+FC_TRA_PIPE_E!S51</f>
        <v>31.126397248495273</v>
      </c>
      <c r="T51" s="37">
        <f>FC_TRA_RAIL_E!T51+FC_TRA_ROAD_E!T51+FC_TRA_DAVI_E!T51+FC_TRA_DNAVI_E!T51+FC_TRA_PIPE_E!T51</f>
        <v>33.727858985382632</v>
      </c>
      <c r="U51" s="37">
        <f>FC_TRA_RAIL_E!U51+FC_TRA_ROAD_E!U51+FC_TRA_DAVI_E!U51+FC_TRA_DNAVI_E!U51+FC_TRA_PIPE_E!U51</f>
        <v>27.041874462596727</v>
      </c>
      <c r="V51" s="37">
        <f>FC_TRA_RAIL_E!V51+FC_TRA_ROAD_E!V51+FC_TRA_DAVI_E!V51+FC_TRA_DNAVI_E!V51+FC_TRA_PIPE_E!V51</f>
        <v>26.419260533104037</v>
      </c>
      <c r="W51" s="37">
        <f>FC_TRA_RAIL_E!W51+FC_TRA_ROAD_E!W51+FC_TRA_DAVI_E!W51+FC_TRA_DNAVI_E!W51+FC_TRA_PIPE_E!W51</f>
        <v>28.611006018916591</v>
      </c>
      <c r="X51" s="37">
        <f>FC_TRA_RAIL_E!X51+FC_TRA_ROAD_E!X51+FC_TRA_DAVI_E!X51+FC_TRA_DNAVI_E!X51+FC_TRA_PIPE_E!X51</f>
        <v>30.717970765262251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0.88374892519346526</v>
      </c>
      <c r="H52" s="37">
        <f t="shared" si="20"/>
        <v>3.2960447119518479</v>
      </c>
      <c r="I52" s="37">
        <f t="shared" si="20"/>
        <v>19.298710232158214</v>
      </c>
      <c r="J52" s="37">
        <f t="shared" si="20"/>
        <v>53.143250214961299</v>
      </c>
      <c r="K52" s="37">
        <f t="shared" si="20"/>
        <v>61.431126397248491</v>
      </c>
      <c r="L52" s="37">
        <f t="shared" si="20"/>
        <v>51.54290627687017</v>
      </c>
      <c r="M52" s="37">
        <f t="shared" si="20"/>
        <v>44.78357695614789</v>
      </c>
      <c r="N52" s="37">
        <f t="shared" si="20"/>
        <v>45.022441960447111</v>
      </c>
      <c r="O52" s="37">
        <f t="shared" si="20"/>
        <v>60.523559759243334</v>
      </c>
      <c r="P52" s="37">
        <f t="shared" si="20"/>
        <v>57.705245055889939</v>
      </c>
      <c r="Q52" s="37">
        <f t="shared" si="20"/>
        <v>63.246345657781589</v>
      </c>
      <c r="R52" s="37">
        <f t="shared" si="20"/>
        <v>67.99948409286327</v>
      </c>
      <c r="S52" s="37">
        <f t="shared" si="20"/>
        <v>56.82149613069646</v>
      </c>
      <c r="T52" s="37">
        <f t="shared" si="20"/>
        <v>71.706276870163364</v>
      </c>
      <c r="U52" s="37">
        <f t="shared" si="20"/>
        <v>77.811177987962168</v>
      </c>
      <c r="V52" s="37">
        <f t="shared" si="20"/>
        <v>75.133791917454843</v>
      </c>
      <c r="W52" s="37">
        <f t="shared" ref="W52:X52" si="21">SUM(W53:W70)</f>
        <v>102.87093723129837</v>
      </c>
      <c r="X52" s="37">
        <f t="shared" si="21"/>
        <v>126.79845227858985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0.64488392089423896</v>
      </c>
      <c r="I64" s="10">
        <f>FC_TRA_RAIL_E!I64+FC_TRA_ROAD_E!I64+FC_TRA_DAVI_E!I64+FC_TRA_DNAVI_E!I64+FC_TRA_PIPE_E!I64</f>
        <v>5.1590713671539117</v>
      </c>
      <c r="J64" s="10">
        <f>FC_TRA_RAIL_E!J64+FC_TRA_ROAD_E!J64+FC_TRA_DAVI_E!J64+FC_TRA_DNAVI_E!J64+FC_TRA_PIPE_E!J64</f>
        <v>11.6079105760963</v>
      </c>
      <c r="K64" s="10">
        <f>FC_TRA_RAIL_E!K64+FC_TRA_ROAD_E!K64+FC_TRA_DAVI_E!K64+FC_TRA_DNAVI_E!K64+FC_TRA_PIPE_E!K64</f>
        <v>15.47721410146174</v>
      </c>
      <c r="L64" s="10">
        <f>FC_TRA_RAIL_E!L64+FC_TRA_ROAD_E!L64+FC_TRA_DAVI_E!L64+FC_TRA_DNAVI_E!L64+FC_TRA_PIPE_E!L64</f>
        <v>13.542562338779019</v>
      </c>
      <c r="M64" s="10">
        <f>FC_TRA_RAIL_E!M64+FC_TRA_ROAD_E!M64+FC_TRA_DAVI_E!M64+FC_TRA_DNAVI_E!M64+FC_TRA_PIPE_E!M64</f>
        <v>10.31814273430782</v>
      </c>
      <c r="N64" s="10">
        <f>FC_TRA_RAIL_E!N64+FC_TRA_ROAD_E!N64+FC_TRA_DAVI_E!N64+FC_TRA_DNAVI_E!N64+FC_TRA_PIPE_E!N64</f>
        <v>9.6732588134135842</v>
      </c>
      <c r="O64" s="10">
        <f>FC_TRA_RAIL_E!O64+FC_TRA_ROAD_E!O64+FC_TRA_DAVI_E!O64+FC_TRA_DNAVI_E!O64+FC_TRA_PIPE_E!O64</f>
        <v>8.3834909716251076</v>
      </c>
      <c r="P64" s="10">
        <f>FC_TRA_RAIL_E!P64+FC_TRA_ROAD_E!P64+FC_TRA_DAVI_E!P64+FC_TRA_DNAVI_E!P64+FC_TRA_PIPE_E!P64</f>
        <v>6.44883920894239</v>
      </c>
      <c r="Q64" s="10">
        <f>FC_TRA_RAIL_E!Q64+FC_TRA_ROAD_E!Q64+FC_TRA_DAVI_E!Q64+FC_TRA_DNAVI_E!Q64+FC_TRA_PIPE_E!Q64</f>
        <v>5.8039552880481509</v>
      </c>
      <c r="R64" s="10">
        <f>FC_TRA_RAIL_E!R64+FC_TRA_ROAD_E!R64+FC_TRA_DAVI_E!R64+FC_TRA_DNAVI_E!R64+FC_TRA_PIPE_E!R64</f>
        <v>9.6732588134135824</v>
      </c>
      <c r="S64" s="10">
        <f>FC_TRA_RAIL_E!S64+FC_TRA_ROAD_E!S64+FC_TRA_DAVI_E!S64+FC_TRA_DNAVI_E!S64+FC_TRA_PIPE_E!S64</f>
        <v>6.44883920894239</v>
      </c>
      <c r="T64" s="10">
        <f>FC_TRA_RAIL_E!T64+FC_TRA_ROAD_E!T64+FC_TRA_DAVI_E!T64+FC_TRA_DNAVI_E!T64+FC_TRA_PIPE_E!T64</f>
        <v>8.2545141874462598</v>
      </c>
      <c r="U64" s="10">
        <f>FC_TRA_RAIL_E!U64+FC_TRA_ROAD_E!U64+FC_TRA_DAVI_E!U64+FC_TRA_DNAVI_E!U64+FC_TRA_PIPE_E!U64</f>
        <v>7.9965606190885632</v>
      </c>
      <c r="V64" s="10">
        <f>FC_TRA_RAIL_E!V64+FC_TRA_ROAD_E!V64+FC_TRA_DAVI_E!V64+FC_TRA_DNAVI_E!V64+FC_TRA_PIPE_E!V64</f>
        <v>9.737747205503009</v>
      </c>
      <c r="W64" s="10">
        <f>FC_TRA_RAIL_E!W64+FC_TRA_ROAD_E!W64+FC_TRA_DAVI_E!W64+FC_TRA_DNAVI_E!W64+FC_TRA_PIPE_E!W64</f>
        <v>15.735167669819431</v>
      </c>
      <c r="X64" s="10">
        <f>FC_TRA_RAIL_E!X64+FC_TRA_ROAD_E!X64+FC_TRA_DAVI_E!X64+FC_TRA_DNAVI_E!X64+FC_TRA_PIPE_E!X64</f>
        <v>16.50902837489252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0.88374892519346526</v>
      </c>
      <c r="H66" s="10">
        <f>FC_TRA_RAIL_E!H66+FC_TRA_ROAD_E!H66+FC_TRA_DAVI_E!H66+FC_TRA_DNAVI_E!H66+FC_TRA_PIPE_E!H66</f>
        <v>2.6511607910576087</v>
      </c>
      <c r="I66" s="10">
        <f>FC_TRA_RAIL_E!I66+FC_TRA_ROAD_E!I66+FC_TRA_DAVI_E!I66+FC_TRA_DNAVI_E!I66+FC_TRA_PIPE_E!I66</f>
        <v>14.139638865004301</v>
      </c>
      <c r="J66" s="10">
        <f>FC_TRA_RAIL_E!J66+FC_TRA_ROAD_E!J66+FC_TRA_DAVI_E!J66+FC_TRA_DNAVI_E!J66+FC_TRA_PIPE_E!J66</f>
        <v>41.535339638864997</v>
      </c>
      <c r="K66" s="10">
        <f>FC_TRA_RAIL_E!K66+FC_TRA_ROAD_E!K66+FC_TRA_DAVI_E!K66+FC_TRA_DNAVI_E!K66+FC_TRA_PIPE_E!K66</f>
        <v>45.953912295786751</v>
      </c>
      <c r="L66" s="10">
        <f>FC_TRA_RAIL_E!L66+FC_TRA_ROAD_E!L66+FC_TRA_DAVI_E!L66+FC_TRA_DNAVI_E!L66+FC_TRA_PIPE_E!L66</f>
        <v>38.000343938091149</v>
      </c>
      <c r="M66" s="10">
        <f>FC_TRA_RAIL_E!M66+FC_TRA_ROAD_E!M66+FC_TRA_DAVI_E!M66+FC_TRA_DNAVI_E!M66+FC_TRA_PIPE_E!M66</f>
        <v>34.46543422184007</v>
      </c>
      <c r="N66" s="10">
        <f>FC_TRA_RAIL_E!N66+FC_TRA_ROAD_E!N66+FC_TRA_DAVI_E!N66+FC_TRA_DNAVI_E!N66+FC_TRA_PIPE_E!N66</f>
        <v>35.349183147033528</v>
      </c>
      <c r="O66" s="10">
        <f>FC_TRA_RAIL_E!O66+FC_TRA_ROAD_E!O66+FC_TRA_DAVI_E!O66+FC_TRA_DNAVI_E!O66+FC_TRA_PIPE_E!O66</f>
        <v>52.140068787618226</v>
      </c>
      <c r="P66" s="10">
        <f>FC_TRA_RAIL_E!P66+FC_TRA_ROAD_E!P66+FC_TRA_DAVI_E!P66+FC_TRA_DNAVI_E!P66+FC_TRA_PIPE_E!P66</f>
        <v>51.256405846947551</v>
      </c>
      <c r="Q66" s="10">
        <f>FC_TRA_RAIL_E!Q66+FC_TRA_ROAD_E!Q66+FC_TRA_DAVI_E!Q66+FC_TRA_DNAVI_E!Q66+FC_TRA_PIPE_E!Q66</f>
        <v>57.442390369733438</v>
      </c>
      <c r="R66" s="10">
        <f>FC_TRA_RAIL_E!R66+FC_TRA_ROAD_E!R66+FC_TRA_DAVI_E!R66+FC_TRA_DNAVI_E!R66+FC_TRA_PIPE_E!R66</f>
        <v>58.326225279449694</v>
      </c>
      <c r="S66" s="10">
        <f>FC_TRA_RAIL_E!S66+FC_TRA_ROAD_E!S66+FC_TRA_DAVI_E!S66+FC_TRA_DNAVI_E!S66+FC_TRA_PIPE_E!S66</f>
        <v>50.372656921754071</v>
      </c>
      <c r="T66" s="10">
        <f>FC_TRA_RAIL_E!T66+FC_TRA_ROAD_E!T66+FC_TRA_DAVI_E!T66+FC_TRA_DNAVI_E!T66+FC_TRA_PIPE_E!T66</f>
        <v>63.451762682717103</v>
      </c>
      <c r="U66" s="10">
        <f>FC_TRA_RAIL_E!U66+FC_TRA_ROAD_E!U66+FC_TRA_DAVI_E!U66+FC_TRA_DNAVI_E!U66+FC_TRA_PIPE_E!U66</f>
        <v>69.814617368873598</v>
      </c>
      <c r="V66" s="10">
        <f>FC_TRA_RAIL_E!V66+FC_TRA_ROAD_E!V66+FC_TRA_DAVI_E!V66+FC_TRA_DNAVI_E!V66+FC_TRA_PIPE_E!V66</f>
        <v>65.396044711951831</v>
      </c>
      <c r="W66" s="10">
        <f>FC_TRA_RAIL_E!W66+FC_TRA_ROAD_E!W66+FC_TRA_DAVI_E!W66+FC_TRA_DNAVI_E!W66+FC_TRA_PIPE_E!W66</f>
        <v>87.135769561478938</v>
      </c>
      <c r="X66" s="10">
        <f>FC_TRA_RAIL_E!X66+FC_TRA_ROAD_E!X66+FC_TRA_DAVI_E!X66+FC_TRA_DNAVI_E!X66+FC_TRA_PIPE_E!X66</f>
        <v>110.28942390369733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2.837489251934652</v>
      </c>
      <c r="D76" s="40">
        <f>FC_TRA_RAIL_E!D76+FC_TRA_ROAD_E!D76+FC_TRA_DAVI_E!D76+FC_TRA_DNAVI_E!D76+FC_TRA_PIPE_E!D76</f>
        <v>3.9552880481513322</v>
      </c>
      <c r="E76" s="40">
        <f>FC_TRA_RAIL_E!E76+FC_TRA_ROAD_E!E76+FC_TRA_DAVI_E!E76+FC_TRA_DNAVI_E!E76+FC_TRA_PIPE_E!E76</f>
        <v>3.0954428202923472</v>
      </c>
      <c r="F76" s="40">
        <f>FC_TRA_RAIL_E!F76+FC_TRA_ROAD_E!F76+FC_TRA_DAVI_E!F76+FC_TRA_DNAVI_E!F76+FC_TRA_PIPE_E!F76</f>
        <v>3.7833190025795358</v>
      </c>
      <c r="G76" s="40">
        <f>FC_TRA_RAIL_E!G76+FC_TRA_ROAD_E!G76+FC_TRA_DAVI_E!G76+FC_TRA_DNAVI_E!G76+FC_TRA_PIPE_E!G76</f>
        <v>4.1540651401663649</v>
      </c>
      <c r="H76" s="40">
        <f>FC_TRA_RAIL_E!H76+FC_TRA_ROAD_E!H76+FC_TRA_DAVI_E!H76+FC_TRA_DNAVI_E!H76+FC_TRA_PIPE_E!H76</f>
        <v>5.419007276699773</v>
      </c>
      <c r="I76" s="40">
        <f>FC_TRA_RAIL_E!I76+FC_TRA_ROAD_E!I76+FC_TRA_DAVI_E!I76+FC_TRA_DNAVI_E!I76+FC_TRA_PIPE_E!I76</f>
        <v>4.7083223155018121</v>
      </c>
      <c r="J76" s="40">
        <f>FC_TRA_RAIL_E!J76+FC_TRA_ROAD_E!J76+FC_TRA_DAVI_E!J76+FC_TRA_DNAVI_E!J76+FC_TRA_PIPE_E!J76</f>
        <v>3.437134065729079</v>
      </c>
      <c r="K76" s="40">
        <f>FC_TRA_RAIL_E!K76+FC_TRA_ROAD_E!K76+FC_TRA_DAVI_E!K76+FC_TRA_DNAVI_E!K76+FC_TRA_PIPE_E!K76</f>
        <v>4.6848709812876148</v>
      </c>
      <c r="L76" s="40">
        <f>FC_TRA_RAIL_E!L76+FC_TRA_ROAD_E!L76+FC_TRA_DAVI_E!L76+FC_TRA_DNAVI_E!L76+FC_TRA_PIPE_E!L76</f>
        <v>4.4576308544550107</v>
      </c>
      <c r="M76" s="40">
        <f>FC_TRA_RAIL_E!M76+FC_TRA_ROAD_E!M76+FC_TRA_DAVI_E!M76+FC_TRA_DNAVI_E!M76+FC_TRA_PIPE_E!M76</f>
        <v>4.750005126639258</v>
      </c>
      <c r="N76" s="40">
        <f>FC_TRA_RAIL_E!N76+FC_TRA_ROAD_E!N76+FC_TRA_DAVI_E!N76+FC_TRA_DNAVI_E!N76+FC_TRA_PIPE_E!N76</f>
        <v>4.6392266455736282</v>
      </c>
      <c r="O76" s="40">
        <f>FC_TRA_RAIL_E!O76+FC_TRA_ROAD_E!O76+FC_TRA_DAVI_E!O76+FC_TRA_DNAVI_E!O76+FC_TRA_PIPE_E!O76</f>
        <v>4.4423603966531218</v>
      </c>
      <c r="P76" s="40">
        <f>FC_TRA_RAIL_E!P76+FC_TRA_ROAD_E!P76+FC_TRA_DAVI_E!P76+FC_TRA_DNAVI_E!P76+FC_TRA_PIPE_E!P76</f>
        <v>9.5356507659530099</v>
      </c>
      <c r="Q76" s="40">
        <f>FC_TRA_RAIL_E!Q76+FC_TRA_ROAD_E!Q76+FC_TRA_DAVI_E!Q76+FC_TRA_DNAVI_E!Q76+FC_TRA_PIPE_E!Q76</f>
        <v>9.2693568992255422</v>
      </c>
      <c r="R76" s="40">
        <f>FC_TRA_RAIL_E!R76+FC_TRA_ROAD_E!R76+FC_TRA_DAVI_E!R76+FC_TRA_DNAVI_E!R76+FC_TRA_PIPE_E!R76</f>
        <v>10.135648272771082</v>
      </c>
      <c r="S76" s="40">
        <f>FC_TRA_RAIL_E!S76+FC_TRA_ROAD_E!S76+FC_TRA_DAVI_E!S76+FC_TRA_DNAVI_E!S76+FC_TRA_PIPE_E!S76</f>
        <v>10.46891214335905</v>
      </c>
      <c r="T76" s="40">
        <f>FC_TRA_RAIL_E!T76+FC_TRA_ROAD_E!T76+FC_TRA_DAVI_E!T76+FC_TRA_DNAVI_E!T76+FC_TRA_PIPE_E!T76</f>
        <v>11.40183919975023</v>
      </c>
      <c r="U76" s="40">
        <f>FC_TRA_RAIL_E!U76+FC_TRA_ROAD_E!U76+FC_TRA_DAVI_E!U76+FC_TRA_DNAVI_E!U76+FC_TRA_PIPE_E!U76</f>
        <v>13.170742019089964</v>
      </c>
      <c r="V76" s="40">
        <f>FC_TRA_RAIL_E!V76+FC_TRA_ROAD_E!V76+FC_TRA_DAVI_E!V76+FC_TRA_DNAVI_E!V76+FC_TRA_PIPE_E!V76</f>
        <v>15.456670331328581</v>
      </c>
      <c r="W76" s="40">
        <f>FC_TRA_RAIL_E!W76+FC_TRA_ROAD_E!W76+FC_TRA_DAVI_E!W76+FC_TRA_DNAVI_E!W76+FC_TRA_PIPE_E!W76</f>
        <v>14.012610591099284</v>
      </c>
      <c r="X76" s="40">
        <f>FC_TRA_RAIL_E!X76+FC_TRA_ROAD_E!X76+FC_TRA_DAVI_E!X76+FC_TRA_DNAVI_E!X76+FC_TRA_PIPE_E!X76</f>
        <v>14.929345550678557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72.126655202063617</v>
      </c>
      <c r="D2" s="31">
        <f t="shared" ref="D2:W2" si="1">SUM(D3,D17,D22,D25,D26,D51,D52,D71,D74,D75,D76)</f>
        <v>63.866466036113501</v>
      </c>
      <c r="E2" s="31">
        <f t="shared" si="1"/>
        <v>67.953568357695602</v>
      </c>
      <c r="F2" s="31">
        <f t="shared" si="1"/>
        <v>75.192003439380898</v>
      </c>
      <c r="G2" s="31">
        <f t="shared" si="1"/>
        <v>74.256233877901977</v>
      </c>
      <c r="H2" s="31">
        <f t="shared" si="1"/>
        <v>75.27798796216679</v>
      </c>
      <c r="I2" s="31">
        <f t="shared" si="1"/>
        <v>72.21263972484951</v>
      </c>
      <c r="J2" s="31">
        <f t="shared" si="1"/>
        <v>74.75494411006018</v>
      </c>
      <c r="K2" s="31">
        <f t="shared" si="1"/>
        <v>75.955631986242466</v>
      </c>
      <c r="L2" s="31">
        <f t="shared" si="1"/>
        <v>58.553568357695603</v>
      </c>
      <c r="M2" s="31">
        <f t="shared" si="1"/>
        <v>61.639638865004294</v>
      </c>
      <c r="N2" s="31">
        <f t="shared" si="1"/>
        <v>63.611092003439374</v>
      </c>
      <c r="O2" s="31">
        <f t="shared" si="1"/>
        <v>60.17601031814273</v>
      </c>
      <c r="P2" s="31">
        <f t="shared" si="1"/>
        <v>55.091487532244194</v>
      </c>
      <c r="Q2" s="31">
        <f t="shared" si="1"/>
        <v>58.118572656921749</v>
      </c>
      <c r="R2" s="31">
        <f t="shared" si="1"/>
        <v>53.898022355975925</v>
      </c>
      <c r="S2" s="31">
        <f t="shared" si="1"/>
        <v>52.960275150472917</v>
      </c>
      <c r="T2" s="31">
        <f t="shared" si="1"/>
        <v>56.912811693895094</v>
      </c>
      <c r="U2" s="31">
        <f t="shared" si="1"/>
        <v>64.397678417884762</v>
      </c>
      <c r="V2" s="31">
        <f t="shared" si="1"/>
        <v>58.439122957867582</v>
      </c>
      <c r="W2" s="31">
        <f t="shared" si="1"/>
        <v>56.524935511607907</v>
      </c>
      <c r="X2" s="31">
        <f t="shared" ref="X2" si="2">SUM(X3,X17,X22,X25,X26,X51,X52,X71,X74,X75,X76)</f>
        <v>55.19432502149612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71.524763542562326</v>
      </c>
      <c r="D26" s="37">
        <f t="shared" ref="D26:W26" si="22">SUM(D27,D33)</f>
        <v>63.350558899398109</v>
      </c>
      <c r="E26" s="37">
        <f t="shared" si="22"/>
        <v>67.437661220980218</v>
      </c>
      <c r="F26" s="37">
        <f t="shared" si="22"/>
        <v>74.590111779879607</v>
      </c>
      <c r="G26" s="37">
        <f t="shared" si="22"/>
        <v>73.568357695614793</v>
      </c>
      <c r="H26" s="37">
        <f t="shared" si="22"/>
        <v>74.590111779879607</v>
      </c>
      <c r="I26" s="37">
        <f t="shared" si="22"/>
        <v>71.524763542562326</v>
      </c>
      <c r="J26" s="37">
        <f t="shared" si="22"/>
        <v>74.067067927772996</v>
      </c>
      <c r="K26" s="37">
        <f t="shared" si="22"/>
        <v>75.095786758383483</v>
      </c>
      <c r="L26" s="37">
        <f t="shared" si="22"/>
        <v>57.60773860705072</v>
      </c>
      <c r="M26" s="37">
        <f t="shared" si="22"/>
        <v>60.693809114359411</v>
      </c>
      <c r="N26" s="37">
        <f t="shared" si="22"/>
        <v>62.751246775580391</v>
      </c>
      <c r="O26" s="37">
        <f t="shared" si="22"/>
        <v>56.579019776440241</v>
      </c>
      <c r="P26" s="37">
        <f t="shared" si="22"/>
        <v>52.46414445399828</v>
      </c>
      <c r="Q26" s="37">
        <f t="shared" si="22"/>
        <v>54.52158211521926</v>
      </c>
      <c r="R26" s="37">
        <f t="shared" si="22"/>
        <v>51.184694754944111</v>
      </c>
      <c r="S26" s="37">
        <f t="shared" si="22"/>
        <v>50.160963026655203</v>
      </c>
      <c r="T26" s="37">
        <f t="shared" si="22"/>
        <v>54.050988822012037</v>
      </c>
      <c r="U26" s="37">
        <f t="shared" si="22"/>
        <v>61.114531384350798</v>
      </c>
      <c r="V26" s="37">
        <f t="shared" si="22"/>
        <v>55.381857265692176</v>
      </c>
      <c r="W26" s="37">
        <f t="shared" si="22"/>
        <v>52.986672398968182</v>
      </c>
      <c r="X26" s="37">
        <f t="shared" ref="X26" si="23">SUM(X27,X33)</f>
        <v>49.912037833190013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71.524763542562326</v>
      </c>
      <c r="D33" s="29">
        <f t="shared" ref="D33:W33" si="28">SUM(D34:D50)</f>
        <v>63.350558899398109</v>
      </c>
      <c r="E33" s="29">
        <f t="shared" si="28"/>
        <v>67.437661220980218</v>
      </c>
      <c r="F33" s="29">
        <f t="shared" si="28"/>
        <v>74.590111779879607</v>
      </c>
      <c r="G33" s="29">
        <f t="shared" si="28"/>
        <v>73.568357695614793</v>
      </c>
      <c r="H33" s="29">
        <f t="shared" si="28"/>
        <v>74.590111779879607</v>
      </c>
      <c r="I33" s="29">
        <f t="shared" si="28"/>
        <v>71.524763542562326</v>
      </c>
      <c r="J33" s="29">
        <f t="shared" si="28"/>
        <v>74.067067927772996</v>
      </c>
      <c r="K33" s="29">
        <f t="shared" si="28"/>
        <v>75.095786758383483</v>
      </c>
      <c r="L33" s="29">
        <f t="shared" si="28"/>
        <v>57.60773860705072</v>
      </c>
      <c r="M33" s="29">
        <f t="shared" si="28"/>
        <v>60.693809114359411</v>
      </c>
      <c r="N33" s="29">
        <f t="shared" si="28"/>
        <v>62.751246775580391</v>
      </c>
      <c r="O33" s="29">
        <f t="shared" si="28"/>
        <v>56.579019776440241</v>
      </c>
      <c r="P33" s="29">
        <f t="shared" si="28"/>
        <v>52.46414445399828</v>
      </c>
      <c r="Q33" s="29">
        <f t="shared" si="28"/>
        <v>54.52158211521926</v>
      </c>
      <c r="R33" s="29">
        <f t="shared" si="28"/>
        <v>51.184694754944111</v>
      </c>
      <c r="S33" s="29">
        <f t="shared" si="28"/>
        <v>50.160963026655203</v>
      </c>
      <c r="T33" s="29">
        <f t="shared" si="28"/>
        <v>54.050988822012037</v>
      </c>
      <c r="U33" s="29">
        <f t="shared" si="28"/>
        <v>61.114531384350798</v>
      </c>
      <c r="V33" s="29">
        <f t="shared" si="28"/>
        <v>55.381857265692176</v>
      </c>
      <c r="W33" s="29">
        <f t="shared" si="28"/>
        <v>52.986672398968182</v>
      </c>
      <c r="X33" s="29">
        <f t="shared" ref="X33" si="29">SUM(X34:X50)</f>
        <v>49.912037833190013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71.524763542562326</v>
      </c>
      <c r="D43" s="10">
        <f>FC_TRA_RAIL_MTU_E!D43+FC_TRA_RAIL_CPT_E!D43+FC_TRA_RAIL_HST_E!D43+FC_TRA_RAIL_FRT_E!D43</f>
        <v>63.350558899398109</v>
      </c>
      <c r="E43" s="10">
        <f>FC_TRA_RAIL_MTU_E!E43+FC_TRA_RAIL_CPT_E!E43+FC_TRA_RAIL_HST_E!E43+FC_TRA_RAIL_FRT_E!E43</f>
        <v>67.437661220980218</v>
      </c>
      <c r="F43" s="10">
        <f>FC_TRA_RAIL_MTU_E!F43+FC_TRA_RAIL_CPT_E!F43+FC_TRA_RAIL_HST_E!F43+FC_TRA_RAIL_FRT_E!F43</f>
        <v>74.590111779879607</v>
      </c>
      <c r="G43" s="10">
        <f>FC_TRA_RAIL_MTU_E!G43+FC_TRA_RAIL_CPT_E!G43+FC_TRA_RAIL_HST_E!G43+FC_TRA_RAIL_FRT_E!G43</f>
        <v>73.568357695614793</v>
      </c>
      <c r="H43" s="10">
        <f>FC_TRA_RAIL_MTU_E!H43+FC_TRA_RAIL_CPT_E!H43+FC_TRA_RAIL_HST_E!H43+FC_TRA_RAIL_FRT_E!H43</f>
        <v>74.590111779879607</v>
      </c>
      <c r="I43" s="10">
        <f>FC_TRA_RAIL_MTU_E!I43+FC_TRA_RAIL_CPT_E!I43+FC_TRA_RAIL_HST_E!I43+FC_TRA_RAIL_FRT_E!I43</f>
        <v>71.524763542562326</v>
      </c>
      <c r="J43" s="10">
        <f>FC_TRA_RAIL_MTU_E!J43+FC_TRA_RAIL_CPT_E!J43+FC_TRA_RAIL_HST_E!J43+FC_TRA_RAIL_FRT_E!J43</f>
        <v>74.067067927772996</v>
      </c>
      <c r="K43" s="10">
        <f>FC_TRA_RAIL_MTU_E!K43+FC_TRA_RAIL_CPT_E!K43+FC_TRA_RAIL_HST_E!K43+FC_TRA_RAIL_FRT_E!K43</f>
        <v>75.095786758383483</v>
      </c>
      <c r="L43" s="10">
        <f>FC_TRA_RAIL_MTU_E!L43+FC_TRA_RAIL_CPT_E!L43+FC_TRA_RAIL_HST_E!L43+FC_TRA_RAIL_FRT_E!L43</f>
        <v>57.60773860705072</v>
      </c>
      <c r="M43" s="10">
        <f>FC_TRA_RAIL_MTU_E!M43+FC_TRA_RAIL_CPT_E!M43+FC_TRA_RAIL_HST_E!M43+FC_TRA_RAIL_FRT_E!M43</f>
        <v>60.693809114359411</v>
      </c>
      <c r="N43" s="10">
        <f>FC_TRA_RAIL_MTU_E!N43+FC_TRA_RAIL_CPT_E!N43+FC_TRA_RAIL_HST_E!N43+FC_TRA_RAIL_FRT_E!N43</f>
        <v>62.751246775580391</v>
      </c>
      <c r="O43" s="10">
        <f>FC_TRA_RAIL_MTU_E!O43+FC_TRA_RAIL_CPT_E!O43+FC_TRA_RAIL_HST_E!O43+FC_TRA_RAIL_FRT_E!O43</f>
        <v>56.579019776440241</v>
      </c>
      <c r="P43" s="10">
        <f>FC_TRA_RAIL_MTU_E!P43+FC_TRA_RAIL_CPT_E!P43+FC_TRA_RAIL_HST_E!P43+FC_TRA_RAIL_FRT_E!P43</f>
        <v>52.46414445399828</v>
      </c>
      <c r="Q43" s="10">
        <f>FC_TRA_RAIL_MTU_E!Q43+FC_TRA_RAIL_CPT_E!Q43+FC_TRA_RAIL_HST_E!Q43+FC_TRA_RAIL_FRT_E!Q43</f>
        <v>54.52158211521926</v>
      </c>
      <c r="R43" s="10">
        <f>FC_TRA_RAIL_MTU_E!R43+FC_TRA_RAIL_CPT_E!R43+FC_TRA_RAIL_HST_E!R43+FC_TRA_RAIL_FRT_E!R43</f>
        <v>51.184694754944111</v>
      </c>
      <c r="S43" s="10">
        <f>FC_TRA_RAIL_MTU_E!S43+FC_TRA_RAIL_CPT_E!S43+FC_TRA_RAIL_HST_E!S43+FC_TRA_RAIL_FRT_E!S43</f>
        <v>50.160963026655203</v>
      </c>
      <c r="T43" s="10">
        <f>FC_TRA_RAIL_MTU_E!T43+FC_TRA_RAIL_CPT_E!T43+FC_TRA_RAIL_HST_E!T43+FC_TRA_RAIL_FRT_E!T43</f>
        <v>54.050988822012037</v>
      </c>
      <c r="U43" s="10">
        <f>FC_TRA_RAIL_MTU_E!U43+FC_TRA_RAIL_CPT_E!U43+FC_TRA_RAIL_HST_E!U43+FC_TRA_RAIL_FRT_E!U43</f>
        <v>61.114531384350798</v>
      </c>
      <c r="V43" s="10">
        <f>FC_TRA_RAIL_MTU_E!V43+FC_TRA_RAIL_CPT_E!V43+FC_TRA_RAIL_HST_E!V43+FC_TRA_RAIL_FRT_E!V43</f>
        <v>55.381857265692176</v>
      </c>
      <c r="W43" s="10">
        <f>FC_TRA_RAIL_MTU_E!W43+FC_TRA_RAIL_CPT_E!W43+FC_TRA_RAIL_HST_E!W43+FC_TRA_RAIL_FRT_E!W43</f>
        <v>52.986672398968182</v>
      </c>
      <c r="X43" s="10">
        <f>FC_TRA_RAIL_MTU_E!X43+FC_TRA_RAIL_CPT_E!X43+FC_TRA_RAIL_HST_E!X43+FC_TRA_RAIL_FRT_E!X43</f>
        <v>49.912037833190013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2.6511607910576092</v>
      </c>
      <c r="P52" s="37">
        <f t="shared" si="31"/>
        <v>1.7674978503869303</v>
      </c>
      <c r="Q52" s="37">
        <f t="shared" si="31"/>
        <v>2.6511607910576092</v>
      </c>
      <c r="R52" s="37">
        <f t="shared" si="31"/>
        <v>1.7674978503869299</v>
      </c>
      <c r="S52" s="37">
        <f t="shared" si="31"/>
        <v>1.7674978503869301</v>
      </c>
      <c r="T52" s="37">
        <f t="shared" si="31"/>
        <v>1.8558039552880481</v>
      </c>
      <c r="U52" s="37">
        <f t="shared" si="31"/>
        <v>1.8558039552880481</v>
      </c>
      <c r="V52" s="37">
        <f t="shared" si="31"/>
        <v>1.7674978503869301</v>
      </c>
      <c r="W52" s="37">
        <f t="shared" si="31"/>
        <v>2.3860705073086841</v>
      </c>
      <c r="X52" s="37">
        <f t="shared" ref="X52" si="32">SUM(X53:X70)</f>
        <v>4.2418744625967317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2.6511607910576092</v>
      </c>
      <c r="P66" s="10">
        <f>FC_TRA_RAIL_MTU_E!P66+FC_TRA_RAIL_CPT_E!P66+FC_TRA_RAIL_HST_E!P66+FC_TRA_RAIL_FRT_E!P66</f>
        <v>1.7674978503869303</v>
      </c>
      <c r="Q66" s="10">
        <f>FC_TRA_RAIL_MTU_E!Q66+FC_TRA_RAIL_CPT_E!Q66+FC_TRA_RAIL_HST_E!Q66+FC_TRA_RAIL_FRT_E!Q66</f>
        <v>2.6511607910576092</v>
      </c>
      <c r="R66" s="10">
        <f>FC_TRA_RAIL_MTU_E!R66+FC_TRA_RAIL_CPT_E!R66+FC_TRA_RAIL_HST_E!R66+FC_TRA_RAIL_FRT_E!R66</f>
        <v>1.7674978503869299</v>
      </c>
      <c r="S66" s="10">
        <f>FC_TRA_RAIL_MTU_E!S66+FC_TRA_RAIL_CPT_E!S66+FC_TRA_RAIL_HST_E!S66+FC_TRA_RAIL_FRT_E!S66</f>
        <v>1.7674978503869301</v>
      </c>
      <c r="T66" s="10">
        <f>FC_TRA_RAIL_MTU_E!T66+FC_TRA_RAIL_CPT_E!T66+FC_TRA_RAIL_HST_E!T66+FC_TRA_RAIL_FRT_E!T66</f>
        <v>1.8558039552880481</v>
      </c>
      <c r="U66" s="10">
        <f>FC_TRA_RAIL_MTU_E!U66+FC_TRA_RAIL_CPT_E!U66+FC_TRA_RAIL_HST_E!U66+FC_TRA_RAIL_FRT_E!U66</f>
        <v>1.8558039552880481</v>
      </c>
      <c r="V66" s="10">
        <f>FC_TRA_RAIL_MTU_E!V66+FC_TRA_RAIL_CPT_E!V66+FC_TRA_RAIL_HST_E!V66+FC_TRA_RAIL_FRT_E!V66</f>
        <v>1.7674978503869301</v>
      </c>
      <c r="W66" s="10">
        <f>FC_TRA_RAIL_MTU_E!W66+FC_TRA_RAIL_CPT_E!W66+FC_TRA_RAIL_HST_E!W66+FC_TRA_RAIL_FRT_E!W66</f>
        <v>2.3860705073086841</v>
      </c>
      <c r="X66" s="10">
        <f>FC_TRA_RAIL_MTU_E!X66+FC_TRA_RAIL_CPT_E!X66+FC_TRA_RAIL_HST_E!X66+FC_TRA_RAIL_FRT_E!X66</f>
        <v>4.2418744625967317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0.60189165950128976</v>
      </c>
      <c r="D76" s="40">
        <f>FC_TRA_RAIL_MTU_E!D76+FC_TRA_RAIL_CPT_E!D76+FC_TRA_RAIL_HST_E!D76+FC_TRA_RAIL_FRT_E!D76</f>
        <v>0.51590713671539123</v>
      </c>
      <c r="E76" s="40">
        <f>FC_TRA_RAIL_MTU_E!E76+FC_TRA_RAIL_CPT_E!E76+FC_TRA_RAIL_HST_E!E76+FC_TRA_RAIL_FRT_E!E76</f>
        <v>0.51590713671539123</v>
      </c>
      <c r="F76" s="40">
        <f>FC_TRA_RAIL_MTU_E!F76+FC_TRA_RAIL_CPT_E!F76+FC_TRA_RAIL_HST_E!F76+FC_TRA_RAIL_FRT_E!F76</f>
        <v>0.60189165950128976</v>
      </c>
      <c r="G76" s="40">
        <f>FC_TRA_RAIL_MTU_E!G76+FC_TRA_RAIL_CPT_E!G76+FC_TRA_RAIL_HST_E!G76+FC_TRA_RAIL_FRT_E!G76</f>
        <v>0.68787618228718828</v>
      </c>
      <c r="H76" s="40">
        <f>FC_TRA_RAIL_MTU_E!H76+FC_TRA_RAIL_CPT_E!H76+FC_TRA_RAIL_HST_E!H76+FC_TRA_RAIL_FRT_E!H76</f>
        <v>0.68787618228718828</v>
      </c>
      <c r="I76" s="40">
        <f>FC_TRA_RAIL_MTU_E!I76+FC_TRA_RAIL_CPT_E!I76+FC_TRA_RAIL_HST_E!I76+FC_TRA_RAIL_FRT_E!I76</f>
        <v>0.68787618228718828</v>
      </c>
      <c r="J76" s="40">
        <f>FC_TRA_RAIL_MTU_E!J76+FC_TRA_RAIL_CPT_E!J76+FC_TRA_RAIL_HST_E!J76+FC_TRA_RAIL_FRT_E!J76</f>
        <v>0.68787618228718828</v>
      </c>
      <c r="K76" s="40">
        <f>FC_TRA_RAIL_MTU_E!K76+FC_TRA_RAIL_CPT_E!K76+FC_TRA_RAIL_HST_E!K76+FC_TRA_RAIL_FRT_E!K76</f>
        <v>0.85984522785898532</v>
      </c>
      <c r="L76" s="40">
        <f>FC_TRA_RAIL_MTU_E!L76+FC_TRA_RAIL_CPT_E!L76+FC_TRA_RAIL_HST_E!L76+FC_TRA_RAIL_FRT_E!L76</f>
        <v>0.94582975064488384</v>
      </c>
      <c r="M76" s="40">
        <f>FC_TRA_RAIL_MTU_E!M76+FC_TRA_RAIL_CPT_E!M76+FC_TRA_RAIL_HST_E!M76+FC_TRA_RAIL_FRT_E!M76</f>
        <v>0.94582975064488384</v>
      </c>
      <c r="N76" s="40">
        <f>FC_TRA_RAIL_MTU_E!N76+FC_TRA_RAIL_CPT_E!N76+FC_TRA_RAIL_HST_E!N76+FC_TRA_RAIL_FRT_E!N76</f>
        <v>0.85984522785898532</v>
      </c>
      <c r="O76" s="40">
        <f>FC_TRA_RAIL_MTU_E!O76+FC_TRA_RAIL_CPT_E!O76+FC_TRA_RAIL_HST_E!O76+FC_TRA_RAIL_FRT_E!O76</f>
        <v>0.94582975064488384</v>
      </c>
      <c r="P76" s="40">
        <f>FC_TRA_RAIL_MTU_E!P76+FC_TRA_RAIL_CPT_E!P76+FC_TRA_RAIL_HST_E!P76+FC_TRA_RAIL_FRT_E!P76</f>
        <v>0.85984522785898532</v>
      </c>
      <c r="Q76" s="40">
        <f>FC_TRA_RAIL_MTU_E!Q76+FC_TRA_RAIL_CPT_E!Q76+FC_TRA_RAIL_HST_E!Q76+FC_TRA_RAIL_FRT_E!Q76</f>
        <v>0.94582975064488384</v>
      </c>
      <c r="R76" s="40">
        <f>FC_TRA_RAIL_MTU_E!R76+FC_TRA_RAIL_CPT_E!R76+FC_TRA_RAIL_HST_E!R76+FC_TRA_RAIL_FRT_E!R76</f>
        <v>0.94582975064488384</v>
      </c>
      <c r="S76" s="40">
        <f>FC_TRA_RAIL_MTU_E!S76+FC_TRA_RAIL_CPT_E!S76+FC_TRA_RAIL_HST_E!S76+FC_TRA_RAIL_FRT_E!S76</f>
        <v>1.031814273430782</v>
      </c>
      <c r="T76" s="40">
        <f>FC_TRA_RAIL_MTU_E!T76+FC_TRA_RAIL_CPT_E!T76+FC_TRA_RAIL_HST_E!T76+FC_TRA_RAIL_FRT_E!T76</f>
        <v>1.0060189165950131</v>
      </c>
      <c r="U76" s="40">
        <f>FC_TRA_RAIL_MTU_E!U76+FC_TRA_RAIL_CPT_E!U76+FC_TRA_RAIL_HST_E!U76+FC_TRA_RAIL_FRT_E!U76</f>
        <v>1.4273430782459162</v>
      </c>
      <c r="V76" s="40">
        <f>FC_TRA_RAIL_MTU_E!V76+FC_TRA_RAIL_CPT_E!V76+FC_TRA_RAIL_HST_E!V76+FC_TRA_RAIL_FRT_E!V76</f>
        <v>1.2897678417884779</v>
      </c>
      <c r="W76" s="40">
        <f>FC_TRA_RAIL_MTU_E!W76+FC_TRA_RAIL_CPT_E!W76+FC_TRA_RAIL_HST_E!W76+FC_TRA_RAIL_FRT_E!W76</f>
        <v>1.1521926053310401</v>
      </c>
      <c r="X76" s="40">
        <f>FC_TRA_RAIL_MTU_E!X76+FC_TRA_RAIL_CPT_E!X76+FC_TRA_RAIL_HST_E!X76+FC_TRA_RAIL_FRT_E!X76</f>
        <v>1.040412725709372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10.220261464427242</v>
      </c>
      <c r="D2" s="31">
        <f t="shared" si="0"/>
        <v>9.0368339199923771</v>
      </c>
      <c r="E2" s="31">
        <f t="shared" si="0"/>
        <v>8.5470616120297063</v>
      </c>
      <c r="F2" s="31">
        <f t="shared" si="0"/>
        <v>7.3993320517237642</v>
      </c>
      <c r="G2" s="31">
        <f t="shared" si="0"/>
        <v>7.5223030882952875</v>
      </c>
      <c r="H2" s="31">
        <f t="shared" si="0"/>
        <v>4.6841226965839917</v>
      </c>
      <c r="I2" s="31">
        <f t="shared" si="0"/>
        <v>4.2894944101994472</v>
      </c>
      <c r="J2" s="31">
        <f t="shared" si="0"/>
        <v>3.9340864378340781</v>
      </c>
      <c r="K2" s="31">
        <f t="shared" si="0"/>
        <v>4.2191452638110842</v>
      </c>
      <c r="L2" s="31">
        <f t="shared" si="0"/>
        <v>3.8783612413549413</v>
      </c>
      <c r="M2" s="31">
        <f t="shared" si="0"/>
        <v>4.1354316335133392</v>
      </c>
      <c r="N2" s="31">
        <f t="shared" si="0"/>
        <v>4.3571751915564469</v>
      </c>
      <c r="O2" s="31">
        <f t="shared" si="0"/>
        <v>4.4187076390712123</v>
      </c>
      <c r="P2" s="31">
        <f t="shared" si="0"/>
        <v>4.1760945379243131</v>
      </c>
      <c r="Q2" s="31">
        <f t="shared" si="0"/>
        <v>3.9014924645906124</v>
      </c>
      <c r="R2" s="31">
        <f t="shared" si="0"/>
        <v>3.941207546025955</v>
      </c>
      <c r="S2" s="31">
        <f t="shared" si="0"/>
        <v>3.7531579158533619</v>
      </c>
      <c r="T2" s="31">
        <f t="shared" si="0"/>
        <v>4.4423636502004831</v>
      </c>
      <c r="U2" s="31">
        <f t="shared" si="0"/>
        <v>5.1550247623922925</v>
      </c>
      <c r="V2" s="31">
        <f t="shared" si="0"/>
        <v>5.1452691154578467</v>
      </c>
      <c r="W2" s="31">
        <f t="shared" si="0"/>
        <v>4.2506504439528667</v>
      </c>
      <c r="X2" s="31">
        <f t="shared" ref="X2" si="1">SUM(X3,X17,X22,X25,X26,X51,X52,X71,X74,X75,X76)</f>
        <v>4.9529908225336197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9.6183698049259529</v>
      </c>
      <c r="D26" s="37">
        <f t="shared" si="14"/>
        <v>8.5209267832769857</v>
      </c>
      <c r="E26" s="37">
        <f t="shared" si="14"/>
        <v>8.0311544753143149</v>
      </c>
      <c r="F26" s="37">
        <f t="shared" si="14"/>
        <v>6.7974403922224749</v>
      </c>
      <c r="G26" s="37">
        <f t="shared" si="14"/>
        <v>6.8344269060080993</v>
      </c>
      <c r="H26" s="37">
        <f t="shared" si="14"/>
        <v>3.9962465142968031</v>
      </c>
      <c r="I26" s="37">
        <f t="shared" si="14"/>
        <v>3.6016182279122586</v>
      </c>
      <c r="J26" s="37">
        <f t="shared" si="14"/>
        <v>3.2462102555468899</v>
      </c>
      <c r="K26" s="37">
        <f t="shared" si="14"/>
        <v>3.3593000359520988</v>
      </c>
      <c r="L26" s="37">
        <f t="shared" si="14"/>
        <v>2.9325314907100575</v>
      </c>
      <c r="M26" s="37">
        <f t="shared" si="14"/>
        <v>3.1896018828684554</v>
      </c>
      <c r="N26" s="37">
        <f t="shared" si="14"/>
        <v>3.4973299636974615</v>
      </c>
      <c r="O26" s="37">
        <f t="shared" si="14"/>
        <v>3.3174308240798931</v>
      </c>
      <c r="P26" s="37">
        <f t="shared" si="14"/>
        <v>3.2081673254927598</v>
      </c>
      <c r="Q26" s="37">
        <f t="shared" si="14"/>
        <v>2.8186054957596207</v>
      </c>
      <c r="R26" s="37">
        <f t="shared" si="14"/>
        <v>2.8953947058441938</v>
      </c>
      <c r="S26" s="37">
        <f t="shared" si="14"/>
        <v>2.6287168062539661</v>
      </c>
      <c r="T26" s="37">
        <f t="shared" si="14"/>
        <v>3.3222766243193362</v>
      </c>
      <c r="U26" s="37">
        <f t="shared" si="14"/>
        <v>3.6178228692586778</v>
      </c>
      <c r="V26" s="37">
        <f t="shared" si="14"/>
        <v>3.7362595044572195</v>
      </c>
      <c r="W26" s="37">
        <f t="shared" si="14"/>
        <v>2.964941988063575</v>
      </c>
      <c r="X26" s="37">
        <f t="shared" ref="X26" si="15">SUM(X27,X33)</f>
        <v>3.6061059619730536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9.6183698049259529</v>
      </c>
      <c r="D33" s="29">
        <f t="shared" si="18"/>
        <v>8.5209267832769857</v>
      </c>
      <c r="E33" s="29">
        <f t="shared" si="18"/>
        <v>8.0311544753143149</v>
      </c>
      <c r="F33" s="29">
        <f t="shared" si="18"/>
        <v>6.7974403922224749</v>
      </c>
      <c r="G33" s="29">
        <f t="shared" si="18"/>
        <v>6.8344269060080993</v>
      </c>
      <c r="H33" s="29">
        <f t="shared" si="18"/>
        <v>3.9962465142968031</v>
      </c>
      <c r="I33" s="29">
        <f t="shared" si="18"/>
        <v>3.6016182279122586</v>
      </c>
      <c r="J33" s="29">
        <f t="shared" si="18"/>
        <v>3.2462102555468899</v>
      </c>
      <c r="K33" s="29">
        <f t="shared" si="18"/>
        <v>3.3593000359520988</v>
      </c>
      <c r="L33" s="29">
        <f t="shared" si="18"/>
        <v>2.9325314907100575</v>
      </c>
      <c r="M33" s="29">
        <f t="shared" si="18"/>
        <v>3.1896018828684554</v>
      </c>
      <c r="N33" s="29">
        <f t="shared" si="18"/>
        <v>3.4973299636974615</v>
      </c>
      <c r="O33" s="29">
        <f t="shared" si="18"/>
        <v>3.3174308240798931</v>
      </c>
      <c r="P33" s="29">
        <f t="shared" si="18"/>
        <v>3.2081673254927598</v>
      </c>
      <c r="Q33" s="29">
        <f t="shared" si="18"/>
        <v>2.8186054957596207</v>
      </c>
      <c r="R33" s="29">
        <f t="shared" si="18"/>
        <v>2.8953947058441938</v>
      </c>
      <c r="S33" s="29">
        <f t="shared" si="18"/>
        <v>2.6287168062539661</v>
      </c>
      <c r="T33" s="29">
        <f t="shared" si="18"/>
        <v>3.3222766243193362</v>
      </c>
      <c r="U33" s="29">
        <f t="shared" si="18"/>
        <v>3.6178228692586778</v>
      </c>
      <c r="V33" s="29">
        <f t="shared" si="18"/>
        <v>3.7362595044572195</v>
      </c>
      <c r="W33" s="29">
        <f t="shared" si="18"/>
        <v>2.964941988063575</v>
      </c>
      <c r="X33" s="29">
        <f t="shared" ref="X33" si="19">SUM(X34:X50)</f>
        <v>3.6061059619730536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9.6183698049259529</v>
      </c>
      <c r="D43" s="10">
        <v>8.5209267832769857</v>
      </c>
      <c r="E43" s="10">
        <v>8.0311544753143149</v>
      </c>
      <c r="F43" s="10">
        <v>6.7974403922224749</v>
      </c>
      <c r="G43" s="10">
        <v>6.8344269060080993</v>
      </c>
      <c r="H43" s="10">
        <v>3.9962465142968031</v>
      </c>
      <c r="I43" s="10">
        <v>3.6016182279122586</v>
      </c>
      <c r="J43" s="10">
        <v>3.2462102555468899</v>
      </c>
      <c r="K43" s="10">
        <v>3.3593000359520988</v>
      </c>
      <c r="L43" s="10">
        <v>2.9325314907100575</v>
      </c>
      <c r="M43" s="10">
        <v>3.1896018828684554</v>
      </c>
      <c r="N43" s="10">
        <v>3.4973299636974615</v>
      </c>
      <c r="O43" s="10">
        <v>3.3174308240798931</v>
      </c>
      <c r="P43" s="10">
        <v>3.2081673254927598</v>
      </c>
      <c r="Q43" s="10">
        <v>2.8186054957596207</v>
      </c>
      <c r="R43" s="10">
        <v>2.8953947058441938</v>
      </c>
      <c r="S43" s="10">
        <v>2.6287168062539661</v>
      </c>
      <c r="T43" s="10">
        <v>3.3222766243193362</v>
      </c>
      <c r="U43" s="10">
        <v>3.6178228692586778</v>
      </c>
      <c r="V43" s="10">
        <v>3.7362595044572195</v>
      </c>
      <c r="W43" s="10">
        <v>2.964941988063575</v>
      </c>
      <c r="X43" s="10">
        <v>3.6061059619730536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0.15544706434643538</v>
      </c>
      <c r="P52" s="37">
        <f t="shared" si="20"/>
        <v>0.10808198457256836</v>
      </c>
      <c r="Q52" s="37">
        <f t="shared" si="20"/>
        <v>0.13705721818610783</v>
      </c>
      <c r="R52" s="37">
        <f t="shared" si="20"/>
        <v>9.998308953687729E-2</v>
      </c>
      <c r="S52" s="37">
        <f t="shared" si="20"/>
        <v>9.2626836168613697E-2</v>
      </c>
      <c r="T52" s="37">
        <f t="shared" si="20"/>
        <v>0.11406810928613349</v>
      </c>
      <c r="U52" s="37">
        <f t="shared" si="20"/>
        <v>0.10985881488769808</v>
      </c>
      <c r="V52" s="37">
        <f t="shared" si="20"/>
        <v>0.11924176921214952</v>
      </c>
      <c r="W52" s="37">
        <f t="shared" si="20"/>
        <v>0.13351585055825166</v>
      </c>
      <c r="X52" s="37">
        <f t="shared" ref="X52" si="21">SUM(X53:X70)</f>
        <v>0.30647213485119418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0.15544706434643538</v>
      </c>
      <c r="P66" s="10">
        <v>0.10808198457256836</v>
      </c>
      <c r="Q66" s="10">
        <v>0.13705721818610783</v>
      </c>
      <c r="R66" s="10">
        <v>9.998308953687729E-2</v>
      </c>
      <c r="S66" s="10">
        <v>9.2626836168613697E-2</v>
      </c>
      <c r="T66" s="10">
        <v>0.11406810928613349</v>
      </c>
      <c r="U66" s="10">
        <v>0.10985881488769808</v>
      </c>
      <c r="V66" s="10">
        <v>0.11924176921214952</v>
      </c>
      <c r="W66" s="10">
        <v>0.13351585055825166</v>
      </c>
      <c r="X66" s="10">
        <v>0.30647213485119418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0.60189165950128976</v>
      </c>
      <c r="D76" s="40">
        <v>0.51590713671539123</v>
      </c>
      <c r="E76" s="40">
        <v>0.51590713671539123</v>
      </c>
      <c r="F76" s="40">
        <v>0.60189165950128976</v>
      </c>
      <c r="G76" s="40">
        <v>0.68787618228718828</v>
      </c>
      <c r="H76" s="40">
        <v>0.68787618228718828</v>
      </c>
      <c r="I76" s="40">
        <v>0.68787618228718828</v>
      </c>
      <c r="J76" s="40">
        <v>0.68787618228718828</v>
      </c>
      <c r="K76" s="40">
        <v>0.85984522785898532</v>
      </c>
      <c r="L76" s="40">
        <v>0.94582975064488384</v>
      </c>
      <c r="M76" s="40">
        <v>0.94582975064488384</v>
      </c>
      <c r="N76" s="40">
        <v>0.85984522785898532</v>
      </c>
      <c r="O76" s="40">
        <v>0.94582975064488384</v>
      </c>
      <c r="P76" s="40">
        <v>0.85984522785898532</v>
      </c>
      <c r="Q76" s="40">
        <v>0.94582975064488384</v>
      </c>
      <c r="R76" s="40">
        <v>0.94582975064488384</v>
      </c>
      <c r="S76" s="40">
        <v>1.031814273430782</v>
      </c>
      <c r="T76" s="40">
        <v>1.0060189165950131</v>
      </c>
      <c r="U76" s="40">
        <v>1.4273430782459162</v>
      </c>
      <c r="V76" s="40">
        <v>1.2897678417884779</v>
      </c>
      <c r="W76" s="40">
        <v>1.1521926053310401</v>
      </c>
      <c r="X76" s="40">
        <v>1.040412725709372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61.906393737636378</v>
      </c>
      <c r="D2" s="31">
        <f t="shared" si="0"/>
        <v>54.829632116121125</v>
      </c>
      <c r="E2" s="31">
        <f t="shared" si="0"/>
        <v>59.406506745665908</v>
      </c>
      <c r="F2" s="31">
        <f t="shared" si="0"/>
        <v>67.792671387657137</v>
      </c>
      <c r="G2" s="31">
        <f t="shared" si="0"/>
        <v>66.733930789606688</v>
      </c>
      <c r="H2" s="31">
        <f t="shared" si="0"/>
        <v>70.593865265582807</v>
      </c>
      <c r="I2" s="31">
        <f t="shared" si="0"/>
        <v>67.923145314650071</v>
      </c>
      <c r="J2" s="31">
        <f t="shared" si="0"/>
        <v>70.820857672226111</v>
      </c>
      <c r="K2" s="31">
        <f t="shared" si="0"/>
        <v>71.73648672243138</v>
      </c>
      <c r="L2" s="31">
        <f t="shared" si="0"/>
        <v>54.675207116340665</v>
      </c>
      <c r="M2" s="31">
        <f t="shared" si="0"/>
        <v>57.504207231490959</v>
      </c>
      <c r="N2" s="31">
        <f t="shared" si="0"/>
        <v>59.253916811882931</v>
      </c>
      <c r="O2" s="31">
        <f t="shared" si="0"/>
        <v>55.757302679071522</v>
      </c>
      <c r="P2" s="31">
        <f t="shared" si="0"/>
        <v>50.91539299431988</v>
      </c>
      <c r="Q2" s="31">
        <f t="shared" si="0"/>
        <v>54.217080192331139</v>
      </c>
      <c r="R2" s="31">
        <f t="shared" si="0"/>
        <v>49.956814809949968</v>
      </c>
      <c r="S2" s="31">
        <f t="shared" si="0"/>
        <v>49.207117234619552</v>
      </c>
      <c r="T2" s="31">
        <f t="shared" si="0"/>
        <v>52.470448043694617</v>
      </c>
      <c r="U2" s="31">
        <f t="shared" si="0"/>
        <v>59.242653655492475</v>
      </c>
      <c r="V2" s="31">
        <f t="shared" si="0"/>
        <v>53.293853842409739</v>
      </c>
      <c r="W2" s="31">
        <f t="shared" si="0"/>
        <v>52.274285067655043</v>
      </c>
      <c r="X2" s="31">
        <f t="shared" ref="X2" si="1">SUM(X3,X17,X22,X25,X26,X51,X52,X71,X74,X75,X76)</f>
        <v>50.241334198962498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61.906393737636378</v>
      </c>
      <c r="D26" s="37">
        <f t="shared" si="14"/>
        <v>54.829632116121125</v>
      </c>
      <c r="E26" s="37">
        <f t="shared" si="14"/>
        <v>59.406506745665908</v>
      </c>
      <c r="F26" s="37">
        <f t="shared" si="14"/>
        <v>67.792671387657137</v>
      </c>
      <c r="G26" s="37">
        <f t="shared" si="14"/>
        <v>66.733930789606688</v>
      </c>
      <c r="H26" s="37">
        <f t="shared" si="14"/>
        <v>70.593865265582807</v>
      </c>
      <c r="I26" s="37">
        <f t="shared" si="14"/>
        <v>67.923145314650071</v>
      </c>
      <c r="J26" s="37">
        <f t="shared" si="14"/>
        <v>70.820857672226111</v>
      </c>
      <c r="K26" s="37">
        <f t="shared" si="14"/>
        <v>71.73648672243138</v>
      </c>
      <c r="L26" s="37">
        <f t="shared" si="14"/>
        <v>54.675207116340665</v>
      </c>
      <c r="M26" s="37">
        <f t="shared" si="14"/>
        <v>57.504207231490959</v>
      </c>
      <c r="N26" s="37">
        <f t="shared" si="14"/>
        <v>59.253916811882931</v>
      </c>
      <c r="O26" s="37">
        <f t="shared" si="14"/>
        <v>53.261588952360349</v>
      </c>
      <c r="P26" s="37">
        <f t="shared" si="14"/>
        <v>49.255977128505521</v>
      </c>
      <c r="Q26" s="37">
        <f t="shared" si="14"/>
        <v>51.702976619459641</v>
      </c>
      <c r="R26" s="37">
        <f t="shared" si="14"/>
        <v>48.289300049099914</v>
      </c>
      <c r="S26" s="37">
        <f t="shared" si="14"/>
        <v>47.532246220401234</v>
      </c>
      <c r="T26" s="37">
        <f t="shared" si="14"/>
        <v>50.728712197692701</v>
      </c>
      <c r="U26" s="37">
        <f t="shared" si="14"/>
        <v>57.496708515092124</v>
      </c>
      <c r="V26" s="37">
        <f t="shared" si="14"/>
        <v>51.64559776123496</v>
      </c>
      <c r="W26" s="37">
        <f t="shared" si="14"/>
        <v>50.02173041090461</v>
      </c>
      <c r="X26" s="37">
        <f t="shared" ref="X26" si="15">SUM(X27,X33)</f>
        <v>46.305931871216963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61.906393737636378</v>
      </c>
      <c r="D33" s="29">
        <f t="shared" si="18"/>
        <v>54.829632116121125</v>
      </c>
      <c r="E33" s="29">
        <f t="shared" si="18"/>
        <v>59.406506745665908</v>
      </c>
      <c r="F33" s="29">
        <f t="shared" si="18"/>
        <v>67.792671387657137</v>
      </c>
      <c r="G33" s="29">
        <f t="shared" si="18"/>
        <v>66.733930789606688</v>
      </c>
      <c r="H33" s="29">
        <f t="shared" si="18"/>
        <v>70.593865265582807</v>
      </c>
      <c r="I33" s="29">
        <f t="shared" si="18"/>
        <v>67.923145314650071</v>
      </c>
      <c r="J33" s="29">
        <f t="shared" si="18"/>
        <v>70.820857672226111</v>
      </c>
      <c r="K33" s="29">
        <f t="shared" si="18"/>
        <v>71.73648672243138</v>
      </c>
      <c r="L33" s="29">
        <f t="shared" si="18"/>
        <v>54.675207116340665</v>
      </c>
      <c r="M33" s="29">
        <f t="shared" si="18"/>
        <v>57.504207231490959</v>
      </c>
      <c r="N33" s="29">
        <f t="shared" si="18"/>
        <v>59.253916811882931</v>
      </c>
      <c r="O33" s="29">
        <f t="shared" si="18"/>
        <v>53.261588952360349</v>
      </c>
      <c r="P33" s="29">
        <f t="shared" si="18"/>
        <v>49.255977128505521</v>
      </c>
      <c r="Q33" s="29">
        <f t="shared" si="18"/>
        <v>51.702976619459641</v>
      </c>
      <c r="R33" s="29">
        <f t="shared" si="18"/>
        <v>48.289300049099914</v>
      </c>
      <c r="S33" s="29">
        <f t="shared" si="18"/>
        <v>47.532246220401234</v>
      </c>
      <c r="T33" s="29">
        <f t="shared" si="18"/>
        <v>50.728712197692701</v>
      </c>
      <c r="U33" s="29">
        <f t="shared" si="18"/>
        <v>57.496708515092124</v>
      </c>
      <c r="V33" s="29">
        <f t="shared" si="18"/>
        <v>51.64559776123496</v>
      </c>
      <c r="W33" s="29">
        <f t="shared" si="18"/>
        <v>50.02173041090461</v>
      </c>
      <c r="X33" s="29">
        <f t="shared" ref="X33" si="19">SUM(X34:X50)</f>
        <v>46.305931871216963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61.906393737636378</v>
      </c>
      <c r="D43" s="10">
        <v>54.829632116121125</v>
      </c>
      <c r="E43" s="10">
        <v>59.406506745665908</v>
      </c>
      <c r="F43" s="10">
        <v>67.792671387657137</v>
      </c>
      <c r="G43" s="10">
        <v>66.733930789606688</v>
      </c>
      <c r="H43" s="10">
        <v>70.593865265582807</v>
      </c>
      <c r="I43" s="10">
        <v>67.923145314650071</v>
      </c>
      <c r="J43" s="10">
        <v>70.820857672226111</v>
      </c>
      <c r="K43" s="10">
        <v>71.73648672243138</v>
      </c>
      <c r="L43" s="10">
        <v>54.675207116340665</v>
      </c>
      <c r="M43" s="10">
        <v>57.504207231490959</v>
      </c>
      <c r="N43" s="10">
        <v>59.253916811882931</v>
      </c>
      <c r="O43" s="10">
        <v>53.261588952360349</v>
      </c>
      <c r="P43" s="10">
        <v>49.255977128505521</v>
      </c>
      <c r="Q43" s="10">
        <v>51.702976619459641</v>
      </c>
      <c r="R43" s="10">
        <v>48.289300049099914</v>
      </c>
      <c r="S43" s="10">
        <v>47.532246220401234</v>
      </c>
      <c r="T43" s="10">
        <v>50.728712197692701</v>
      </c>
      <c r="U43" s="10">
        <v>57.496708515092124</v>
      </c>
      <c r="V43" s="10">
        <v>51.64559776123496</v>
      </c>
      <c r="W43" s="10">
        <v>50.02173041090461</v>
      </c>
      <c r="X43" s="10">
        <v>46.305931871216963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2.4957137267111738</v>
      </c>
      <c r="P52" s="37">
        <f t="shared" si="20"/>
        <v>1.6594158658143618</v>
      </c>
      <c r="Q52" s="37">
        <f t="shared" si="20"/>
        <v>2.5141035728715013</v>
      </c>
      <c r="R52" s="37">
        <f t="shared" si="20"/>
        <v>1.6675147608500527</v>
      </c>
      <c r="S52" s="37">
        <f t="shared" si="20"/>
        <v>1.6748710142183163</v>
      </c>
      <c r="T52" s="37">
        <f t="shared" si="20"/>
        <v>1.7417358460019146</v>
      </c>
      <c r="U52" s="37">
        <f t="shared" si="20"/>
        <v>1.7459451404003501</v>
      </c>
      <c r="V52" s="37">
        <f t="shared" si="20"/>
        <v>1.6482560811747806</v>
      </c>
      <c r="W52" s="37">
        <f t="shared" si="20"/>
        <v>2.2525546567504322</v>
      </c>
      <c r="X52" s="37">
        <f t="shared" ref="X52" si="21">SUM(X53:X70)</f>
        <v>3.9354023277455377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2.4957137267111738</v>
      </c>
      <c r="P66" s="10">
        <v>1.6594158658143618</v>
      </c>
      <c r="Q66" s="10">
        <v>2.5141035728715013</v>
      </c>
      <c r="R66" s="10">
        <v>1.6675147608500527</v>
      </c>
      <c r="S66" s="10">
        <v>1.6748710142183163</v>
      </c>
      <c r="T66" s="10">
        <v>1.7417358460019146</v>
      </c>
      <c r="U66" s="10">
        <v>1.7459451404003501</v>
      </c>
      <c r="V66" s="10">
        <v>1.6482560811747806</v>
      </c>
      <c r="W66" s="10">
        <v>2.2525546567504322</v>
      </c>
      <c r="X66" s="10">
        <v>3.9354023277455377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948.68873602751501</v>
      </c>
      <c r="D2" s="31">
        <f t="shared" si="0"/>
        <v>1041.0647463456578</v>
      </c>
      <c r="E2" s="31">
        <f t="shared" si="0"/>
        <v>1076.525709372313</v>
      </c>
      <c r="F2" s="31">
        <f t="shared" si="0"/>
        <v>1092.6206362854687</v>
      </c>
      <c r="G2" s="31">
        <f t="shared" si="0"/>
        <v>1206.5370402046547</v>
      </c>
      <c r="H2" s="31">
        <f t="shared" si="0"/>
        <v>1282.0879668639739</v>
      </c>
      <c r="I2" s="31">
        <f t="shared" si="0"/>
        <v>1382.2626645339024</v>
      </c>
      <c r="J2" s="31">
        <f t="shared" si="0"/>
        <v>1659.2994728447486</v>
      </c>
      <c r="K2" s="31">
        <f t="shared" si="0"/>
        <v>1655.1773903278054</v>
      </c>
      <c r="L2" s="31">
        <f t="shared" si="0"/>
        <v>1374.9780951708781</v>
      </c>
      <c r="M2" s="31">
        <f t="shared" si="0"/>
        <v>1402.8225760638707</v>
      </c>
      <c r="N2" s="31">
        <f t="shared" si="0"/>
        <v>1393.3232335243356</v>
      </c>
      <c r="O2" s="31">
        <f t="shared" si="0"/>
        <v>1410.2507868798859</v>
      </c>
      <c r="P2" s="31">
        <f t="shared" si="0"/>
        <v>1417.340465899229</v>
      </c>
      <c r="Q2" s="31">
        <f t="shared" si="0"/>
        <v>1576.7943783953567</v>
      </c>
      <c r="R2" s="31">
        <f t="shared" si="0"/>
        <v>1671.5543928987386</v>
      </c>
      <c r="S2" s="31">
        <f t="shared" si="0"/>
        <v>1786.305541550066</v>
      </c>
      <c r="T2" s="31">
        <f t="shared" si="0"/>
        <v>1873.9100937139374</v>
      </c>
      <c r="U2" s="31">
        <f t="shared" si="0"/>
        <v>1996.3528572383505</v>
      </c>
      <c r="V2" s="31">
        <f t="shared" si="0"/>
        <v>2073.9488457397551</v>
      </c>
      <c r="W2" s="31">
        <f t="shared" si="0"/>
        <v>2051.4220688886062</v>
      </c>
      <c r="X2" s="31">
        <f t="shared" ref="X2" si="1">SUM(X3,X17,X22,X25,X26,X51,X52,X71,X74,X75,X76)</f>
        <v>2070.732612962544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948.68873602751501</v>
      </c>
      <c r="D26" s="37">
        <f t="shared" ref="D26:W26" si="20">SUM(D27,D33)</f>
        <v>1041.0647463456578</v>
      </c>
      <c r="E26" s="37">
        <f t="shared" si="20"/>
        <v>1076.525709372313</v>
      </c>
      <c r="F26" s="37">
        <f t="shared" si="20"/>
        <v>1092.6206362854687</v>
      </c>
      <c r="G26" s="37">
        <f t="shared" si="20"/>
        <v>1205.4545141874462</v>
      </c>
      <c r="H26" s="37">
        <f t="shared" si="20"/>
        <v>1278.1020636285466</v>
      </c>
      <c r="I26" s="37">
        <f t="shared" si="20"/>
        <v>1361.7809974204642</v>
      </c>
      <c r="J26" s="37">
        <f t="shared" si="20"/>
        <v>1604.6107480653482</v>
      </c>
      <c r="K26" s="37">
        <f t="shared" si="20"/>
        <v>1592.1568357695614</v>
      </c>
      <c r="L26" s="37">
        <f t="shared" si="20"/>
        <v>1320.4607910576096</v>
      </c>
      <c r="M26" s="37">
        <f t="shared" si="20"/>
        <v>1354.0628546861565</v>
      </c>
      <c r="N26" s="37">
        <f t="shared" si="20"/>
        <v>1343.5540842648325</v>
      </c>
      <c r="O26" s="37">
        <f t="shared" si="20"/>
        <v>1347.9790197764401</v>
      </c>
      <c r="P26" s="37">
        <f t="shared" si="20"/>
        <v>1350.7922613929493</v>
      </c>
      <c r="Q26" s="37">
        <f t="shared" si="20"/>
        <v>1504.6942390369738</v>
      </c>
      <c r="R26" s="37">
        <f t="shared" si="20"/>
        <v>1590.2641444539986</v>
      </c>
      <c r="S26" s="37">
        <f t="shared" si="20"/>
        <v>1716.1179707652623</v>
      </c>
      <c r="T26" s="37">
        <f t="shared" si="20"/>
        <v>1788.0919174548578</v>
      </c>
      <c r="U26" s="37">
        <f t="shared" si="20"/>
        <v>1903.215649183147</v>
      </c>
      <c r="V26" s="37">
        <f t="shared" si="20"/>
        <v>1981.1145313843508</v>
      </c>
      <c r="W26" s="37">
        <f t="shared" si="20"/>
        <v>1931.3098882201211</v>
      </c>
      <c r="X26" s="37">
        <f t="shared" ref="X26" si="21">SUM(X27,X33)</f>
        <v>1926.0153912295784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948.68873602751501</v>
      </c>
      <c r="D33" s="29">
        <f t="shared" ref="D33:W33" si="26">SUM(D34:D50)</f>
        <v>1041.0647463456578</v>
      </c>
      <c r="E33" s="29">
        <f t="shared" si="26"/>
        <v>1076.525709372313</v>
      </c>
      <c r="F33" s="29">
        <f t="shared" si="26"/>
        <v>1092.6206362854687</v>
      </c>
      <c r="G33" s="29">
        <f t="shared" si="26"/>
        <v>1205.4545141874462</v>
      </c>
      <c r="H33" s="29">
        <f t="shared" si="26"/>
        <v>1278.1020636285466</v>
      </c>
      <c r="I33" s="29">
        <f t="shared" si="26"/>
        <v>1361.7809974204642</v>
      </c>
      <c r="J33" s="29">
        <f t="shared" si="26"/>
        <v>1604.6107480653482</v>
      </c>
      <c r="K33" s="29">
        <f t="shared" si="26"/>
        <v>1592.1568357695614</v>
      </c>
      <c r="L33" s="29">
        <f t="shared" si="26"/>
        <v>1320.4607910576096</v>
      </c>
      <c r="M33" s="29">
        <f t="shared" si="26"/>
        <v>1354.0628546861565</v>
      </c>
      <c r="N33" s="29">
        <f t="shared" si="26"/>
        <v>1343.5540842648325</v>
      </c>
      <c r="O33" s="29">
        <f t="shared" si="26"/>
        <v>1347.9790197764401</v>
      </c>
      <c r="P33" s="29">
        <f t="shared" si="26"/>
        <v>1350.7922613929493</v>
      </c>
      <c r="Q33" s="29">
        <f t="shared" si="26"/>
        <v>1504.6942390369738</v>
      </c>
      <c r="R33" s="29">
        <f t="shared" si="26"/>
        <v>1590.2641444539986</v>
      </c>
      <c r="S33" s="29">
        <f t="shared" si="26"/>
        <v>1716.1179707652623</v>
      </c>
      <c r="T33" s="29">
        <f t="shared" si="26"/>
        <v>1788.0919174548578</v>
      </c>
      <c r="U33" s="29">
        <f t="shared" si="26"/>
        <v>1903.215649183147</v>
      </c>
      <c r="V33" s="29">
        <f t="shared" si="26"/>
        <v>1981.1145313843508</v>
      </c>
      <c r="W33" s="29">
        <f t="shared" si="26"/>
        <v>1931.3098882201211</v>
      </c>
      <c r="X33" s="29">
        <f t="shared" ref="X33" si="27">SUM(X34:X50)</f>
        <v>1926.0153912295784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119.8452278589854</v>
      </c>
      <c r="D36" s="10">
        <f>FC_TRA_ROAD_P2W_E!D36+FC_TRA_ROAD_CAR_E!D36+FC_TRA_ROAD_BUS_E!D36+FC_TRA_ROAD_LCV_E!D36+FC_TRA_ROAD_HGV_E!D36</f>
        <v>126.50326741186581</v>
      </c>
      <c r="E36" s="10">
        <f>FC_TRA_ROAD_P2W_E!E36+FC_TRA_ROAD_CAR_E!E36+FC_TRA_ROAD_BUS_E!E36+FC_TRA_ROAD_LCV_E!E36+FC_TRA_ROAD_HGV_E!E36</f>
        <v>152.02588134135851</v>
      </c>
      <c r="F36" s="10">
        <f>FC_TRA_ROAD_P2W_E!F36+FC_TRA_ROAD_CAR_E!F36+FC_TRA_ROAD_BUS_E!F36+FC_TRA_ROAD_LCV_E!F36+FC_TRA_ROAD_HGV_E!F36</f>
        <v>175.32914875322439</v>
      </c>
      <c r="G36" s="10">
        <f>FC_TRA_ROAD_P2W_E!G36+FC_TRA_ROAD_CAR_E!G36+FC_TRA_ROAD_BUS_E!G36+FC_TRA_ROAD_LCV_E!G36+FC_TRA_ROAD_HGV_E!G36</f>
        <v>211.9484952708512</v>
      </c>
      <c r="H36" s="10">
        <f>FC_TRA_ROAD_P2W_E!H36+FC_TRA_ROAD_CAR_E!H36+FC_TRA_ROAD_BUS_E!H36+FC_TRA_ROAD_LCV_E!H36+FC_TRA_ROAD_HGV_E!H36</f>
        <v>228.59363714531381</v>
      </c>
      <c r="I36" s="10">
        <f>FC_TRA_ROAD_P2W_E!I36+FC_TRA_ROAD_CAR_E!I36+FC_TRA_ROAD_BUS_E!I36+FC_TRA_ROAD_LCV_E!I36+FC_TRA_ROAD_HGV_E!I36</f>
        <v>234.14204643164231</v>
      </c>
      <c r="J36" s="10">
        <f>FC_TRA_ROAD_P2W_E!J36+FC_TRA_ROAD_CAR_E!J36+FC_TRA_ROAD_BUS_E!J36+FC_TRA_ROAD_LCV_E!J36+FC_TRA_ROAD_HGV_E!J36</f>
        <v>231.7230438521066</v>
      </c>
      <c r="K36" s="10">
        <f>FC_TRA_ROAD_P2W_E!K36+FC_TRA_ROAD_CAR_E!K36+FC_TRA_ROAD_BUS_E!K36+FC_TRA_ROAD_LCV_E!K36+FC_TRA_ROAD_HGV_E!K36</f>
        <v>205.113671539123</v>
      </c>
      <c r="L36" s="10">
        <f>FC_TRA_ROAD_P2W_E!L36+FC_TRA_ROAD_CAR_E!L36+FC_TRA_ROAD_BUS_E!L36+FC_TRA_ROAD_LCV_E!L36+FC_TRA_ROAD_HGV_E!L36</f>
        <v>184.04797936371449</v>
      </c>
      <c r="M36" s="10">
        <f>FC_TRA_ROAD_P2W_E!M36+FC_TRA_ROAD_CAR_E!M36+FC_TRA_ROAD_BUS_E!M36+FC_TRA_ROAD_LCV_E!M36+FC_TRA_ROAD_HGV_E!M36</f>
        <v>174.06947549441099</v>
      </c>
      <c r="N36" s="10">
        <f>FC_TRA_ROAD_P2W_E!N36+FC_TRA_ROAD_CAR_E!N36+FC_TRA_ROAD_BUS_E!N36+FC_TRA_ROAD_LCV_E!N36+FC_TRA_ROAD_HGV_E!N36</f>
        <v>162.98220120378329</v>
      </c>
      <c r="O36" s="10">
        <f>FC_TRA_ROAD_P2W_E!O36+FC_TRA_ROAD_CAR_E!O36+FC_TRA_ROAD_BUS_E!O36+FC_TRA_ROAD_LCV_E!O36+FC_TRA_ROAD_HGV_E!O36</f>
        <v>153.0036973344798</v>
      </c>
      <c r="P36" s="10">
        <f>FC_TRA_ROAD_P2W_E!P36+FC_TRA_ROAD_CAR_E!P36+FC_TRA_ROAD_BUS_E!P36+FC_TRA_ROAD_LCV_E!P36+FC_TRA_ROAD_HGV_E!P36</f>
        <v>146.35141874462599</v>
      </c>
      <c r="Q36" s="10">
        <f>FC_TRA_ROAD_P2W_E!Q36+FC_TRA_ROAD_CAR_E!Q36+FC_TRA_ROAD_BUS_E!Q36+FC_TRA_ROAD_LCV_E!Q36+FC_TRA_ROAD_HGV_E!Q36</f>
        <v>143.0251934651763</v>
      </c>
      <c r="R36" s="10">
        <f>FC_TRA_ROAD_P2W_E!R36+FC_TRA_ROAD_CAR_E!R36+FC_TRA_ROAD_BUS_E!R36+FC_TRA_ROAD_LCV_E!R36+FC_TRA_ROAD_HGV_E!R36</f>
        <v>133.31186586414441</v>
      </c>
      <c r="S36" s="10">
        <f>FC_TRA_ROAD_P2W_E!S36+FC_TRA_ROAD_CAR_E!S36+FC_TRA_ROAD_BUS_E!S36+FC_TRA_ROAD_LCV_E!S36+FC_TRA_ROAD_HGV_E!S36</f>
        <v>125.66276870163369</v>
      </c>
      <c r="T36" s="10">
        <f>FC_TRA_ROAD_P2W_E!T36+FC_TRA_ROAD_CAR_E!T36+FC_TRA_ROAD_BUS_E!T36+FC_TRA_ROAD_LCV_E!T36+FC_TRA_ROAD_HGV_E!T36</f>
        <v>116.4764402407567</v>
      </c>
      <c r="U36" s="10">
        <f>FC_TRA_ROAD_P2W_E!U36+FC_TRA_ROAD_CAR_E!U36+FC_TRA_ROAD_BUS_E!U36+FC_TRA_ROAD_LCV_E!U36+FC_TRA_ROAD_HGV_E!U36</f>
        <v>109.16276870163369</v>
      </c>
      <c r="V36" s="10">
        <f>FC_TRA_ROAD_P2W_E!V36+FC_TRA_ROAD_CAR_E!V36+FC_TRA_ROAD_BUS_E!V36+FC_TRA_ROAD_LCV_E!V36+FC_TRA_ROAD_HGV_E!V36</f>
        <v>105.119690455718</v>
      </c>
      <c r="W36" s="10">
        <f>FC_TRA_ROAD_P2W_E!W36+FC_TRA_ROAD_CAR_E!W36+FC_TRA_ROAD_BUS_E!W36+FC_TRA_ROAD_LCV_E!W36+FC_TRA_ROAD_HGV_E!W36</f>
        <v>96.899656061908843</v>
      </c>
      <c r="X36" s="10">
        <f>FC_TRA_ROAD_P2W_E!X36+FC_TRA_ROAD_CAR_E!X36+FC_TRA_ROAD_BUS_E!X36+FC_TRA_ROAD_LCV_E!X36+FC_TRA_ROAD_HGV_E!X36</f>
        <v>92.415563198624227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390.4987102321582</v>
      </c>
      <c r="D37" s="10">
        <f>FC_TRA_ROAD_P2W_E!D37+FC_TRA_ROAD_CAR_E!D37+FC_TRA_ROAD_BUS_E!D37+FC_TRA_ROAD_LCV_E!D37+FC_TRA_ROAD_HGV_E!D37</f>
        <v>386.29982803095442</v>
      </c>
      <c r="E37" s="10">
        <f>FC_TRA_ROAD_P2W_E!E37+FC_TRA_ROAD_CAR_E!E37+FC_TRA_ROAD_BUS_E!E37+FC_TRA_ROAD_LCV_E!E37+FC_TRA_ROAD_HGV_E!E37</f>
        <v>375.80249355116081</v>
      </c>
      <c r="F37" s="10">
        <f>FC_TRA_ROAD_P2W_E!F37+FC_TRA_ROAD_CAR_E!F37+FC_TRA_ROAD_BUS_E!F37+FC_TRA_ROAD_LCV_E!F37+FC_TRA_ROAD_HGV_E!F37</f>
        <v>373.70309544282031</v>
      </c>
      <c r="G37" s="10">
        <f>FC_TRA_ROAD_P2W_E!G37+FC_TRA_ROAD_CAR_E!G37+FC_TRA_ROAD_BUS_E!G37+FC_TRA_ROAD_LCV_E!G37+FC_TRA_ROAD_HGV_E!G37</f>
        <v>357.95717970765259</v>
      </c>
      <c r="H37" s="10">
        <f>FC_TRA_ROAD_P2W_E!H37+FC_TRA_ROAD_CAR_E!H37+FC_TRA_ROAD_BUS_E!H37+FC_TRA_ROAD_LCV_E!H37+FC_TRA_ROAD_HGV_E!H37</f>
        <v>350.60902837489249</v>
      </c>
      <c r="I37" s="10">
        <f>FC_TRA_ROAD_P2W_E!I37+FC_TRA_ROAD_CAR_E!I37+FC_TRA_ROAD_BUS_E!I37+FC_TRA_ROAD_LCV_E!I37+FC_TRA_ROAD_HGV_E!I37</f>
        <v>368.45442820292351</v>
      </c>
      <c r="J37" s="10">
        <f>FC_TRA_ROAD_P2W_E!J37+FC_TRA_ROAD_CAR_E!J37+FC_TRA_ROAD_BUS_E!J37+FC_TRA_ROAD_LCV_E!J37+FC_TRA_ROAD_HGV_E!J37</f>
        <v>443.96319862424758</v>
      </c>
      <c r="K37" s="10">
        <f>FC_TRA_ROAD_P2W_E!K37+FC_TRA_ROAD_CAR_E!K37+FC_TRA_ROAD_BUS_E!K37+FC_TRA_ROAD_LCV_E!K37+FC_TRA_ROAD_HGV_E!K37</f>
        <v>437.54445399828029</v>
      </c>
      <c r="L37" s="10">
        <f>FC_TRA_ROAD_P2W_E!L37+FC_TRA_ROAD_CAR_E!L37+FC_TRA_ROAD_BUS_E!L37+FC_TRA_ROAD_LCV_E!L37+FC_TRA_ROAD_HGV_E!L37</f>
        <v>366.93826311263967</v>
      </c>
      <c r="M37" s="10">
        <f>FC_TRA_ROAD_P2W_E!M37+FC_TRA_ROAD_CAR_E!M37+FC_TRA_ROAD_BUS_E!M37+FC_TRA_ROAD_LCV_E!M37+FC_TRA_ROAD_HGV_E!M37</f>
        <v>296.33207222699912</v>
      </c>
      <c r="N37" s="10">
        <f>FC_TRA_ROAD_P2W_E!N37+FC_TRA_ROAD_CAR_E!N37+FC_TRA_ROAD_BUS_E!N37+FC_TRA_ROAD_LCV_E!N37+FC_TRA_ROAD_HGV_E!N37</f>
        <v>257.81960447119519</v>
      </c>
      <c r="O37" s="10">
        <f>FC_TRA_ROAD_P2W_E!O37+FC_TRA_ROAD_CAR_E!O37+FC_TRA_ROAD_BUS_E!O37+FC_TRA_ROAD_LCV_E!O37+FC_TRA_ROAD_HGV_E!O37</f>
        <v>231.07480653482369</v>
      </c>
      <c r="P37" s="10">
        <f>FC_TRA_ROAD_P2W_E!P37+FC_TRA_ROAD_CAR_E!P37+FC_TRA_ROAD_BUS_E!P37+FC_TRA_ROAD_LCV_E!P37+FC_TRA_ROAD_HGV_E!P37</f>
        <v>209.67901977644021</v>
      </c>
      <c r="Q37" s="10">
        <f>FC_TRA_ROAD_P2W_E!Q37+FC_TRA_ROAD_CAR_E!Q37+FC_TRA_ROAD_BUS_E!Q37+FC_TRA_ROAD_LCV_E!Q37+FC_TRA_ROAD_HGV_E!Q37</f>
        <v>205.39982803095444</v>
      </c>
      <c r="R37" s="10">
        <f>FC_TRA_ROAD_P2W_E!R37+FC_TRA_ROAD_CAR_E!R37+FC_TRA_ROAD_BUS_E!R37+FC_TRA_ROAD_LCV_E!R37+FC_TRA_ROAD_HGV_E!R37</f>
        <v>199.85666380051589</v>
      </c>
      <c r="S37" s="10">
        <f>FC_TRA_ROAD_P2W_E!S37+FC_TRA_ROAD_CAR_E!S37+FC_TRA_ROAD_BUS_E!S37+FC_TRA_ROAD_LCV_E!S37+FC_TRA_ROAD_HGV_E!S37</f>
        <v>215.63482373172829</v>
      </c>
      <c r="T37" s="10">
        <f>FC_TRA_ROAD_P2W_E!T37+FC_TRA_ROAD_CAR_E!T37+FC_TRA_ROAD_BUS_E!T37+FC_TRA_ROAD_LCV_E!T37+FC_TRA_ROAD_HGV_E!T37</f>
        <v>212.23800515907132</v>
      </c>
      <c r="U37" s="10">
        <f>FC_TRA_ROAD_P2W_E!U37+FC_TRA_ROAD_CAR_E!U37+FC_TRA_ROAD_BUS_E!U37+FC_TRA_ROAD_LCV_E!U37+FC_TRA_ROAD_HGV_E!U37</f>
        <v>232.30601891659501</v>
      </c>
      <c r="V37" s="10">
        <f>FC_TRA_ROAD_P2W_E!V37+FC_TRA_ROAD_CAR_E!V37+FC_TRA_ROAD_BUS_E!V37+FC_TRA_ROAD_LCV_E!V37+FC_TRA_ROAD_HGV_E!V37</f>
        <v>242.48710232158211</v>
      </c>
      <c r="W37" s="10">
        <f>FC_TRA_ROAD_P2W_E!W37+FC_TRA_ROAD_CAR_E!W37+FC_TRA_ROAD_BUS_E!W37+FC_TRA_ROAD_LCV_E!W37+FC_TRA_ROAD_HGV_E!W37</f>
        <v>236.91771281169389</v>
      </c>
      <c r="X37" s="10">
        <f>FC_TRA_ROAD_P2W_E!X37+FC_TRA_ROAD_CAR_E!X37+FC_TRA_ROAD_BUS_E!X37+FC_TRA_ROAD_LCV_E!X37+FC_TRA_ROAD_HGV_E!X37</f>
        <v>237.33714531384354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438.34479793637138</v>
      </c>
      <c r="D43" s="10">
        <f>FC_TRA_ROAD_P2W_E!D43+FC_TRA_ROAD_CAR_E!D43+FC_TRA_ROAD_BUS_E!D43+FC_TRA_ROAD_LCV_E!D43+FC_TRA_ROAD_HGV_E!D43</f>
        <v>528.26165090283757</v>
      </c>
      <c r="E43" s="10">
        <f>FC_TRA_ROAD_P2W_E!E43+FC_TRA_ROAD_CAR_E!E43+FC_TRA_ROAD_BUS_E!E43+FC_TRA_ROAD_LCV_E!E43+FC_TRA_ROAD_HGV_E!E43</f>
        <v>548.69733447979365</v>
      </c>
      <c r="F43" s="10">
        <f>FC_TRA_ROAD_P2W_E!F43+FC_TRA_ROAD_CAR_E!F43+FC_TRA_ROAD_BUS_E!F43+FC_TRA_ROAD_LCV_E!F43+FC_TRA_ROAD_HGV_E!F43</f>
        <v>543.58839208942391</v>
      </c>
      <c r="G43" s="10">
        <f>FC_TRA_ROAD_P2W_E!G43+FC_TRA_ROAD_CAR_E!G43+FC_TRA_ROAD_BUS_E!G43+FC_TRA_ROAD_LCV_E!G43+FC_TRA_ROAD_HGV_E!G43</f>
        <v>635.54883920894235</v>
      </c>
      <c r="H43" s="10">
        <f>FC_TRA_ROAD_P2W_E!H43+FC_TRA_ROAD_CAR_E!H43+FC_TRA_ROAD_BUS_E!H43+FC_TRA_ROAD_LCV_E!H43+FC_TRA_ROAD_HGV_E!H43</f>
        <v>698.89939810834039</v>
      </c>
      <c r="I43" s="10">
        <f>FC_TRA_ROAD_P2W_E!I43+FC_TRA_ROAD_CAR_E!I43+FC_TRA_ROAD_BUS_E!I43+FC_TRA_ROAD_LCV_E!I43+FC_TRA_ROAD_HGV_E!I43</f>
        <v>759.18452278589837</v>
      </c>
      <c r="J43" s="10">
        <f>FC_TRA_ROAD_P2W_E!J43+FC_TRA_ROAD_CAR_E!J43+FC_TRA_ROAD_BUS_E!J43+FC_TRA_ROAD_LCV_E!J43+FC_TRA_ROAD_HGV_E!J43</f>
        <v>928.92450558899395</v>
      </c>
      <c r="K43" s="10">
        <f>FC_TRA_ROAD_P2W_E!K43+FC_TRA_ROAD_CAR_E!K43+FC_TRA_ROAD_BUS_E!K43+FC_TRA_ROAD_LCV_E!K43+FC_TRA_ROAD_HGV_E!K43</f>
        <v>949.49871023215815</v>
      </c>
      <c r="L43" s="10">
        <f>FC_TRA_ROAD_P2W_E!L43+FC_TRA_ROAD_CAR_E!L43+FC_TRA_ROAD_BUS_E!L43+FC_TRA_ROAD_LCV_E!L43+FC_TRA_ROAD_HGV_E!L43</f>
        <v>769.47454858125548</v>
      </c>
      <c r="M43" s="10">
        <f>FC_TRA_ROAD_P2W_E!M43+FC_TRA_ROAD_CAR_E!M43+FC_TRA_ROAD_BUS_E!M43+FC_TRA_ROAD_LCV_E!M43+FC_TRA_ROAD_HGV_E!M43</f>
        <v>883.66130696474636</v>
      </c>
      <c r="N43" s="10">
        <f>FC_TRA_ROAD_P2W_E!N43+FC_TRA_ROAD_CAR_E!N43+FC_TRA_ROAD_BUS_E!N43+FC_TRA_ROAD_LCV_E!N43+FC_TRA_ROAD_HGV_E!N43</f>
        <v>922.75227858985386</v>
      </c>
      <c r="O43" s="10">
        <f>FC_TRA_ROAD_P2W_E!O43+FC_TRA_ROAD_CAR_E!O43+FC_TRA_ROAD_BUS_E!O43+FC_TRA_ROAD_LCV_E!O43+FC_TRA_ROAD_HGV_E!O43</f>
        <v>963.90051590713665</v>
      </c>
      <c r="P43" s="10">
        <f>FC_TRA_ROAD_P2W_E!P43+FC_TRA_ROAD_CAR_E!P43+FC_TRA_ROAD_BUS_E!P43+FC_TRA_ROAD_LCV_E!P43+FC_TRA_ROAD_HGV_E!P43</f>
        <v>994.76182287188306</v>
      </c>
      <c r="Q43" s="10">
        <f>FC_TRA_ROAD_P2W_E!Q43+FC_TRA_ROAD_CAR_E!Q43+FC_TRA_ROAD_BUS_E!Q43+FC_TRA_ROAD_LCV_E!Q43+FC_TRA_ROAD_HGV_E!Q43</f>
        <v>1156.2692175408431</v>
      </c>
      <c r="R43" s="10">
        <f>FC_TRA_ROAD_P2W_E!R43+FC_TRA_ROAD_CAR_E!R43+FC_TRA_ROAD_BUS_E!R43+FC_TRA_ROAD_LCV_E!R43+FC_TRA_ROAD_HGV_E!R43</f>
        <v>1257.0956147893382</v>
      </c>
      <c r="S43" s="10">
        <f>FC_TRA_ROAD_P2W_E!S43+FC_TRA_ROAD_CAR_E!S43+FC_TRA_ROAD_BUS_E!S43+FC_TRA_ROAD_LCV_E!S43+FC_TRA_ROAD_HGV_E!S43</f>
        <v>1374.8203783319004</v>
      </c>
      <c r="T43" s="10">
        <f>FC_TRA_ROAD_P2W_E!T43+FC_TRA_ROAD_CAR_E!T43+FC_TRA_ROAD_BUS_E!T43+FC_TRA_ROAD_LCV_E!T43+FC_TRA_ROAD_HGV_E!T43</f>
        <v>1459.3774720550298</v>
      </c>
      <c r="U43" s="10">
        <f>FC_TRA_ROAD_P2W_E!U43+FC_TRA_ROAD_CAR_E!U43+FC_TRA_ROAD_BUS_E!U43+FC_TRA_ROAD_LCV_E!U43+FC_TRA_ROAD_HGV_E!U43</f>
        <v>1561.7468615649184</v>
      </c>
      <c r="V43" s="10">
        <f>FC_TRA_ROAD_P2W_E!V43+FC_TRA_ROAD_CAR_E!V43+FC_TRA_ROAD_BUS_E!V43+FC_TRA_ROAD_LCV_E!V43+FC_TRA_ROAD_HGV_E!V43</f>
        <v>1633.5077386070507</v>
      </c>
      <c r="W43" s="10">
        <f>FC_TRA_ROAD_P2W_E!W43+FC_TRA_ROAD_CAR_E!W43+FC_TRA_ROAD_BUS_E!W43+FC_TRA_ROAD_LCV_E!W43+FC_TRA_ROAD_HGV_E!W43</f>
        <v>1597.4925193465183</v>
      </c>
      <c r="X43" s="10">
        <f>FC_TRA_ROAD_P2W_E!X43+FC_TRA_ROAD_CAR_E!X43+FC_TRA_ROAD_BUS_E!X43+FC_TRA_ROAD_LCV_E!X43+FC_TRA_ROAD_HGV_E!X43</f>
        <v>1596.2626827171107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0</v>
      </c>
      <c r="E51" s="37">
        <f>FC_TRA_ROAD_P2W_E!E51+FC_TRA_ROAD_CAR_E!E51+FC_TRA_ROAD_BUS_E!E51+FC_TRA_ROAD_LCV_E!E51+FC_TRA_ROAD_HGV_E!E51</f>
        <v>0</v>
      </c>
      <c r="F51" s="37">
        <f>FC_TRA_ROAD_P2W_E!F51+FC_TRA_ROAD_CAR_E!F51+FC_TRA_ROAD_BUS_E!F51+FC_TRA_ROAD_LCV_E!F51+FC_TRA_ROAD_HGV_E!F51</f>
        <v>0</v>
      </c>
      <c r="G51" s="37">
        <f>FC_TRA_ROAD_P2W_E!G51+FC_TRA_ROAD_CAR_E!G51+FC_TRA_ROAD_BUS_E!G51+FC_TRA_ROAD_LCV_E!G51+FC_TRA_ROAD_HGV_E!G51</f>
        <v>0</v>
      </c>
      <c r="H51" s="37">
        <f>FC_TRA_ROAD_P2W_E!H51+FC_TRA_ROAD_CAR_E!H51+FC_TRA_ROAD_BUS_E!H51+FC_TRA_ROAD_LCV_E!H51+FC_TRA_ROAD_HGV_E!H51</f>
        <v>0</v>
      </c>
      <c r="I51" s="37">
        <f>FC_TRA_ROAD_P2W_E!I51+FC_TRA_ROAD_CAR_E!I51+FC_TRA_ROAD_BUS_E!I51+FC_TRA_ROAD_LCV_E!I51+FC_TRA_ROAD_HGV_E!I51</f>
        <v>0</v>
      </c>
      <c r="J51" s="37">
        <f>FC_TRA_ROAD_P2W_E!J51+FC_TRA_ROAD_CAR_E!J51+FC_TRA_ROAD_BUS_E!J51+FC_TRA_ROAD_LCV_E!J51+FC_TRA_ROAD_HGV_E!J51</f>
        <v>0</v>
      </c>
      <c r="K51" s="37">
        <f>FC_TRA_ROAD_P2W_E!K51+FC_TRA_ROAD_CAR_E!K51+FC_TRA_ROAD_BUS_E!K51+FC_TRA_ROAD_LCV_E!K51+FC_TRA_ROAD_HGV_E!K51</f>
        <v>0</v>
      </c>
      <c r="L51" s="37">
        <f>FC_TRA_ROAD_P2W_E!L51+FC_TRA_ROAD_CAR_E!L51+FC_TRA_ROAD_BUS_E!L51+FC_TRA_ROAD_LCV_E!L51+FC_TRA_ROAD_HGV_E!L51</f>
        <v>1.3542562338779021</v>
      </c>
      <c r="M51" s="37">
        <f>FC_TRA_ROAD_P2W_E!M51+FC_TRA_ROAD_CAR_E!M51+FC_TRA_ROAD_BUS_E!M51+FC_TRA_ROAD_LCV_E!M51+FC_TRA_ROAD_HGV_E!M51</f>
        <v>2.407566638005159</v>
      </c>
      <c r="N51" s="37">
        <f>FC_TRA_ROAD_P2W_E!N51+FC_TRA_ROAD_CAR_E!N51+FC_TRA_ROAD_BUS_E!N51+FC_TRA_ROAD_LCV_E!N51+FC_TRA_ROAD_HGV_E!N51</f>
        <v>3.202923473774721</v>
      </c>
      <c r="O51" s="37">
        <f>FC_TRA_ROAD_P2W_E!O51+FC_TRA_ROAD_CAR_E!O51+FC_TRA_ROAD_BUS_E!O51+FC_TRA_ROAD_LCV_E!O51+FC_TRA_ROAD_HGV_E!O51</f>
        <v>2.8804815133276009</v>
      </c>
      <c r="P51" s="37">
        <f>FC_TRA_ROAD_P2W_E!P51+FC_TRA_ROAD_CAR_E!P51+FC_TRA_ROAD_BUS_E!P51+FC_TRA_ROAD_LCV_E!P51+FC_TRA_ROAD_HGV_E!P51</f>
        <v>3.998280309544282</v>
      </c>
      <c r="Q51" s="37">
        <f>FC_TRA_ROAD_P2W_E!Q51+FC_TRA_ROAD_CAR_E!Q51+FC_TRA_ROAD_BUS_E!Q51+FC_TRA_ROAD_LCV_E!Q51+FC_TRA_ROAD_HGV_E!Q51</f>
        <v>4.6431642304385203</v>
      </c>
      <c r="R51" s="37">
        <f>FC_TRA_ROAD_P2W_E!R51+FC_TRA_ROAD_CAR_E!R51+FC_TRA_ROAD_BUS_E!R51+FC_TRA_ROAD_LCV_E!R51+FC_TRA_ROAD_HGV_E!R51</f>
        <v>7.6741186586414436</v>
      </c>
      <c r="S51" s="37">
        <f>FC_TRA_ROAD_P2W_E!S51+FC_TRA_ROAD_CAR_E!S51+FC_TRA_ROAD_BUS_E!S51+FC_TRA_ROAD_LCV_E!S51+FC_TRA_ROAD_HGV_E!S51</f>
        <v>7.7601031814273416</v>
      </c>
      <c r="T51" s="37">
        <f>FC_TRA_ROAD_P2W_E!T51+FC_TRA_ROAD_CAR_E!T51+FC_TRA_ROAD_BUS_E!T51+FC_TRA_ROAD_LCV_E!T51+FC_TRA_ROAD_HGV_E!T51</f>
        <v>7.8246775580395527</v>
      </c>
      <c r="U51" s="37">
        <f>FC_TRA_ROAD_P2W_E!U51+FC_TRA_ROAD_CAR_E!U51+FC_TRA_ROAD_BUS_E!U51+FC_TRA_ROAD_LCV_E!U51+FC_TRA_ROAD_HGV_E!U51</f>
        <v>7.7170249355116072</v>
      </c>
      <c r="V51" s="37">
        <f>FC_TRA_ROAD_P2W_E!V51+FC_TRA_ROAD_CAR_E!V51+FC_TRA_ROAD_BUS_E!V51+FC_TRA_ROAD_LCV_E!V51+FC_TRA_ROAD_HGV_E!V51</f>
        <v>7.4593293207222704</v>
      </c>
      <c r="W51" s="37">
        <f>FC_TRA_ROAD_P2W_E!W51+FC_TRA_ROAD_CAR_E!W51+FC_TRA_ROAD_BUS_E!W51+FC_TRA_ROAD_LCV_E!W51+FC_TRA_ROAD_HGV_E!W51</f>
        <v>8.3834049871023204</v>
      </c>
      <c r="X51" s="37">
        <f>FC_TRA_ROAD_P2W_E!X51+FC_TRA_ROAD_CAR_E!X51+FC_TRA_ROAD_BUS_E!X51+FC_TRA_ROAD_LCV_E!X51+FC_TRA_ROAD_HGV_E!X51</f>
        <v>10.01719690455718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0.88374892519346526</v>
      </c>
      <c r="H52" s="37">
        <f t="shared" si="29"/>
        <v>3.2960447119518479</v>
      </c>
      <c r="I52" s="37">
        <f t="shared" si="29"/>
        <v>19.298710232158214</v>
      </c>
      <c r="J52" s="37">
        <f t="shared" si="29"/>
        <v>53.143250214961299</v>
      </c>
      <c r="K52" s="37">
        <f t="shared" si="29"/>
        <v>61.431126397248491</v>
      </c>
      <c r="L52" s="37">
        <f t="shared" si="29"/>
        <v>51.54290627687017</v>
      </c>
      <c r="M52" s="37">
        <f t="shared" si="29"/>
        <v>44.78357695614789</v>
      </c>
      <c r="N52" s="37">
        <f t="shared" si="29"/>
        <v>45.022441960447111</v>
      </c>
      <c r="O52" s="37">
        <f t="shared" si="29"/>
        <v>57.872398968185728</v>
      </c>
      <c r="P52" s="37">
        <f t="shared" si="29"/>
        <v>55.937747205503008</v>
      </c>
      <c r="Q52" s="37">
        <f t="shared" si="29"/>
        <v>60.595184866723983</v>
      </c>
      <c r="R52" s="37">
        <f t="shared" si="29"/>
        <v>66.231986242476353</v>
      </c>
      <c r="S52" s="37">
        <f t="shared" si="29"/>
        <v>55.053998280309528</v>
      </c>
      <c r="T52" s="37">
        <f t="shared" si="29"/>
        <v>69.850472914875311</v>
      </c>
      <c r="U52" s="37">
        <f t="shared" si="29"/>
        <v>75.955374032674115</v>
      </c>
      <c r="V52" s="37">
        <f t="shared" si="29"/>
        <v>73.366294067067912</v>
      </c>
      <c r="W52" s="37">
        <f t="shared" si="29"/>
        <v>100.48486672398968</v>
      </c>
      <c r="X52" s="37">
        <f t="shared" ref="X52" si="30">SUM(X53:X70)</f>
        <v>122.55657781599312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0.64488392089423896</v>
      </c>
      <c r="I64" s="10">
        <f>FC_TRA_ROAD_P2W_E!I64+FC_TRA_ROAD_CAR_E!I64+FC_TRA_ROAD_BUS_E!I64+FC_TRA_ROAD_LCV_E!I64+FC_TRA_ROAD_HGV_E!I64</f>
        <v>5.1590713671539117</v>
      </c>
      <c r="J64" s="10">
        <f>FC_TRA_ROAD_P2W_E!J64+FC_TRA_ROAD_CAR_E!J64+FC_TRA_ROAD_BUS_E!J64+FC_TRA_ROAD_LCV_E!J64+FC_TRA_ROAD_HGV_E!J64</f>
        <v>11.6079105760963</v>
      </c>
      <c r="K64" s="10">
        <f>FC_TRA_ROAD_P2W_E!K64+FC_TRA_ROAD_CAR_E!K64+FC_TRA_ROAD_BUS_E!K64+FC_TRA_ROAD_LCV_E!K64+FC_TRA_ROAD_HGV_E!K64</f>
        <v>15.47721410146174</v>
      </c>
      <c r="L64" s="10">
        <f>FC_TRA_ROAD_P2W_E!L64+FC_TRA_ROAD_CAR_E!L64+FC_TRA_ROAD_BUS_E!L64+FC_TRA_ROAD_LCV_E!L64+FC_TRA_ROAD_HGV_E!L64</f>
        <v>13.542562338779019</v>
      </c>
      <c r="M64" s="10">
        <f>FC_TRA_ROAD_P2W_E!M64+FC_TRA_ROAD_CAR_E!M64+FC_TRA_ROAD_BUS_E!M64+FC_TRA_ROAD_LCV_E!M64+FC_TRA_ROAD_HGV_E!M64</f>
        <v>10.31814273430782</v>
      </c>
      <c r="N64" s="10">
        <f>FC_TRA_ROAD_P2W_E!N64+FC_TRA_ROAD_CAR_E!N64+FC_TRA_ROAD_BUS_E!N64+FC_TRA_ROAD_LCV_E!N64+FC_TRA_ROAD_HGV_E!N64</f>
        <v>9.6732588134135842</v>
      </c>
      <c r="O64" s="10">
        <f>FC_TRA_ROAD_P2W_E!O64+FC_TRA_ROAD_CAR_E!O64+FC_TRA_ROAD_BUS_E!O64+FC_TRA_ROAD_LCV_E!O64+FC_TRA_ROAD_HGV_E!O64</f>
        <v>8.3834909716251076</v>
      </c>
      <c r="P64" s="10">
        <f>FC_TRA_ROAD_P2W_E!P64+FC_TRA_ROAD_CAR_E!P64+FC_TRA_ROAD_BUS_E!P64+FC_TRA_ROAD_LCV_E!P64+FC_TRA_ROAD_HGV_E!P64</f>
        <v>6.44883920894239</v>
      </c>
      <c r="Q64" s="10">
        <f>FC_TRA_ROAD_P2W_E!Q64+FC_TRA_ROAD_CAR_E!Q64+FC_TRA_ROAD_BUS_E!Q64+FC_TRA_ROAD_LCV_E!Q64+FC_TRA_ROAD_HGV_E!Q64</f>
        <v>5.8039552880481509</v>
      </c>
      <c r="R64" s="10">
        <f>FC_TRA_ROAD_P2W_E!R64+FC_TRA_ROAD_CAR_E!R64+FC_TRA_ROAD_BUS_E!R64+FC_TRA_ROAD_LCV_E!R64+FC_TRA_ROAD_HGV_E!R64</f>
        <v>9.6732588134135824</v>
      </c>
      <c r="S64" s="10">
        <f>FC_TRA_ROAD_P2W_E!S64+FC_TRA_ROAD_CAR_E!S64+FC_TRA_ROAD_BUS_E!S64+FC_TRA_ROAD_LCV_E!S64+FC_TRA_ROAD_HGV_E!S64</f>
        <v>6.44883920894239</v>
      </c>
      <c r="T64" s="10">
        <f>FC_TRA_ROAD_P2W_E!T64+FC_TRA_ROAD_CAR_E!T64+FC_TRA_ROAD_BUS_E!T64+FC_TRA_ROAD_LCV_E!T64+FC_TRA_ROAD_HGV_E!T64</f>
        <v>8.2545141874462598</v>
      </c>
      <c r="U64" s="10">
        <f>FC_TRA_ROAD_P2W_E!U64+FC_TRA_ROAD_CAR_E!U64+FC_TRA_ROAD_BUS_E!U64+FC_TRA_ROAD_LCV_E!U64+FC_TRA_ROAD_HGV_E!U64</f>
        <v>7.9965606190885632</v>
      </c>
      <c r="V64" s="10">
        <f>FC_TRA_ROAD_P2W_E!V64+FC_TRA_ROAD_CAR_E!V64+FC_TRA_ROAD_BUS_E!V64+FC_TRA_ROAD_LCV_E!V64+FC_TRA_ROAD_HGV_E!V64</f>
        <v>9.737747205503009</v>
      </c>
      <c r="W64" s="10">
        <f>FC_TRA_ROAD_P2W_E!W64+FC_TRA_ROAD_CAR_E!W64+FC_TRA_ROAD_BUS_E!W64+FC_TRA_ROAD_LCV_E!W64+FC_TRA_ROAD_HGV_E!W64</f>
        <v>15.735167669819431</v>
      </c>
      <c r="X64" s="10">
        <f>FC_TRA_ROAD_P2W_E!X64+FC_TRA_ROAD_CAR_E!X64+FC_TRA_ROAD_BUS_E!X64+FC_TRA_ROAD_LCV_E!X64+FC_TRA_ROAD_HGV_E!X64</f>
        <v>16.50902837489252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0.88374892519346526</v>
      </c>
      <c r="H66" s="10">
        <f>FC_TRA_ROAD_P2W_E!H66+FC_TRA_ROAD_CAR_E!H66+FC_TRA_ROAD_BUS_E!H66+FC_TRA_ROAD_LCV_E!H66+FC_TRA_ROAD_HGV_E!H66</f>
        <v>2.6511607910576087</v>
      </c>
      <c r="I66" s="10">
        <f>FC_TRA_ROAD_P2W_E!I66+FC_TRA_ROAD_CAR_E!I66+FC_TRA_ROAD_BUS_E!I66+FC_TRA_ROAD_LCV_E!I66+FC_TRA_ROAD_HGV_E!I66</f>
        <v>14.139638865004301</v>
      </c>
      <c r="J66" s="10">
        <f>FC_TRA_ROAD_P2W_E!J66+FC_TRA_ROAD_CAR_E!J66+FC_TRA_ROAD_BUS_E!J66+FC_TRA_ROAD_LCV_E!J66+FC_TRA_ROAD_HGV_E!J66</f>
        <v>41.535339638864997</v>
      </c>
      <c r="K66" s="10">
        <f>FC_TRA_ROAD_P2W_E!K66+FC_TRA_ROAD_CAR_E!K66+FC_TRA_ROAD_BUS_E!K66+FC_TRA_ROAD_LCV_E!K66+FC_TRA_ROAD_HGV_E!K66</f>
        <v>45.953912295786751</v>
      </c>
      <c r="L66" s="10">
        <f>FC_TRA_ROAD_P2W_E!L66+FC_TRA_ROAD_CAR_E!L66+FC_TRA_ROAD_BUS_E!L66+FC_TRA_ROAD_LCV_E!L66+FC_TRA_ROAD_HGV_E!L66</f>
        <v>38.000343938091149</v>
      </c>
      <c r="M66" s="10">
        <f>FC_TRA_ROAD_P2W_E!M66+FC_TRA_ROAD_CAR_E!M66+FC_TRA_ROAD_BUS_E!M66+FC_TRA_ROAD_LCV_E!M66+FC_TRA_ROAD_HGV_E!M66</f>
        <v>34.46543422184007</v>
      </c>
      <c r="N66" s="10">
        <f>FC_TRA_ROAD_P2W_E!N66+FC_TRA_ROAD_CAR_E!N66+FC_TRA_ROAD_BUS_E!N66+FC_TRA_ROAD_LCV_E!N66+FC_TRA_ROAD_HGV_E!N66</f>
        <v>35.349183147033528</v>
      </c>
      <c r="O66" s="10">
        <f>FC_TRA_ROAD_P2W_E!O66+FC_TRA_ROAD_CAR_E!O66+FC_TRA_ROAD_BUS_E!O66+FC_TRA_ROAD_LCV_E!O66+FC_TRA_ROAD_HGV_E!O66</f>
        <v>49.48890799656062</v>
      </c>
      <c r="P66" s="10">
        <f>FC_TRA_ROAD_P2W_E!P66+FC_TRA_ROAD_CAR_E!P66+FC_TRA_ROAD_BUS_E!P66+FC_TRA_ROAD_LCV_E!P66+FC_TRA_ROAD_HGV_E!P66</f>
        <v>49.48890799656062</v>
      </c>
      <c r="Q66" s="10">
        <f>FC_TRA_ROAD_P2W_E!Q66+FC_TRA_ROAD_CAR_E!Q66+FC_TRA_ROAD_BUS_E!Q66+FC_TRA_ROAD_LCV_E!Q66+FC_TRA_ROAD_HGV_E!Q66</f>
        <v>54.791229578675832</v>
      </c>
      <c r="R66" s="10">
        <f>FC_TRA_ROAD_P2W_E!R66+FC_TRA_ROAD_CAR_E!R66+FC_TRA_ROAD_BUS_E!R66+FC_TRA_ROAD_LCV_E!R66+FC_TRA_ROAD_HGV_E!R66</f>
        <v>56.558727429062763</v>
      </c>
      <c r="S66" s="10">
        <f>FC_TRA_ROAD_P2W_E!S66+FC_TRA_ROAD_CAR_E!S66+FC_TRA_ROAD_BUS_E!S66+FC_TRA_ROAD_LCV_E!S66+FC_TRA_ROAD_HGV_E!S66</f>
        <v>48.60515907136714</v>
      </c>
      <c r="T66" s="10">
        <f>FC_TRA_ROAD_P2W_E!T66+FC_TRA_ROAD_CAR_E!T66+FC_TRA_ROAD_BUS_E!T66+FC_TRA_ROAD_LCV_E!T66+FC_TRA_ROAD_HGV_E!T66</f>
        <v>61.595958727429057</v>
      </c>
      <c r="U66" s="10">
        <f>FC_TRA_ROAD_P2W_E!U66+FC_TRA_ROAD_CAR_E!U66+FC_TRA_ROAD_BUS_E!U66+FC_TRA_ROAD_LCV_E!U66+FC_TRA_ROAD_HGV_E!U66</f>
        <v>67.958813413585546</v>
      </c>
      <c r="V66" s="10">
        <f>FC_TRA_ROAD_P2W_E!V66+FC_TRA_ROAD_CAR_E!V66+FC_TRA_ROAD_BUS_E!V66+FC_TRA_ROAD_LCV_E!V66+FC_TRA_ROAD_HGV_E!V66</f>
        <v>63.628546861564907</v>
      </c>
      <c r="W66" s="10">
        <f>FC_TRA_ROAD_P2W_E!W66+FC_TRA_ROAD_CAR_E!W66+FC_TRA_ROAD_BUS_E!W66+FC_TRA_ROAD_LCV_E!W66+FC_TRA_ROAD_HGV_E!W66</f>
        <v>84.74969905417025</v>
      </c>
      <c r="X66" s="10">
        <f>FC_TRA_ROAD_P2W_E!X66+FC_TRA_ROAD_CAR_E!X66+FC_TRA_ROAD_BUS_E!X66+FC_TRA_ROAD_LCV_E!X66+FC_TRA_ROAD_HGV_E!X66</f>
        <v>106.0475494411006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0.19877709201503291</v>
      </c>
      <c r="H76" s="40">
        <f>FC_TRA_ROAD_P2W_E!H76+FC_TRA_ROAD_CAR_E!H76+FC_TRA_ROAD_BUS_E!H76+FC_TRA_ROAD_LCV_E!H76+FC_TRA_ROAD_HGV_E!H76</f>
        <v>0.68985852347535415</v>
      </c>
      <c r="I76" s="40">
        <f>FC_TRA_ROAD_P2W_E!I76+FC_TRA_ROAD_CAR_E!I76+FC_TRA_ROAD_BUS_E!I76+FC_TRA_ROAD_LCV_E!I76+FC_TRA_ROAD_HGV_E!I76</f>
        <v>1.1829568812799716</v>
      </c>
      <c r="J76" s="40">
        <f>FC_TRA_ROAD_P2W_E!J76+FC_TRA_ROAD_CAR_E!J76+FC_TRA_ROAD_BUS_E!J76+FC_TRA_ROAD_LCV_E!J76+FC_TRA_ROAD_HGV_E!J76</f>
        <v>1.5454745644393109</v>
      </c>
      <c r="K76" s="40">
        <f>FC_TRA_ROAD_P2W_E!K76+FC_TRA_ROAD_CAR_E!K76+FC_TRA_ROAD_BUS_E!K76+FC_TRA_ROAD_LCV_E!K76+FC_TRA_ROAD_HGV_E!K76</f>
        <v>1.5894281609952676</v>
      </c>
      <c r="L76" s="40">
        <f>FC_TRA_ROAD_P2W_E!L76+FC_TRA_ROAD_CAR_E!L76+FC_TRA_ROAD_BUS_E!L76+FC_TRA_ROAD_LCV_E!L76+FC_TRA_ROAD_HGV_E!L76</f>
        <v>1.6201416025203588</v>
      </c>
      <c r="M76" s="40">
        <f>FC_TRA_ROAD_P2W_E!M76+FC_TRA_ROAD_CAR_E!M76+FC_TRA_ROAD_BUS_E!M76+FC_TRA_ROAD_LCV_E!M76+FC_TRA_ROAD_HGV_E!M76</f>
        <v>1.568577783561012</v>
      </c>
      <c r="N76" s="40">
        <f>FC_TRA_ROAD_P2W_E!N76+FC_TRA_ROAD_CAR_E!N76+FC_TRA_ROAD_BUS_E!N76+FC_TRA_ROAD_LCV_E!N76+FC_TRA_ROAD_HGV_E!N76</f>
        <v>1.5437838252812806</v>
      </c>
      <c r="O76" s="40">
        <f>FC_TRA_ROAD_P2W_E!O76+FC_TRA_ROAD_CAR_E!O76+FC_TRA_ROAD_BUS_E!O76+FC_TRA_ROAD_LCV_E!O76+FC_TRA_ROAD_HGV_E!O76</f>
        <v>1.5188866219325714</v>
      </c>
      <c r="P76" s="40">
        <f>FC_TRA_ROAD_P2W_E!P76+FC_TRA_ROAD_CAR_E!P76+FC_TRA_ROAD_BUS_E!P76+FC_TRA_ROAD_LCV_E!P76+FC_TRA_ROAD_HGV_E!P76</f>
        <v>6.6121769912324604</v>
      </c>
      <c r="Q76" s="40">
        <f>FC_TRA_ROAD_P2W_E!Q76+FC_TRA_ROAD_CAR_E!Q76+FC_TRA_ROAD_BUS_E!Q76+FC_TRA_ROAD_LCV_E!Q76+FC_TRA_ROAD_HGV_E!Q76</f>
        <v>6.861790261220384</v>
      </c>
      <c r="R76" s="40">
        <f>FC_TRA_ROAD_P2W_E!R76+FC_TRA_ROAD_CAR_E!R76+FC_TRA_ROAD_BUS_E!R76+FC_TRA_ROAD_LCV_E!R76+FC_TRA_ROAD_HGV_E!R76</f>
        <v>7.3841435436223284</v>
      </c>
      <c r="S76" s="40">
        <f>FC_TRA_ROAD_P2W_E!S76+FC_TRA_ROAD_CAR_E!S76+FC_TRA_ROAD_BUS_E!S76+FC_TRA_ROAD_LCV_E!S76+FC_TRA_ROAD_HGV_E!S76</f>
        <v>7.3734693230667023</v>
      </c>
      <c r="T76" s="40">
        <f>FC_TRA_ROAD_P2W_E!T76+FC_TRA_ROAD_CAR_E!T76+FC_TRA_ROAD_BUS_E!T76+FC_TRA_ROAD_LCV_E!T76+FC_TRA_ROAD_HGV_E!T76</f>
        <v>8.1430257861646762</v>
      </c>
      <c r="U76" s="40">
        <f>FC_TRA_ROAD_P2W_E!U76+FC_TRA_ROAD_CAR_E!U76+FC_TRA_ROAD_BUS_E!U76+FC_TRA_ROAD_LCV_E!U76+FC_TRA_ROAD_HGV_E!U76</f>
        <v>9.4648090870177359</v>
      </c>
      <c r="V76" s="40">
        <f>FC_TRA_ROAD_P2W_E!V76+FC_TRA_ROAD_CAR_E!V76+FC_TRA_ROAD_BUS_E!V76+FC_TRA_ROAD_LCV_E!V76+FC_TRA_ROAD_HGV_E!V76</f>
        <v>12.008690967614051</v>
      </c>
      <c r="W76" s="40">
        <f>FC_TRA_ROAD_P2W_E!W76+FC_TRA_ROAD_CAR_E!W76+FC_TRA_ROAD_BUS_E!W76+FC_TRA_ROAD_LCV_E!W76+FC_TRA_ROAD_HGV_E!W76</f>
        <v>11.243908957393351</v>
      </c>
      <c r="X76" s="40">
        <f>FC_TRA_ROAD_P2W_E!X76+FC_TRA_ROAD_CAR_E!X76+FC_TRA_ROAD_BUS_E!X76+FC_TRA_ROAD_LCV_E!X76+FC_TRA_ROAD_HGV_E!X76</f>
        <v>12.143447012415445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2.993306056541333</v>
      </c>
      <c r="D2" s="31">
        <f t="shared" ref="D2:W2" si="1">SUM(D3,D17,D22,D25,D26,D51,D52,D71,D74,D75,D76)</f>
        <v>3.0105460502969206</v>
      </c>
      <c r="E2" s="31">
        <f t="shared" si="1"/>
        <v>3.0787562054415285</v>
      </c>
      <c r="F2" s="31">
        <f t="shared" si="1"/>
        <v>2.9922109323602806</v>
      </c>
      <c r="G2" s="31">
        <f t="shared" si="1"/>
        <v>3.0833898614521358</v>
      </c>
      <c r="H2" s="31">
        <f t="shared" si="1"/>
        <v>2.9768390835107188</v>
      </c>
      <c r="I2" s="31">
        <f t="shared" si="1"/>
        <v>3.0916604659861848</v>
      </c>
      <c r="J2" s="31">
        <f t="shared" si="1"/>
        <v>3.4152839896710288</v>
      </c>
      <c r="K2" s="31">
        <f t="shared" si="1"/>
        <v>3.8636442317677839</v>
      </c>
      <c r="L2" s="31">
        <f t="shared" si="1"/>
        <v>4.0583864370752742</v>
      </c>
      <c r="M2" s="31">
        <f t="shared" si="1"/>
        <v>3.9652973748236451</v>
      </c>
      <c r="N2" s="31">
        <f t="shared" si="1"/>
        <v>3.9077168442519459</v>
      </c>
      <c r="O2" s="31">
        <f t="shared" si="1"/>
        <v>3.8309585605152829</v>
      </c>
      <c r="P2" s="31">
        <f t="shared" si="1"/>
        <v>3.7676980648291667</v>
      </c>
      <c r="Q2" s="31">
        <f t="shared" si="1"/>
        <v>3.5931963010551344</v>
      </c>
      <c r="R2" s="31">
        <f t="shared" si="1"/>
        <v>3.5529810271443392</v>
      </c>
      <c r="S2" s="31">
        <f t="shared" si="1"/>
        <v>3.9301482993831796</v>
      </c>
      <c r="T2" s="31">
        <f t="shared" si="1"/>
        <v>3.6771219777580844</v>
      </c>
      <c r="U2" s="31">
        <f t="shared" si="1"/>
        <v>3.4637422308224468</v>
      </c>
      <c r="V2" s="31">
        <f t="shared" si="1"/>
        <v>3.5670314718587131</v>
      </c>
      <c r="W2" s="31">
        <f t="shared" si="1"/>
        <v>3.1456557919984247</v>
      </c>
      <c r="X2" s="31">
        <f t="shared" ref="X2" si="2">SUM(X3,X17,X22,X25,X26,X51,X52,X71,X74,X75,X76)</f>
        <v>2.7083697288748705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2.993306056541333</v>
      </c>
      <c r="D26" s="37">
        <f t="shared" ref="D26:W26" si="22">SUM(D27,D33)</f>
        <v>3.0105460502969206</v>
      </c>
      <c r="E26" s="37">
        <f t="shared" si="22"/>
        <v>3.0787562054415285</v>
      </c>
      <c r="F26" s="37">
        <f t="shared" si="22"/>
        <v>2.9922109323602806</v>
      </c>
      <c r="G26" s="37">
        <f t="shared" si="22"/>
        <v>3.0833898614521358</v>
      </c>
      <c r="H26" s="37">
        <f t="shared" si="22"/>
        <v>2.9713737617225617</v>
      </c>
      <c r="I26" s="37">
        <f t="shared" si="22"/>
        <v>3.0489690295006588</v>
      </c>
      <c r="J26" s="37">
        <f t="shared" si="22"/>
        <v>3.3282628631257971</v>
      </c>
      <c r="K26" s="37">
        <f t="shared" si="22"/>
        <v>3.7316451394555332</v>
      </c>
      <c r="L26" s="37">
        <f t="shared" si="22"/>
        <v>3.9139351332448142</v>
      </c>
      <c r="M26" s="37">
        <f t="shared" si="22"/>
        <v>3.8318733552038675</v>
      </c>
      <c r="N26" s="37">
        <f t="shared" si="22"/>
        <v>3.7664033305386257</v>
      </c>
      <c r="O26" s="37">
        <f t="shared" si="22"/>
        <v>3.6968358057843265</v>
      </c>
      <c r="P26" s="37">
        <f t="shared" si="22"/>
        <v>3.6552772083880263</v>
      </c>
      <c r="Q26" s="37">
        <f t="shared" si="22"/>
        <v>3.4944539852463077</v>
      </c>
      <c r="R26" s="37">
        <f t="shared" si="22"/>
        <v>3.3889524024688944</v>
      </c>
      <c r="S26" s="37">
        <f t="shared" si="22"/>
        <v>3.8160251166401458</v>
      </c>
      <c r="T26" s="37">
        <f t="shared" si="22"/>
        <v>3.5394626339203317</v>
      </c>
      <c r="U26" s="37">
        <f t="shared" si="22"/>
        <v>3.3484791122525701</v>
      </c>
      <c r="V26" s="37">
        <f t="shared" si="22"/>
        <v>3.4293176390933833</v>
      </c>
      <c r="W26" s="37">
        <f t="shared" si="22"/>
        <v>2.9497450181956477</v>
      </c>
      <c r="X26" s="37">
        <f t="shared" ref="X26" si="23">SUM(X27,X33)</f>
        <v>2.5322293835075955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2.993306056541333</v>
      </c>
      <c r="D33" s="29">
        <f t="shared" ref="D33:W33" si="28">SUM(D34:D50)</f>
        <v>3.0105460502969206</v>
      </c>
      <c r="E33" s="29">
        <f t="shared" si="28"/>
        <v>3.0787562054415285</v>
      </c>
      <c r="F33" s="29">
        <f t="shared" si="28"/>
        <v>2.9922109323602806</v>
      </c>
      <c r="G33" s="29">
        <f t="shared" si="28"/>
        <v>3.0833898614521358</v>
      </c>
      <c r="H33" s="29">
        <f t="shared" si="28"/>
        <v>2.9713737617225617</v>
      </c>
      <c r="I33" s="29">
        <f t="shared" si="28"/>
        <v>3.0489690295006588</v>
      </c>
      <c r="J33" s="29">
        <f t="shared" si="28"/>
        <v>3.3282628631257971</v>
      </c>
      <c r="K33" s="29">
        <f t="shared" si="28"/>
        <v>3.7316451394555332</v>
      </c>
      <c r="L33" s="29">
        <f t="shared" si="28"/>
        <v>3.9139351332448142</v>
      </c>
      <c r="M33" s="29">
        <f t="shared" si="28"/>
        <v>3.8318733552038675</v>
      </c>
      <c r="N33" s="29">
        <f t="shared" si="28"/>
        <v>3.7664033305386257</v>
      </c>
      <c r="O33" s="29">
        <f t="shared" si="28"/>
        <v>3.6968358057843265</v>
      </c>
      <c r="P33" s="29">
        <f t="shared" si="28"/>
        <v>3.6552772083880263</v>
      </c>
      <c r="Q33" s="29">
        <f t="shared" si="28"/>
        <v>3.4944539852463077</v>
      </c>
      <c r="R33" s="29">
        <f t="shared" si="28"/>
        <v>3.3889524024688944</v>
      </c>
      <c r="S33" s="29">
        <f t="shared" si="28"/>
        <v>3.8160251166401458</v>
      </c>
      <c r="T33" s="29">
        <f t="shared" si="28"/>
        <v>3.5394626339203317</v>
      </c>
      <c r="U33" s="29">
        <f t="shared" si="28"/>
        <v>3.3484791122525701</v>
      </c>
      <c r="V33" s="29">
        <f t="shared" si="28"/>
        <v>3.4293176390933833</v>
      </c>
      <c r="W33" s="29">
        <f t="shared" si="28"/>
        <v>2.9497450181956477</v>
      </c>
      <c r="X33" s="29">
        <f t="shared" ref="X33" si="29">SUM(X34:X50)</f>
        <v>2.5322293835075955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2.993306056541333</v>
      </c>
      <c r="D37" s="10">
        <v>3.0105460502969206</v>
      </c>
      <c r="E37" s="10">
        <v>3.0787562054415285</v>
      </c>
      <c r="F37" s="10">
        <v>2.9922109323602806</v>
      </c>
      <c r="G37" s="10">
        <v>3.0833898614521358</v>
      </c>
      <c r="H37" s="10">
        <v>2.9713737617225617</v>
      </c>
      <c r="I37" s="10">
        <v>3.0489690295006588</v>
      </c>
      <c r="J37" s="10">
        <v>3.3282628631257971</v>
      </c>
      <c r="K37" s="10">
        <v>3.7316451394555332</v>
      </c>
      <c r="L37" s="10">
        <v>3.9139351332448142</v>
      </c>
      <c r="M37" s="10">
        <v>3.8318733552038675</v>
      </c>
      <c r="N37" s="10">
        <v>3.7664033305386257</v>
      </c>
      <c r="O37" s="10">
        <v>3.6968358057843265</v>
      </c>
      <c r="P37" s="10">
        <v>3.6552772083880263</v>
      </c>
      <c r="Q37" s="10">
        <v>3.4944539852463077</v>
      </c>
      <c r="R37" s="10">
        <v>3.3889524024688944</v>
      </c>
      <c r="S37" s="10">
        <v>3.8160251166401458</v>
      </c>
      <c r="T37" s="10">
        <v>3.5394626339203317</v>
      </c>
      <c r="U37" s="10">
        <v>3.3484791122525701</v>
      </c>
      <c r="V37" s="10">
        <v>3.4293176390933833</v>
      </c>
      <c r="W37" s="10">
        <v>2.9497450181956477</v>
      </c>
      <c r="X37" s="10">
        <v>2.5322293835075955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5.4653217881571528E-3</v>
      </c>
      <c r="I52" s="37">
        <f t="shared" si="31"/>
        <v>4.2691436485525987E-2</v>
      </c>
      <c r="J52" s="37">
        <f t="shared" si="31"/>
        <v>8.7021126545231711E-2</v>
      </c>
      <c r="K52" s="37">
        <f t="shared" si="31"/>
        <v>0.13199909231225071</v>
      </c>
      <c r="L52" s="37">
        <f t="shared" si="31"/>
        <v>0.1444513038304602</v>
      </c>
      <c r="M52" s="37">
        <f t="shared" si="31"/>
        <v>0.13342401961977771</v>
      </c>
      <c r="N52" s="37">
        <f t="shared" si="31"/>
        <v>0.14131351371332024</v>
      </c>
      <c r="O52" s="37">
        <f t="shared" si="31"/>
        <v>0.13412275473095631</v>
      </c>
      <c r="P52" s="37">
        <f t="shared" si="31"/>
        <v>0.11242085644114022</v>
      </c>
      <c r="Q52" s="37">
        <f t="shared" si="31"/>
        <v>9.8742315808826933E-2</v>
      </c>
      <c r="R52" s="37">
        <f t="shared" si="31"/>
        <v>0.16402862467544471</v>
      </c>
      <c r="S52" s="37">
        <f t="shared" si="31"/>
        <v>0.11412318274303392</v>
      </c>
      <c r="T52" s="37">
        <f t="shared" si="31"/>
        <v>0.13765934383775252</v>
      </c>
      <c r="U52" s="37">
        <f t="shared" si="31"/>
        <v>0.11526311856987681</v>
      </c>
      <c r="V52" s="37">
        <f t="shared" si="31"/>
        <v>0.13771383276532978</v>
      </c>
      <c r="W52" s="37">
        <f t="shared" si="31"/>
        <v>0.19591077380277716</v>
      </c>
      <c r="X52" s="37">
        <f t="shared" ref="X52" si="32">SUM(X53:X70)</f>
        <v>0.1761403453672748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5.4653217881571528E-3</v>
      </c>
      <c r="I64" s="10">
        <v>4.2691436485525987E-2</v>
      </c>
      <c r="J64" s="10">
        <v>8.7021126545231711E-2</v>
      </c>
      <c r="K64" s="10">
        <v>0.13199909231225071</v>
      </c>
      <c r="L64" s="10">
        <v>0.1444513038304602</v>
      </c>
      <c r="M64" s="10">
        <v>0.13342401961977771</v>
      </c>
      <c r="N64" s="10">
        <v>0.14131351371332024</v>
      </c>
      <c r="O64" s="10">
        <v>0.13412275473095631</v>
      </c>
      <c r="P64" s="10">
        <v>0.11242085644114022</v>
      </c>
      <c r="Q64" s="10">
        <v>9.8742315808826933E-2</v>
      </c>
      <c r="R64" s="10">
        <v>0.16402862467544471</v>
      </c>
      <c r="S64" s="10">
        <v>0.11412318274303392</v>
      </c>
      <c r="T64" s="10">
        <v>0.13765934383775252</v>
      </c>
      <c r="U64" s="10">
        <v>0.11526311856987681</v>
      </c>
      <c r="V64" s="10">
        <v>0.13771383276532978</v>
      </c>
      <c r="W64" s="10">
        <v>0.19591077380277716</v>
      </c>
      <c r="X64" s="10">
        <v>0.1761403453672748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671.61013507841074</v>
      </c>
      <c r="D2" s="31">
        <f t="shared" ref="D2:W2" si="1">SUM(D3,D17,D22,D25,D26,D51,D52,D71,D74,D75,D76)</f>
        <v>700.96786195846425</v>
      </c>
      <c r="E2" s="31">
        <f t="shared" si="1"/>
        <v>731.79630738296305</v>
      </c>
      <c r="F2" s="31">
        <f t="shared" si="1"/>
        <v>794.81353685388979</v>
      </c>
      <c r="G2" s="31">
        <f t="shared" si="1"/>
        <v>860.5752144992606</v>
      </c>
      <c r="H2" s="31">
        <f t="shared" si="1"/>
        <v>954.95127959467516</v>
      </c>
      <c r="I2" s="31">
        <f t="shared" si="1"/>
        <v>1063.7205417254552</v>
      </c>
      <c r="J2" s="31">
        <f t="shared" si="1"/>
        <v>1193.8600955969248</v>
      </c>
      <c r="K2" s="31">
        <f t="shared" si="1"/>
        <v>1170.6138390790834</v>
      </c>
      <c r="L2" s="31">
        <f t="shared" si="1"/>
        <v>1071.1048785975668</v>
      </c>
      <c r="M2" s="31">
        <f t="shared" si="1"/>
        <v>1053.6287057275106</v>
      </c>
      <c r="N2" s="31">
        <f t="shared" si="1"/>
        <v>982.93808738833138</v>
      </c>
      <c r="O2" s="31">
        <f t="shared" si="1"/>
        <v>1089.9311540083413</v>
      </c>
      <c r="P2" s="31">
        <f t="shared" si="1"/>
        <v>1064.5687875556289</v>
      </c>
      <c r="Q2" s="31">
        <f t="shared" si="1"/>
        <v>1046.1270984832277</v>
      </c>
      <c r="R2" s="31">
        <f t="shared" si="1"/>
        <v>1104.1350813500376</v>
      </c>
      <c r="S2" s="31">
        <f t="shared" si="1"/>
        <v>1243.9250488173118</v>
      </c>
      <c r="T2" s="31">
        <f t="shared" si="1"/>
        <v>1309.7348370343436</v>
      </c>
      <c r="U2" s="31">
        <f t="shared" si="1"/>
        <v>1394.8609905539495</v>
      </c>
      <c r="V2" s="31">
        <f t="shared" si="1"/>
        <v>1440.0548622097547</v>
      </c>
      <c r="W2" s="31">
        <f t="shared" si="1"/>
        <v>1398.402216901535</v>
      </c>
      <c r="X2" s="31">
        <f t="shared" ref="X2" si="2">SUM(X3,X17,X22,X25,X26,X51,X52,X71,X74,X75,X76)</f>
        <v>1397.9433431429911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671.61013507841074</v>
      </c>
      <c r="D26" s="37">
        <f t="shared" ref="D26:W26" si="22">SUM(D27,D33)</f>
        <v>700.96786195846425</v>
      </c>
      <c r="E26" s="37">
        <f t="shared" si="22"/>
        <v>731.79630738296305</v>
      </c>
      <c r="F26" s="37">
        <f t="shared" si="22"/>
        <v>794.81353685388979</v>
      </c>
      <c r="G26" s="37">
        <f t="shared" si="22"/>
        <v>860.16152782874201</v>
      </c>
      <c r="H26" s="37">
        <f t="shared" si="22"/>
        <v>952.87496635557136</v>
      </c>
      <c r="I26" s="37">
        <f t="shared" si="22"/>
        <v>1050.1871646704844</v>
      </c>
      <c r="J26" s="37">
        <f t="shared" si="22"/>
        <v>1160.4091252381577</v>
      </c>
      <c r="K26" s="37">
        <f t="shared" si="22"/>
        <v>1131.3665108379869</v>
      </c>
      <c r="L26" s="37">
        <f t="shared" si="22"/>
        <v>1033.618952851841</v>
      </c>
      <c r="M26" s="37">
        <f t="shared" si="22"/>
        <v>1021.7712969243191</v>
      </c>
      <c r="N26" s="37">
        <f t="shared" si="22"/>
        <v>952.8736089660257</v>
      </c>
      <c r="O26" s="37">
        <f t="shared" si="22"/>
        <v>1047.3864238688489</v>
      </c>
      <c r="P26" s="37">
        <f t="shared" si="22"/>
        <v>1024.5980996690637</v>
      </c>
      <c r="Q26" s="37">
        <f t="shared" si="22"/>
        <v>1008.5152164765997</v>
      </c>
      <c r="R26" s="37">
        <f t="shared" si="22"/>
        <v>1061.1471719217982</v>
      </c>
      <c r="S26" s="37">
        <f t="shared" si="22"/>
        <v>1205.9219340325621</v>
      </c>
      <c r="T26" s="37">
        <f t="shared" si="22"/>
        <v>1260.597156847482</v>
      </c>
      <c r="U26" s="37">
        <f t="shared" si="22"/>
        <v>1340.6571332798296</v>
      </c>
      <c r="V26" s="37">
        <f t="shared" si="22"/>
        <v>1385.7375913631845</v>
      </c>
      <c r="W26" s="37">
        <f t="shared" si="22"/>
        <v>1324.4024085794015</v>
      </c>
      <c r="X26" s="37">
        <f t="shared" ref="X26" si="23">SUM(X27,X33)</f>
        <v>1310.4564811846394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671.61013507841074</v>
      </c>
      <c r="D33" s="29">
        <f t="shared" ref="D33:W33" si="28">SUM(D34:D50)</f>
        <v>700.96786195846425</v>
      </c>
      <c r="E33" s="29">
        <f t="shared" si="28"/>
        <v>731.79630738296305</v>
      </c>
      <c r="F33" s="29">
        <f t="shared" si="28"/>
        <v>794.81353685388979</v>
      </c>
      <c r="G33" s="29">
        <f t="shared" si="28"/>
        <v>860.16152782874201</v>
      </c>
      <c r="H33" s="29">
        <f t="shared" si="28"/>
        <v>952.87496635557136</v>
      </c>
      <c r="I33" s="29">
        <f t="shared" si="28"/>
        <v>1050.1871646704844</v>
      </c>
      <c r="J33" s="29">
        <f t="shared" si="28"/>
        <v>1160.4091252381577</v>
      </c>
      <c r="K33" s="29">
        <f t="shared" si="28"/>
        <v>1131.3665108379869</v>
      </c>
      <c r="L33" s="29">
        <f t="shared" si="28"/>
        <v>1033.618952851841</v>
      </c>
      <c r="M33" s="29">
        <f t="shared" si="28"/>
        <v>1021.7712969243191</v>
      </c>
      <c r="N33" s="29">
        <f t="shared" si="28"/>
        <v>952.8736089660257</v>
      </c>
      <c r="O33" s="29">
        <f t="shared" si="28"/>
        <v>1047.3864238688489</v>
      </c>
      <c r="P33" s="29">
        <f t="shared" si="28"/>
        <v>1024.5980996690637</v>
      </c>
      <c r="Q33" s="29">
        <f t="shared" si="28"/>
        <v>1008.5152164765997</v>
      </c>
      <c r="R33" s="29">
        <f t="shared" si="28"/>
        <v>1061.1471719217982</v>
      </c>
      <c r="S33" s="29">
        <f t="shared" si="28"/>
        <v>1205.9219340325621</v>
      </c>
      <c r="T33" s="29">
        <f t="shared" si="28"/>
        <v>1260.597156847482</v>
      </c>
      <c r="U33" s="29">
        <f t="shared" si="28"/>
        <v>1340.6571332798296</v>
      </c>
      <c r="V33" s="29">
        <f t="shared" si="28"/>
        <v>1385.7375913631845</v>
      </c>
      <c r="W33" s="29">
        <f t="shared" si="28"/>
        <v>1324.4024085794015</v>
      </c>
      <c r="X33" s="29">
        <f t="shared" ref="X33" si="29">SUM(X34:X50)</f>
        <v>1310.4564811846394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119.8452278589854</v>
      </c>
      <c r="D36" s="10">
        <v>126.50326741186581</v>
      </c>
      <c r="E36" s="10">
        <v>152.0074471218397</v>
      </c>
      <c r="F36" s="10">
        <v>175.31041872508453</v>
      </c>
      <c r="G36" s="10">
        <v>211.92851174161513</v>
      </c>
      <c r="H36" s="10">
        <v>228.57443953798173</v>
      </c>
      <c r="I36" s="10">
        <v>234.12360748784238</v>
      </c>
      <c r="J36" s="10">
        <v>231.70535224997141</v>
      </c>
      <c r="K36" s="10">
        <v>205.09670461726509</v>
      </c>
      <c r="L36" s="10">
        <v>184.03166097005575</v>
      </c>
      <c r="M36" s="10">
        <v>174.05342304793496</v>
      </c>
      <c r="N36" s="10">
        <v>162.92384106005525</v>
      </c>
      <c r="O36" s="10">
        <v>152.94474095466373</v>
      </c>
      <c r="P36" s="10">
        <v>146.04597300178565</v>
      </c>
      <c r="Q36" s="10">
        <v>142.00286521118397</v>
      </c>
      <c r="R36" s="10">
        <v>132.26853853345065</v>
      </c>
      <c r="S36" s="10">
        <v>124.58141017620561</v>
      </c>
      <c r="T36" s="10">
        <v>115.32007660849203</v>
      </c>
      <c r="U36" s="10">
        <v>107.92029073303776</v>
      </c>
      <c r="V36" s="10">
        <v>103.53570265562134</v>
      </c>
      <c r="W36" s="10">
        <v>95.743759437999088</v>
      </c>
      <c r="X36" s="10">
        <v>91.306383350976972</v>
      </c>
    </row>
    <row r="37" spans="1:24" ht="11.25" customHeight="1" x14ac:dyDescent="0.2">
      <c r="A37" s="41" t="s">
        <v>61</v>
      </c>
      <c r="B37" s="9" t="s">
        <v>62</v>
      </c>
      <c r="C37" s="10">
        <v>382.89860825908448</v>
      </c>
      <c r="D37" s="10">
        <v>378.8679634634662</v>
      </c>
      <c r="E37" s="10">
        <v>368.38866934423413</v>
      </c>
      <c r="F37" s="10">
        <v>366.46617270850959</v>
      </c>
      <c r="G37" s="10">
        <v>350.72987266123812</v>
      </c>
      <c r="H37" s="10">
        <v>343.49975040895339</v>
      </c>
      <c r="I37" s="10">
        <v>360.30196626273431</v>
      </c>
      <c r="J37" s="10">
        <v>434.87849575740302</v>
      </c>
      <c r="K37" s="10">
        <v>428.58130903311576</v>
      </c>
      <c r="L37" s="10">
        <v>358.29581466578583</v>
      </c>
      <c r="M37" s="10">
        <v>288.30750819575576</v>
      </c>
      <c r="N37" s="10">
        <v>250.43362963907555</v>
      </c>
      <c r="O37" s="10">
        <v>224.32994517455668</v>
      </c>
      <c r="P37" s="10">
        <v>203.0261762523308</v>
      </c>
      <c r="Q37" s="10">
        <v>199.39107082710288</v>
      </c>
      <c r="R37" s="10">
        <v>194.40817186970051</v>
      </c>
      <c r="S37" s="10">
        <v>209.91234766912444</v>
      </c>
      <c r="T37" s="10">
        <v>207.02012435855187</v>
      </c>
      <c r="U37" s="10">
        <v>227.43426810811127</v>
      </c>
      <c r="V37" s="10">
        <v>237.0214575752027</v>
      </c>
      <c r="W37" s="10">
        <v>232.22985770251543</v>
      </c>
      <c r="X37" s="10">
        <v>233.21507004321293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168.86629896034083</v>
      </c>
      <c r="D43" s="10">
        <v>195.59663108313222</v>
      </c>
      <c r="E43" s="10">
        <v>211.40019091688924</v>
      </c>
      <c r="F43" s="10">
        <v>253.03694542029567</v>
      </c>
      <c r="G43" s="10">
        <v>297.50314342588877</v>
      </c>
      <c r="H43" s="10">
        <v>380.80077640863624</v>
      </c>
      <c r="I43" s="10">
        <v>455.76159091990769</v>
      </c>
      <c r="J43" s="10">
        <v>493.82527723078323</v>
      </c>
      <c r="K43" s="10">
        <v>497.68849718760589</v>
      </c>
      <c r="L43" s="10">
        <v>491.29147721599946</v>
      </c>
      <c r="M43" s="10">
        <v>559.41036568062839</v>
      </c>
      <c r="N43" s="10">
        <v>539.51613826689493</v>
      </c>
      <c r="O43" s="10">
        <v>670.11173773962844</v>
      </c>
      <c r="P43" s="10">
        <v>675.52595041494715</v>
      </c>
      <c r="Q43" s="10">
        <v>667.12128043831285</v>
      </c>
      <c r="R43" s="10">
        <v>734.47046151864697</v>
      </c>
      <c r="S43" s="10">
        <v>871.42817618723211</v>
      </c>
      <c r="T43" s="10">
        <v>938.25695588043823</v>
      </c>
      <c r="U43" s="10">
        <v>1005.3025744386806</v>
      </c>
      <c r="V43" s="10">
        <v>1045.1804311323606</v>
      </c>
      <c r="W43" s="10">
        <v>996.42879143888695</v>
      </c>
      <c r="X43" s="10">
        <v>985.93502779044957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5.138113866404192E-4</v>
      </c>
      <c r="P51" s="37">
        <v>2.1581995471365981E-3</v>
      </c>
      <c r="Q51" s="37">
        <v>1.1753253661244229E-2</v>
      </c>
      <c r="R51" s="37">
        <v>1.6448967893061103E-2</v>
      </c>
      <c r="S51" s="37">
        <v>2.3919347960568094E-2</v>
      </c>
      <c r="T51" s="37">
        <v>3.6826257230399062E-2</v>
      </c>
      <c r="U51" s="37">
        <v>4.9805058115635202E-2</v>
      </c>
      <c r="V51" s="37">
        <v>4.8818596134321955E-2</v>
      </c>
      <c r="W51" s="37">
        <v>7.796262619370764E-2</v>
      </c>
      <c r="X51" s="37">
        <v>0.10453099871506036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0.41368667051859698</v>
      </c>
      <c r="H52" s="37">
        <f t="shared" si="31"/>
        <v>2.0763132391038495</v>
      </c>
      <c r="I52" s="37">
        <f t="shared" si="31"/>
        <v>13.533377054970734</v>
      </c>
      <c r="J52" s="37">
        <f t="shared" si="31"/>
        <v>33.450970358767201</v>
      </c>
      <c r="K52" s="37">
        <f t="shared" si="31"/>
        <v>39.247328241096461</v>
      </c>
      <c r="L52" s="37">
        <f t="shared" si="31"/>
        <v>37.48592574572573</v>
      </c>
      <c r="M52" s="37">
        <f t="shared" si="31"/>
        <v>31.857408803191451</v>
      </c>
      <c r="N52" s="37">
        <f t="shared" si="31"/>
        <v>30.064152423870802</v>
      </c>
      <c r="O52" s="37">
        <f t="shared" si="31"/>
        <v>42.543889235388313</v>
      </c>
      <c r="P52" s="37">
        <f t="shared" si="31"/>
        <v>39.85130735423585</v>
      </c>
      <c r="Q52" s="37">
        <f t="shared" si="31"/>
        <v>37.246523593059351</v>
      </c>
      <c r="R52" s="37">
        <f t="shared" si="31"/>
        <v>42.454538535385325</v>
      </c>
      <c r="S52" s="37">
        <f t="shared" si="31"/>
        <v>37.086020383814414</v>
      </c>
      <c r="T52" s="37">
        <f t="shared" si="31"/>
        <v>47.652596775055905</v>
      </c>
      <c r="U52" s="37">
        <f t="shared" si="31"/>
        <v>51.574217125244125</v>
      </c>
      <c r="V52" s="37">
        <f t="shared" si="31"/>
        <v>50.230225289505313</v>
      </c>
      <c r="W52" s="37">
        <f t="shared" si="31"/>
        <v>68.286062813252187</v>
      </c>
      <c r="X52" s="37">
        <f t="shared" ref="X52" si="32">SUM(X53:X70)</f>
        <v>81.722792893079003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0.63180764881233575</v>
      </c>
      <c r="I64" s="10">
        <v>5.0449212043438756</v>
      </c>
      <c r="J64" s="10">
        <v>11.370380936667809</v>
      </c>
      <c r="K64" s="10">
        <v>15.160161714257136</v>
      </c>
      <c r="L64" s="10">
        <v>13.223596156679678</v>
      </c>
      <c r="M64" s="10">
        <v>10.038731206447498</v>
      </c>
      <c r="N64" s="10">
        <v>9.3961408406085543</v>
      </c>
      <c r="O64" s="10">
        <v>8.1387845704097952</v>
      </c>
      <c r="P64" s="10">
        <v>6.2442258994420943</v>
      </c>
      <c r="Q64" s="10">
        <v>5.6341666446874763</v>
      </c>
      <c r="R64" s="10">
        <v>9.4095464528281045</v>
      </c>
      <c r="S64" s="10">
        <v>6.2777011368716851</v>
      </c>
      <c r="T64" s="10">
        <v>8.0515765888573085</v>
      </c>
      <c r="U64" s="10">
        <v>7.8288626367340006</v>
      </c>
      <c r="V64" s="10">
        <v>9.5182589673832538</v>
      </c>
      <c r="W64" s="10">
        <v>15.423818276482294</v>
      </c>
      <c r="X64" s="10">
        <v>16.22229931056382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0.41368667051859698</v>
      </c>
      <c r="H66" s="10">
        <v>1.4445055902915136</v>
      </c>
      <c r="I66" s="10">
        <v>8.4884558506268579</v>
      </c>
      <c r="J66" s="10">
        <v>22.080589422099393</v>
      </c>
      <c r="K66" s="10">
        <v>24.087166526839326</v>
      </c>
      <c r="L66" s="10">
        <v>24.26232958904605</v>
      </c>
      <c r="M66" s="10">
        <v>21.818677596743953</v>
      </c>
      <c r="N66" s="10">
        <v>20.668011583262249</v>
      </c>
      <c r="O66" s="10">
        <v>34.405104664978516</v>
      </c>
      <c r="P66" s="10">
        <v>33.607081454793757</v>
      </c>
      <c r="Q66" s="10">
        <v>31.612356948371872</v>
      </c>
      <c r="R66" s="10">
        <v>33.044992082557222</v>
      </c>
      <c r="S66" s="10">
        <v>30.808319246942727</v>
      </c>
      <c r="T66" s="10">
        <v>39.601020186198596</v>
      </c>
      <c r="U66" s="10">
        <v>43.745354488510124</v>
      </c>
      <c r="V66" s="10">
        <v>40.711966322122059</v>
      </c>
      <c r="W66" s="10">
        <v>52.862244536769886</v>
      </c>
      <c r="X66" s="10">
        <v>65.50049358251519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3.2599843483874902E-4</v>
      </c>
      <c r="O76" s="40">
        <v>3.2709271754105871E-4</v>
      </c>
      <c r="P76" s="40">
        <v>0.11722233278207418</v>
      </c>
      <c r="Q76" s="40">
        <v>0.35360515990731822</v>
      </c>
      <c r="R76" s="40">
        <v>0.51692192496111833</v>
      </c>
      <c r="S76" s="40">
        <v>0.89317505297447242</v>
      </c>
      <c r="T76" s="40">
        <v>1.448257154575471</v>
      </c>
      <c r="U76" s="40">
        <v>2.579835090759965</v>
      </c>
      <c r="V76" s="40">
        <v>4.0382269609303414</v>
      </c>
      <c r="W76" s="40">
        <v>5.6357828826876304</v>
      </c>
      <c r="X76" s="40">
        <v>5.6595380665576194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58.997605229344238</v>
      </c>
      <c r="D2" s="31">
        <f t="shared" ref="D2:W2" si="1">SUM(D3,D17,D22,D25,D26,D51,D52,D71,D74,D75,D76)</f>
        <v>56.862265584114589</v>
      </c>
      <c r="E2" s="31">
        <f t="shared" si="1"/>
        <v>58.299981145618446</v>
      </c>
      <c r="F2" s="31">
        <f t="shared" si="1"/>
        <v>58.18364498666763</v>
      </c>
      <c r="G2" s="31">
        <f t="shared" si="1"/>
        <v>62.083427096761</v>
      </c>
      <c r="H2" s="31">
        <f t="shared" si="1"/>
        <v>60.442238468716539</v>
      </c>
      <c r="I2" s="31">
        <f t="shared" si="1"/>
        <v>58.458721349445049</v>
      </c>
      <c r="J2" s="31">
        <f t="shared" si="1"/>
        <v>55.461022193439604</v>
      </c>
      <c r="K2" s="31">
        <f t="shared" si="1"/>
        <v>52.227249560242377</v>
      </c>
      <c r="L2" s="31">
        <f t="shared" si="1"/>
        <v>51.706599088322598</v>
      </c>
      <c r="M2" s="31">
        <f t="shared" si="1"/>
        <v>50.393071464312158</v>
      </c>
      <c r="N2" s="31">
        <f t="shared" si="1"/>
        <v>51.446354094048921</v>
      </c>
      <c r="O2" s="31">
        <f t="shared" si="1"/>
        <v>50.645043894948287</v>
      </c>
      <c r="P2" s="31">
        <f t="shared" si="1"/>
        <v>51.028561189227005</v>
      </c>
      <c r="Q2" s="31">
        <f t="shared" si="1"/>
        <v>52.799016769705958</v>
      </c>
      <c r="R2" s="31">
        <f t="shared" si="1"/>
        <v>55.296202325117314</v>
      </c>
      <c r="S2" s="31">
        <f t="shared" si="1"/>
        <v>53.474891672135726</v>
      </c>
      <c r="T2" s="31">
        <f t="shared" si="1"/>
        <v>55.167625966955825</v>
      </c>
      <c r="U2" s="31">
        <f t="shared" si="1"/>
        <v>56.926099480023211</v>
      </c>
      <c r="V2" s="31">
        <f t="shared" si="1"/>
        <v>64.04154693824286</v>
      </c>
      <c r="W2" s="31">
        <f t="shared" si="1"/>
        <v>47.693287461144095</v>
      </c>
      <c r="X2" s="31">
        <f t="shared" ref="X2" si="2">SUM(X3,X17,X22,X25,X26,X51,X52,X71,X74,X75,X76)</f>
        <v>46.103640508960325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58.997605229344238</v>
      </c>
      <c r="D26" s="37">
        <f t="shared" ref="D26:W26" si="22">SUM(D27,D33)</f>
        <v>56.862265584114589</v>
      </c>
      <c r="E26" s="37">
        <f t="shared" si="22"/>
        <v>58.299981145618446</v>
      </c>
      <c r="F26" s="37">
        <f t="shared" si="22"/>
        <v>58.18364498666763</v>
      </c>
      <c r="G26" s="37">
        <f t="shared" si="22"/>
        <v>61.798874867426569</v>
      </c>
      <c r="H26" s="37">
        <f t="shared" si="22"/>
        <v>59.526826554679708</v>
      </c>
      <c r="I26" s="37">
        <f t="shared" si="22"/>
        <v>56.229275555845078</v>
      </c>
      <c r="J26" s="37">
        <f t="shared" si="22"/>
        <v>51.610088226013012</v>
      </c>
      <c r="K26" s="37">
        <f t="shared" si="22"/>
        <v>48.301590724164768</v>
      </c>
      <c r="L26" s="37">
        <f t="shared" si="22"/>
        <v>46.440124500947988</v>
      </c>
      <c r="M26" s="37">
        <f t="shared" si="22"/>
        <v>44.675263506693121</v>
      </c>
      <c r="N26" s="37">
        <f t="shared" si="22"/>
        <v>44.979151523711913</v>
      </c>
      <c r="O26" s="37">
        <f t="shared" si="22"/>
        <v>43.991327222531389</v>
      </c>
      <c r="P26" s="37">
        <f t="shared" si="22"/>
        <v>38.637000178571881</v>
      </c>
      <c r="Q26" s="37">
        <f t="shared" si="22"/>
        <v>39.824628030060971</v>
      </c>
      <c r="R26" s="37">
        <f t="shared" si="22"/>
        <v>39.06025225427048</v>
      </c>
      <c r="S26" s="37">
        <f t="shared" si="22"/>
        <v>37.955794720493564</v>
      </c>
      <c r="T26" s="37">
        <f t="shared" si="22"/>
        <v>39.084786316978274</v>
      </c>
      <c r="U26" s="37">
        <f t="shared" si="22"/>
        <v>40.660293875244953</v>
      </c>
      <c r="V26" s="37">
        <f t="shared" si="22"/>
        <v>46.895397791590938</v>
      </c>
      <c r="W26" s="37">
        <f t="shared" si="22"/>
        <v>32.134713662973503</v>
      </c>
      <c r="X26" s="37">
        <f t="shared" ref="X26" si="23">SUM(X27,X33)</f>
        <v>27.925214198597018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58.997605229344238</v>
      </c>
      <c r="D33" s="29">
        <f t="shared" ref="D33:W33" si="28">SUM(D34:D50)</f>
        <v>56.862265584114589</v>
      </c>
      <c r="E33" s="29">
        <f t="shared" si="28"/>
        <v>58.299981145618446</v>
      </c>
      <c r="F33" s="29">
        <f t="shared" si="28"/>
        <v>58.18364498666763</v>
      </c>
      <c r="G33" s="29">
        <f t="shared" si="28"/>
        <v>61.798874867426569</v>
      </c>
      <c r="H33" s="29">
        <f t="shared" si="28"/>
        <v>59.526826554679708</v>
      </c>
      <c r="I33" s="29">
        <f t="shared" si="28"/>
        <v>56.229275555845078</v>
      </c>
      <c r="J33" s="29">
        <f t="shared" si="28"/>
        <v>51.610088226013012</v>
      </c>
      <c r="K33" s="29">
        <f t="shared" si="28"/>
        <v>48.301590724164768</v>
      </c>
      <c r="L33" s="29">
        <f t="shared" si="28"/>
        <v>46.440124500947988</v>
      </c>
      <c r="M33" s="29">
        <f t="shared" si="28"/>
        <v>44.675263506693121</v>
      </c>
      <c r="N33" s="29">
        <f t="shared" si="28"/>
        <v>44.979151523711913</v>
      </c>
      <c r="O33" s="29">
        <f t="shared" si="28"/>
        <v>43.991327222531389</v>
      </c>
      <c r="P33" s="29">
        <f t="shared" si="28"/>
        <v>38.637000178571881</v>
      </c>
      <c r="Q33" s="29">
        <f t="shared" si="28"/>
        <v>39.824628030060971</v>
      </c>
      <c r="R33" s="29">
        <f t="shared" si="28"/>
        <v>39.06025225427048</v>
      </c>
      <c r="S33" s="29">
        <f t="shared" si="28"/>
        <v>37.955794720493564</v>
      </c>
      <c r="T33" s="29">
        <f t="shared" si="28"/>
        <v>39.084786316978274</v>
      </c>
      <c r="U33" s="29">
        <f t="shared" si="28"/>
        <v>40.660293875244953</v>
      </c>
      <c r="V33" s="29">
        <f t="shared" si="28"/>
        <v>46.895397791590938</v>
      </c>
      <c r="W33" s="29">
        <f t="shared" si="28"/>
        <v>32.134713662973503</v>
      </c>
      <c r="X33" s="29">
        <f t="shared" ref="X33" si="29">SUM(X34:X50)</f>
        <v>27.925214198597018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1.8434219518806992E-2</v>
      </c>
      <c r="F36" s="10">
        <v>1.8730028139846547E-2</v>
      </c>
      <c r="G36" s="10">
        <v>1.9983529236069674E-2</v>
      </c>
      <c r="H36" s="10">
        <v>1.9197607332074526E-2</v>
      </c>
      <c r="I36" s="10">
        <v>1.8438943799932602E-2</v>
      </c>
      <c r="J36" s="10">
        <v>1.769160213517779E-2</v>
      </c>
      <c r="K36" s="10">
        <v>1.6966921857908105E-2</v>
      </c>
      <c r="L36" s="10">
        <v>1.631839365873081E-2</v>
      </c>
      <c r="M36" s="10">
        <v>1.6052446476052348E-2</v>
      </c>
      <c r="N36" s="10">
        <v>5.8360143728037508E-2</v>
      </c>
      <c r="O36" s="10">
        <v>5.8956379816055601E-2</v>
      </c>
      <c r="P36" s="10">
        <v>0.30544574284034248</v>
      </c>
      <c r="Q36" s="10">
        <v>1.0223282539923322</v>
      </c>
      <c r="R36" s="10">
        <v>1.0433273306937563</v>
      </c>
      <c r="S36" s="10">
        <v>1.0813585254280889</v>
      </c>
      <c r="T36" s="10">
        <v>1.1563636322646651</v>
      </c>
      <c r="U36" s="10">
        <v>1.2424779685959377</v>
      </c>
      <c r="V36" s="10">
        <v>1.5839878000966658</v>
      </c>
      <c r="W36" s="10">
        <v>1.1558966239097519</v>
      </c>
      <c r="X36" s="10">
        <v>1.1091798476472585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6.3833204966333656E-2</v>
      </c>
      <c r="F37" s="10">
        <v>9.7002720616586852E-2</v>
      </c>
      <c r="G37" s="10">
        <v>9.3623721716552116E-2</v>
      </c>
      <c r="H37" s="10">
        <v>9.1650878434680685E-2</v>
      </c>
      <c r="I37" s="10">
        <v>9.1960637475158924E-2</v>
      </c>
      <c r="J37" s="10">
        <v>7.595156391236868E-2</v>
      </c>
      <c r="K37" s="10">
        <v>5.0079641097433153E-2</v>
      </c>
      <c r="L37" s="10">
        <v>4.4355559063480793E-2</v>
      </c>
      <c r="M37" s="10">
        <v>4.2854937095281244E-2</v>
      </c>
      <c r="N37" s="10">
        <v>2.9579860803551981E-2</v>
      </c>
      <c r="O37" s="10">
        <v>2.6641939140334484E-2</v>
      </c>
      <c r="P37" s="10">
        <v>0.34177612703539151</v>
      </c>
      <c r="Q37" s="10">
        <v>0.20396510411225155</v>
      </c>
      <c r="R37" s="10">
        <v>0.18095729711634009</v>
      </c>
      <c r="S37" s="10">
        <v>0.18972210752637739</v>
      </c>
      <c r="T37" s="10">
        <v>0.18875152542182297</v>
      </c>
      <c r="U37" s="10">
        <v>0.18030540859480718</v>
      </c>
      <c r="V37" s="10">
        <v>0.16597613918782206</v>
      </c>
      <c r="W37" s="10">
        <v>0.11420988363786809</v>
      </c>
      <c r="X37" s="10">
        <v>0.10591660396597075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58.997605229344238</v>
      </c>
      <c r="D43" s="10">
        <v>56.862265584114589</v>
      </c>
      <c r="E43" s="10">
        <v>58.217713721133308</v>
      </c>
      <c r="F43" s="10">
        <v>58.067912237911194</v>
      </c>
      <c r="G43" s="10">
        <v>61.685267616473951</v>
      </c>
      <c r="H43" s="10">
        <v>59.415978068912956</v>
      </c>
      <c r="I43" s="10">
        <v>56.118875974569988</v>
      </c>
      <c r="J43" s="10">
        <v>51.516445059965463</v>
      </c>
      <c r="K43" s="10">
        <v>48.234544161209428</v>
      </c>
      <c r="L43" s="10">
        <v>46.379450548225776</v>
      </c>
      <c r="M43" s="10">
        <v>44.61635612312179</v>
      </c>
      <c r="N43" s="10">
        <v>44.891211519180324</v>
      </c>
      <c r="O43" s="10">
        <v>43.905728903574996</v>
      </c>
      <c r="P43" s="10">
        <v>37.989778308696145</v>
      </c>
      <c r="Q43" s="10">
        <v>38.598334671956387</v>
      </c>
      <c r="R43" s="10">
        <v>37.835967626460388</v>
      </c>
      <c r="S43" s="10">
        <v>36.684714087539099</v>
      </c>
      <c r="T43" s="10">
        <v>37.739671159291788</v>
      </c>
      <c r="U43" s="10">
        <v>39.237510498054206</v>
      </c>
      <c r="V43" s="10">
        <v>45.145433852306446</v>
      </c>
      <c r="W43" s="10">
        <v>30.864607155425887</v>
      </c>
      <c r="X43" s="10">
        <v>26.710117746983791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1.3542562338779021</v>
      </c>
      <c r="M51" s="37">
        <v>2.407566638005159</v>
      </c>
      <c r="N51" s="37">
        <v>3.202923473774721</v>
      </c>
      <c r="O51" s="37">
        <v>2.8799677019409606</v>
      </c>
      <c r="P51" s="37">
        <v>3.9961221099971453</v>
      </c>
      <c r="Q51" s="37">
        <v>4.6314109767772758</v>
      </c>
      <c r="R51" s="37">
        <v>7.6576696907483823</v>
      </c>
      <c r="S51" s="37">
        <v>7.7361838334667734</v>
      </c>
      <c r="T51" s="37">
        <v>7.7878513008091534</v>
      </c>
      <c r="U51" s="37">
        <v>7.6672198773959721</v>
      </c>
      <c r="V51" s="37">
        <v>7.4105107245879482</v>
      </c>
      <c r="W51" s="37">
        <v>8.3054423609086125</v>
      </c>
      <c r="X51" s="37">
        <v>9.91266590584212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8.5775137319396552E-2</v>
      </c>
      <c r="H52" s="37">
        <f t="shared" si="31"/>
        <v>0.22555339056147711</v>
      </c>
      <c r="I52" s="37">
        <f t="shared" si="31"/>
        <v>1.0464889123200016</v>
      </c>
      <c r="J52" s="37">
        <f t="shared" si="31"/>
        <v>2.3054594029872839</v>
      </c>
      <c r="K52" s="37">
        <f t="shared" si="31"/>
        <v>2.3362306750823381</v>
      </c>
      <c r="L52" s="37">
        <f t="shared" si="31"/>
        <v>2.2920767509763476</v>
      </c>
      <c r="M52" s="37">
        <f t="shared" si="31"/>
        <v>1.7416635360528701</v>
      </c>
      <c r="N52" s="37">
        <f t="shared" si="31"/>
        <v>1.7208212697158409</v>
      </c>
      <c r="O52" s="37">
        <f t="shared" si="31"/>
        <v>2.2551894412609004</v>
      </c>
      <c r="P52" s="37">
        <f t="shared" si="31"/>
        <v>1.9004842422075923</v>
      </c>
      <c r="Q52" s="37">
        <f t="shared" si="31"/>
        <v>1.8347926615546462</v>
      </c>
      <c r="R52" s="37">
        <f t="shared" si="31"/>
        <v>1.7110587614372332</v>
      </c>
      <c r="S52" s="37">
        <f t="shared" si="31"/>
        <v>1.3026188480831589</v>
      </c>
      <c r="T52" s="37">
        <f t="shared" si="31"/>
        <v>1.6002197175791963</v>
      </c>
      <c r="U52" s="37">
        <f t="shared" si="31"/>
        <v>1.7136117311245136</v>
      </c>
      <c r="V52" s="37">
        <f t="shared" si="31"/>
        <v>1.7651744153802673</v>
      </c>
      <c r="W52" s="37">
        <f t="shared" si="31"/>
        <v>1.6450053625562522</v>
      </c>
      <c r="X52" s="37">
        <f t="shared" ref="X52" si="32">SUM(X53:X70)</f>
        <v>1.7818514586633634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1.6857574407684773E-4</v>
      </c>
      <c r="I64" s="10">
        <v>1.2876259732235429E-3</v>
      </c>
      <c r="J64" s="10">
        <v>1.9858379359853694E-3</v>
      </c>
      <c r="K64" s="10">
        <v>1.7714618944578864E-3</v>
      </c>
      <c r="L64" s="10">
        <v>1.6370272170394757E-3</v>
      </c>
      <c r="M64" s="10">
        <v>1.4921886601601785E-3</v>
      </c>
      <c r="N64" s="10">
        <v>1.1098211472490038E-3</v>
      </c>
      <c r="O64" s="10">
        <v>9.6658073460691109E-4</v>
      </c>
      <c r="P64" s="10">
        <v>1.0511587144275455E-2</v>
      </c>
      <c r="Q64" s="10">
        <v>5.763414487431757E-3</v>
      </c>
      <c r="R64" s="10">
        <v>8.7585109042414549E-3</v>
      </c>
      <c r="S64" s="10">
        <v>5.673885806781514E-3</v>
      </c>
      <c r="T64" s="10">
        <v>7.3410610099204849E-3</v>
      </c>
      <c r="U64" s="10">
        <v>6.206568114343892E-3</v>
      </c>
      <c r="V64" s="10">
        <v>6.6652356767947698E-3</v>
      </c>
      <c r="W64" s="10">
        <v>7.5853833268295793E-3</v>
      </c>
      <c r="X64" s="10">
        <v>7.3674949529464687E-3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8.5775137319396552E-2</v>
      </c>
      <c r="H66" s="10">
        <v>0.22538481481740025</v>
      </c>
      <c r="I66" s="10">
        <v>1.0452012863467781</v>
      </c>
      <c r="J66" s="10">
        <v>2.3034735650512985</v>
      </c>
      <c r="K66" s="10">
        <v>2.3344592131878801</v>
      </c>
      <c r="L66" s="10">
        <v>2.2904397237593082</v>
      </c>
      <c r="M66" s="10">
        <v>1.7401713473927098</v>
      </c>
      <c r="N66" s="10">
        <v>1.7197114485685918</v>
      </c>
      <c r="O66" s="10">
        <v>2.2542228605262933</v>
      </c>
      <c r="P66" s="10">
        <v>1.8899726550633169</v>
      </c>
      <c r="Q66" s="10">
        <v>1.8290292470672145</v>
      </c>
      <c r="R66" s="10">
        <v>1.7023002505329918</v>
      </c>
      <c r="S66" s="10">
        <v>1.2969449622763773</v>
      </c>
      <c r="T66" s="10">
        <v>1.5928786565692759</v>
      </c>
      <c r="U66" s="10">
        <v>1.7074051630101696</v>
      </c>
      <c r="V66" s="10">
        <v>1.7585091797034726</v>
      </c>
      <c r="W66" s="10">
        <v>1.6374199792294226</v>
      </c>
      <c r="X66" s="10">
        <v>1.7744839637104168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0.19877709201503291</v>
      </c>
      <c r="H76" s="40">
        <v>0.68985852347535415</v>
      </c>
      <c r="I76" s="40">
        <v>1.1829568812799716</v>
      </c>
      <c r="J76" s="40">
        <v>1.5454745644393109</v>
      </c>
      <c r="K76" s="40">
        <v>1.5894281609952676</v>
      </c>
      <c r="L76" s="40">
        <v>1.6201416025203588</v>
      </c>
      <c r="M76" s="40">
        <v>1.568577783561012</v>
      </c>
      <c r="N76" s="40">
        <v>1.5434578268464418</v>
      </c>
      <c r="O76" s="40">
        <v>1.5185595292150302</v>
      </c>
      <c r="P76" s="40">
        <v>6.4949546584503866</v>
      </c>
      <c r="Q76" s="40">
        <v>6.5081851013130656</v>
      </c>
      <c r="R76" s="40">
        <v>6.8672216186612101</v>
      </c>
      <c r="S76" s="40">
        <v>6.4802942700922301</v>
      </c>
      <c r="T76" s="40">
        <v>6.6947686315892057</v>
      </c>
      <c r="U76" s="40">
        <v>6.884973996257771</v>
      </c>
      <c r="V76" s="40">
        <v>7.9704640066837094</v>
      </c>
      <c r="W76" s="40">
        <v>5.608126074705722</v>
      </c>
      <c r="X76" s="40">
        <v>6.4839089458578254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33.329073206796515</v>
      </c>
      <c r="D2" s="31">
        <f t="shared" ref="D2:W2" si="1">SUM(D3,D17,D22,D25,D26,D51,D52,D71,D74,D75,D76)</f>
        <v>33.307928499178942</v>
      </c>
      <c r="E2" s="31">
        <f t="shared" si="1"/>
        <v>33.479870456694165</v>
      </c>
      <c r="F2" s="31">
        <f t="shared" si="1"/>
        <v>34.253063320225095</v>
      </c>
      <c r="G2" s="31">
        <f t="shared" si="1"/>
        <v>36.181846935089467</v>
      </c>
      <c r="H2" s="31">
        <f t="shared" si="1"/>
        <v>37.99855978377439</v>
      </c>
      <c r="I2" s="31">
        <f t="shared" si="1"/>
        <v>45.498344282320261</v>
      </c>
      <c r="J2" s="31">
        <f t="shared" si="1"/>
        <v>52.943060055276831</v>
      </c>
      <c r="K2" s="31">
        <f t="shared" si="1"/>
        <v>54.245393585408024</v>
      </c>
      <c r="L2" s="31">
        <f t="shared" si="1"/>
        <v>56.188124188965467</v>
      </c>
      <c r="M2" s="31">
        <f t="shared" si="1"/>
        <v>52.845944272707492</v>
      </c>
      <c r="N2" s="31">
        <f t="shared" si="1"/>
        <v>58.114090936835083</v>
      </c>
      <c r="O2" s="31">
        <f t="shared" si="1"/>
        <v>63.571869829566602</v>
      </c>
      <c r="P2" s="31">
        <f t="shared" si="1"/>
        <v>66.200909321757692</v>
      </c>
      <c r="Q2" s="31">
        <f t="shared" si="1"/>
        <v>74.497723330235374</v>
      </c>
      <c r="R2" s="31">
        <f t="shared" si="1"/>
        <v>78.032208134088108</v>
      </c>
      <c r="S2" s="31">
        <f t="shared" si="1"/>
        <v>82.91989757142305</v>
      </c>
      <c r="T2" s="31">
        <f t="shared" si="1"/>
        <v>84.828311325390516</v>
      </c>
      <c r="U2" s="31">
        <f t="shared" si="1"/>
        <v>86.471642777888647</v>
      </c>
      <c r="V2" s="31">
        <f t="shared" si="1"/>
        <v>90.167842642935682</v>
      </c>
      <c r="W2" s="31">
        <f t="shared" si="1"/>
        <v>93.538662192645148</v>
      </c>
      <c r="X2" s="31">
        <f t="shared" ref="X2" si="2">SUM(X3,X17,X22,X25,X26,X51,X52,X71,X74,X75,X76)</f>
        <v>96.733042230146566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33.329073206796515</v>
      </c>
      <c r="D26" s="37">
        <f t="shared" ref="D26:W26" si="22">SUM(D27,D33)</f>
        <v>33.307928499178942</v>
      </c>
      <c r="E26" s="37">
        <f t="shared" si="22"/>
        <v>33.479870456694165</v>
      </c>
      <c r="F26" s="37">
        <f t="shared" si="22"/>
        <v>34.253063320225095</v>
      </c>
      <c r="G26" s="37">
        <f t="shared" si="22"/>
        <v>36.137229128938486</v>
      </c>
      <c r="H26" s="37">
        <f t="shared" si="22"/>
        <v>37.862839708388755</v>
      </c>
      <c r="I26" s="37">
        <f t="shared" si="22"/>
        <v>44.689185917732502</v>
      </c>
      <c r="J26" s="37">
        <f t="shared" si="22"/>
        <v>50.778072676375459</v>
      </c>
      <c r="K26" s="37">
        <f t="shared" si="22"/>
        <v>51.805591489738397</v>
      </c>
      <c r="L26" s="37">
        <f t="shared" si="22"/>
        <v>53.599568724955681</v>
      </c>
      <c r="M26" s="37">
        <f t="shared" si="22"/>
        <v>50.878876582089312</v>
      </c>
      <c r="N26" s="37">
        <f t="shared" si="22"/>
        <v>55.972697527100472</v>
      </c>
      <c r="O26" s="37">
        <f t="shared" si="22"/>
        <v>60.510620802829202</v>
      </c>
      <c r="P26" s="37">
        <f t="shared" si="22"/>
        <v>63.111582720285838</v>
      </c>
      <c r="Q26" s="37">
        <f t="shared" si="22"/>
        <v>71.169466488527092</v>
      </c>
      <c r="R26" s="37">
        <f t="shared" si="22"/>
        <v>74.666441562391284</v>
      </c>
      <c r="S26" s="37">
        <f t="shared" si="22"/>
        <v>80.097496619857026</v>
      </c>
      <c r="T26" s="37">
        <f t="shared" si="22"/>
        <v>81.397695215926674</v>
      </c>
      <c r="U26" s="37">
        <f t="shared" si="22"/>
        <v>82.877471862638899</v>
      </c>
      <c r="V26" s="37">
        <f t="shared" si="22"/>
        <v>86.785125211309619</v>
      </c>
      <c r="W26" s="37">
        <f t="shared" si="22"/>
        <v>88.805667700039763</v>
      </c>
      <c r="X26" s="37">
        <f t="shared" ref="X26" si="23">SUM(X27,X33)</f>
        <v>90.70258843360152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33.329073206796515</v>
      </c>
      <c r="D33" s="29">
        <f t="shared" ref="D33:W33" si="28">SUM(D34:D50)</f>
        <v>33.307928499178942</v>
      </c>
      <c r="E33" s="29">
        <f t="shared" si="28"/>
        <v>33.479870456694165</v>
      </c>
      <c r="F33" s="29">
        <f t="shared" si="28"/>
        <v>34.253063320225095</v>
      </c>
      <c r="G33" s="29">
        <f t="shared" si="28"/>
        <v>36.137229128938486</v>
      </c>
      <c r="H33" s="29">
        <f t="shared" si="28"/>
        <v>37.862839708388755</v>
      </c>
      <c r="I33" s="29">
        <f t="shared" si="28"/>
        <v>44.689185917732502</v>
      </c>
      <c r="J33" s="29">
        <f t="shared" si="28"/>
        <v>50.778072676375459</v>
      </c>
      <c r="K33" s="29">
        <f t="shared" si="28"/>
        <v>51.805591489738397</v>
      </c>
      <c r="L33" s="29">
        <f t="shared" si="28"/>
        <v>53.599568724955681</v>
      </c>
      <c r="M33" s="29">
        <f t="shared" si="28"/>
        <v>50.878876582089312</v>
      </c>
      <c r="N33" s="29">
        <f t="shared" si="28"/>
        <v>55.972697527100472</v>
      </c>
      <c r="O33" s="29">
        <f t="shared" si="28"/>
        <v>60.510620802829202</v>
      </c>
      <c r="P33" s="29">
        <f t="shared" si="28"/>
        <v>63.111582720285838</v>
      </c>
      <c r="Q33" s="29">
        <f t="shared" si="28"/>
        <v>71.169466488527092</v>
      </c>
      <c r="R33" s="29">
        <f t="shared" si="28"/>
        <v>74.666441562391284</v>
      </c>
      <c r="S33" s="29">
        <f t="shared" si="28"/>
        <v>80.097496619857026</v>
      </c>
      <c r="T33" s="29">
        <f t="shared" si="28"/>
        <v>81.397695215926674</v>
      </c>
      <c r="U33" s="29">
        <f t="shared" si="28"/>
        <v>82.877471862638899</v>
      </c>
      <c r="V33" s="29">
        <f t="shared" si="28"/>
        <v>86.785125211309619</v>
      </c>
      <c r="W33" s="29">
        <f t="shared" si="28"/>
        <v>88.805667700039763</v>
      </c>
      <c r="X33" s="29">
        <f t="shared" ref="X33" si="29">SUM(X34:X50)</f>
        <v>90.70258843360152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4.6067959165324224</v>
      </c>
      <c r="D37" s="10">
        <v>4.4213185171912839</v>
      </c>
      <c r="E37" s="10">
        <v>4.271234796518784</v>
      </c>
      <c r="F37" s="10">
        <v>4.1477090813337814</v>
      </c>
      <c r="G37" s="10">
        <v>4.0502934632458123</v>
      </c>
      <c r="H37" s="10">
        <v>4.0462533257818567</v>
      </c>
      <c r="I37" s="10">
        <v>5.0115322732133958</v>
      </c>
      <c r="J37" s="10">
        <v>5.6804884398063704</v>
      </c>
      <c r="K37" s="10">
        <v>5.1814201846115493</v>
      </c>
      <c r="L37" s="10">
        <v>4.6841577545455531</v>
      </c>
      <c r="M37" s="10">
        <v>4.1498357389441791</v>
      </c>
      <c r="N37" s="10">
        <v>3.5899916407774533</v>
      </c>
      <c r="O37" s="10">
        <v>3.0213836153423275</v>
      </c>
      <c r="P37" s="10">
        <v>2.655790188686014</v>
      </c>
      <c r="Q37" s="10">
        <v>2.3103381144929811</v>
      </c>
      <c r="R37" s="10">
        <v>1.878582231230117</v>
      </c>
      <c r="S37" s="10">
        <v>1.7167288384373507</v>
      </c>
      <c r="T37" s="10">
        <v>1.4896666411773147</v>
      </c>
      <c r="U37" s="10">
        <v>1.3429662876363517</v>
      </c>
      <c r="V37" s="10">
        <v>1.8703509680982147</v>
      </c>
      <c r="W37" s="10">
        <v>1.6239002073449444</v>
      </c>
      <c r="X37" s="10">
        <v>1.4839292831570317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28.722277290264092</v>
      </c>
      <c r="D43" s="10">
        <v>28.886609981987657</v>
      </c>
      <c r="E43" s="10">
        <v>29.208635660175382</v>
      </c>
      <c r="F43" s="10">
        <v>30.105354238891316</v>
      </c>
      <c r="G43" s="10">
        <v>32.086935665692671</v>
      </c>
      <c r="H43" s="10">
        <v>33.8165863826069</v>
      </c>
      <c r="I43" s="10">
        <v>39.677653644519104</v>
      </c>
      <c r="J43" s="10">
        <v>45.097584236569091</v>
      </c>
      <c r="K43" s="10">
        <v>46.62417130512685</v>
      </c>
      <c r="L43" s="10">
        <v>48.915410970410129</v>
      </c>
      <c r="M43" s="10">
        <v>46.729040843145135</v>
      </c>
      <c r="N43" s="10">
        <v>52.382705886323016</v>
      </c>
      <c r="O43" s="10">
        <v>57.489237187486872</v>
      </c>
      <c r="P43" s="10">
        <v>60.455792531599826</v>
      </c>
      <c r="Q43" s="10">
        <v>68.859128374034114</v>
      </c>
      <c r="R43" s="10">
        <v>72.787859331161172</v>
      </c>
      <c r="S43" s="10">
        <v>78.380767781419678</v>
      </c>
      <c r="T43" s="10">
        <v>79.908028574749366</v>
      </c>
      <c r="U43" s="10">
        <v>81.534505575002541</v>
      </c>
      <c r="V43" s="10">
        <v>84.914774243211411</v>
      </c>
      <c r="W43" s="10">
        <v>87.181767492694817</v>
      </c>
      <c r="X43" s="10">
        <v>89.218659150444495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4.4617806150984422E-2</v>
      </c>
      <c r="H52" s="37">
        <f t="shared" si="31"/>
        <v>0.1357200753856376</v>
      </c>
      <c r="I52" s="37">
        <f t="shared" si="31"/>
        <v>0.80915836458775714</v>
      </c>
      <c r="J52" s="37">
        <f t="shared" si="31"/>
        <v>2.1649873789013756</v>
      </c>
      <c r="K52" s="37">
        <f t="shared" si="31"/>
        <v>2.439802095669624</v>
      </c>
      <c r="L52" s="37">
        <f t="shared" si="31"/>
        <v>2.5885554640097892</v>
      </c>
      <c r="M52" s="37">
        <f t="shared" si="31"/>
        <v>1.9670676906181821</v>
      </c>
      <c r="N52" s="37">
        <f t="shared" si="31"/>
        <v>2.1413934097346119</v>
      </c>
      <c r="O52" s="37">
        <f t="shared" si="31"/>
        <v>3.0612490267373995</v>
      </c>
      <c r="P52" s="37">
        <f t="shared" si="31"/>
        <v>3.089326601471853</v>
      </c>
      <c r="Q52" s="37">
        <f t="shared" si="31"/>
        <v>3.3282568417082836</v>
      </c>
      <c r="R52" s="37">
        <f t="shared" si="31"/>
        <v>3.3657665716968248</v>
      </c>
      <c r="S52" s="37">
        <f t="shared" si="31"/>
        <v>2.8224009515660269</v>
      </c>
      <c r="T52" s="37">
        <f t="shared" si="31"/>
        <v>3.4306161094638354</v>
      </c>
      <c r="U52" s="37">
        <f t="shared" si="31"/>
        <v>3.5941709152497454</v>
      </c>
      <c r="V52" s="37">
        <f t="shared" si="31"/>
        <v>3.3827174316260615</v>
      </c>
      <c r="W52" s="37">
        <f t="shared" si="31"/>
        <v>4.7329944926053837</v>
      </c>
      <c r="X52" s="37">
        <f t="shared" ref="X52" si="32">SUM(X53:X70)</f>
        <v>6.0304537965450491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7.4423745496692345E-3</v>
      </c>
      <c r="I64" s="10">
        <v>7.0171100351285834E-2</v>
      </c>
      <c r="J64" s="10">
        <v>0.14852267494727392</v>
      </c>
      <c r="K64" s="10">
        <v>0.18328183299789588</v>
      </c>
      <c r="L64" s="10">
        <v>0.17287785105184136</v>
      </c>
      <c r="M64" s="10">
        <v>0.14449531958038447</v>
      </c>
      <c r="N64" s="10">
        <v>0.13469463794446032</v>
      </c>
      <c r="O64" s="10">
        <v>0.10961706574974958</v>
      </c>
      <c r="P64" s="10">
        <v>8.1680865914879955E-2</v>
      </c>
      <c r="Q64" s="10">
        <v>6.5282913064415707E-2</v>
      </c>
      <c r="R64" s="10">
        <v>9.0925225005792254E-2</v>
      </c>
      <c r="S64" s="10">
        <v>5.134100352088887E-2</v>
      </c>
      <c r="T64" s="10">
        <v>5.7937193741278412E-2</v>
      </c>
      <c r="U64" s="10">
        <v>4.6228295670341986E-2</v>
      </c>
      <c r="V64" s="10">
        <v>7.5109169677628762E-2</v>
      </c>
      <c r="W64" s="10">
        <v>0.10785323620752943</v>
      </c>
      <c r="X64" s="10">
        <v>0.10322122400847974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4.4617806150984422E-2</v>
      </c>
      <c r="H66" s="10">
        <v>0.12827770083596837</v>
      </c>
      <c r="I66" s="10">
        <v>0.73898726423647132</v>
      </c>
      <c r="J66" s="10">
        <v>2.0164647039541017</v>
      </c>
      <c r="K66" s="10">
        <v>2.256520262671728</v>
      </c>
      <c r="L66" s="10">
        <v>2.415677612957948</v>
      </c>
      <c r="M66" s="10">
        <v>1.8225723710377977</v>
      </c>
      <c r="N66" s="10">
        <v>2.0066987717901514</v>
      </c>
      <c r="O66" s="10">
        <v>2.9516319609876498</v>
      </c>
      <c r="P66" s="10">
        <v>3.0076457355569732</v>
      </c>
      <c r="Q66" s="10">
        <v>3.2629739286438677</v>
      </c>
      <c r="R66" s="10">
        <v>3.2748413466910327</v>
      </c>
      <c r="S66" s="10">
        <v>2.7710599480451381</v>
      </c>
      <c r="T66" s="10">
        <v>3.372678915722557</v>
      </c>
      <c r="U66" s="10">
        <v>3.5479426195794033</v>
      </c>
      <c r="V66" s="10">
        <v>3.3076082619484328</v>
      </c>
      <c r="W66" s="10">
        <v>4.6251412563978542</v>
      </c>
      <c r="X66" s="10">
        <v>5.9272325725365693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181.7586164564222</v>
      </c>
      <c r="D2" s="31">
        <f t="shared" ref="D2:W2" si="1">SUM(D3,D17,D22,D25,D26,D51,D52,D71,D74,D75,D76)</f>
        <v>246.91614425360311</v>
      </c>
      <c r="E2" s="31">
        <f t="shared" si="1"/>
        <v>249.87079418159567</v>
      </c>
      <c r="F2" s="31">
        <f t="shared" si="1"/>
        <v>202.37818019232574</v>
      </c>
      <c r="G2" s="31">
        <f t="shared" si="1"/>
        <v>244.61316181209142</v>
      </c>
      <c r="H2" s="31">
        <f t="shared" si="1"/>
        <v>225.71904993329707</v>
      </c>
      <c r="I2" s="31">
        <f t="shared" si="1"/>
        <v>211.49339671069581</v>
      </c>
      <c r="J2" s="31">
        <f t="shared" si="1"/>
        <v>353.62001100943633</v>
      </c>
      <c r="K2" s="31">
        <f t="shared" si="1"/>
        <v>374.22726387130382</v>
      </c>
      <c r="L2" s="31">
        <f t="shared" si="1"/>
        <v>191.92010685894795</v>
      </c>
      <c r="M2" s="31">
        <f t="shared" si="1"/>
        <v>241.9895572245166</v>
      </c>
      <c r="N2" s="31">
        <f t="shared" si="1"/>
        <v>296.91698426086816</v>
      </c>
      <c r="O2" s="31">
        <f t="shared" si="1"/>
        <v>202.27176058651452</v>
      </c>
      <c r="P2" s="31">
        <f t="shared" si="1"/>
        <v>231.77450976778647</v>
      </c>
      <c r="Q2" s="31">
        <f t="shared" si="1"/>
        <v>399.77734351113259</v>
      </c>
      <c r="R2" s="31">
        <f t="shared" si="1"/>
        <v>430.5379200623513</v>
      </c>
      <c r="S2" s="31">
        <f t="shared" si="1"/>
        <v>402.05555518981242</v>
      </c>
      <c r="T2" s="31">
        <f t="shared" si="1"/>
        <v>420.50219740948887</v>
      </c>
      <c r="U2" s="31">
        <f t="shared" si="1"/>
        <v>454.63038219566681</v>
      </c>
      <c r="V2" s="31">
        <f t="shared" si="1"/>
        <v>476.11756247696303</v>
      </c>
      <c r="W2" s="31">
        <f t="shared" si="1"/>
        <v>508.64224654128373</v>
      </c>
      <c r="X2" s="31">
        <f t="shared" ref="X2" si="2">SUM(X3,X17,X22,X25,X26,X51,X52,X71,X74,X75,X76)</f>
        <v>527.24421735157136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181.7586164564222</v>
      </c>
      <c r="D26" s="37">
        <f t="shared" ref="D26:W26" si="22">SUM(D27,D33)</f>
        <v>246.91614425360311</v>
      </c>
      <c r="E26" s="37">
        <f t="shared" si="22"/>
        <v>249.87079418159567</v>
      </c>
      <c r="F26" s="37">
        <f t="shared" si="22"/>
        <v>202.37818019232574</v>
      </c>
      <c r="G26" s="37">
        <f t="shared" si="22"/>
        <v>244.27349250088693</v>
      </c>
      <c r="H26" s="37">
        <f t="shared" si="22"/>
        <v>224.86605724818435</v>
      </c>
      <c r="I26" s="37">
        <f t="shared" si="22"/>
        <v>207.62640224690162</v>
      </c>
      <c r="J26" s="37">
        <f t="shared" si="22"/>
        <v>338.4851990616761</v>
      </c>
      <c r="K26" s="37">
        <f t="shared" si="22"/>
        <v>356.95149757821599</v>
      </c>
      <c r="L26" s="37">
        <f t="shared" si="22"/>
        <v>182.8882098466201</v>
      </c>
      <c r="M26" s="37">
        <f t="shared" si="22"/>
        <v>232.905544317851</v>
      </c>
      <c r="N26" s="37">
        <f t="shared" si="22"/>
        <v>285.96222291745562</v>
      </c>
      <c r="O26" s="37">
        <f t="shared" si="22"/>
        <v>192.39381207644635</v>
      </c>
      <c r="P26" s="37">
        <f t="shared" si="22"/>
        <v>220.79030161663988</v>
      </c>
      <c r="Q26" s="37">
        <f t="shared" si="22"/>
        <v>381.6904740565397</v>
      </c>
      <c r="R26" s="37">
        <f t="shared" si="22"/>
        <v>412.0013263130698</v>
      </c>
      <c r="S26" s="37">
        <f t="shared" si="22"/>
        <v>388.32672027570953</v>
      </c>
      <c r="T26" s="37">
        <f t="shared" si="22"/>
        <v>403.47281644055028</v>
      </c>
      <c r="U26" s="37">
        <f t="shared" si="22"/>
        <v>435.67227105318096</v>
      </c>
      <c r="V26" s="37">
        <f t="shared" si="22"/>
        <v>458.26709937917207</v>
      </c>
      <c r="W26" s="37">
        <f t="shared" si="22"/>
        <v>483.01735325951063</v>
      </c>
      <c r="X26" s="37">
        <f t="shared" ref="X26" si="23">SUM(X27,X33)</f>
        <v>494.39887802923295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181.7586164564222</v>
      </c>
      <c r="D33" s="29">
        <f t="shared" ref="D33:W33" si="28">SUM(D34:D50)</f>
        <v>246.91614425360311</v>
      </c>
      <c r="E33" s="29">
        <f t="shared" si="28"/>
        <v>249.87079418159567</v>
      </c>
      <c r="F33" s="29">
        <f t="shared" si="28"/>
        <v>202.37818019232574</v>
      </c>
      <c r="G33" s="29">
        <f t="shared" si="28"/>
        <v>244.27349250088693</v>
      </c>
      <c r="H33" s="29">
        <f t="shared" si="28"/>
        <v>224.86605724818435</v>
      </c>
      <c r="I33" s="29">
        <f t="shared" si="28"/>
        <v>207.62640224690162</v>
      </c>
      <c r="J33" s="29">
        <f t="shared" si="28"/>
        <v>338.4851990616761</v>
      </c>
      <c r="K33" s="29">
        <f t="shared" si="28"/>
        <v>356.95149757821599</v>
      </c>
      <c r="L33" s="29">
        <f t="shared" si="28"/>
        <v>182.8882098466201</v>
      </c>
      <c r="M33" s="29">
        <f t="shared" si="28"/>
        <v>232.905544317851</v>
      </c>
      <c r="N33" s="29">
        <f t="shared" si="28"/>
        <v>285.96222291745562</v>
      </c>
      <c r="O33" s="29">
        <f t="shared" si="28"/>
        <v>192.39381207644635</v>
      </c>
      <c r="P33" s="29">
        <f t="shared" si="28"/>
        <v>220.79030161663988</v>
      </c>
      <c r="Q33" s="29">
        <f t="shared" si="28"/>
        <v>381.6904740565397</v>
      </c>
      <c r="R33" s="29">
        <f t="shared" si="28"/>
        <v>412.0013263130698</v>
      </c>
      <c r="S33" s="29">
        <f t="shared" si="28"/>
        <v>388.32672027570953</v>
      </c>
      <c r="T33" s="29">
        <f t="shared" si="28"/>
        <v>403.47281644055028</v>
      </c>
      <c r="U33" s="29">
        <f t="shared" si="28"/>
        <v>435.67227105318096</v>
      </c>
      <c r="V33" s="29">
        <f t="shared" si="28"/>
        <v>458.26709937917207</v>
      </c>
      <c r="W33" s="29">
        <f t="shared" si="28"/>
        <v>483.01735325951063</v>
      </c>
      <c r="X33" s="29">
        <f t="shared" ref="X33" si="29">SUM(X34:X50)</f>
        <v>494.39887802923295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181.7586164564222</v>
      </c>
      <c r="D43" s="10">
        <v>246.91614425360311</v>
      </c>
      <c r="E43" s="10">
        <v>249.87079418159567</v>
      </c>
      <c r="F43" s="10">
        <v>202.37818019232574</v>
      </c>
      <c r="G43" s="10">
        <v>244.27349250088693</v>
      </c>
      <c r="H43" s="10">
        <v>224.86605724818435</v>
      </c>
      <c r="I43" s="10">
        <v>207.62640224690162</v>
      </c>
      <c r="J43" s="10">
        <v>338.4851990616761</v>
      </c>
      <c r="K43" s="10">
        <v>356.95149757821599</v>
      </c>
      <c r="L43" s="10">
        <v>182.8882098466201</v>
      </c>
      <c r="M43" s="10">
        <v>232.905544317851</v>
      </c>
      <c r="N43" s="10">
        <v>285.96222291745562</v>
      </c>
      <c r="O43" s="10">
        <v>192.39381207644635</v>
      </c>
      <c r="P43" s="10">
        <v>220.79030161663988</v>
      </c>
      <c r="Q43" s="10">
        <v>381.6904740565397</v>
      </c>
      <c r="R43" s="10">
        <v>412.0013263130698</v>
      </c>
      <c r="S43" s="10">
        <v>388.32672027570953</v>
      </c>
      <c r="T43" s="10">
        <v>403.47281644055028</v>
      </c>
      <c r="U43" s="10">
        <v>435.67227105318096</v>
      </c>
      <c r="V43" s="10">
        <v>458.26709937917207</v>
      </c>
      <c r="W43" s="10">
        <v>483.01735325951063</v>
      </c>
      <c r="X43" s="10">
        <v>494.39887802923295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0.33966931120448729</v>
      </c>
      <c r="H52" s="37">
        <f t="shared" si="31"/>
        <v>0.85299268511272675</v>
      </c>
      <c r="I52" s="37">
        <f t="shared" si="31"/>
        <v>3.8669944637941938</v>
      </c>
      <c r="J52" s="37">
        <f t="shared" si="31"/>
        <v>15.134811947760204</v>
      </c>
      <c r="K52" s="37">
        <f t="shared" si="31"/>
        <v>17.27576629308782</v>
      </c>
      <c r="L52" s="37">
        <f t="shared" si="31"/>
        <v>9.0318970123278408</v>
      </c>
      <c r="M52" s="37">
        <f t="shared" si="31"/>
        <v>9.0840129066656079</v>
      </c>
      <c r="N52" s="37">
        <f t="shared" si="31"/>
        <v>10.954761343412535</v>
      </c>
      <c r="O52" s="37">
        <f t="shared" si="31"/>
        <v>9.8779485100681654</v>
      </c>
      <c r="P52" s="37">
        <f t="shared" si="31"/>
        <v>10.984208151146575</v>
      </c>
      <c r="Q52" s="37">
        <f t="shared" si="31"/>
        <v>18.086869454592879</v>
      </c>
      <c r="R52" s="37">
        <f t="shared" si="31"/>
        <v>18.536593749281515</v>
      </c>
      <c r="S52" s="37">
        <f t="shared" si="31"/>
        <v>13.728834914102908</v>
      </c>
      <c r="T52" s="37">
        <f t="shared" si="31"/>
        <v>17.029380968938625</v>
      </c>
      <c r="U52" s="37">
        <f t="shared" si="31"/>
        <v>18.958111142485848</v>
      </c>
      <c r="V52" s="37">
        <f t="shared" si="31"/>
        <v>17.850463097790943</v>
      </c>
      <c r="W52" s="37">
        <f t="shared" si="31"/>
        <v>25.624893281773087</v>
      </c>
      <c r="X52" s="37">
        <f t="shared" ref="X52" si="32">SUM(X53:X70)</f>
        <v>32.845339322338418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0.33966931120448729</v>
      </c>
      <c r="H66" s="10">
        <v>0.85299268511272675</v>
      </c>
      <c r="I66" s="10">
        <v>3.8669944637941938</v>
      </c>
      <c r="J66" s="10">
        <v>15.134811947760204</v>
      </c>
      <c r="K66" s="10">
        <v>17.27576629308782</v>
      </c>
      <c r="L66" s="10">
        <v>9.0318970123278408</v>
      </c>
      <c r="M66" s="10">
        <v>9.0840129066656079</v>
      </c>
      <c r="N66" s="10">
        <v>10.954761343412535</v>
      </c>
      <c r="O66" s="10">
        <v>9.8779485100681654</v>
      </c>
      <c r="P66" s="10">
        <v>10.984208151146575</v>
      </c>
      <c r="Q66" s="10">
        <v>18.086869454592879</v>
      </c>
      <c r="R66" s="10">
        <v>18.536593749281515</v>
      </c>
      <c r="S66" s="10">
        <v>13.728834914102908</v>
      </c>
      <c r="T66" s="10">
        <v>17.029380968938625</v>
      </c>
      <c r="U66" s="10">
        <v>18.958111142485848</v>
      </c>
      <c r="V66" s="10">
        <v>17.850463097790943</v>
      </c>
      <c r="W66" s="10">
        <v>25.624893281773087</v>
      </c>
      <c r="X66" s="10">
        <v>32.845339322338418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3.065348237317282</v>
      </c>
      <c r="D2" s="31">
        <f t="shared" si="0"/>
        <v>3.065348237317282</v>
      </c>
      <c r="E2" s="31">
        <f t="shared" si="0"/>
        <v>4.0871023215821154</v>
      </c>
      <c r="F2" s="31">
        <f t="shared" si="0"/>
        <v>4.0871023215821154</v>
      </c>
      <c r="G2" s="31">
        <f t="shared" si="0"/>
        <v>5.1089423903697329</v>
      </c>
      <c r="H2" s="31">
        <f t="shared" si="0"/>
        <v>5.1089423903697329</v>
      </c>
      <c r="I2" s="31">
        <f t="shared" si="0"/>
        <v>6.1306964746345649</v>
      </c>
      <c r="J2" s="31">
        <f t="shared" si="0"/>
        <v>5.1435081685296637</v>
      </c>
      <c r="K2" s="31">
        <f t="shared" si="0"/>
        <v>6.1722269991401557</v>
      </c>
      <c r="L2" s="31">
        <f t="shared" si="0"/>
        <v>5.1435081685296637</v>
      </c>
      <c r="M2" s="31">
        <f t="shared" si="0"/>
        <v>6.1722269991401557</v>
      </c>
      <c r="N2" s="31">
        <f t="shared" si="0"/>
        <v>5.1435081685296646</v>
      </c>
      <c r="O2" s="31">
        <f t="shared" si="0"/>
        <v>5.1435081685296646</v>
      </c>
      <c r="P2" s="31">
        <f t="shared" si="0"/>
        <v>5.1435081685296646</v>
      </c>
      <c r="Q2" s="31">
        <f t="shared" si="0"/>
        <v>5.1435081685296646</v>
      </c>
      <c r="R2" s="31">
        <f t="shared" si="0"/>
        <v>5.1184866723989666</v>
      </c>
      <c r="S2" s="31">
        <f t="shared" si="0"/>
        <v>4.0947549441100586</v>
      </c>
      <c r="T2" s="31">
        <f t="shared" si="0"/>
        <v>5.5279449699054171</v>
      </c>
      <c r="U2" s="31">
        <f t="shared" si="0"/>
        <v>4.8113499570077387</v>
      </c>
      <c r="V2" s="31">
        <f t="shared" si="0"/>
        <v>5.3232158211521918</v>
      </c>
      <c r="W2" s="31">
        <f t="shared" ref="W2:X2" si="1">SUM(W3,W17,W22,W25,W26,W51,W52,W71,W74,W75,W76)</f>
        <v>3.7920894239036969</v>
      </c>
      <c r="X2" s="31">
        <f t="shared" si="1"/>
        <v>3.9970765262252792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3.065348237317282</v>
      </c>
      <c r="D26" s="37">
        <f t="shared" si="14"/>
        <v>3.065348237317282</v>
      </c>
      <c r="E26" s="37">
        <f t="shared" si="14"/>
        <v>4.0871023215821154</v>
      </c>
      <c r="F26" s="37">
        <f t="shared" si="14"/>
        <v>4.0871023215821154</v>
      </c>
      <c r="G26" s="37">
        <f t="shared" si="14"/>
        <v>5.1089423903697329</v>
      </c>
      <c r="H26" s="37">
        <f t="shared" si="14"/>
        <v>5.1089423903697329</v>
      </c>
      <c r="I26" s="37">
        <f t="shared" si="14"/>
        <v>6.1306964746345649</v>
      </c>
      <c r="J26" s="37">
        <f t="shared" si="14"/>
        <v>5.1435081685296637</v>
      </c>
      <c r="K26" s="37">
        <f t="shared" si="14"/>
        <v>6.1722269991401557</v>
      </c>
      <c r="L26" s="37">
        <f t="shared" si="14"/>
        <v>5.1435081685296637</v>
      </c>
      <c r="M26" s="37">
        <f t="shared" si="14"/>
        <v>6.1722269991401557</v>
      </c>
      <c r="N26" s="37">
        <f t="shared" si="14"/>
        <v>5.1435081685296646</v>
      </c>
      <c r="O26" s="37">
        <f t="shared" si="14"/>
        <v>5.1435081685296646</v>
      </c>
      <c r="P26" s="37">
        <f t="shared" si="14"/>
        <v>5.1435081685296646</v>
      </c>
      <c r="Q26" s="37">
        <f t="shared" si="14"/>
        <v>5.1435081685296646</v>
      </c>
      <c r="R26" s="37">
        <f t="shared" si="14"/>
        <v>5.1184866723989666</v>
      </c>
      <c r="S26" s="37">
        <f t="shared" si="14"/>
        <v>4.0947549441100586</v>
      </c>
      <c r="T26" s="37">
        <f t="shared" si="14"/>
        <v>5.5279449699054171</v>
      </c>
      <c r="U26" s="37">
        <f t="shared" si="14"/>
        <v>4.8113499570077387</v>
      </c>
      <c r="V26" s="37">
        <f t="shared" si="14"/>
        <v>5.3232158211521918</v>
      </c>
      <c r="W26" s="37">
        <f t="shared" ref="W26:X26" si="15">SUM(W27,W33)</f>
        <v>3.7920894239036969</v>
      </c>
      <c r="X26" s="37">
        <f t="shared" si="15"/>
        <v>3.9970765262252792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3.065348237317282</v>
      </c>
      <c r="D33" s="29">
        <f t="shared" si="18"/>
        <v>3.065348237317282</v>
      </c>
      <c r="E33" s="29">
        <f t="shared" si="18"/>
        <v>4.0871023215821154</v>
      </c>
      <c r="F33" s="29">
        <f t="shared" si="18"/>
        <v>4.0871023215821154</v>
      </c>
      <c r="G33" s="29">
        <f t="shared" si="18"/>
        <v>5.1089423903697329</v>
      </c>
      <c r="H33" s="29">
        <f t="shared" si="18"/>
        <v>5.1089423903697329</v>
      </c>
      <c r="I33" s="29">
        <f t="shared" si="18"/>
        <v>6.1306964746345649</v>
      </c>
      <c r="J33" s="29">
        <f t="shared" si="18"/>
        <v>5.1435081685296637</v>
      </c>
      <c r="K33" s="29">
        <f t="shared" si="18"/>
        <v>6.1722269991401557</v>
      </c>
      <c r="L33" s="29">
        <f t="shared" si="18"/>
        <v>5.1435081685296637</v>
      </c>
      <c r="M33" s="29">
        <f t="shared" si="18"/>
        <v>6.1722269991401557</v>
      </c>
      <c r="N33" s="29">
        <f t="shared" si="18"/>
        <v>5.1435081685296646</v>
      </c>
      <c r="O33" s="29">
        <f t="shared" si="18"/>
        <v>5.1435081685296646</v>
      </c>
      <c r="P33" s="29">
        <f t="shared" si="18"/>
        <v>5.1435081685296646</v>
      </c>
      <c r="Q33" s="29">
        <f t="shared" si="18"/>
        <v>5.1435081685296646</v>
      </c>
      <c r="R33" s="29">
        <f t="shared" si="18"/>
        <v>5.1184866723989666</v>
      </c>
      <c r="S33" s="29">
        <f t="shared" si="18"/>
        <v>4.0947549441100586</v>
      </c>
      <c r="T33" s="29">
        <f t="shared" si="18"/>
        <v>5.5279449699054171</v>
      </c>
      <c r="U33" s="29">
        <f t="shared" si="18"/>
        <v>4.8113499570077387</v>
      </c>
      <c r="V33" s="29">
        <f t="shared" si="18"/>
        <v>5.3232158211521918</v>
      </c>
      <c r="W33" s="29">
        <f t="shared" ref="W33:X33" si="19">SUM(W34:W50)</f>
        <v>3.7920894239036969</v>
      </c>
      <c r="X33" s="29">
        <f t="shared" si="19"/>
        <v>3.9970765262252792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3.065348237317282</v>
      </c>
      <c r="D43" s="10">
        <f>FC_TRA_DNAVI_DCS_E!D43+FC_TRA_DNAVI_IWW_E!D43</f>
        <v>3.065348237317282</v>
      </c>
      <c r="E43" s="10">
        <f>FC_TRA_DNAVI_DCS_E!E43+FC_TRA_DNAVI_IWW_E!E43</f>
        <v>4.0871023215821154</v>
      </c>
      <c r="F43" s="10">
        <f>FC_TRA_DNAVI_DCS_E!F43+FC_TRA_DNAVI_IWW_E!F43</f>
        <v>4.0871023215821154</v>
      </c>
      <c r="G43" s="10">
        <f>FC_TRA_DNAVI_DCS_E!G43+FC_TRA_DNAVI_IWW_E!G43</f>
        <v>5.1089423903697329</v>
      </c>
      <c r="H43" s="10">
        <f>FC_TRA_DNAVI_DCS_E!H43+FC_TRA_DNAVI_IWW_E!H43</f>
        <v>5.1089423903697329</v>
      </c>
      <c r="I43" s="10">
        <f>FC_TRA_DNAVI_DCS_E!I43+FC_TRA_DNAVI_IWW_E!I43</f>
        <v>6.1306964746345649</v>
      </c>
      <c r="J43" s="10">
        <f>FC_TRA_DNAVI_DCS_E!J43+FC_TRA_DNAVI_IWW_E!J43</f>
        <v>5.1435081685296637</v>
      </c>
      <c r="K43" s="10">
        <f>FC_TRA_DNAVI_DCS_E!K43+FC_TRA_DNAVI_IWW_E!K43</f>
        <v>6.1722269991401557</v>
      </c>
      <c r="L43" s="10">
        <f>FC_TRA_DNAVI_DCS_E!L43+FC_TRA_DNAVI_IWW_E!L43</f>
        <v>5.1435081685296637</v>
      </c>
      <c r="M43" s="10">
        <f>FC_TRA_DNAVI_DCS_E!M43+FC_TRA_DNAVI_IWW_E!M43</f>
        <v>6.1722269991401557</v>
      </c>
      <c r="N43" s="10">
        <f>FC_TRA_DNAVI_DCS_E!N43+FC_TRA_DNAVI_IWW_E!N43</f>
        <v>5.1435081685296646</v>
      </c>
      <c r="O43" s="10">
        <f>FC_TRA_DNAVI_DCS_E!O43+FC_TRA_DNAVI_IWW_E!O43</f>
        <v>5.1435081685296646</v>
      </c>
      <c r="P43" s="10">
        <f>FC_TRA_DNAVI_DCS_E!P43+FC_TRA_DNAVI_IWW_E!P43</f>
        <v>5.1435081685296646</v>
      </c>
      <c r="Q43" s="10">
        <f>FC_TRA_DNAVI_DCS_E!Q43+FC_TRA_DNAVI_IWW_E!Q43</f>
        <v>5.1435081685296646</v>
      </c>
      <c r="R43" s="10">
        <f>FC_TRA_DNAVI_DCS_E!R43+FC_TRA_DNAVI_IWW_E!R43</f>
        <v>5.1184866723989666</v>
      </c>
      <c r="S43" s="10">
        <f>FC_TRA_DNAVI_DCS_E!S43+FC_TRA_DNAVI_IWW_E!S43</f>
        <v>4.0947549441100586</v>
      </c>
      <c r="T43" s="10">
        <f>FC_TRA_DNAVI_DCS_E!T43+FC_TRA_DNAVI_IWW_E!T43</f>
        <v>5.5279449699054171</v>
      </c>
      <c r="U43" s="10">
        <f>FC_TRA_DNAVI_DCS_E!U43+FC_TRA_DNAVI_IWW_E!U43</f>
        <v>4.8113499570077387</v>
      </c>
      <c r="V43" s="10">
        <f>FC_TRA_DNAVI_DCS_E!V43+FC_TRA_DNAVI_IWW_E!V43</f>
        <v>5.3232158211521918</v>
      </c>
      <c r="W43" s="10">
        <f>FC_TRA_DNAVI_DCS_E!W43+FC_TRA_DNAVI_IWW_E!W43</f>
        <v>3.7920894239036969</v>
      </c>
      <c r="X43" s="10">
        <f>FC_TRA_DNAVI_DCS_E!X43+FC_TRA_DNAVI_IWW_E!X43</f>
        <v>3.9970765262252792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3.0541881771082831</v>
      </c>
      <c r="D2" s="31">
        <f t="shared" si="0"/>
        <v>3.0577353373506702</v>
      </c>
      <c r="E2" s="31">
        <f t="shared" si="0"/>
        <v>4.0732875603504874</v>
      </c>
      <c r="F2" s="31">
        <f t="shared" si="0"/>
        <v>4.0724019338442359</v>
      </c>
      <c r="G2" s="31">
        <f t="shared" si="0"/>
        <v>5.0747305102274893</v>
      </c>
      <c r="H2" s="31">
        <f t="shared" si="0"/>
        <v>5.0638991701395648</v>
      </c>
      <c r="I2" s="31">
        <f t="shared" si="0"/>
        <v>6.0337426439510189</v>
      </c>
      <c r="J2" s="31">
        <f t="shared" si="0"/>
        <v>4.7187125151487059</v>
      </c>
      <c r="K2" s="31">
        <f t="shared" si="0"/>
        <v>5.516760017885475</v>
      </c>
      <c r="L2" s="31">
        <f t="shared" si="0"/>
        <v>5.0236122114896986</v>
      </c>
      <c r="M2" s="31">
        <f t="shared" si="0"/>
        <v>6.0333025105228986</v>
      </c>
      <c r="N2" s="31">
        <f t="shared" si="0"/>
        <v>5.0555581815008761</v>
      </c>
      <c r="O2" s="31">
        <f t="shared" si="0"/>
        <v>5.111615070958992</v>
      </c>
      <c r="P2" s="31">
        <f t="shared" si="0"/>
        <v>5.1435081685296646</v>
      </c>
      <c r="Q2" s="31">
        <f t="shared" si="0"/>
        <v>5.1435081685296646</v>
      </c>
      <c r="R2" s="31">
        <f t="shared" si="0"/>
        <v>5.1184866723989666</v>
      </c>
      <c r="S2" s="31">
        <f t="shared" si="0"/>
        <v>4.0947549441100586</v>
      </c>
      <c r="T2" s="31">
        <f t="shared" si="0"/>
        <v>5.5279449699054171</v>
      </c>
      <c r="U2" s="31">
        <f t="shared" si="0"/>
        <v>4.8113499570077387</v>
      </c>
      <c r="V2" s="31">
        <f t="shared" si="0"/>
        <v>5.3232158211521918</v>
      </c>
      <c r="W2" s="31">
        <f t="shared" ref="W2:X2" si="1">SUM(W3,W17,W22,W25,W26,W51,W52,W71,W74,W75,W76)</f>
        <v>3.7919956249179738</v>
      </c>
      <c r="X2" s="31">
        <f t="shared" si="1"/>
        <v>3.9695334163973723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3.0541881771082831</v>
      </c>
      <c r="D26" s="37">
        <f t="shared" si="10"/>
        <v>3.0577353373506702</v>
      </c>
      <c r="E26" s="37">
        <f t="shared" si="10"/>
        <v>4.0732875603504874</v>
      </c>
      <c r="F26" s="37">
        <f t="shared" si="10"/>
        <v>4.0724019338442359</v>
      </c>
      <c r="G26" s="37">
        <f t="shared" si="10"/>
        <v>5.0747305102274893</v>
      </c>
      <c r="H26" s="37">
        <f t="shared" si="10"/>
        <v>5.0638991701395648</v>
      </c>
      <c r="I26" s="37">
        <f t="shared" si="10"/>
        <v>6.0337426439510189</v>
      </c>
      <c r="J26" s="37">
        <f t="shared" si="10"/>
        <v>4.7187125151487059</v>
      </c>
      <c r="K26" s="37">
        <f t="shared" si="10"/>
        <v>5.516760017885475</v>
      </c>
      <c r="L26" s="37">
        <f t="shared" si="10"/>
        <v>5.0236122114896986</v>
      </c>
      <c r="M26" s="37">
        <f t="shared" si="10"/>
        <v>6.0333025105228986</v>
      </c>
      <c r="N26" s="37">
        <f t="shared" si="10"/>
        <v>5.0555581815008761</v>
      </c>
      <c r="O26" s="37">
        <f t="shared" si="10"/>
        <v>5.111615070958992</v>
      </c>
      <c r="P26" s="37">
        <f t="shared" si="10"/>
        <v>5.1435081685296646</v>
      </c>
      <c r="Q26" s="37">
        <f t="shared" si="10"/>
        <v>5.1435081685296646</v>
      </c>
      <c r="R26" s="37">
        <f t="shared" si="10"/>
        <v>5.1184866723989666</v>
      </c>
      <c r="S26" s="37">
        <f t="shared" si="10"/>
        <v>4.0947549441100586</v>
      </c>
      <c r="T26" s="37">
        <f t="shared" si="10"/>
        <v>5.5279449699054171</v>
      </c>
      <c r="U26" s="37">
        <f t="shared" si="10"/>
        <v>4.8113499570077387</v>
      </c>
      <c r="V26" s="37">
        <f t="shared" si="10"/>
        <v>5.3232158211521918</v>
      </c>
      <c r="W26" s="37">
        <f t="shared" ref="W26:X26" si="11">SUM(W27,W33)</f>
        <v>3.7919956249179738</v>
      </c>
      <c r="X26" s="37">
        <f t="shared" si="11"/>
        <v>3.9695334163973723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3.0541881771082831</v>
      </c>
      <c r="D33" s="29">
        <f t="shared" si="14"/>
        <v>3.0577353373506702</v>
      </c>
      <c r="E33" s="29">
        <f t="shared" si="14"/>
        <v>4.0732875603504874</v>
      </c>
      <c r="F33" s="29">
        <f t="shared" si="14"/>
        <v>4.0724019338442359</v>
      </c>
      <c r="G33" s="29">
        <f t="shared" si="14"/>
        <v>5.0747305102274893</v>
      </c>
      <c r="H33" s="29">
        <f t="shared" si="14"/>
        <v>5.0638991701395648</v>
      </c>
      <c r="I33" s="29">
        <f t="shared" si="14"/>
        <v>6.0337426439510189</v>
      </c>
      <c r="J33" s="29">
        <f t="shared" si="14"/>
        <v>4.7187125151487059</v>
      </c>
      <c r="K33" s="29">
        <f t="shared" si="14"/>
        <v>5.516760017885475</v>
      </c>
      <c r="L33" s="29">
        <f t="shared" si="14"/>
        <v>5.0236122114896986</v>
      </c>
      <c r="M33" s="29">
        <f t="shared" si="14"/>
        <v>6.0333025105228986</v>
      </c>
      <c r="N33" s="29">
        <f t="shared" si="14"/>
        <v>5.0555581815008761</v>
      </c>
      <c r="O33" s="29">
        <f t="shared" si="14"/>
        <v>5.111615070958992</v>
      </c>
      <c r="P33" s="29">
        <f t="shared" si="14"/>
        <v>5.1435081685296646</v>
      </c>
      <c r="Q33" s="29">
        <f t="shared" si="14"/>
        <v>5.1435081685296646</v>
      </c>
      <c r="R33" s="29">
        <f t="shared" si="14"/>
        <v>5.1184866723989666</v>
      </c>
      <c r="S33" s="29">
        <f t="shared" si="14"/>
        <v>4.0947549441100586</v>
      </c>
      <c r="T33" s="29">
        <f t="shared" si="14"/>
        <v>5.5279449699054171</v>
      </c>
      <c r="U33" s="29">
        <f t="shared" si="14"/>
        <v>4.8113499570077387</v>
      </c>
      <c r="V33" s="29">
        <f t="shared" si="14"/>
        <v>5.3232158211521918</v>
      </c>
      <c r="W33" s="29">
        <f t="shared" ref="W33:X33" si="15">SUM(W34:W50)</f>
        <v>3.7919956249179738</v>
      </c>
      <c r="X33" s="29">
        <f t="shared" si="15"/>
        <v>3.9695334163973723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3.0541881771082831</v>
      </c>
      <c r="D43" s="10">
        <v>3.0577353373506702</v>
      </c>
      <c r="E43" s="10">
        <v>4.0732875603504874</v>
      </c>
      <c r="F43" s="10">
        <v>4.0724019338442359</v>
      </c>
      <c r="G43" s="10">
        <v>5.0747305102274893</v>
      </c>
      <c r="H43" s="10">
        <v>5.0638991701395648</v>
      </c>
      <c r="I43" s="10">
        <v>6.0337426439510189</v>
      </c>
      <c r="J43" s="10">
        <v>4.7187125151487059</v>
      </c>
      <c r="K43" s="10">
        <v>5.516760017885475</v>
      </c>
      <c r="L43" s="10">
        <v>5.0236122114896986</v>
      </c>
      <c r="M43" s="10">
        <v>6.0333025105228986</v>
      </c>
      <c r="N43" s="10">
        <v>5.0555581815008761</v>
      </c>
      <c r="O43" s="10">
        <v>5.111615070958992</v>
      </c>
      <c r="P43" s="10">
        <v>5.1435081685296646</v>
      </c>
      <c r="Q43" s="10">
        <v>5.1435081685296646</v>
      </c>
      <c r="R43" s="10">
        <v>5.1184866723989666</v>
      </c>
      <c r="S43" s="10">
        <v>4.0947549441100586</v>
      </c>
      <c r="T43" s="10">
        <v>5.5279449699054171</v>
      </c>
      <c r="U43" s="10">
        <v>4.8113499570077387</v>
      </c>
      <c r="V43" s="10">
        <v>5.3232158211521918</v>
      </c>
      <c r="W43" s="10">
        <v>3.7919956249179738</v>
      </c>
      <c r="X43" s="10">
        <v>3.9695334163973723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1.1160060208999149E-2</v>
      </c>
      <c r="D2" s="31">
        <f t="shared" si="0"/>
        <v>7.6128999666117718E-3</v>
      </c>
      <c r="E2" s="31">
        <f t="shared" si="0"/>
        <v>1.3814761231627875E-2</v>
      </c>
      <c r="F2" s="31">
        <f t="shared" si="0"/>
        <v>1.4700387737879168E-2</v>
      </c>
      <c r="G2" s="31">
        <f t="shared" si="0"/>
        <v>3.4211880142243356E-2</v>
      </c>
      <c r="H2" s="31">
        <f t="shared" si="0"/>
        <v>4.5043220230167852E-2</v>
      </c>
      <c r="I2" s="31">
        <f t="shared" si="0"/>
        <v>9.6953830683546044E-2</v>
      </c>
      <c r="J2" s="31">
        <f t="shared" si="0"/>
        <v>0.42479565338095798</v>
      </c>
      <c r="K2" s="31">
        <f t="shared" si="0"/>
        <v>0.65546698125468039</v>
      </c>
      <c r="L2" s="31">
        <f t="shared" si="0"/>
        <v>0.1198959570399652</v>
      </c>
      <c r="M2" s="31">
        <f t="shared" si="0"/>
        <v>0.13892448861725695</v>
      </c>
      <c r="N2" s="31">
        <f t="shared" si="0"/>
        <v>8.7949987028788396E-2</v>
      </c>
      <c r="O2" s="31">
        <f t="shared" si="0"/>
        <v>3.1893097570672796E-2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9.3798985722997691E-5</v>
      </c>
      <c r="X2" s="31">
        <f t="shared" si="1"/>
        <v>2.7543109827907041E-2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1.1160060208999149E-2</v>
      </c>
      <c r="D26" s="37">
        <f t="shared" si="10"/>
        <v>7.6128999666117718E-3</v>
      </c>
      <c r="E26" s="37">
        <f t="shared" si="10"/>
        <v>1.3814761231627875E-2</v>
      </c>
      <c r="F26" s="37">
        <f t="shared" si="10"/>
        <v>1.4700387737879168E-2</v>
      </c>
      <c r="G26" s="37">
        <f t="shared" si="10"/>
        <v>3.4211880142243356E-2</v>
      </c>
      <c r="H26" s="37">
        <f t="shared" si="10"/>
        <v>4.5043220230167852E-2</v>
      </c>
      <c r="I26" s="37">
        <f t="shared" si="10"/>
        <v>9.6953830683546044E-2</v>
      </c>
      <c r="J26" s="37">
        <f t="shared" si="10"/>
        <v>0.42479565338095798</v>
      </c>
      <c r="K26" s="37">
        <f t="shared" si="10"/>
        <v>0.65546698125468039</v>
      </c>
      <c r="L26" s="37">
        <f t="shared" si="10"/>
        <v>0.1198959570399652</v>
      </c>
      <c r="M26" s="37">
        <f t="shared" si="10"/>
        <v>0.13892448861725695</v>
      </c>
      <c r="N26" s="37">
        <f t="shared" si="10"/>
        <v>8.7949987028788396E-2</v>
      </c>
      <c r="O26" s="37">
        <f t="shared" si="10"/>
        <v>3.1893097570672796E-2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9.3798985722997691E-5</v>
      </c>
      <c r="X26" s="37">
        <f t="shared" si="11"/>
        <v>2.7543109827907041E-2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1.1160060208999149E-2</v>
      </c>
      <c r="D33" s="29">
        <f t="shared" si="14"/>
        <v>7.6128999666117718E-3</v>
      </c>
      <c r="E33" s="29">
        <f t="shared" si="14"/>
        <v>1.3814761231627875E-2</v>
      </c>
      <c r="F33" s="29">
        <f t="shared" si="14"/>
        <v>1.4700387737879168E-2</v>
      </c>
      <c r="G33" s="29">
        <f t="shared" si="14"/>
        <v>3.4211880142243356E-2</v>
      </c>
      <c r="H33" s="29">
        <f t="shared" si="14"/>
        <v>4.5043220230167852E-2</v>
      </c>
      <c r="I33" s="29">
        <f t="shared" si="14"/>
        <v>9.6953830683546044E-2</v>
      </c>
      <c r="J33" s="29">
        <f t="shared" si="14"/>
        <v>0.42479565338095798</v>
      </c>
      <c r="K33" s="29">
        <f t="shared" si="14"/>
        <v>0.65546698125468039</v>
      </c>
      <c r="L33" s="29">
        <f t="shared" si="14"/>
        <v>0.1198959570399652</v>
      </c>
      <c r="M33" s="29">
        <f t="shared" si="14"/>
        <v>0.13892448861725695</v>
      </c>
      <c r="N33" s="29">
        <f t="shared" si="14"/>
        <v>8.7949987028788396E-2</v>
      </c>
      <c r="O33" s="29">
        <f t="shared" si="14"/>
        <v>3.1893097570672796E-2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9.3798985722997691E-5</v>
      </c>
      <c r="X33" s="29">
        <f t="shared" si="15"/>
        <v>2.7543109827907041E-2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1.1160060208999149E-2</v>
      </c>
      <c r="D43" s="10">
        <v>7.6128999666117718E-3</v>
      </c>
      <c r="E43" s="10">
        <v>1.3814761231627875E-2</v>
      </c>
      <c r="F43" s="10">
        <v>1.4700387737879168E-2</v>
      </c>
      <c r="G43" s="10">
        <v>3.4211880142243356E-2</v>
      </c>
      <c r="H43" s="10">
        <v>4.5043220230167852E-2</v>
      </c>
      <c r="I43" s="10">
        <v>9.6953830683546044E-2</v>
      </c>
      <c r="J43" s="10">
        <v>0.42479565338095798</v>
      </c>
      <c r="K43" s="10">
        <v>0.65546698125468039</v>
      </c>
      <c r="L43" s="10">
        <v>0.1198959570399652</v>
      </c>
      <c r="M43" s="10">
        <v>0.13892448861725695</v>
      </c>
      <c r="N43" s="10">
        <v>8.7949987028788396E-2</v>
      </c>
      <c r="O43" s="10">
        <v>3.1893097570672796E-2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9.3798985722997691E-5</v>
      </c>
      <c r="X43" s="10">
        <v>2.7543109827907041E-2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2.2355975924333622</v>
      </c>
      <c r="D2" s="31">
        <f t="shared" si="0"/>
        <v>11.500429922613929</v>
      </c>
      <c r="E2" s="31">
        <f t="shared" si="0"/>
        <v>11.521926053310402</v>
      </c>
      <c r="F2" s="31">
        <f t="shared" si="0"/>
        <v>10.85554600171969</v>
      </c>
      <c r="G2" s="31">
        <f t="shared" si="0"/>
        <v>10.941530524505588</v>
      </c>
      <c r="H2" s="31">
        <f t="shared" si="0"/>
        <v>19.475494411006022</v>
      </c>
      <c r="I2" s="31">
        <f t="shared" si="0"/>
        <v>28.912295786758381</v>
      </c>
      <c r="J2" s="31">
        <f t="shared" si="0"/>
        <v>28.41788478073946</v>
      </c>
      <c r="K2" s="31">
        <f t="shared" si="0"/>
        <v>26.203783319002582</v>
      </c>
      <c r="L2" s="31">
        <f t="shared" si="0"/>
        <v>24.763542562338781</v>
      </c>
      <c r="M2" s="31">
        <f t="shared" si="0"/>
        <v>24.634565778159931</v>
      </c>
      <c r="N2" s="31">
        <f t="shared" si="0"/>
        <v>19.84092863284609</v>
      </c>
      <c r="O2" s="31">
        <f t="shared" si="0"/>
        <v>30.846947549441097</v>
      </c>
      <c r="P2" s="31">
        <f t="shared" si="0"/>
        <v>27.665520206362856</v>
      </c>
      <c r="Q2" s="31">
        <f t="shared" si="0"/>
        <v>26.418744625967324</v>
      </c>
      <c r="R2" s="31">
        <f t="shared" si="0"/>
        <v>23.98968185726569</v>
      </c>
      <c r="S2" s="31">
        <f t="shared" si="0"/>
        <v>25.429922613929495</v>
      </c>
      <c r="T2" s="31">
        <f t="shared" si="0"/>
        <v>28.155975924333617</v>
      </c>
      <c r="U2" s="31">
        <f t="shared" si="0"/>
        <v>21.603439380911432</v>
      </c>
      <c r="V2" s="31">
        <f t="shared" si="0"/>
        <v>21.118142734307821</v>
      </c>
      <c r="W2" s="31">
        <f t="shared" si="0"/>
        <v>21.844110060189163</v>
      </c>
      <c r="X2" s="31">
        <f t="shared" ref="X2" si="1">SUM(X3,X17,X22,X25,X26,X51,X52,X71,X74,X75,X76)</f>
        <v>22.446259673258808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8.0610490111779871</v>
      </c>
      <c r="E51" s="37">
        <v>8.942390369733447</v>
      </c>
      <c r="F51" s="37">
        <v>7.6741186586414436</v>
      </c>
      <c r="G51" s="37">
        <v>7.6741186586414436</v>
      </c>
      <c r="H51" s="37">
        <v>15.43422184006879</v>
      </c>
      <c r="I51" s="37">
        <v>26.074806534823729</v>
      </c>
      <c r="J51" s="37">
        <v>27.214101461736881</v>
      </c>
      <c r="K51" s="37">
        <v>23.968185726569221</v>
      </c>
      <c r="L51" s="37">
        <v>22.871883061049012</v>
      </c>
      <c r="M51" s="37">
        <v>22.39896818572657</v>
      </c>
      <c r="N51" s="37">
        <v>17.605331040412729</v>
      </c>
      <c r="O51" s="37">
        <v>28.869303525365432</v>
      </c>
      <c r="P51" s="37">
        <v>25.601891659501291</v>
      </c>
      <c r="Q51" s="37">
        <v>24.95700773860705</v>
      </c>
      <c r="R51" s="37">
        <v>22.184006878761821</v>
      </c>
      <c r="S51" s="37">
        <v>23.36629406706793</v>
      </c>
      <c r="T51" s="37">
        <v>25.903181427343078</v>
      </c>
      <c r="U51" s="37">
        <v>19.324849527085121</v>
      </c>
      <c r="V51" s="37">
        <v>18.959931212381768</v>
      </c>
      <c r="W51" s="37">
        <v>20.22760103181427</v>
      </c>
      <c r="X51" s="37">
        <v>20.70077386070507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2.2355975924333622</v>
      </c>
      <c r="D76" s="40">
        <v>3.4393809114359408</v>
      </c>
      <c r="E76" s="40">
        <v>2.5795356835769558</v>
      </c>
      <c r="F76" s="40">
        <v>3.181427343078246</v>
      </c>
      <c r="G76" s="40">
        <v>3.267411865864144</v>
      </c>
      <c r="H76" s="40">
        <v>4.041272570937231</v>
      </c>
      <c r="I76" s="40">
        <v>2.837489251934652</v>
      </c>
      <c r="J76" s="40">
        <v>1.20378331900258</v>
      </c>
      <c r="K76" s="40">
        <v>2.2355975924333622</v>
      </c>
      <c r="L76" s="40">
        <v>1.8916595012897679</v>
      </c>
      <c r="M76" s="40">
        <v>2.2355975924333622</v>
      </c>
      <c r="N76" s="40">
        <v>2.2355975924333622</v>
      </c>
      <c r="O76" s="40">
        <v>1.9776440240756661</v>
      </c>
      <c r="P76" s="40">
        <v>2.0636285468615649</v>
      </c>
      <c r="Q76" s="40">
        <v>1.461736887360275</v>
      </c>
      <c r="R76" s="40">
        <v>1.805674978503869</v>
      </c>
      <c r="S76" s="40">
        <v>2.0636285468615649</v>
      </c>
      <c r="T76" s="40">
        <v>2.2527944969905409</v>
      </c>
      <c r="U76" s="40">
        <v>2.2785898538263112</v>
      </c>
      <c r="V76" s="40">
        <v>2.1582115219260531</v>
      </c>
      <c r="W76" s="40">
        <v>1.616509028374892</v>
      </c>
      <c r="X76" s="40">
        <v>1.74548581255374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1935.7854686156486</v>
      </c>
      <c r="D2" s="31">
        <f t="shared" ref="D2:W2" si="1">SUM(D3,D17,D22,D25,D26,D51,D52,D71,D74,D75,D76)</f>
        <v>1995.5469475494406</v>
      </c>
      <c r="E2" s="31">
        <f t="shared" si="1"/>
        <v>2038.2746345657781</v>
      </c>
      <c r="F2" s="31">
        <f t="shared" si="1"/>
        <v>2091.8036113499566</v>
      </c>
      <c r="G2" s="31">
        <f t="shared" si="1"/>
        <v>2136.0381962527827</v>
      </c>
      <c r="H2" s="31">
        <f t="shared" si="1"/>
        <v>2182.8677511067913</v>
      </c>
      <c r="I2" s="31">
        <f t="shared" si="1"/>
        <v>2298.6725031359165</v>
      </c>
      <c r="J2" s="31">
        <f t="shared" si="1"/>
        <v>2261.9387042833678</v>
      </c>
      <c r="K2" s="31">
        <f t="shared" si="1"/>
        <v>2280.6546818991937</v>
      </c>
      <c r="L2" s="31">
        <f t="shared" si="1"/>
        <v>2270.6269779159657</v>
      </c>
      <c r="M2" s="31">
        <f t="shared" si="1"/>
        <v>2312.3605709696626</v>
      </c>
      <c r="N2" s="31">
        <f t="shared" si="1"/>
        <v>2232.9797759339617</v>
      </c>
      <c r="O2" s="31">
        <f t="shared" si="1"/>
        <v>2260.7924633350744</v>
      </c>
      <c r="P2" s="31">
        <f t="shared" si="1"/>
        <v>2169.737866001029</v>
      </c>
      <c r="Q2" s="31">
        <f t="shared" si="1"/>
        <v>2100.3388976149618</v>
      </c>
      <c r="R2" s="31">
        <f t="shared" si="1"/>
        <v>2042.1940163875893</v>
      </c>
      <c r="S2" s="31">
        <f t="shared" si="1"/>
        <v>2145.4549915539756</v>
      </c>
      <c r="T2" s="31">
        <f t="shared" si="1"/>
        <v>2203.6482037925116</v>
      </c>
      <c r="U2" s="31">
        <f t="shared" si="1"/>
        <v>2272.828054197591</v>
      </c>
      <c r="V2" s="31">
        <f t="shared" si="1"/>
        <v>2187.4294001759808</v>
      </c>
      <c r="W2" s="31">
        <f t="shared" si="1"/>
        <v>2126.2885931922201</v>
      </c>
      <c r="X2" s="31">
        <f t="shared" ref="X2" si="2">SUM(X3,X17,X22,X25,X26,X51,X52,X71,X74,X75,X76)</f>
        <v>2400.8165701844882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61.087360275150473</v>
      </c>
      <c r="D3" s="34">
        <f t="shared" ref="D3:W3" si="4">SUM(D4,D8,D11)</f>
        <v>53.845141874462584</v>
      </c>
      <c r="E3" s="34">
        <f t="shared" si="4"/>
        <v>65.076010318142721</v>
      </c>
      <c r="F3" s="34">
        <f t="shared" si="4"/>
        <v>69.956663800515912</v>
      </c>
      <c r="G3" s="34">
        <f t="shared" si="4"/>
        <v>65.968185726569217</v>
      </c>
      <c r="H3" s="34">
        <f t="shared" si="4"/>
        <v>75.887016337059322</v>
      </c>
      <c r="I3" s="34">
        <f t="shared" si="4"/>
        <v>103.00197764402405</v>
      </c>
      <c r="J3" s="34">
        <f t="shared" si="4"/>
        <v>89.479449699054157</v>
      </c>
      <c r="K3" s="34">
        <f t="shared" si="4"/>
        <v>74.617970765262228</v>
      </c>
      <c r="L3" s="34">
        <f t="shared" si="4"/>
        <v>79.510060189165998</v>
      </c>
      <c r="M3" s="34">
        <f t="shared" si="4"/>
        <v>93.613585554600206</v>
      </c>
      <c r="N3" s="34">
        <f t="shared" si="4"/>
        <v>102.04686156491829</v>
      </c>
      <c r="O3" s="34">
        <f t="shared" si="4"/>
        <v>79.047549441100614</v>
      </c>
      <c r="P3" s="34">
        <f t="shared" si="4"/>
        <v>89.031728288907999</v>
      </c>
      <c r="Q3" s="34">
        <f t="shared" si="4"/>
        <v>76.739810834049848</v>
      </c>
      <c r="R3" s="34">
        <f t="shared" si="4"/>
        <v>62.397936371453142</v>
      </c>
      <c r="S3" s="34">
        <f t="shared" si="4"/>
        <v>70.740068787618156</v>
      </c>
      <c r="T3" s="34">
        <f t="shared" si="4"/>
        <v>76.948667239896821</v>
      </c>
      <c r="U3" s="34">
        <f t="shared" si="4"/>
        <v>76.671883061049044</v>
      </c>
      <c r="V3" s="34">
        <f t="shared" si="4"/>
        <v>61.972312983662924</v>
      </c>
      <c r="W3" s="34">
        <f t="shared" si="4"/>
        <v>44.687016337059362</v>
      </c>
      <c r="X3" s="34">
        <f t="shared" ref="X3" si="5">SUM(X4,X8,X11)</f>
        <v>54.358297506448828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8.9996560619088548</v>
      </c>
      <c r="L4" s="29">
        <f t="shared" si="7"/>
        <v>20.399398108340513</v>
      </c>
      <c r="M4" s="29">
        <f t="shared" si="7"/>
        <v>16.799398108340505</v>
      </c>
      <c r="N4" s="29">
        <f t="shared" si="7"/>
        <v>87.597162510748035</v>
      </c>
      <c r="O4" s="29">
        <f t="shared" si="7"/>
        <v>71.997678417884799</v>
      </c>
      <c r="P4" s="29">
        <f t="shared" si="7"/>
        <v>87.597248495270847</v>
      </c>
      <c r="Q4" s="29">
        <f t="shared" si="7"/>
        <v>76.197506448839192</v>
      </c>
      <c r="R4" s="29">
        <f t="shared" si="7"/>
        <v>62.397936371453142</v>
      </c>
      <c r="S4" s="29">
        <f t="shared" si="7"/>
        <v>70.1977644024075</v>
      </c>
      <c r="T4" s="29">
        <f t="shared" si="7"/>
        <v>76.677558039552878</v>
      </c>
      <c r="U4" s="29">
        <f t="shared" si="7"/>
        <v>76.617626827171136</v>
      </c>
      <c r="V4" s="29">
        <f t="shared" si="7"/>
        <v>61.918056749785023</v>
      </c>
      <c r="W4" s="29">
        <f t="shared" si="7"/>
        <v>44.578589853826344</v>
      </c>
      <c r="X4" s="29">
        <f t="shared" ref="X4" si="8">SUM(X5:X7)</f>
        <v>54.358297506448828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8.9996560619088548</v>
      </c>
      <c r="L7" s="10">
        <f>FC_OTH_CP_E!L7+FC_OTH_HH_E!L7+FC_OTH_AFF_E!L7</f>
        <v>20.399398108340513</v>
      </c>
      <c r="M7" s="10">
        <f>FC_OTH_CP_E!M7+FC_OTH_HH_E!M7+FC_OTH_AFF_E!M7</f>
        <v>16.799398108340505</v>
      </c>
      <c r="N7" s="10">
        <f>FC_OTH_CP_E!N7+FC_OTH_HH_E!N7+FC_OTH_AFF_E!N7</f>
        <v>87.597162510748035</v>
      </c>
      <c r="O7" s="10">
        <f>FC_OTH_CP_E!O7+FC_OTH_HH_E!O7+FC_OTH_AFF_E!O7</f>
        <v>71.997678417884799</v>
      </c>
      <c r="P7" s="10">
        <f>FC_OTH_CP_E!P7+FC_OTH_HH_E!P7+FC_OTH_AFF_E!P7</f>
        <v>87.597248495270847</v>
      </c>
      <c r="Q7" s="10">
        <f>FC_OTH_CP_E!Q7+FC_OTH_HH_E!Q7+FC_OTH_AFF_E!Q7</f>
        <v>76.197506448839192</v>
      </c>
      <c r="R7" s="10">
        <f>FC_OTH_CP_E!R7+FC_OTH_HH_E!R7+FC_OTH_AFF_E!R7</f>
        <v>62.397936371453142</v>
      </c>
      <c r="S7" s="10">
        <f>FC_OTH_CP_E!S7+FC_OTH_HH_E!S7+FC_OTH_AFF_E!S7</f>
        <v>70.1977644024075</v>
      </c>
      <c r="T7" s="10">
        <f>FC_OTH_CP_E!T7+FC_OTH_HH_E!T7+FC_OTH_AFF_E!T7</f>
        <v>76.677558039552878</v>
      </c>
      <c r="U7" s="10">
        <f>FC_OTH_CP_E!U7+FC_OTH_HH_E!U7+FC_OTH_AFF_E!U7</f>
        <v>76.617626827171136</v>
      </c>
      <c r="V7" s="10">
        <f>FC_OTH_CP_E!V7+FC_OTH_HH_E!V7+FC_OTH_AFF_E!V7</f>
        <v>61.918056749785023</v>
      </c>
      <c r="W7" s="10">
        <f>FC_OTH_CP_E!W7+FC_OTH_HH_E!W7+FC_OTH_AFF_E!W7</f>
        <v>44.578589853826344</v>
      </c>
      <c r="X7" s="10">
        <f>FC_OTH_CP_E!X7+FC_OTH_HH_E!X7+FC_OTH_AFF_E!X7</f>
        <v>54.358297506448828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61.087360275150473</v>
      </c>
      <c r="D8" s="29">
        <f t="shared" ref="D8:W8" si="10">SUM(D9:D10)</f>
        <v>53.845141874462584</v>
      </c>
      <c r="E8" s="29">
        <f t="shared" si="10"/>
        <v>65.076010318142721</v>
      </c>
      <c r="F8" s="29">
        <f t="shared" si="10"/>
        <v>69.956663800515912</v>
      </c>
      <c r="G8" s="29">
        <f t="shared" si="10"/>
        <v>65.968185726569217</v>
      </c>
      <c r="H8" s="29">
        <f t="shared" si="10"/>
        <v>75.887016337059322</v>
      </c>
      <c r="I8" s="29">
        <f t="shared" si="10"/>
        <v>103.00197764402405</v>
      </c>
      <c r="J8" s="29">
        <f t="shared" si="10"/>
        <v>89.479449699054157</v>
      </c>
      <c r="K8" s="29">
        <f t="shared" si="10"/>
        <v>65.618314703353377</v>
      </c>
      <c r="L8" s="29">
        <f t="shared" si="10"/>
        <v>59.110662080825485</v>
      </c>
      <c r="M8" s="29">
        <f t="shared" si="10"/>
        <v>76.814187446259695</v>
      </c>
      <c r="N8" s="29">
        <f t="shared" si="10"/>
        <v>14.449699054170246</v>
      </c>
      <c r="O8" s="29">
        <f t="shared" si="10"/>
        <v>7.0498710232158199</v>
      </c>
      <c r="P8" s="29">
        <f t="shared" si="10"/>
        <v>1.434479793637145</v>
      </c>
      <c r="Q8" s="29">
        <f t="shared" si="10"/>
        <v>0.54230438521066204</v>
      </c>
      <c r="R8" s="29">
        <f t="shared" si="10"/>
        <v>0</v>
      </c>
      <c r="S8" s="29">
        <f t="shared" si="10"/>
        <v>0.54230438521066171</v>
      </c>
      <c r="T8" s="29">
        <f t="shared" si="10"/>
        <v>0.27110920034393804</v>
      </c>
      <c r="U8" s="29">
        <f t="shared" si="10"/>
        <v>5.4256233877901988E-2</v>
      </c>
      <c r="V8" s="29">
        <f t="shared" si="10"/>
        <v>5.4256233877901947E-2</v>
      </c>
      <c r="W8" s="29">
        <f t="shared" si="10"/>
        <v>0.10842648323301823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60.737489251934655</v>
      </c>
      <c r="D9" s="10">
        <f>FC_OTH_CP_E!D9+FC_OTH_HH_E!D9+FC_OTH_AFF_E!D9</f>
        <v>53.145313843508156</v>
      </c>
      <c r="E9" s="10">
        <f>FC_OTH_CP_E!E9+FC_OTH_HH_E!E9+FC_OTH_AFF_E!E9</f>
        <v>65.076010318142721</v>
      </c>
      <c r="F9" s="10">
        <f>FC_OTH_CP_E!F9+FC_OTH_HH_E!F9+FC_OTH_AFF_E!F9</f>
        <v>69.956663800515912</v>
      </c>
      <c r="G9" s="10">
        <f>FC_OTH_CP_E!G9+FC_OTH_HH_E!G9+FC_OTH_AFF_E!G9</f>
        <v>65.618314703353391</v>
      </c>
      <c r="H9" s="10">
        <f>FC_OTH_CP_E!H9+FC_OTH_HH_E!H9+FC_OTH_AFF_E!H9</f>
        <v>74.837317282889074</v>
      </c>
      <c r="I9" s="10">
        <f>FC_OTH_CP_E!I9+FC_OTH_HH_E!I9+FC_OTH_AFF_E!I9</f>
        <v>101.9522785898538</v>
      </c>
      <c r="J9" s="10">
        <f>FC_OTH_CP_E!J9+FC_OTH_HH_E!J9+FC_OTH_AFF_E!J9</f>
        <v>89.479449699054157</v>
      </c>
      <c r="K9" s="10">
        <f>FC_OTH_CP_E!K9+FC_OTH_HH_E!K9+FC_OTH_AFF_E!K9</f>
        <v>65.618314703353377</v>
      </c>
      <c r="L9" s="10">
        <f>FC_OTH_CP_E!L9+FC_OTH_HH_E!L9+FC_OTH_AFF_E!L9</f>
        <v>59.110662080825485</v>
      </c>
      <c r="M9" s="10">
        <f>FC_OTH_CP_E!M9+FC_OTH_HH_E!M9+FC_OTH_AFF_E!M9</f>
        <v>76.464316423043869</v>
      </c>
      <c r="N9" s="10">
        <f>FC_OTH_CP_E!N9+FC_OTH_HH_E!N9+FC_OTH_AFF_E!N9</f>
        <v>14.099828030954425</v>
      </c>
      <c r="O9" s="10">
        <f>FC_OTH_CP_E!O9+FC_OTH_HH_E!O9+FC_OTH_AFF_E!O9</f>
        <v>7.0498710232158199</v>
      </c>
      <c r="P9" s="10">
        <f>FC_OTH_CP_E!P9+FC_OTH_HH_E!P9+FC_OTH_AFF_E!P9</f>
        <v>1.0846087704213239</v>
      </c>
      <c r="Q9" s="10">
        <f>FC_OTH_CP_E!Q9+FC_OTH_HH_E!Q9+FC_OTH_AFF_E!Q9</f>
        <v>0.54230438521066204</v>
      </c>
      <c r="R9" s="10">
        <f>FC_OTH_CP_E!R9+FC_OTH_HH_E!R9+FC_OTH_AFF_E!R9</f>
        <v>0</v>
      </c>
      <c r="S9" s="10">
        <f>FC_OTH_CP_E!S9+FC_OTH_HH_E!S9+FC_OTH_AFF_E!S9</f>
        <v>0.54230438521066171</v>
      </c>
      <c r="T9" s="10">
        <f>FC_OTH_CP_E!T9+FC_OTH_HH_E!T9+FC_OTH_AFF_E!T9</f>
        <v>0.27110920034393804</v>
      </c>
      <c r="U9" s="10">
        <f>FC_OTH_CP_E!U9+FC_OTH_HH_E!U9+FC_OTH_AFF_E!U9</f>
        <v>5.4256233877901988E-2</v>
      </c>
      <c r="V9" s="10">
        <f>FC_OTH_CP_E!V9+FC_OTH_HH_E!V9+FC_OTH_AFF_E!V9</f>
        <v>5.4256233877901947E-2</v>
      </c>
      <c r="W9" s="10">
        <f>FC_OTH_CP_E!W9+FC_OTH_HH_E!W9+FC_OTH_AFF_E!W9</f>
        <v>0.10842648323301823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0.34987102321582109</v>
      </c>
      <c r="D10" s="10">
        <f>FC_OTH_CP_E!D10+FC_OTH_HH_E!D10+FC_OTH_AFF_E!D10</f>
        <v>0.69982803095442803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0.34987102321582114</v>
      </c>
      <c r="H10" s="10">
        <f>FC_OTH_CP_E!H10+FC_OTH_HH_E!H10+FC_OTH_AFF_E!H10</f>
        <v>1.0496990541702491</v>
      </c>
      <c r="I10" s="10">
        <f>FC_OTH_CP_E!I10+FC_OTH_HH_E!I10+FC_OTH_AFF_E!I10</f>
        <v>1.0496990541702491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0.34987102321582103</v>
      </c>
      <c r="N10" s="10">
        <f>FC_OTH_CP_E!N10+FC_OTH_HH_E!N10+FC_OTH_AFF_E!N10</f>
        <v>0.34987102321582098</v>
      </c>
      <c r="O10" s="10">
        <f>FC_OTH_CP_E!O10+FC_OTH_HH_E!O10+FC_OTH_AFF_E!O10</f>
        <v>0</v>
      </c>
      <c r="P10" s="10">
        <f>FC_OTH_CP_E!P10+FC_OTH_HH_E!P10+FC_OTH_AFF_E!P10</f>
        <v>0.34987102321582098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0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</v>
      </c>
      <c r="D16" s="10">
        <f>FC_OTH_CP_E!D16+FC_OTH_HH_E!D16+FC_OTH_AFF_E!D16</f>
        <v>0</v>
      </c>
      <c r="E16" s="10">
        <f>FC_OTH_CP_E!E16+FC_OTH_HH_E!E16+FC_OTH_AFF_E!E16</f>
        <v>0</v>
      </c>
      <c r="F16" s="10">
        <f>FC_OTH_CP_E!F16+FC_OTH_HH_E!F16+FC_OTH_AFF_E!F16</f>
        <v>0</v>
      </c>
      <c r="G16" s="10">
        <f>FC_OTH_CP_E!G16+FC_OTH_HH_E!G16+FC_OTH_AFF_E!G16</f>
        <v>0</v>
      </c>
      <c r="H16" s="10">
        <f>FC_OTH_CP_E!H16+FC_OTH_HH_E!H16+FC_OTH_AFF_E!H16</f>
        <v>0</v>
      </c>
      <c r="I16" s="10">
        <f>FC_OTH_CP_E!I16+FC_OTH_HH_E!I16+FC_OTH_AFF_E!I16</f>
        <v>0</v>
      </c>
      <c r="J16" s="10">
        <f>FC_OTH_CP_E!J16+FC_OTH_HH_E!J16+FC_OTH_AFF_E!J16</f>
        <v>0</v>
      </c>
      <c r="K16" s="10">
        <f>FC_OTH_CP_E!K16+FC_OTH_HH_E!K16+FC_OTH_AFF_E!K16</f>
        <v>0</v>
      </c>
      <c r="L16" s="10">
        <f>FC_OTH_CP_E!L16+FC_OTH_HH_E!L16+FC_OTH_AFF_E!L16</f>
        <v>0</v>
      </c>
      <c r="M16" s="10">
        <f>FC_OTH_CP_E!M16+FC_OTH_HH_E!M16+FC_OTH_AFF_E!M16</f>
        <v>0</v>
      </c>
      <c r="N16" s="10">
        <f>FC_OTH_CP_E!N16+FC_OTH_HH_E!N16+FC_OTH_AFF_E!N16</f>
        <v>0</v>
      </c>
      <c r="O16" s="10">
        <f>FC_OTH_CP_E!O16+FC_OTH_HH_E!O16+FC_OTH_AFF_E!O16</f>
        <v>0</v>
      </c>
      <c r="P16" s="10">
        <f>FC_OTH_CP_E!P16+FC_OTH_HH_E!P16+FC_OTH_AFF_E!P16</f>
        <v>0</v>
      </c>
      <c r="Q16" s="10">
        <f>FC_OTH_CP_E!Q16+FC_OTH_HH_E!Q16+FC_OTH_AFF_E!Q16</f>
        <v>0</v>
      </c>
      <c r="R16" s="10">
        <f>FC_OTH_CP_E!R16+FC_OTH_HH_E!R16+FC_OTH_AFF_E!R16</f>
        <v>0</v>
      </c>
      <c r="S16" s="10">
        <f>FC_OTH_CP_E!S16+FC_OTH_HH_E!S16+FC_OTH_AFF_E!S16</f>
        <v>0</v>
      </c>
      <c r="T16" s="10">
        <f>FC_OTH_CP_E!T16+FC_OTH_HH_E!T16+FC_OTH_AFF_E!T16</f>
        <v>0</v>
      </c>
      <c r="U16" s="10">
        <f>FC_OTH_CP_E!U16+FC_OTH_HH_E!U16+FC_OTH_AFF_E!U16</f>
        <v>0</v>
      </c>
      <c r="V16" s="10">
        <f>FC_OTH_CP_E!V16+FC_OTH_HH_E!V16+FC_OTH_AFF_E!V16</f>
        <v>0</v>
      </c>
      <c r="W16" s="10">
        <f>FC_OTH_CP_E!W16+FC_OTH_HH_E!W16+FC_OTH_AFF_E!W16</f>
        <v>0</v>
      </c>
      <c r="X16" s="10">
        <f>FC_OTH_CP_E!X16+FC_OTH_HH_E!X16+FC_OTH_AFF_E!X16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6.255803955288048</v>
      </c>
      <c r="D22" s="37">
        <f t="shared" ref="D22:W22" si="19">SUM(D23:D24)</f>
        <v>5.6582975064488394</v>
      </c>
      <c r="E22" s="37">
        <f t="shared" si="19"/>
        <v>7.4133276010318134</v>
      </c>
      <c r="F22" s="37">
        <f t="shared" si="19"/>
        <v>8.7216680997420468</v>
      </c>
      <c r="G22" s="37">
        <f t="shared" si="19"/>
        <v>9.0771281169389528</v>
      </c>
      <c r="H22" s="37">
        <f t="shared" si="19"/>
        <v>11.838693035253655</v>
      </c>
      <c r="I22" s="37">
        <f t="shared" si="19"/>
        <v>12.81358555460017</v>
      </c>
      <c r="J22" s="37">
        <f t="shared" si="19"/>
        <v>13.115563198624248</v>
      </c>
      <c r="K22" s="37">
        <f t="shared" si="19"/>
        <v>17.487274290627692</v>
      </c>
      <c r="L22" s="37">
        <f t="shared" si="19"/>
        <v>17.842734307824593</v>
      </c>
      <c r="M22" s="37">
        <f t="shared" si="19"/>
        <v>20.195270851246775</v>
      </c>
      <c r="N22" s="37">
        <f t="shared" si="19"/>
        <v>23.501031814273421</v>
      </c>
      <c r="O22" s="37">
        <f t="shared" si="19"/>
        <v>28.115047291487542</v>
      </c>
      <c r="P22" s="37">
        <f t="shared" si="19"/>
        <v>28.545915735167657</v>
      </c>
      <c r="Q22" s="37">
        <f t="shared" si="19"/>
        <v>24.771539122957869</v>
      </c>
      <c r="R22" s="37">
        <f t="shared" si="19"/>
        <v>17.487360275150472</v>
      </c>
      <c r="S22" s="37">
        <f t="shared" si="19"/>
        <v>20.906104901117779</v>
      </c>
      <c r="T22" s="37">
        <f t="shared" si="19"/>
        <v>22.840154772141013</v>
      </c>
      <c r="U22" s="37">
        <f t="shared" si="19"/>
        <v>26.425365434221849</v>
      </c>
      <c r="V22" s="37">
        <f t="shared" si="19"/>
        <v>20.914273430782455</v>
      </c>
      <c r="W22" s="37">
        <f t="shared" si="19"/>
        <v>14.426053310404136</v>
      </c>
      <c r="X22" s="37">
        <f t="shared" ref="X22" si="20">SUM(X23:X24)</f>
        <v>17.216165090283745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3.079191745485812</v>
      </c>
      <c r="D23" s="10">
        <f>FC_OTH_CP_E!D23+FC_OTH_HH_E!D23+FC_OTH_AFF_E!D23</f>
        <v>2.7993121238177134</v>
      </c>
      <c r="E23" s="10">
        <f>FC_OTH_CP_E!E23+FC_OTH_HH_E!E23+FC_OTH_AFF_E!E23</f>
        <v>3.9190025795356833</v>
      </c>
      <c r="F23" s="10">
        <f>FC_OTH_CP_E!F23+FC_OTH_HH_E!F23+FC_OTH_AFF_E!F23</f>
        <v>3.6390369733447985</v>
      </c>
      <c r="G23" s="10">
        <f>FC_OTH_CP_E!G23+FC_OTH_HH_E!G23+FC_OTH_AFF_E!G23</f>
        <v>3.3591573516766986</v>
      </c>
      <c r="H23" s="10">
        <f>FC_OTH_CP_E!H23+FC_OTH_HH_E!H23+FC_OTH_AFF_E!H23</f>
        <v>6.4383490971625115</v>
      </c>
      <c r="I23" s="10">
        <f>FC_OTH_CP_E!I23+FC_OTH_HH_E!I23+FC_OTH_AFF_E!I23</f>
        <v>3.9190025795356833</v>
      </c>
      <c r="J23" s="10">
        <f>FC_OTH_CP_E!J23+FC_OTH_HH_E!J23+FC_OTH_AFF_E!J23</f>
        <v>1.6796216680997418</v>
      </c>
      <c r="K23" s="10">
        <f>FC_OTH_CP_E!K23+FC_OTH_HH_E!K23+FC_OTH_AFF_E!K23</f>
        <v>2.2393809114359415</v>
      </c>
      <c r="L23" s="10">
        <f>FC_OTH_CP_E!L23+FC_OTH_HH_E!L23+FC_OTH_AFF_E!L23</f>
        <v>1.9595012897678423</v>
      </c>
      <c r="M23" s="10">
        <f>FC_OTH_CP_E!M23+FC_OTH_HH_E!M23+FC_OTH_AFF_E!M23</f>
        <v>3.3590713671539132</v>
      </c>
      <c r="N23" s="10">
        <f>FC_OTH_CP_E!N23+FC_OTH_HH_E!N23+FC_OTH_AFF_E!N23</f>
        <v>4.7588134135855533</v>
      </c>
      <c r="O23" s="10">
        <f>FC_OTH_CP_E!O23+FC_OTH_HH_E!O23+FC_OTH_AFF_E!O23</f>
        <v>5.8785038693035272</v>
      </c>
      <c r="P23" s="10">
        <f>FC_OTH_CP_E!P23+FC_OTH_HH_E!P23+FC_OTH_AFF_E!P23</f>
        <v>5.0386930352536519</v>
      </c>
      <c r="Q23" s="10">
        <f>FC_OTH_CP_E!Q23+FC_OTH_HH_E!Q23+FC_OTH_AFF_E!Q23</f>
        <v>4.7587274290627679</v>
      </c>
      <c r="R23" s="10">
        <f>FC_OTH_CP_E!R23+FC_OTH_HH_E!R23+FC_OTH_AFF_E!R23</f>
        <v>2.2394668959587287</v>
      </c>
      <c r="S23" s="10">
        <f>FC_OTH_CP_E!S23+FC_OTH_HH_E!S23+FC_OTH_AFF_E!S23</f>
        <v>2.7992261392949249</v>
      </c>
      <c r="T23" s="10">
        <f>FC_OTH_CP_E!T23+FC_OTH_HH_E!T23+FC_OTH_AFF_E!T23</f>
        <v>2.8272570937231309</v>
      </c>
      <c r="U23" s="10">
        <f>FC_OTH_CP_E!U23+FC_OTH_HH_E!U23+FC_OTH_AFF_E!U23</f>
        <v>3.3311263972484966</v>
      </c>
      <c r="V23" s="10">
        <f>FC_OTH_CP_E!V23+FC_OTH_HH_E!V23+FC_OTH_AFF_E!V23</f>
        <v>2.2674118658641444</v>
      </c>
      <c r="W23" s="10">
        <f>FC_OTH_CP_E!W23+FC_OTH_HH_E!W23+FC_OTH_AFF_E!W23</f>
        <v>1.147721410146175</v>
      </c>
      <c r="X23" s="10">
        <f>FC_OTH_CP_E!X23+FC_OTH_HH_E!X23+FC_OTH_AFF_E!X23</f>
        <v>0.95176268271711095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3.176612209802236</v>
      </c>
      <c r="D24" s="10">
        <f>FC_OTH_CP_E!D24+FC_OTH_HH_E!D24+FC_OTH_AFF_E!D24</f>
        <v>2.8589853826311264</v>
      </c>
      <c r="E24" s="10">
        <f>FC_OTH_CP_E!E24+FC_OTH_HH_E!E24+FC_OTH_AFF_E!E24</f>
        <v>3.4943250214961306</v>
      </c>
      <c r="F24" s="10">
        <f>FC_OTH_CP_E!F24+FC_OTH_HH_E!F24+FC_OTH_AFF_E!F24</f>
        <v>5.0826311263972492</v>
      </c>
      <c r="G24" s="10">
        <f>FC_OTH_CP_E!G24+FC_OTH_HH_E!G24+FC_OTH_AFF_E!G24</f>
        <v>5.7179707652622538</v>
      </c>
      <c r="H24" s="10">
        <f>FC_OTH_CP_E!H24+FC_OTH_HH_E!H24+FC_OTH_AFF_E!H24</f>
        <v>5.4003439380911438</v>
      </c>
      <c r="I24" s="10">
        <f>FC_OTH_CP_E!I24+FC_OTH_HH_E!I24+FC_OTH_AFF_E!I24</f>
        <v>8.8945829750644876</v>
      </c>
      <c r="J24" s="10">
        <f>FC_OTH_CP_E!J24+FC_OTH_HH_E!J24+FC_OTH_AFF_E!J24</f>
        <v>11.435941530524506</v>
      </c>
      <c r="K24" s="10">
        <f>FC_OTH_CP_E!K24+FC_OTH_HH_E!K24+FC_OTH_AFF_E!K24</f>
        <v>15.247893379191749</v>
      </c>
      <c r="L24" s="10">
        <f>FC_OTH_CP_E!L24+FC_OTH_HH_E!L24+FC_OTH_AFF_E!L24</f>
        <v>15.883233018056751</v>
      </c>
      <c r="M24" s="10">
        <f>FC_OTH_CP_E!M24+FC_OTH_HH_E!M24+FC_OTH_AFF_E!M24</f>
        <v>16.836199484092862</v>
      </c>
      <c r="N24" s="10">
        <f>FC_OTH_CP_E!N24+FC_OTH_HH_E!N24+FC_OTH_AFF_E!N24</f>
        <v>18.742218400687868</v>
      </c>
      <c r="O24" s="10">
        <f>FC_OTH_CP_E!O24+FC_OTH_HH_E!O24+FC_OTH_AFF_E!O24</f>
        <v>22.236543422184017</v>
      </c>
      <c r="P24" s="10">
        <f>FC_OTH_CP_E!P24+FC_OTH_HH_E!P24+FC_OTH_AFF_E!P24</f>
        <v>23.507222699914006</v>
      </c>
      <c r="Q24" s="10">
        <f>FC_OTH_CP_E!Q24+FC_OTH_HH_E!Q24+FC_OTH_AFF_E!Q24</f>
        <v>20.012811693895099</v>
      </c>
      <c r="R24" s="10">
        <f>FC_OTH_CP_E!R24+FC_OTH_HH_E!R24+FC_OTH_AFF_E!R24</f>
        <v>15.247893379191742</v>
      </c>
      <c r="S24" s="10">
        <f>FC_OTH_CP_E!S24+FC_OTH_HH_E!S24+FC_OTH_AFF_E!S24</f>
        <v>18.106878761822855</v>
      </c>
      <c r="T24" s="10">
        <f>FC_OTH_CP_E!T24+FC_OTH_HH_E!T24+FC_OTH_AFF_E!T24</f>
        <v>20.012897678417882</v>
      </c>
      <c r="U24" s="10">
        <f>FC_OTH_CP_E!U24+FC_OTH_HH_E!U24+FC_OTH_AFF_E!U24</f>
        <v>23.094239036973352</v>
      </c>
      <c r="V24" s="10">
        <f>FC_OTH_CP_E!V24+FC_OTH_HH_E!V24+FC_OTH_AFF_E!V24</f>
        <v>18.646861564918311</v>
      </c>
      <c r="W24" s="10">
        <f>FC_OTH_CP_E!W24+FC_OTH_HH_E!W24+FC_OTH_AFF_E!W24</f>
        <v>13.27833190025796</v>
      </c>
      <c r="X24" s="10">
        <f>FC_OTH_CP_E!X24+FC_OTH_HH_E!X24+FC_OTH_AFF_E!X24</f>
        <v>16.264402407566635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139.48942390369731</v>
      </c>
      <c r="D26" s="37">
        <f t="shared" ref="D26:W26" si="22">SUM(D27,D33)</f>
        <v>125.37910576096303</v>
      </c>
      <c r="E26" s="37">
        <f t="shared" si="22"/>
        <v>127.30963026655201</v>
      </c>
      <c r="F26" s="37">
        <f t="shared" si="22"/>
        <v>121.91006018916593</v>
      </c>
      <c r="G26" s="37">
        <f t="shared" si="22"/>
        <v>118.41435941530523</v>
      </c>
      <c r="H26" s="37">
        <f t="shared" si="22"/>
        <v>118.34436801375753</v>
      </c>
      <c r="I26" s="37">
        <f t="shared" si="22"/>
        <v>108.69475494411006</v>
      </c>
      <c r="J26" s="37">
        <f t="shared" si="22"/>
        <v>94.273946689595874</v>
      </c>
      <c r="K26" s="37">
        <f t="shared" si="22"/>
        <v>96.210404127257078</v>
      </c>
      <c r="L26" s="37">
        <f t="shared" si="22"/>
        <v>88.009372312983658</v>
      </c>
      <c r="M26" s="37">
        <f t="shared" si="22"/>
        <v>101.61074806534822</v>
      </c>
      <c r="N26" s="37">
        <f t="shared" si="22"/>
        <v>109.13086844368013</v>
      </c>
      <c r="O26" s="37">
        <f t="shared" si="22"/>
        <v>114.50911435941529</v>
      </c>
      <c r="P26" s="37">
        <f t="shared" si="22"/>
        <v>106.8352536543422</v>
      </c>
      <c r="Q26" s="37">
        <f t="shared" si="22"/>
        <v>114.90877042132414</v>
      </c>
      <c r="R26" s="37">
        <f t="shared" si="22"/>
        <v>100.48237317282889</v>
      </c>
      <c r="S26" s="37">
        <f t="shared" si="22"/>
        <v>106.85674978503872</v>
      </c>
      <c r="T26" s="37">
        <f t="shared" si="22"/>
        <v>116.52441960447123</v>
      </c>
      <c r="U26" s="37">
        <f t="shared" si="22"/>
        <v>113.97876182287186</v>
      </c>
      <c r="V26" s="37">
        <f t="shared" si="22"/>
        <v>124.0987102321582</v>
      </c>
      <c r="W26" s="37">
        <f t="shared" si="22"/>
        <v>121.87893379191745</v>
      </c>
      <c r="X26" s="37">
        <f t="shared" ref="X26" si="23">SUM(X27,X33)</f>
        <v>123.79243336199482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139.48942390369731</v>
      </c>
      <c r="D33" s="29">
        <f t="shared" ref="D33:W33" si="28">SUM(D34:D50)</f>
        <v>125.37910576096303</v>
      </c>
      <c r="E33" s="29">
        <f t="shared" si="28"/>
        <v>127.30963026655201</v>
      </c>
      <c r="F33" s="29">
        <f t="shared" si="28"/>
        <v>121.91006018916593</v>
      </c>
      <c r="G33" s="29">
        <f t="shared" si="28"/>
        <v>118.41435941530523</v>
      </c>
      <c r="H33" s="29">
        <f t="shared" si="28"/>
        <v>118.34436801375753</v>
      </c>
      <c r="I33" s="29">
        <f t="shared" si="28"/>
        <v>108.69475494411006</v>
      </c>
      <c r="J33" s="29">
        <f t="shared" si="28"/>
        <v>94.273946689595874</v>
      </c>
      <c r="K33" s="29">
        <f t="shared" si="28"/>
        <v>96.210404127257078</v>
      </c>
      <c r="L33" s="29">
        <f t="shared" si="28"/>
        <v>88.009372312983658</v>
      </c>
      <c r="M33" s="29">
        <f t="shared" si="28"/>
        <v>101.61074806534822</v>
      </c>
      <c r="N33" s="29">
        <f t="shared" si="28"/>
        <v>109.13086844368013</v>
      </c>
      <c r="O33" s="29">
        <f t="shared" si="28"/>
        <v>114.50911435941529</v>
      </c>
      <c r="P33" s="29">
        <f t="shared" si="28"/>
        <v>106.8352536543422</v>
      </c>
      <c r="Q33" s="29">
        <f t="shared" si="28"/>
        <v>114.90877042132414</v>
      </c>
      <c r="R33" s="29">
        <f t="shared" si="28"/>
        <v>100.48237317282889</v>
      </c>
      <c r="S33" s="29">
        <f t="shared" si="28"/>
        <v>106.85674978503872</v>
      </c>
      <c r="T33" s="29">
        <f t="shared" si="28"/>
        <v>116.52441960447123</v>
      </c>
      <c r="U33" s="29">
        <f t="shared" si="28"/>
        <v>113.97876182287186</v>
      </c>
      <c r="V33" s="29">
        <f t="shared" si="28"/>
        <v>124.0987102321582</v>
      </c>
      <c r="W33" s="29">
        <f t="shared" si="28"/>
        <v>121.87893379191745</v>
      </c>
      <c r="X33" s="29">
        <f t="shared" ref="X33" si="29">SUM(X34:X50)</f>
        <v>123.79243336199482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78.787188306104895</v>
      </c>
      <c r="D36" s="10">
        <f>FC_OTH_CP_E!D36+FC_OTH_HH_E!D36+FC_OTH_AFF_E!D36</f>
        <v>77.67747205503008</v>
      </c>
      <c r="E36" s="10">
        <f>FC_OTH_CP_E!E36+FC_OTH_HH_E!E36+FC_OTH_AFF_E!E36</f>
        <v>75.458125537403262</v>
      </c>
      <c r="F36" s="10">
        <f>FC_OTH_CP_E!F36+FC_OTH_HH_E!F36+FC_OTH_AFF_E!F36</f>
        <v>73.23877901977643</v>
      </c>
      <c r="G36" s="10">
        <f>FC_OTH_CP_E!G36+FC_OTH_HH_E!G36+FC_OTH_AFF_E!G36</f>
        <v>65.471023215821148</v>
      </c>
      <c r="H36" s="10">
        <f>FC_OTH_CP_E!H36+FC_OTH_HH_E!H36+FC_OTH_AFF_E!H36</f>
        <v>64.361392949269131</v>
      </c>
      <c r="I36" s="10">
        <f>FC_OTH_CP_E!I36+FC_OTH_HH_E!I36+FC_OTH_AFF_E!I36</f>
        <v>56.593637145313842</v>
      </c>
      <c r="J36" s="10">
        <f>FC_OTH_CP_E!J36+FC_OTH_HH_E!J36+FC_OTH_AFF_E!J36</f>
        <v>39.913929492691324</v>
      </c>
      <c r="K36" s="10">
        <f>FC_OTH_CP_E!K36+FC_OTH_HH_E!K36+FC_OTH_AFF_E!K36</f>
        <v>37.696560619088558</v>
      </c>
      <c r="L36" s="10">
        <f>FC_OTH_CP_E!L36+FC_OTH_HH_E!L36+FC_OTH_AFF_E!L36</f>
        <v>37.696560619088558</v>
      </c>
      <c r="M36" s="10">
        <f>FC_OTH_CP_E!M36+FC_OTH_HH_E!M36+FC_OTH_AFF_E!M36</f>
        <v>41.022699914015476</v>
      </c>
      <c r="N36" s="10">
        <f>FC_OTH_CP_E!N36+FC_OTH_HH_E!N36+FC_OTH_AFF_E!N36</f>
        <v>46.566294067067936</v>
      </c>
      <c r="O36" s="10">
        <f>FC_OTH_CP_E!O36+FC_OTH_HH_E!O36+FC_OTH_AFF_E!O36</f>
        <v>47.675064488392088</v>
      </c>
      <c r="P36" s="10">
        <f>FC_OTH_CP_E!P36+FC_OTH_HH_E!P36+FC_OTH_AFF_E!P36</f>
        <v>41.022699914015469</v>
      </c>
      <c r="Q36" s="10">
        <f>FC_OTH_CP_E!Q36+FC_OTH_HH_E!Q36+FC_OTH_AFF_E!Q36</f>
        <v>38.805245055889934</v>
      </c>
      <c r="R36" s="10">
        <f>FC_OTH_CP_E!R36+FC_OTH_HH_E!R36+FC_OTH_AFF_E!R36</f>
        <v>32.781599312123817</v>
      </c>
      <c r="S36" s="10">
        <f>FC_OTH_CP_E!S36+FC_OTH_HH_E!S36+FC_OTH_AFF_E!S36</f>
        <v>37.152450558899403</v>
      </c>
      <c r="T36" s="10">
        <f>FC_OTH_CP_E!T36+FC_OTH_HH_E!T36+FC_OTH_AFF_E!T36</f>
        <v>40.903439380911436</v>
      </c>
      <c r="U36" s="10">
        <f>FC_OTH_CP_E!U36+FC_OTH_HH_E!U36+FC_OTH_AFF_E!U36</f>
        <v>38.026655202063623</v>
      </c>
      <c r="V36" s="10">
        <f>FC_OTH_CP_E!V36+FC_OTH_HH_E!V36+FC_OTH_AFF_E!V36</f>
        <v>42.397592433362</v>
      </c>
      <c r="W36" s="10">
        <f>FC_OTH_CP_E!W36+FC_OTH_HH_E!W36+FC_OTH_AFF_E!W36</f>
        <v>36.310060189165945</v>
      </c>
      <c r="X36" s="10">
        <f>FC_OTH_CP_E!X36+FC_OTH_HH_E!X36+FC_OTH_AFF_E!X36</f>
        <v>32.372828890799653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6.2983662940670673</v>
      </c>
      <c r="D37" s="10">
        <f>FC_OTH_CP_E!D37+FC_OTH_HH_E!D37+FC_OTH_AFF_E!D37</f>
        <v>3.1491831470335336</v>
      </c>
      <c r="E37" s="10">
        <f>FC_OTH_CP_E!E37+FC_OTH_HH_E!E37+FC_OTH_AFF_E!E37</f>
        <v>3.1491831470335336</v>
      </c>
      <c r="F37" s="10">
        <f>FC_OTH_CP_E!F37+FC_OTH_HH_E!F37+FC_OTH_AFF_E!F37</f>
        <v>2.099484092863285</v>
      </c>
      <c r="G37" s="10">
        <f>FC_OTH_CP_E!G37+FC_OTH_HH_E!G37+FC_OTH_AFF_E!G37</f>
        <v>2.099484092863285</v>
      </c>
      <c r="H37" s="10">
        <f>FC_OTH_CP_E!H37+FC_OTH_HH_E!H37+FC_OTH_AFF_E!H37</f>
        <v>1.0496990541702489</v>
      </c>
      <c r="I37" s="10">
        <f>FC_OTH_CP_E!I37+FC_OTH_HH_E!I37+FC_OTH_AFF_E!I37</f>
        <v>2.099484092863285</v>
      </c>
      <c r="J37" s="10">
        <f>FC_OTH_CP_E!J37+FC_OTH_HH_E!J37+FC_OTH_AFF_E!J37</f>
        <v>1.0698194325021499</v>
      </c>
      <c r="K37" s="10">
        <f>FC_OTH_CP_E!K37+FC_OTH_HH_E!K37+FC_OTH_AFF_E!K37</f>
        <v>1.0698194325021499</v>
      </c>
      <c r="L37" s="10">
        <f>FC_OTH_CP_E!L37+FC_OTH_HH_E!L37+FC_OTH_AFF_E!L37</f>
        <v>1.0698194325021499</v>
      </c>
      <c r="M37" s="10">
        <f>FC_OTH_CP_E!M37+FC_OTH_HH_E!M37+FC_OTH_AFF_E!M37</f>
        <v>1.0698194325021499</v>
      </c>
      <c r="N37" s="10">
        <f>FC_OTH_CP_E!N37+FC_OTH_HH_E!N37+FC_OTH_AFF_E!N37</f>
        <v>1.0698194325021499</v>
      </c>
      <c r="O37" s="10">
        <f>FC_OTH_CP_E!O37+FC_OTH_HH_E!O37+FC_OTH_AFF_E!O37</f>
        <v>1.0698194325021499</v>
      </c>
      <c r="P37" s="10">
        <f>FC_OTH_CP_E!P37+FC_OTH_HH_E!P37+FC_OTH_AFF_E!P37</f>
        <v>1.0698194325021499</v>
      </c>
      <c r="Q37" s="10">
        <f>FC_OTH_CP_E!Q37+FC_OTH_HH_E!Q37+FC_OTH_AFF_E!Q37</f>
        <v>1.0698194325021499</v>
      </c>
      <c r="R37" s="10">
        <f>FC_OTH_CP_E!R37+FC_OTH_HH_E!R37+FC_OTH_AFF_E!R37</f>
        <v>1.051848667239897</v>
      </c>
      <c r="S37" s="10">
        <f>FC_OTH_CP_E!S37+FC_OTH_HH_E!S37+FC_OTH_AFF_E!S37</f>
        <v>1.051848667239897</v>
      </c>
      <c r="T37" s="10">
        <f>FC_OTH_CP_E!T37+FC_OTH_HH_E!T37+FC_OTH_AFF_E!T37</f>
        <v>0.63043852106620801</v>
      </c>
      <c r="U37" s="10">
        <f>FC_OTH_CP_E!U37+FC_OTH_HH_E!U37+FC_OTH_AFF_E!U37</f>
        <v>0.52536543422184001</v>
      </c>
      <c r="V37" s="10">
        <f>FC_OTH_CP_E!V37+FC_OTH_HH_E!V37+FC_OTH_AFF_E!V37</f>
        <v>0.52484952708512456</v>
      </c>
      <c r="W37" s="10">
        <f>FC_OTH_CP_E!W37+FC_OTH_HH_E!W37+FC_OTH_AFF_E!W37</f>
        <v>0.41951848667239888</v>
      </c>
      <c r="X37" s="10">
        <f>FC_OTH_CP_E!X37+FC_OTH_HH_E!X37+FC_OTH_AFF_E!X37</f>
        <v>0.52441960447119507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1.0496990541702489</v>
      </c>
      <c r="F38" s="10">
        <f>FC_OTH_CP_E!F38+FC_OTH_HH_E!F38+FC_OTH_AFF_E!F38</f>
        <v>1.0496990541702489</v>
      </c>
      <c r="G38" s="10">
        <f>FC_OTH_CP_E!G38+FC_OTH_HH_E!G38+FC_OTH_AFF_E!G38</f>
        <v>1.0496990541702489</v>
      </c>
      <c r="H38" s="10">
        <f>FC_OTH_CP_E!H38+FC_OTH_HH_E!H38+FC_OTH_AFF_E!H38</f>
        <v>1.0496990541702489</v>
      </c>
      <c r="I38" s="10">
        <f>FC_OTH_CP_E!I38+FC_OTH_HH_E!I38+FC_OTH_AFF_E!I38</f>
        <v>1.0496990541702489</v>
      </c>
      <c r="J38" s="10">
        <f>FC_OTH_CP_E!J38+FC_OTH_HH_E!J38+FC_OTH_AFF_E!J38</f>
        <v>0</v>
      </c>
      <c r="K38" s="10">
        <f>FC_OTH_CP_E!K38+FC_OTH_HH_E!K38+FC_OTH_AFF_E!K38</f>
        <v>1.0698194325021499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0.42794496990541692</v>
      </c>
      <c r="U38" s="10">
        <f>FC_OTH_CP_E!U38+FC_OTH_HH_E!U38+FC_OTH_AFF_E!U38</f>
        <v>0.53490971625107464</v>
      </c>
      <c r="V38" s="10">
        <f>FC_OTH_CP_E!V38+FC_OTH_HH_E!V38+FC_OTH_AFF_E!V38</f>
        <v>0.42794496990541697</v>
      </c>
      <c r="W38" s="10">
        <f>FC_OTH_CP_E!W38+FC_OTH_HH_E!W38+FC_OTH_AFF_E!W38</f>
        <v>0.42794496990541686</v>
      </c>
      <c r="X38" s="10">
        <f>FC_OTH_CP_E!X38+FC_OTH_HH_E!X38+FC_OTH_AFF_E!X38</f>
        <v>0.42794496990541681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2.085640584694755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1.0428202923473771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3.0954428202923467</v>
      </c>
      <c r="D40" s="10">
        <f>FC_OTH_CP_E!D40+FC_OTH_HH_E!D40+FC_OTH_AFF_E!D40</f>
        <v>2.0636285468615649</v>
      </c>
      <c r="E40" s="10">
        <f>FC_OTH_CP_E!E40+FC_OTH_HH_E!E40+FC_OTH_AFF_E!E40</f>
        <v>3.0954428202923472</v>
      </c>
      <c r="F40" s="10">
        <f>FC_OTH_CP_E!F40+FC_OTH_HH_E!F40+FC_OTH_AFF_E!F40</f>
        <v>1.031814273430782</v>
      </c>
      <c r="G40" s="10">
        <f>FC_OTH_CP_E!G40+FC_OTH_HH_E!G40+FC_OTH_AFF_E!G40</f>
        <v>4.127257093723129</v>
      </c>
      <c r="H40" s="10">
        <f>FC_OTH_CP_E!H40+FC_OTH_HH_E!H40+FC_OTH_AFF_E!H40</f>
        <v>4.1272570937231299</v>
      </c>
      <c r="I40" s="10">
        <f>FC_OTH_CP_E!I40+FC_OTH_HH_E!I40+FC_OTH_AFF_E!I40</f>
        <v>4.1272570937231299</v>
      </c>
      <c r="J40" s="10">
        <f>FC_OTH_CP_E!J40+FC_OTH_HH_E!J40+FC_OTH_AFF_E!J40</f>
        <v>6.18512467755804</v>
      </c>
      <c r="K40" s="10">
        <f>FC_OTH_CP_E!K40+FC_OTH_HH_E!K40+FC_OTH_AFF_E!K40</f>
        <v>5.1543422184006893</v>
      </c>
      <c r="L40" s="10">
        <f>FC_OTH_CP_E!L40+FC_OTH_HH_E!L40+FC_OTH_AFF_E!L40</f>
        <v>4.1234737747205514</v>
      </c>
      <c r="M40" s="10">
        <f>FC_OTH_CP_E!M40+FC_OTH_HH_E!M40+FC_OTH_AFF_E!M40</f>
        <v>5.1542562338779021</v>
      </c>
      <c r="N40" s="10">
        <f>FC_OTH_CP_E!N40+FC_OTH_HH_E!N40+FC_OTH_AFF_E!N40</f>
        <v>4.1234737747205514</v>
      </c>
      <c r="O40" s="10">
        <f>FC_OTH_CP_E!O40+FC_OTH_HH_E!O40+FC_OTH_AFF_E!O40</f>
        <v>3.0926053310404118</v>
      </c>
      <c r="P40" s="10">
        <f>FC_OTH_CP_E!P40+FC_OTH_HH_E!P40+FC_OTH_AFF_E!P40</f>
        <v>6.18512467755804</v>
      </c>
      <c r="Q40" s="10">
        <f>FC_OTH_CP_E!Q40+FC_OTH_HH_E!Q40+FC_OTH_AFF_E!Q40</f>
        <v>11.339466895958729</v>
      </c>
      <c r="R40" s="10">
        <f>FC_OTH_CP_E!R40+FC_OTH_HH_E!R40+FC_OTH_AFF_E!R40</f>
        <v>12.39320722269991</v>
      </c>
      <c r="S40" s="10">
        <f>FC_OTH_CP_E!S40+FC_OTH_HH_E!S40+FC_OTH_AFF_E!S40</f>
        <v>8.2545141874462598</v>
      </c>
      <c r="T40" s="10">
        <f>FC_OTH_CP_E!T40+FC_OTH_HH_E!T40+FC_OTH_AFF_E!T40</f>
        <v>8.675236457437661</v>
      </c>
      <c r="U40" s="10">
        <f>FC_OTH_CP_E!U40+FC_OTH_HH_E!U40+FC_OTH_AFF_E!U40</f>
        <v>6.9259673258813406</v>
      </c>
      <c r="V40" s="10">
        <f>FC_OTH_CP_E!V40+FC_OTH_HH_E!V40+FC_OTH_AFF_E!V40</f>
        <v>9.9237317282889084</v>
      </c>
      <c r="W40" s="10">
        <f>FC_OTH_CP_E!W40+FC_OTH_HH_E!W40+FC_OTH_AFF_E!W40</f>
        <v>9.4068787618228722</v>
      </c>
      <c r="X40" s="10">
        <f>FC_OTH_CP_E!X40+FC_OTH_HH_E!X40+FC_OTH_AFF_E!X40</f>
        <v>9.303525365434222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0</v>
      </c>
      <c r="D41" s="10">
        <f>FC_OTH_CP_E!D41+FC_OTH_HH_E!D41+FC_OTH_AFF_E!D41</f>
        <v>0</v>
      </c>
      <c r="E41" s="10">
        <f>FC_OTH_CP_E!E41+FC_OTH_HH_E!E41+FC_OTH_AFF_E!E41</f>
        <v>0</v>
      </c>
      <c r="F41" s="10">
        <f>FC_OTH_CP_E!F41+FC_OTH_HH_E!F41+FC_OTH_AFF_E!F41</f>
        <v>0</v>
      </c>
      <c r="G41" s="10">
        <f>FC_OTH_CP_E!G41+FC_OTH_HH_E!G41+FC_OTH_AFF_E!G41</f>
        <v>0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39.849527085124663</v>
      </c>
      <c r="D43" s="10">
        <f>FC_OTH_CP_E!D43+FC_OTH_HH_E!D43+FC_OTH_AFF_E!D43</f>
        <v>33.718830610490116</v>
      </c>
      <c r="E43" s="10">
        <f>FC_OTH_CP_E!E43+FC_OTH_HH_E!E43+FC_OTH_AFF_E!E43</f>
        <v>38.827773000859835</v>
      </c>
      <c r="F43" s="10">
        <f>FC_OTH_CP_E!F43+FC_OTH_HH_E!F43+FC_OTH_AFF_E!F43</f>
        <v>37.805932932072224</v>
      </c>
      <c r="G43" s="10">
        <f>FC_OTH_CP_E!G43+FC_OTH_HH_E!G43+FC_OTH_AFF_E!G43</f>
        <v>39.849527085124677</v>
      </c>
      <c r="H43" s="10">
        <f>FC_OTH_CP_E!H43+FC_OTH_HH_E!H43+FC_OTH_AFF_E!H43</f>
        <v>43.9366294067068</v>
      </c>
      <c r="I43" s="10">
        <f>FC_OTH_CP_E!I43+FC_OTH_HH_E!I43+FC_OTH_AFF_E!I43</f>
        <v>42.914789337919174</v>
      </c>
      <c r="J43" s="10">
        <f>FC_OTH_CP_E!J43+FC_OTH_HH_E!J43+FC_OTH_AFF_E!J43</f>
        <v>44.234565778159919</v>
      </c>
      <c r="K43" s="10">
        <f>FC_OTH_CP_E!K43+FC_OTH_HH_E!K43+FC_OTH_AFF_E!K43</f>
        <v>48.349355116079103</v>
      </c>
      <c r="L43" s="10">
        <f>FC_OTH_CP_E!L43+FC_OTH_HH_E!L43+FC_OTH_AFF_E!L43</f>
        <v>43.205846947549432</v>
      </c>
      <c r="M43" s="10">
        <f>FC_OTH_CP_E!M43+FC_OTH_HH_E!M43+FC_OTH_AFF_E!M43</f>
        <v>52.464230438521056</v>
      </c>
      <c r="N43" s="10">
        <f>FC_OTH_CP_E!N43+FC_OTH_HH_E!N43+FC_OTH_AFF_E!N43</f>
        <v>54.52166809974203</v>
      </c>
      <c r="O43" s="10">
        <f>FC_OTH_CP_E!O43+FC_OTH_HH_E!O43+FC_OTH_AFF_E!O43</f>
        <v>61.722613929492695</v>
      </c>
      <c r="P43" s="10">
        <f>FC_OTH_CP_E!P43+FC_OTH_HH_E!P43+FC_OTH_AFF_E!P43</f>
        <v>57.60773860705072</v>
      </c>
      <c r="Q43" s="10">
        <f>FC_OTH_CP_E!Q43+FC_OTH_HH_E!Q43+FC_OTH_AFF_E!Q43</f>
        <v>62.751332760103168</v>
      </c>
      <c r="R43" s="10">
        <f>FC_OTH_CP_E!R43+FC_OTH_HH_E!R43+FC_OTH_AFF_E!R43</f>
        <v>54.255717970765261</v>
      </c>
      <c r="S43" s="10">
        <f>FC_OTH_CP_E!S43+FC_OTH_HH_E!S43+FC_OTH_AFF_E!S43</f>
        <v>60.397936371453149</v>
      </c>
      <c r="T43" s="10">
        <f>FC_OTH_CP_E!T43+FC_OTH_HH_E!T43+FC_OTH_AFF_E!T43</f>
        <v>65.413929492691338</v>
      </c>
      <c r="U43" s="10">
        <f>FC_OTH_CP_E!U43+FC_OTH_HH_E!U43+FC_OTH_AFF_E!U43</f>
        <v>67.87102321582114</v>
      </c>
      <c r="V43" s="10">
        <f>FC_OTH_CP_E!V43+FC_OTH_HH_E!V43+FC_OTH_AFF_E!V43</f>
        <v>70.634909716251059</v>
      </c>
      <c r="W43" s="10">
        <f>FC_OTH_CP_E!W43+FC_OTH_HH_E!W43+FC_OTH_AFF_E!W43</f>
        <v>75.124333619948388</v>
      </c>
      <c r="X43" s="10">
        <f>FC_OTH_CP_E!X43+FC_OTH_HH_E!X43+FC_OTH_AFF_E!X43</f>
        <v>81.068701633705913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11.45889939810834</v>
      </c>
      <c r="D44" s="10">
        <f>FC_OTH_CP_E!D44+FC_OTH_HH_E!D44+FC_OTH_AFF_E!D44</f>
        <v>6.6843508168529659</v>
      </c>
      <c r="E44" s="10">
        <f>FC_OTH_CP_E!E44+FC_OTH_HH_E!E44+FC_OTH_AFF_E!E44</f>
        <v>5.7294067067927763</v>
      </c>
      <c r="F44" s="10">
        <f>FC_OTH_CP_E!F44+FC_OTH_HH_E!F44+FC_OTH_AFF_E!F44</f>
        <v>6.6843508168529659</v>
      </c>
      <c r="G44" s="10">
        <f>FC_OTH_CP_E!G44+FC_OTH_HH_E!G44+FC_OTH_AFF_E!G44</f>
        <v>4.774548581255373</v>
      </c>
      <c r="H44" s="10">
        <f>FC_OTH_CP_E!H44+FC_OTH_HH_E!H44+FC_OTH_AFF_E!H44</f>
        <v>3.8196904557179701</v>
      </c>
      <c r="I44" s="10">
        <f>FC_OTH_CP_E!I44+FC_OTH_HH_E!I44+FC_OTH_AFF_E!I44</f>
        <v>1.9098882201203784</v>
      </c>
      <c r="J44" s="10">
        <f>FC_OTH_CP_E!J44+FC_OTH_HH_E!J44+FC_OTH_AFF_E!J44</f>
        <v>2.870507308684437</v>
      </c>
      <c r="K44" s="10">
        <f>FC_OTH_CP_E!K44+FC_OTH_HH_E!K44+FC_OTH_AFF_E!K44</f>
        <v>2.8705073086844366</v>
      </c>
      <c r="L44" s="10">
        <f>FC_OTH_CP_E!L44+FC_OTH_HH_E!L44+FC_OTH_AFF_E!L44</f>
        <v>1.9136715391229582</v>
      </c>
      <c r="M44" s="10">
        <f>FC_OTH_CP_E!M44+FC_OTH_HH_E!M44+FC_OTH_AFF_E!M44</f>
        <v>1.8997420464316424</v>
      </c>
      <c r="N44" s="10">
        <f>FC_OTH_CP_E!N44+FC_OTH_HH_E!N44+FC_OTH_AFF_E!N44</f>
        <v>2.8496130696474635</v>
      </c>
      <c r="O44" s="10">
        <f>FC_OTH_CP_E!O44+FC_OTH_HH_E!O44+FC_OTH_AFF_E!O44</f>
        <v>0.9490111779879622</v>
      </c>
      <c r="P44" s="10">
        <f>FC_OTH_CP_E!P44+FC_OTH_HH_E!P44+FC_OTH_AFF_E!P44</f>
        <v>0.94987102321582118</v>
      </c>
      <c r="Q44" s="10">
        <f>FC_OTH_CP_E!Q44+FC_OTH_HH_E!Q44+FC_OTH_AFF_E!Q44</f>
        <v>0.94290627687016326</v>
      </c>
      <c r="R44" s="10">
        <f>FC_OTH_CP_E!R44+FC_OTH_HH_E!R44+FC_OTH_AFF_E!R44</f>
        <v>0</v>
      </c>
      <c r="S44" s="10">
        <f>FC_OTH_CP_E!S44+FC_OTH_HH_E!S44+FC_OTH_AFF_E!S44</f>
        <v>0</v>
      </c>
      <c r="T44" s="10">
        <f>FC_OTH_CP_E!T44+FC_OTH_HH_E!T44+FC_OTH_AFF_E!T44</f>
        <v>0.47343078245915726</v>
      </c>
      <c r="U44" s="10">
        <f>FC_OTH_CP_E!U44+FC_OTH_HH_E!U44+FC_OTH_AFF_E!U44</f>
        <v>9.4840928632846086E-2</v>
      </c>
      <c r="V44" s="10">
        <f>FC_OTH_CP_E!V44+FC_OTH_HH_E!V44+FC_OTH_AFF_E!V44</f>
        <v>0.1896818572656922</v>
      </c>
      <c r="W44" s="10">
        <f>FC_OTH_CP_E!W44+FC_OTH_HH_E!W44+FC_OTH_AFF_E!W44</f>
        <v>0.1901977644024076</v>
      </c>
      <c r="X44" s="10">
        <f>FC_OTH_CP_E!X44+FC_OTH_HH_E!X44+FC_OTH_AFF_E!X44</f>
        <v>9.5012897678417876E-2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158.89939810834045</v>
      </c>
      <c r="D51" s="37">
        <f>FC_OTH_CP_E!D51+FC_OTH_HH_E!D51+FC_OTH_AFF_E!D51</f>
        <v>169.28202923473776</v>
      </c>
      <c r="E51" s="37">
        <f>FC_OTH_CP_E!E51+FC_OTH_HH_E!E51+FC_OTH_AFF_E!E51</f>
        <v>176.54772141014612</v>
      </c>
      <c r="F51" s="37">
        <f>FC_OTH_CP_E!F51+FC_OTH_HH_E!F51+FC_OTH_AFF_E!F51</f>
        <v>183.9208942390369</v>
      </c>
      <c r="G51" s="37">
        <f>FC_OTH_CP_E!G51+FC_OTH_HH_E!G51+FC_OTH_AFF_E!G51</f>
        <v>209.32932072226998</v>
      </c>
      <c r="H51" s="37">
        <f>FC_OTH_CP_E!H51+FC_OTH_HH_E!H51+FC_OTH_AFF_E!H51</f>
        <v>213.49957007738604</v>
      </c>
      <c r="I51" s="37">
        <f>FC_OTH_CP_E!I51+FC_OTH_HH_E!I51+FC_OTH_AFF_E!I51</f>
        <v>231.62080825451406</v>
      </c>
      <c r="J51" s="37">
        <f>FC_OTH_CP_E!J51+FC_OTH_HH_E!J51+FC_OTH_AFF_E!J51</f>
        <v>259.20034393809118</v>
      </c>
      <c r="K51" s="37">
        <f>FC_OTH_CP_E!K51+FC_OTH_HH_E!K51+FC_OTH_AFF_E!K51</f>
        <v>248.58125537403265</v>
      </c>
      <c r="L51" s="37">
        <f>FC_OTH_CP_E!L51+FC_OTH_HH_E!L51+FC_OTH_AFF_E!L51</f>
        <v>234.28632846087703</v>
      </c>
      <c r="M51" s="37">
        <f>FC_OTH_CP_E!M51+FC_OTH_HH_E!M51+FC_OTH_AFF_E!M51</f>
        <v>255.97592433361984</v>
      </c>
      <c r="N51" s="37">
        <f>FC_OTH_CP_E!N51+FC_OTH_HH_E!N51+FC_OTH_AFF_E!N51</f>
        <v>235.31814273430768</v>
      </c>
      <c r="O51" s="37">
        <f>FC_OTH_CP_E!O51+FC_OTH_HH_E!O51+FC_OTH_AFF_E!O51</f>
        <v>226.28976784178846</v>
      </c>
      <c r="P51" s="37">
        <f>FC_OTH_CP_E!P51+FC_OTH_HH_E!P51+FC_OTH_AFF_E!P51</f>
        <v>211.97334479793642</v>
      </c>
      <c r="Q51" s="37">
        <f>FC_OTH_CP_E!Q51+FC_OTH_HH_E!Q51+FC_OTH_AFF_E!Q51</f>
        <v>194.66895958727409</v>
      </c>
      <c r="R51" s="37">
        <f>FC_OTH_CP_E!R51+FC_OTH_HH_E!R51+FC_OTH_AFF_E!R51</f>
        <v>205.00859845227842</v>
      </c>
      <c r="S51" s="37">
        <f>FC_OTH_CP_E!S51+FC_OTH_HH_E!S51+FC_OTH_AFF_E!S51</f>
        <v>232.39466895958722</v>
      </c>
      <c r="T51" s="37">
        <f>FC_OTH_CP_E!T51+FC_OTH_HH_E!T51+FC_OTH_AFF_E!T51</f>
        <v>244.39260533104056</v>
      </c>
      <c r="U51" s="37">
        <f>FC_OTH_CP_E!U51+FC_OTH_HH_E!U51+FC_OTH_AFF_E!U51</f>
        <v>258.74711951848673</v>
      </c>
      <c r="V51" s="37">
        <f>FC_OTH_CP_E!V51+FC_OTH_HH_E!V51+FC_OTH_AFF_E!V51</f>
        <v>254.13233018056772</v>
      </c>
      <c r="W51" s="37">
        <f>FC_OTH_CP_E!W51+FC_OTH_HH_E!W51+FC_OTH_AFF_E!W51</f>
        <v>263.96947549441109</v>
      </c>
      <c r="X51" s="37">
        <f>FC_OTH_CP_E!X51+FC_OTH_HH_E!X51+FC_OTH_AFF_E!X51</f>
        <v>315.9928632846088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573.80343938091119</v>
      </c>
      <c r="D52" s="37">
        <f t="shared" ref="D52:W52" si="31">SUM(D53:D70)</f>
        <v>587.0832330180566</v>
      </c>
      <c r="E52" s="37">
        <f t="shared" si="31"/>
        <v>577.81599312123831</v>
      </c>
      <c r="F52" s="37">
        <f t="shared" si="31"/>
        <v>580.01332760103173</v>
      </c>
      <c r="G52" s="37">
        <f t="shared" si="31"/>
        <v>581.01650902837491</v>
      </c>
      <c r="H52" s="37">
        <f t="shared" si="31"/>
        <v>593.65743766122091</v>
      </c>
      <c r="I52" s="37">
        <f t="shared" si="31"/>
        <v>611.95296646603606</v>
      </c>
      <c r="J52" s="37">
        <f t="shared" si="31"/>
        <v>591.05391229578674</v>
      </c>
      <c r="K52" s="37">
        <f t="shared" si="31"/>
        <v>614.44531384350819</v>
      </c>
      <c r="L52" s="37">
        <f t="shared" si="31"/>
        <v>625.96251074806514</v>
      </c>
      <c r="M52" s="37">
        <f t="shared" si="31"/>
        <v>616.7382631126394</v>
      </c>
      <c r="N52" s="37">
        <f t="shared" si="31"/>
        <v>605.17824591573492</v>
      </c>
      <c r="O52" s="37">
        <f t="shared" si="31"/>
        <v>607.73860705073048</v>
      </c>
      <c r="P52" s="37">
        <f t="shared" si="31"/>
        <v>588.75038693035231</v>
      </c>
      <c r="Q52" s="37">
        <f t="shared" si="31"/>
        <v>558.53637145313837</v>
      </c>
      <c r="R52" s="37">
        <f t="shared" si="31"/>
        <v>539.87781599312098</v>
      </c>
      <c r="S52" s="37">
        <f t="shared" si="31"/>
        <v>535.57850386930352</v>
      </c>
      <c r="T52" s="37">
        <f t="shared" si="31"/>
        <v>520.46534823731702</v>
      </c>
      <c r="U52" s="37">
        <f t="shared" si="31"/>
        <v>555.07970765262235</v>
      </c>
      <c r="V52" s="37">
        <f t="shared" si="31"/>
        <v>537.23129836629471</v>
      </c>
      <c r="W52" s="37">
        <f t="shared" si="31"/>
        <v>544.874462596733</v>
      </c>
      <c r="X52" s="37">
        <f t="shared" ref="X52" si="32">SUM(X53:X70)</f>
        <v>581.06809974204612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0</v>
      </c>
      <c r="F57" s="10">
        <f>FC_OTH_CP_E!F57+FC_OTH_HH_E!F57+FC_OTH_AFF_E!F57</f>
        <v>0</v>
      </c>
      <c r="G57" s="10">
        <f>FC_OTH_CP_E!G57+FC_OTH_HH_E!G57+FC_OTH_AFF_E!G57</f>
        <v>0</v>
      </c>
      <c r="H57" s="10">
        <f>FC_OTH_CP_E!H57+FC_OTH_HH_E!H57+FC_OTH_AFF_E!H57</f>
        <v>0</v>
      </c>
      <c r="I57" s="10">
        <f>FC_OTH_CP_E!I57+FC_OTH_HH_E!I57+FC_OTH_AFF_E!I57</f>
        <v>0</v>
      </c>
      <c r="J57" s="10">
        <f>FC_OTH_CP_E!J57+FC_OTH_HH_E!J57+FC_OTH_AFF_E!J57</f>
        <v>0</v>
      </c>
      <c r="K57" s="10">
        <f>FC_OTH_CP_E!K57+FC_OTH_HH_E!K57+FC_OTH_AFF_E!K57</f>
        <v>0</v>
      </c>
      <c r="L57" s="10">
        <f>FC_OTH_CP_E!L57+FC_OTH_HH_E!L57+FC_OTH_AFF_E!L57</f>
        <v>0</v>
      </c>
      <c r="M57" s="10">
        <f>FC_OTH_CP_E!M57+FC_OTH_HH_E!M57+FC_OTH_AFF_E!M57</f>
        <v>0</v>
      </c>
      <c r="N57" s="10">
        <f>FC_OTH_CP_E!N57+FC_OTH_HH_E!N57+FC_OTH_AFF_E!N57</f>
        <v>0</v>
      </c>
      <c r="O57" s="10">
        <f>FC_OTH_CP_E!O57+FC_OTH_HH_E!O57+FC_OTH_AFF_E!O57</f>
        <v>0</v>
      </c>
      <c r="P57" s="10">
        <f>FC_OTH_CP_E!P57+FC_OTH_HH_E!P57+FC_OTH_AFF_E!P57</f>
        <v>0</v>
      </c>
      <c r="Q57" s="10">
        <f>FC_OTH_CP_E!Q57+FC_OTH_HH_E!Q57+FC_OTH_AFF_E!Q57</f>
        <v>0</v>
      </c>
      <c r="R57" s="10">
        <f>FC_OTH_CP_E!R57+FC_OTH_HH_E!R57+FC_OTH_AFF_E!R57</f>
        <v>0</v>
      </c>
      <c r="S57" s="10">
        <f>FC_OTH_CP_E!S57+FC_OTH_HH_E!S57+FC_OTH_AFF_E!S57</f>
        <v>0</v>
      </c>
      <c r="T57" s="10">
        <f>FC_OTH_CP_E!T57+FC_OTH_HH_E!T57+FC_OTH_AFF_E!T57</f>
        <v>0</v>
      </c>
      <c r="U57" s="10">
        <f>FC_OTH_CP_E!U57+FC_OTH_HH_E!U57+FC_OTH_AFF_E!U57</f>
        <v>0</v>
      </c>
      <c r="V57" s="10">
        <f>FC_OTH_CP_E!V57+FC_OTH_HH_E!V57+FC_OTH_AFF_E!V57</f>
        <v>0</v>
      </c>
      <c r="W57" s="10">
        <f>FC_OTH_CP_E!W57+FC_OTH_HH_E!W57+FC_OTH_AFF_E!W57</f>
        <v>0</v>
      </c>
      <c r="X57" s="10">
        <f>FC_OTH_CP_E!X57+FC_OTH_HH_E!X57+FC_OTH_AFF_E!X57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0</v>
      </c>
      <c r="L58" s="10">
        <f>FC_OTH_CP_E!L58+FC_OTH_HH_E!L58+FC_OTH_AFF_E!L58</f>
        <v>0</v>
      </c>
      <c r="M58" s="10">
        <f>FC_OTH_CP_E!M58+FC_OTH_HH_E!M58+FC_OTH_AFF_E!M58</f>
        <v>0</v>
      </c>
      <c r="N58" s="10">
        <f>FC_OTH_CP_E!N58+FC_OTH_HH_E!N58+FC_OTH_AFF_E!N58</f>
        <v>0</v>
      </c>
      <c r="O58" s="10">
        <f>FC_OTH_CP_E!O58+FC_OTH_HH_E!O58+FC_OTH_AFF_E!O58</f>
        <v>0</v>
      </c>
      <c r="P58" s="10">
        <f>FC_OTH_CP_E!P58+FC_OTH_HH_E!P58+FC_OTH_AFF_E!P58</f>
        <v>0</v>
      </c>
      <c r="Q58" s="10">
        <f>FC_OTH_CP_E!Q58+FC_OTH_HH_E!Q58+FC_OTH_AFF_E!Q58</f>
        <v>0</v>
      </c>
      <c r="R58" s="10">
        <f>FC_OTH_CP_E!R58+FC_OTH_HH_E!R58+FC_OTH_AFF_E!R58</f>
        <v>0</v>
      </c>
      <c r="S58" s="10">
        <f>FC_OTH_CP_E!S58+FC_OTH_HH_E!S58+FC_OTH_AFF_E!S58</f>
        <v>0</v>
      </c>
      <c r="T58" s="10">
        <f>FC_OTH_CP_E!T58+FC_OTH_HH_E!T58+FC_OTH_AFF_E!T58</f>
        <v>0</v>
      </c>
      <c r="U58" s="10">
        <f>FC_OTH_CP_E!U58+FC_OTH_HH_E!U58+FC_OTH_AFF_E!U58</f>
        <v>0</v>
      </c>
      <c r="V58" s="10">
        <f>FC_OTH_CP_E!V58+FC_OTH_HH_E!V58+FC_OTH_AFF_E!V58</f>
        <v>0</v>
      </c>
      <c r="W58" s="10">
        <f>FC_OTH_CP_E!W58+FC_OTH_HH_E!W58+FC_OTH_AFF_E!W58</f>
        <v>0</v>
      </c>
      <c r="X58" s="10">
        <f>FC_OTH_CP_E!X58+FC_OTH_HH_E!X58+FC_OTH_AFF_E!X58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573.80343938091119</v>
      </c>
      <c r="D59" s="10">
        <f>FC_OTH_CP_E!D59+FC_OTH_HH_E!D59+FC_OTH_AFF_E!D59</f>
        <v>587.0832330180566</v>
      </c>
      <c r="E59" s="10">
        <f>FC_OTH_CP_E!E59+FC_OTH_HH_E!E59+FC_OTH_AFF_E!E59</f>
        <v>577.00395528804825</v>
      </c>
      <c r="F59" s="10">
        <f>FC_OTH_CP_E!F59+FC_OTH_HH_E!F59+FC_OTH_AFF_E!F59</f>
        <v>578.86689595872735</v>
      </c>
      <c r="G59" s="10">
        <f>FC_OTH_CP_E!G59+FC_OTH_HH_E!G59+FC_OTH_AFF_E!G59</f>
        <v>580.22828890799656</v>
      </c>
      <c r="H59" s="10">
        <f>FC_OTH_CP_E!H59+FC_OTH_HH_E!H59+FC_OTH_AFF_E!H59</f>
        <v>592.19449699054155</v>
      </c>
      <c r="I59" s="10">
        <f>FC_OTH_CP_E!I59+FC_OTH_HH_E!I59+FC_OTH_AFF_E!I59</f>
        <v>610.46620808254511</v>
      </c>
      <c r="J59" s="10">
        <f>FC_OTH_CP_E!J59+FC_OTH_HH_E!J59+FC_OTH_AFF_E!J59</f>
        <v>589.4</v>
      </c>
      <c r="K59" s="10">
        <f>FC_OTH_CP_E!K59+FC_OTH_HH_E!K59+FC_OTH_AFF_E!K59</f>
        <v>611.80369733447981</v>
      </c>
      <c r="L59" s="10">
        <f>FC_OTH_CP_E!L59+FC_OTH_HH_E!L59+FC_OTH_AFF_E!L59</f>
        <v>623.57884780739448</v>
      </c>
      <c r="M59" s="10">
        <f>FC_OTH_CP_E!M59+FC_OTH_HH_E!M59+FC_OTH_AFF_E!M59</f>
        <v>613.23680137575207</v>
      </c>
      <c r="N59" s="10">
        <f>FC_OTH_CP_E!N59+FC_OTH_HH_E!N59+FC_OTH_AFF_E!N59</f>
        <v>601.62897678417858</v>
      </c>
      <c r="O59" s="10">
        <f>FC_OTH_CP_E!O59+FC_OTH_HH_E!O59+FC_OTH_AFF_E!O59</f>
        <v>605.1160791057606</v>
      </c>
      <c r="P59" s="10">
        <f>FC_OTH_CP_E!P59+FC_OTH_HH_E!P59+FC_OTH_AFF_E!P59</f>
        <v>585.91289767841761</v>
      </c>
      <c r="Q59" s="10">
        <f>FC_OTH_CP_E!Q59+FC_OTH_HH_E!Q59+FC_OTH_AFF_E!Q59</f>
        <v>553.33430782459152</v>
      </c>
      <c r="R59" s="10">
        <f>FC_OTH_CP_E!R59+FC_OTH_HH_E!R59+FC_OTH_AFF_E!R59</f>
        <v>533.84453998280287</v>
      </c>
      <c r="S59" s="10">
        <f>FC_OTH_CP_E!S59+FC_OTH_HH_E!S59+FC_OTH_AFF_E!S59</f>
        <v>528.85262252794496</v>
      </c>
      <c r="T59" s="10">
        <f>FC_OTH_CP_E!T59+FC_OTH_HH_E!T59+FC_OTH_AFF_E!T59</f>
        <v>513.99638865004272</v>
      </c>
      <c r="U59" s="10">
        <f>FC_OTH_CP_E!U59+FC_OTH_HH_E!U59+FC_OTH_AFF_E!U59</f>
        <v>524.67274290627665</v>
      </c>
      <c r="V59" s="10">
        <f>FC_OTH_CP_E!V59+FC_OTH_HH_E!V59+FC_OTH_AFF_E!V59</f>
        <v>505.18297506448903</v>
      </c>
      <c r="W59" s="10">
        <f>FC_OTH_CP_E!W59+FC_OTH_HH_E!W59+FC_OTH_AFF_E!W59</f>
        <v>508.43129836629453</v>
      </c>
      <c r="X59" s="10">
        <f>FC_OTH_CP_E!X59+FC_OTH_HH_E!X59+FC_OTH_AFF_E!X59</f>
        <v>510.05546001719665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0.65081685296646608</v>
      </c>
      <c r="I60" s="10">
        <f>FC_OTH_CP_E!I60+FC_OTH_HH_E!I60+FC_OTH_AFF_E!I60</f>
        <v>0.65081685296646596</v>
      </c>
      <c r="J60" s="10">
        <f>FC_OTH_CP_E!J60+FC_OTH_HH_E!J60+FC_OTH_AFF_E!J60</f>
        <v>0.65081685296646585</v>
      </c>
      <c r="K60" s="10">
        <f>FC_OTH_CP_E!K60+FC_OTH_HH_E!K60+FC_OTH_AFF_E!K60</f>
        <v>1.4712811693895098</v>
      </c>
      <c r="L60" s="10">
        <f>FC_OTH_CP_E!L60+FC_OTH_HH_E!L60+FC_OTH_AFF_E!L60</f>
        <v>0.73568357695614794</v>
      </c>
      <c r="M60" s="10">
        <f>FC_OTH_CP_E!M60+FC_OTH_HH_E!M60+FC_OTH_AFF_E!M60</f>
        <v>1.4712811693895103</v>
      </c>
      <c r="N60" s="10">
        <f>FC_OTH_CP_E!N60+FC_OTH_HH_E!N60+FC_OTH_AFF_E!N60</f>
        <v>1.4712811693895098</v>
      </c>
      <c r="O60" s="10">
        <f>FC_OTH_CP_E!O60+FC_OTH_HH_E!O60+FC_OTH_AFF_E!O60</f>
        <v>0.73568357695614817</v>
      </c>
      <c r="P60" s="10">
        <f>FC_OTH_CP_E!P60+FC_OTH_HH_E!P60+FC_OTH_AFF_E!P60</f>
        <v>0.73568357695614806</v>
      </c>
      <c r="Q60" s="10">
        <f>FC_OTH_CP_E!Q60+FC_OTH_HH_E!Q60+FC_OTH_AFF_E!Q60</f>
        <v>0.73568357695614761</v>
      </c>
      <c r="R60" s="10">
        <f>FC_OTH_CP_E!R60+FC_OTH_HH_E!R60+FC_OTH_AFF_E!R60</f>
        <v>1.4712811693895098</v>
      </c>
      <c r="S60" s="10">
        <f>FC_OTH_CP_E!S60+FC_OTH_HH_E!S60+FC_OTH_AFF_E!S60</f>
        <v>1.4712811693895114</v>
      </c>
      <c r="T60" s="10">
        <f>FC_OTH_CP_E!T60+FC_OTH_HH_E!T60+FC_OTH_AFF_E!T60</f>
        <v>1.6920034393809078</v>
      </c>
      <c r="U60" s="10">
        <f>FC_OTH_CP_E!U60+FC_OTH_HH_E!U60+FC_OTH_AFF_E!U60</f>
        <v>1.9126397248495262</v>
      </c>
      <c r="V60" s="10">
        <f>FC_OTH_CP_E!V60+FC_OTH_HH_E!V60+FC_OTH_AFF_E!V60</f>
        <v>2.5747205503009427</v>
      </c>
      <c r="W60" s="10">
        <f>FC_OTH_CP_E!W60+FC_OTH_HH_E!W60+FC_OTH_AFF_E!W60</f>
        <v>2.5747205503009445</v>
      </c>
      <c r="X60" s="10">
        <f>FC_OTH_CP_E!X60+FC_OTH_HH_E!X60+FC_OTH_AFF_E!X60</f>
        <v>3.8253654342218368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0.81203783319002565</v>
      </c>
      <c r="F61" s="10">
        <f>FC_OTH_CP_E!F61+FC_OTH_HH_E!F61+FC_OTH_AFF_E!F61</f>
        <v>1.1464316423043852</v>
      </c>
      <c r="G61" s="10">
        <f>FC_OTH_CP_E!G61+FC_OTH_HH_E!G61+FC_OTH_AFF_E!G61</f>
        <v>0.78822012037833189</v>
      </c>
      <c r="H61" s="10">
        <f>FC_OTH_CP_E!H61+FC_OTH_HH_E!H61+FC_OTH_AFF_E!H61</f>
        <v>0.81212381771281161</v>
      </c>
      <c r="I61" s="10">
        <f>FC_OTH_CP_E!I61+FC_OTH_HH_E!I61+FC_OTH_AFF_E!I61</f>
        <v>0.83594153052450548</v>
      </c>
      <c r="J61" s="10">
        <f>FC_OTH_CP_E!J61+FC_OTH_HH_E!J61+FC_OTH_AFF_E!J61</f>
        <v>1.0030954428202925</v>
      </c>
      <c r="K61" s="10">
        <f>FC_OTH_CP_E!K61+FC_OTH_HH_E!K61+FC_OTH_AFF_E!K61</f>
        <v>1.1703353396388649</v>
      </c>
      <c r="L61" s="10">
        <f>FC_OTH_CP_E!L61+FC_OTH_HH_E!L61+FC_OTH_AFF_E!L61</f>
        <v>1.6479793637145312</v>
      </c>
      <c r="M61" s="10">
        <f>FC_OTH_CP_E!M61+FC_OTH_HH_E!M61+FC_OTH_AFF_E!M61</f>
        <v>2.0301805674978501</v>
      </c>
      <c r="N61" s="10">
        <f>FC_OTH_CP_E!N61+FC_OTH_HH_E!N61+FC_OTH_AFF_E!N61</f>
        <v>2.0779879621668105</v>
      </c>
      <c r="O61" s="10">
        <f>FC_OTH_CP_E!O61+FC_OTH_HH_E!O61+FC_OTH_AFF_E!O61</f>
        <v>1.8868443680137572</v>
      </c>
      <c r="P61" s="10">
        <f>FC_OTH_CP_E!P61+FC_OTH_HH_E!P61+FC_OTH_AFF_E!P61</f>
        <v>2.1018056749785039</v>
      </c>
      <c r="Q61" s="10">
        <f>FC_OTH_CP_E!Q61+FC_OTH_HH_E!Q61+FC_OTH_AFF_E!Q61</f>
        <v>4.4663800515907139</v>
      </c>
      <c r="R61" s="10">
        <f>FC_OTH_CP_E!R61+FC_OTH_HH_E!R61+FC_OTH_AFF_E!R61</f>
        <v>4.5619948409286328</v>
      </c>
      <c r="S61" s="10">
        <f>FC_OTH_CP_E!S61+FC_OTH_HH_E!S61+FC_OTH_AFF_E!S61</f>
        <v>5.2546001719690487</v>
      </c>
      <c r="T61" s="10">
        <f>FC_OTH_CP_E!T61+FC_OTH_HH_E!T61+FC_OTH_AFF_E!T61</f>
        <v>4.7769561478933777</v>
      </c>
      <c r="U61" s="10">
        <f>FC_OTH_CP_E!U61+FC_OTH_HH_E!U61+FC_OTH_AFF_E!U61</f>
        <v>4.8485812553740342</v>
      </c>
      <c r="V61" s="10">
        <f>FC_OTH_CP_E!V61+FC_OTH_HH_E!V61+FC_OTH_AFF_E!V61</f>
        <v>4.6813413585554624</v>
      </c>
      <c r="W61" s="10">
        <f>FC_OTH_CP_E!W61+FC_OTH_HH_E!W61+FC_OTH_AFF_E!W61</f>
        <v>4.6575236457437637</v>
      </c>
      <c r="X61" s="10">
        <f>FC_OTH_CP_E!X61+FC_OTH_HH_E!X61+FC_OTH_AFF_E!X61</f>
        <v>5.7561478933791914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0</v>
      </c>
      <c r="L62" s="10">
        <f>FC_OTH_CP_E!L62+FC_OTH_HH_E!L62+FC_OTH_AFF_E!L62</f>
        <v>0</v>
      </c>
      <c r="M62" s="10">
        <f>FC_OTH_CP_E!M62+FC_OTH_HH_E!M62+FC_OTH_AFF_E!M62</f>
        <v>0</v>
      </c>
      <c r="N62" s="10">
        <f>FC_OTH_CP_E!N62+FC_OTH_HH_E!N62+FC_OTH_AFF_E!N62</f>
        <v>0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0</v>
      </c>
      <c r="U70" s="10">
        <f>FC_OTH_CP_E!U70+FC_OTH_HH_E!U70+FC_OTH_AFF_E!U70</f>
        <v>23.645743766122092</v>
      </c>
      <c r="V70" s="10">
        <f>FC_OTH_CP_E!V70+FC_OTH_HH_E!V70+FC_OTH_AFF_E!V70</f>
        <v>24.792261392949275</v>
      </c>
      <c r="W70" s="10">
        <f>FC_OTH_CP_E!W70+FC_OTH_HH_E!W70+FC_OTH_AFF_E!W70</f>
        <v>29.210920034393812</v>
      </c>
      <c r="X70" s="10">
        <f>FC_OTH_CP_E!X70+FC_OTH_HH_E!X70+FC_OTH_AFF_E!X70</f>
        <v>61.431126397248491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0</v>
      </c>
      <c r="L73" s="10">
        <f>FC_OTH_CP_E!L73+FC_OTH_HH_E!L73+FC_OTH_AFF_E!L73</f>
        <v>0</v>
      </c>
      <c r="M73" s="10">
        <f>FC_OTH_CP_E!M73+FC_OTH_HH_E!M73+FC_OTH_AFF_E!M73</f>
        <v>0</v>
      </c>
      <c r="N73" s="10">
        <f>FC_OTH_CP_E!N73+FC_OTH_HH_E!N73+FC_OTH_AFF_E!N73</f>
        <v>0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663.48993981083402</v>
      </c>
      <c r="D75" s="37">
        <f>FC_OTH_CP_E!D75+FC_OTH_HH_E!D75+FC_OTH_AFF_E!D75</f>
        <v>705.71788478073927</v>
      </c>
      <c r="E75" s="37">
        <f>FC_OTH_CP_E!E75+FC_OTH_HH_E!E75+FC_OTH_AFF_E!E75</f>
        <v>728.0500429922613</v>
      </c>
      <c r="F75" s="37">
        <f>FC_OTH_CP_E!F75+FC_OTH_HH_E!F75+FC_OTH_AFF_E!F75</f>
        <v>739.9207222699913</v>
      </c>
      <c r="G75" s="37">
        <f>FC_OTH_CP_E!G75+FC_OTH_HH_E!G75+FC_OTH_AFF_E!G75</f>
        <v>734.54668959587275</v>
      </c>
      <c r="H75" s="37">
        <f>FC_OTH_CP_E!H75+FC_OTH_HH_E!H75+FC_OTH_AFF_E!H75</f>
        <v>732.75528804815144</v>
      </c>
      <c r="I75" s="37">
        <f>FC_OTH_CP_E!I75+FC_OTH_HH_E!I75+FC_OTH_AFF_E!I75</f>
        <v>762.46784178847804</v>
      </c>
      <c r="J75" s="37">
        <f>FC_OTH_CP_E!J75+FC_OTH_HH_E!J75+FC_OTH_AFF_E!J75</f>
        <v>721.43404987102303</v>
      </c>
      <c r="K75" s="37">
        <f>FC_OTH_CP_E!K75+FC_OTH_HH_E!K75+FC_OTH_AFF_E!K75</f>
        <v>696.59406706792777</v>
      </c>
      <c r="L75" s="37">
        <f>FC_OTH_CP_E!L75+FC_OTH_HH_E!L75+FC_OTH_AFF_E!L75</f>
        <v>718.63955288048135</v>
      </c>
      <c r="M75" s="37">
        <f>FC_OTH_CP_E!M75+FC_OTH_HH_E!M75+FC_OTH_AFF_E!M75</f>
        <v>740.75666380051575</v>
      </c>
      <c r="N75" s="37">
        <f>FC_OTH_CP_E!N75+FC_OTH_HH_E!N75+FC_OTH_AFF_E!N75</f>
        <v>662.70180567497857</v>
      </c>
      <c r="O75" s="37">
        <f>FC_OTH_CP_E!O75+FC_OTH_HH_E!O75+FC_OTH_AFF_E!O75</f>
        <v>692.50980223559748</v>
      </c>
      <c r="P75" s="37">
        <f>FC_OTH_CP_E!P75+FC_OTH_HH_E!P75+FC_OTH_AFF_E!P75</f>
        <v>640.89527085124701</v>
      </c>
      <c r="Q75" s="37">
        <f>FC_OTH_CP_E!Q75+FC_OTH_HH_E!Q75+FC_OTH_AFF_E!Q75</f>
        <v>613.92949269131555</v>
      </c>
      <c r="R75" s="37">
        <f>FC_OTH_CP_E!R75+FC_OTH_HH_E!R75+FC_OTH_AFF_E!R75</f>
        <v>608.67489251934649</v>
      </c>
      <c r="S75" s="37">
        <f>FC_OTH_CP_E!S75+FC_OTH_HH_E!S75+FC_OTH_AFF_E!S75</f>
        <v>644.90782459157356</v>
      </c>
      <c r="T75" s="37">
        <f>FC_OTH_CP_E!T75+FC_OTH_HH_E!T75+FC_OTH_AFF_E!T75</f>
        <v>681.52287188306138</v>
      </c>
      <c r="U75" s="37">
        <f>FC_OTH_CP_E!U75+FC_OTH_HH_E!U75+FC_OTH_AFF_E!U75</f>
        <v>677.9162510748065</v>
      </c>
      <c r="V75" s="37">
        <f>FC_OTH_CP_E!V75+FC_OTH_HH_E!V75+FC_OTH_AFF_E!V75</f>
        <v>624.39097162510768</v>
      </c>
      <c r="W75" s="37">
        <f>FC_OTH_CP_E!W75+FC_OTH_HH_E!W75+FC_OTH_AFF_E!W75</f>
        <v>581.56586414445428</v>
      </c>
      <c r="X75" s="37">
        <f>FC_OTH_CP_E!X75+FC_OTH_HH_E!X75+FC_OTH_AFF_E!X75</f>
        <v>701.96809974204598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332.76010318142721</v>
      </c>
      <c r="D76" s="40">
        <f>FC_OTH_CP_E!D76+FC_OTH_HH_E!D76+FC_OTH_AFF_E!D76</f>
        <v>348.58125537403259</v>
      </c>
      <c r="E76" s="40">
        <f>FC_OTH_CP_E!E76+FC_OTH_HH_E!E76+FC_OTH_AFF_E!E76</f>
        <v>356.06190885640575</v>
      </c>
      <c r="F76" s="40">
        <f>FC_OTH_CP_E!F76+FC_OTH_HH_E!F76+FC_OTH_AFF_E!F76</f>
        <v>387.36027515047294</v>
      </c>
      <c r="G76" s="40">
        <f>FC_OTH_CP_E!G76+FC_OTH_HH_E!G76+FC_OTH_AFF_E!G76</f>
        <v>417.6860036474518</v>
      </c>
      <c r="H76" s="40">
        <f>FC_OTH_CP_E!H76+FC_OTH_HH_E!H76+FC_OTH_AFF_E!H76</f>
        <v>436.88537793396233</v>
      </c>
      <c r="I76" s="40">
        <f>FC_OTH_CP_E!I76+FC_OTH_HH_E!I76+FC_OTH_AFF_E!I76</f>
        <v>468.12056848415409</v>
      </c>
      <c r="J76" s="40">
        <f>FC_OTH_CP_E!J76+FC_OTH_HH_E!J76+FC_OTH_AFF_E!J76</f>
        <v>493.38143859119282</v>
      </c>
      <c r="K76" s="40">
        <f>FC_OTH_CP_E!K76+FC_OTH_HH_E!K76+FC_OTH_AFF_E!K76</f>
        <v>532.7183964305782</v>
      </c>
      <c r="L76" s="40">
        <f>FC_OTH_CP_E!L76+FC_OTH_HH_E!L76+FC_OTH_AFF_E!L76</f>
        <v>506.37641901656821</v>
      </c>
      <c r="M76" s="40">
        <f>FC_OTH_CP_E!M76+FC_OTH_HH_E!M76+FC_OTH_AFF_E!M76</f>
        <v>483.47011525169256</v>
      </c>
      <c r="N76" s="40">
        <f>FC_OTH_CP_E!N76+FC_OTH_HH_E!N76+FC_OTH_AFF_E!N76</f>
        <v>495.10281978606872</v>
      </c>
      <c r="O76" s="40">
        <f>FC_OTH_CP_E!O76+FC_OTH_HH_E!O76+FC_OTH_AFF_E!O76</f>
        <v>512.58257511495469</v>
      </c>
      <c r="P76" s="40">
        <f>FC_OTH_CP_E!P76+FC_OTH_HH_E!P76+FC_OTH_AFF_E!P76</f>
        <v>503.70596574307535</v>
      </c>
      <c r="Q76" s="40">
        <f>FC_OTH_CP_E!Q76+FC_OTH_HH_E!Q76+FC_OTH_AFF_E!Q76</f>
        <v>516.78395350490177</v>
      </c>
      <c r="R76" s="40">
        <f>FC_OTH_CP_E!R76+FC_OTH_HH_E!R76+FC_OTH_AFF_E!R76</f>
        <v>508.26503960341108</v>
      </c>
      <c r="S76" s="40">
        <f>FC_OTH_CP_E!S76+FC_OTH_HH_E!S76+FC_OTH_AFF_E!S76</f>
        <v>534.07107065973628</v>
      </c>
      <c r="T76" s="40">
        <f>FC_OTH_CP_E!T76+FC_OTH_HH_E!T76+FC_OTH_AFF_E!T76</f>
        <v>540.95413672458335</v>
      </c>
      <c r="U76" s="40">
        <f>FC_OTH_CP_E!U76+FC_OTH_HH_E!U76+FC_OTH_AFF_E!U76</f>
        <v>564.00896563353263</v>
      </c>
      <c r="V76" s="40">
        <f>FC_OTH_CP_E!V76+FC_OTH_HH_E!V76+FC_OTH_AFF_E!V76</f>
        <v>564.68950335740726</v>
      </c>
      <c r="W76" s="40">
        <f>FC_OTH_CP_E!W76+FC_OTH_HH_E!W76+FC_OTH_AFF_E!W76</f>
        <v>554.88678751724092</v>
      </c>
      <c r="X76" s="40">
        <f>FC_OTH_CP_E!X76+FC_OTH_HH_E!X76+FC_OTH_AFF_E!X76</f>
        <v>606.42061145706009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469.13121238177109</v>
      </c>
      <c r="D2" s="31">
        <f t="shared" ref="D2:W2" si="1">SUM(D3,D17,D22,D25,D26,D51,D52,D71,D74,D75,D76)</f>
        <v>477.73533963886496</v>
      </c>
      <c r="E2" s="31">
        <f t="shared" si="1"/>
        <v>495.86070507308676</v>
      </c>
      <c r="F2" s="31">
        <f t="shared" si="1"/>
        <v>522.72794496990537</v>
      </c>
      <c r="G2" s="31">
        <f t="shared" si="1"/>
        <v>548.56063821323005</v>
      </c>
      <c r="H2" s="31">
        <f t="shared" si="1"/>
        <v>565.37419994600009</v>
      </c>
      <c r="I2" s="31">
        <f t="shared" si="1"/>
        <v>610.58325120126494</v>
      </c>
      <c r="J2" s="31">
        <f t="shared" si="1"/>
        <v>632.20138700047892</v>
      </c>
      <c r="K2" s="31">
        <f t="shared" si="1"/>
        <v>608.73542136608989</v>
      </c>
      <c r="L2" s="31">
        <f t="shared" si="1"/>
        <v>592.95027972164132</v>
      </c>
      <c r="M2" s="31">
        <f t="shared" si="1"/>
        <v>602.48438868247513</v>
      </c>
      <c r="N2" s="31">
        <f t="shared" si="1"/>
        <v>584.57625056852783</v>
      </c>
      <c r="O2" s="31">
        <f t="shared" si="1"/>
        <v>612.07027932819642</v>
      </c>
      <c r="P2" s="31">
        <f t="shared" si="1"/>
        <v>588.7411334128949</v>
      </c>
      <c r="Q2" s="31">
        <f t="shared" si="1"/>
        <v>580.70673940344</v>
      </c>
      <c r="R2" s="31">
        <f t="shared" si="1"/>
        <v>570.54844459051355</v>
      </c>
      <c r="S2" s="31">
        <f t="shared" si="1"/>
        <v>597.18130281794811</v>
      </c>
      <c r="T2" s="31">
        <f t="shared" si="1"/>
        <v>628.07245142793681</v>
      </c>
      <c r="U2" s="31">
        <f t="shared" si="1"/>
        <v>644.85058214256105</v>
      </c>
      <c r="V2" s="31">
        <f t="shared" si="1"/>
        <v>617.89294273831865</v>
      </c>
      <c r="W2" s="31">
        <f t="shared" si="1"/>
        <v>568.31249688955404</v>
      </c>
      <c r="X2" s="31">
        <f t="shared" ref="X2" si="2">SUM(X3,X17,X22,X25,X26,X51,X52,X71,X74,X75,X76)</f>
        <v>638.50427439773068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44.818400687876178</v>
      </c>
      <c r="D3" s="34">
        <f t="shared" ref="D3:W3" si="4">SUM(D4,D8,D11)</f>
        <v>37.033877901977633</v>
      </c>
      <c r="E3" s="34">
        <f t="shared" si="4"/>
        <v>43.384006878761816</v>
      </c>
      <c r="F3" s="34">
        <f t="shared" si="4"/>
        <v>43.92631126397248</v>
      </c>
      <c r="G3" s="34">
        <f t="shared" si="4"/>
        <v>42.299398108340505</v>
      </c>
      <c r="H3" s="34">
        <f t="shared" si="4"/>
        <v>49.506792777300078</v>
      </c>
      <c r="I3" s="34">
        <f t="shared" si="4"/>
        <v>66.860361134995671</v>
      </c>
      <c r="J3" s="34">
        <f t="shared" si="4"/>
        <v>48.806964746345656</v>
      </c>
      <c r="K3" s="34">
        <f t="shared" si="4"/>
        <v>35.1109200343938</v>
      </c>
      <c r="L3" s="34">
        <f t="shared" si="4"/>
        <v>43.626053310404167</v>
      </c>
      <c r="M3" s="34">
        <f t="shared" si="4"/>
        <v>43.222269991401575</v>
      </c>
      <c r="N3" s="34">
        <f t="shared" si="4"/>
        <v>50.940670679277723</v>
      </c>
      <c r="O3" s="34">
        <f t="shared" si="4"/>
        <v>31.198968185726592</v>
      </c>
      <c r="P3" s="34">
        <f t="shared" si="4"/>
        <v>37.798796216680991</v>
      </c>
      <c r="Q3" s="34">
        <f t="shared" si="4"/>
        <v>32.398968185726545</v>
      </c>
      <c r="R3" s="34">
        <f t="shared" si="4"/>
        <v>25.799140154772179</v>
      </c>
      <c r="S3" s="34">
        <f t="shared" si="4"/>
        <v>31.798968185726551</v>
      </c>
      <c r="T3" s="34">
        <f t="shared" si="4"/>
        <v>32.987360275150486</v>
      </c>
      <c r="U3" s="34">
        <f t="shared" si="4"/>
        <v>33.113241616509036</v>
      </c>
      <c r="V3" s="34">
        <f t="shared" si="4"/>
        <v>28.553310404127245</v>
      </c>
      <c r="W3" s="34">
        <f t="shared" si="4"/>
        <v>18.887790197764442</v>
      </c>
      <c r="X3" s="34">
        <f t="shared" ref="X3" si="5">SUM(X4,X8,X11)</f>
        <v>23.219260533104045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4.1998280309544267</v>
      </c>
      <c r="L4" s="29">
        <f t="shared" si="7"/>
        <v>13.799570077386083</v>
      </c>
      <c r="M4" s="29">
        <f t="shared" si="7"/>
        <v>9.5996560619088633</v>
      </c>
      <c r="N4" s="29">
        <f t="shared" si="7"/>
        <v>50.39836629406706</v>
      </c>
      <c r="O4" s="29">
        <f t="shared" si="7"/>
        <v>31.198968185726592</v>
      </c>
      <c r="P4" s="29">
        <f t="shared" si="7"/>
        <v>37.798796216680991</v>
      </c>
      <c r="Q4" s="29">
        <f t="shared" si="7"/>
        <v>32.398968185726545</v>
      </c>
      <c r="R4" s="29">
        <f t="shared" si="7"/>
        <v>25.799140154772179</v>
      </c>
      <c r="S4" s="29">
        <f t="shared" si="7"/>
        <v>31.798968185726551</v>
      </c>
      <c r="T4" s="29">
        <f t="shared" si="7"/>
        <v>32.878933791917468</v>
      </c>
      <c r="U4" s="29">
        <f t="shared" si="7"/>
        <v>33.058985382631136</v>
      </c>
      <c r="V4" s="29">
        <f t="shared" si="7"/>
        <v>28.499054170249345</v>
      </c>
      <c r="W4" s="29">
        <f t="shared" si="7"/>
        <v>18.779363714531424</v>
      </c>
      <c r="X4" s="29">
        <f t="shared" ref="X4" si="8">SUM(X5:X7)</f>
        <v>23.219260533104045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4.1998280309544267</v>
      </c>
      <c r="L7" s="10">
        <f>FC_OTH_CP_SH_E!L7+FC_OTH_CP_SC_E!L7+FC_OTH_CP_HW_E!L7+FC_OTH_CP_CA_E!L7+FC_OTH_CP_VE_E!L7+FC_OTH_CP_SL_E!L7+FC_OTH_CP_BL_E!L7+FC_OTH_CP_CR_E!L7+FC_OTH_CP_BT_E!L7+FC_OTH_CP_IT_E!L7</f>
        <v>13.799570077386083</v>
      </c>
      <c r="M7" s="10">
        <f>FC_OTH_CP_SH_E!M7+FC_OTH_CP_SC_E!M7+FC_OTH_CP_HW_E!M7+FC_OTH_CP_CA_E!M7+FC_OTH_CP_VE_E!M7+FC_OTH_CP_SL_E!M7+FC_OTH_CP_BL_E!M7+FC_OTH_CP_CR_E!M7+FC_OTH_CP_BT_E!M7+FC_OTH_CP_IT_E!M7</f>
        <v>9.5996560619088633</v>
      </c>
      <c r="N7" s="10">
        <f>FC_OTH_CP_SH_E!N7+FC_OTH_CP_SC_E!N7+FC_OTH_CP_HW_E!N7+FC_OTH_CP_CA_E!N7+FC_OTH_CP_VE_E!N7+FC_OTH_CP_SL_E!N7+FC_OTH_CP_BL_E!N7+FC_OTH_CP_CR_E!N7+FC_OTH_CP_BT_E!N7+FC_OTH_CP_IT_E!N7</f>
        <v>50.39836629406706</v>
      </c>
      <c r="O7" s="10">
        <f>FC_OTH_CP_SH_E!O7+FC_OTH_CP_SC_E!O7+FC_OTH_CP_HW_E!O7+FC_OTH_CP_CA_E!O7+FC_OTH_CP_VE_E!O7+FC_OTH_CP_SL_E!O7+FC_OTH_CP_BL_E!O7+FC_OTH_CP_CR_E!O7+FC_OTH_CP_BT_E!O7+FC_OTH_CP_IT_E!O7</f>
        <v>31.198968185726592</v>
      </c>
      <c r="P7" s="10">
        <f>FC_OTH_CP_SH_E!P7+FC_OTH_CP_SC_E!P7+FC_OTH_CP_HW_E!P7+FC_OTH_CP_CA_E!P7+FC_OTH_CP_VE_E!P7+FC_OTH_CP_SL_E!P7+FC_OTH_CP_BL_E!P7+FC_OTH_CP_CR_E!P7+FC_OTH_CP_BT_E!P7+FC_OTH_CP_IT_E!P7</f>
        <v>37.798796216680991</v>
      </c>
      <c r="Q7" s="10">
        <f>FC_OTH_CP_SH_E!Q7+FC_OTH_CP_SC_E!Q7+FC_OTH_CP_HW_E!Q7+FC_OTH_CP_CA_E!Q7+FC_OTH_CP_VE_E!Q7+FC_OTH_CP_SL_E!Q7+FC_OTH_CP_BL_E!Q7+FC_OTH_CP_CR_E!Q7+FC_OTH_CP_BT_E!Q7+FC_OTH_CP_IT_E!Q7</f>
        <v>32.398968185726545</v>
      </c>
      <c r="R7" s="10">
        <f>FC_OTH_CP_SH_E!R7+FC_OTH_CP_SC_E!R7+FC_OTH_CP_HW_E!R7+FC_OTH_CP_CA_E!R7+FC_OTH_CP_VE_E!R7+FC_OTH_CP_SL_E!R7+FC_OTH_CP_BL_E!R7+FC_OTH_CP_CR_E!R7+FC_OTH_CP_BT_E!R7+FC_OTH_CP_IT_E!R7</f>
        <v>25.799140154772179</v>
      </c>
      <c r="S7" s="10">
        <f>FC_OTH_CP_SH_E!S7+FC_OTH_CP_SC_E!S7+FC_OTH_CP_HW_E!S7+FC_OTH_CP_CA_E!S7+FC_OTH_CP_VE_E!S7+FC_OTH_CP_SL_E!S7+FC_OTH_CP_BL_E!S7+FC_OTH_CP_CR_E!S7+FC_OTH_CP_BT_E!S7+FC_OTH_CP_IT_E!S7</f>
        <v>31.798968185726551</v>
      </c>
      <c r="T7" s="10">
        <f>FC_OTH_CP_SH_E!T7+FC_OTH_CP_SC_E!T7+FC_OTH_CP_HW_E!T7+FC_OTH_CP_CA_E!T7+FC_OTH_CP_VE_E!T7+FC_OTH_CP_SL_E!T7+FC_OTH_CP_BL_E!T7+FC_OTH_CP_CR_E!T7+FC_OTH_CP_BT_E!T7+FC_OTH_CP_IT_E!T7</f>
        <v>32.878933791917468</v>
      </c>
      <c r="U7" s="10">
        <f>FC_OTH_CP_SH_E!U7+FC_OTH_CP_SC_E!U7+FC_OTH_CP_HW_E!U7+FC_OTH_CP_CA_E!U7+FC_OTH_CP_VE_E!U7+FC_OTH_CP_SL_E!U7+FC_OTH_CP_BL_E!U7+FC_OTH_CP_CR_E!U7+FC_OTH_CP_BT_E!U7+FC_OTH_CP_IT_E!U7</f>
        <v>33.058985382631136</v>
      </c>
      <c r="V7" s="10">
        <f>FC_OTH_CP_SH_E!V7+FC_OTH_CP_SC_E!V7+FC_OTH_CP_HW_E!V7+FC_OTH_CP_CA_E!V7+FC_OTH_CP_VE_E!V7+FC_OTH_CP_SL_E!V7+FC_OTH_CP_BL_E!V7+FC_OTH_CP_CR_E!V7+FC_OTH_CP_BT_E!V7+FC_OTH_CP_IT_E!V7</f>
        <v>28.499054170249345</v>
      </c>
      <c r="W7" s="10">
        <f>FC_OTH_CP_SH_E!W7+FC_OTH_CP_SC_E!W7+FC_OTH_CP_HW_E!W7+FC_OTH_CP_CA_E!W7+FC_OTH_CP_VE_E!W7+FC_OTH_CP_SL_E!W7+FC_OTH_CP_BL_E!W7+FC_OTH_CP_CR_E!W7+FC_OTH_CP_BT_E!W7+FC_OTH_CP_IT_E!W7</f>
        <v>18.779363714531424</v>
      </c>
      <c r="X7" s="10">
        <f>FC_OTH_CP_SH_E!X7+FC_OTH_CP_SC_E!X7+FC_OTH_CP_HW_E!X7+FC_OTH_CP_CA_E!X7+FC_OTH_CP_VE_E!X7+FC_OTH_CP_SL_E!X7+FC_OTH_CP_BL_E!X7+FC_OTH_CP_CR_E!X7+FC_OTH_CP_BT_E!X7+FC_OTH_CP_IT_E!X7</f>
        <v>23.219260533104045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44.818400687876178</v>
      </c>
      <c r="D8" s="29">
        <f t="shared" ref="D8:W8" si="10">SUM(D9:D10)</f>
        <v>37.033877901977633</v>
      </c>
      <c r="E8" s="29">
        <f t="shared" si="10"/>
        <v>43.384006878761816</v>
      </c>
      <c r="F8" s="29">
        <f t="shared" si="10"/>
        <v>43.92631126397248</v>
      </c>
      <c r="G8" s="29">
        <f t="shared" si="10"/>
        <v>42.299398108340505</v>
      </c>
      <c r="H8" s="29">
        <f t="shared" si="10"/>
        <v>49.506792777300078</v>
      </c>
      <c r="I8" s="29">
        <f t="shared" si="10"/>
        <v>66.860361134995671</v>
      </c>
      <c r="J8" s="29">
        <f t="shared" si="10"/>
        <v>48.806964746345656</v>
      </c>
      <c r="K8" s="29">
        <f t="shared" si="10"/>
        <v>30.911092003439371</v>
      </c>
      <c r="L8" s="29">
        <f t="shared" si="10"/>
        <v>29.826483233018084</v>
      </c>
      <c r="M8" s="29">
        <f t="shared" si="10"/>
        <v>33.622613929492708</v>
      </c>
      <c r="N8" s="29">
        <f t="shared" si="10"/>
        <v>0.54230438521066193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0.10842648323301807</v>
      </c>
      <c r="U8" s="29">
        <f t="shared" si="10"/>
        <v>5.4256233877901988E-2</v>
      </c>
      <c r="V8" s="29">
        <f t="shared" si="10"/>
        <v>5.4256233877901947E-2</v>
      </c>
      <c r="W8" s="29">
        <f t="shared" si="10"/>
        <v>0.10842648323301823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44.468529664660359</v>
      </c>
      <c r="D9" s="10">
        <f>FC_OTH_CP_SH_E!D9+FC_OTH_CP_SC_E!D9+FC_OTH_CP_HW_E!D9+FC_OTH_CP_CA_E!D9+FC_OTH_CP_VE_E!D9+FC_OTH_CP_SL_E!D9+FC_OTH_CP_BL_E!D9+FC_OTH_CP_CR_E!D9+FC_OTH_CP_BT_E!D9+FC_OTH_CP_IT_E!D9</f>
        <v>36.334049871023204</v>
      </c>
      <c r="E9" s="10">
        <f>FC_OTH_CP_SH_E!E9+FC_OTH_CP_SC_E!E9+FC_OTH_CP_HW_E!E9+FC_OTH_CP_CA_E!E9+FC_OTH_CP_VE_E!E9+FC_OTH_CP_SL_E!E9+FC_OTH_CP_BL_E!E9+FC_OTH_CP_CR_E!E9+FC_OTH_CP_BT_E!E9+FC_OTH_CP_IT_E!E9</f>
        <v>43.384006878761816</v>
      </c>
      <c r="F9" s="10">
        <f>FC_OTH_CP_SH_E!F9+FC_OTH_CP_SC_E!F9+FC_OTH_CP_HW_E!F9+FC_OTH_CP_CA_E!F9+FC_OTH_CP_VE_E!F9+FC_OTH_CP_SL_E!F9+FC_OTH_CP_BL_E!F9+FC_OTH_CP_CR_E!F9+FC_OTH_CP_BT_E!F9+FC_OTH_CP_IT_E!F9</f>
        <v>43.92631126397248</v>
      </c>
      <c r="G9" s="10">
        <f>FC_OTH_CP_SH_E!G9+FC_OTH_CP_SC_E!G9+FC_OTH_CP_HW_E!G9+FC_OTH_CP_CA_E!G9+FC_OTH_CP_VE_E!G9+FC_OTH_CP_SL_E!G9+FC_OTH_CP_BL_E!G9+FC_OTH_CP_CR_E!G9+FC_OTH_CP_BT_E!G9+FC_OTH_CP_IT_E!G9</f>
        <v>42.299398108340505</v>
      </c>
      <c r="H9" s="10">
        <f>FC_OTH_CP_SH_E!H9+FC_OTH_CP_SC_E!H9+FC_OTH_CP_HW_E!H9+FC_OTH_CP_CA_E!H9+FC_OTH_CP_VE_E!H9+FC_OTH_CP_SL_E!H9+FC_OTH_CP_BL_E!H9+FC_OTH_CP_CR_E!H9+FC_OTH_CP_BT_E!H9+FC_OTH_CP_IT_E!H9</f>
        <v>48.806964746345649</v>
      </c>
      <c r="I9" s="10">
        <f>FC_OTH_CP_SH_E!I9+FC_OTH_CP_SC_E!I9+FC_OTH_CP_HW_E!I9+FC_OTH_CP_CA_E!I9+FC_OTH_CP_VE_E!I9+FC_OTH_CP_SL_E!I9+FC_OTH_CP_BL_E!I9+FC_OTH_CP_CR_E!I9+FC_OTH_CP_BT_E!I9+FC_OTH_CP_IT_E!I9</f>
        <v>66.160533104041249</v>
      </c>
      <c r="J9" s="10">
        <f>FC_OTH_CP_SH_E!J9+FC_OTH_CP_SC_E!J9+FC_OTH_CP_HW_E!J9+FC_OTH_CP_CA_E!J9+FC_OTH_CP_VE_E!J9+FC_OTH_CP_SL_E!J9+FC_OTH_CP_BL_E!J9+FC_OTH_CP_CR_E!J9+FC_OTH_CP_BT_E!J9+FC_OTH_CP_IT_E!J9</f>
        <v>48.806964746345656</v>
      </c>
      <c r="K9" s="10">
        <f>FC_OTH_CP_SH_E!K9+FC_OTH_CP_SC_E!K9+FC_OTH_CP_HW_E!K9+FC_OTH_CP_CA_E!K9+FC_OTH_CP_VE_E!K9+FC_OTH_CP_SL_E!K9+FC_OTH_CP_BL_E!K9+FC_OTH_CP_CR_E!K9+FC_OTH_CP_BT_E!K9+FC_OTH_CP_IT_E!K9</f>
        <v>30.911092003439371</v>
      </c>
      <c r="L9" s="10">
        <f>FC_OTH_CP_SH_E!L9+FC_OTH_CP_SC_E!L9+FC_OTH_CP_HW_E!L9+FC_OTH_CP_CA_E!L9+FC_OTH_CP_VE_E!L9+FC_OTH_CP_SL_E!L9+FC_OTH_CP_BL_E!L9+FC_OTH_CP_CR_E!L9+FC_OTH_CP_BT_E!L9+FC_OTH_CP_IT_E!L9</f>
        <v>29.826483233018084</v>
      </c>
      <c r="M9" s="10">
        <f>FC_OTH_CP_SH_E!M9+FC_OTH_CP_SC_E!M9+FC_OTH_CP_HW_E!M9+FC_OTH_CP_CA_E!M9+FC_OTH_CP_VE_E!M9+FC_OTH_CP_SL_E!M9+FC_OTH_CP_BL_E!M9+FC_OTH_CP_CR_E!M9+FC_OTH_CP_BT_E!M9+FC_OTH_CP_IT_E!M9</f>
        <v>33.622613929492708</v>
      </c>
      <c r="N9" s="10">
        <f>FC_OTH_CP_SH_E!N9+FC_OTH_CP_SC_E!N9+FC_OTH_CP_HW_E!N9+FC_OTH_CP_CA_E!N9+FC_OTH_CP_VE_E!N9+FC_OTH_CP_SL_E!N9+FC_OTH_CP_BL_E!N9+FC_OTH_CP_CR_E!N9+FC_OTH_CP_BT_E!N9+FC_OTH_CP_IT_E!N9</f>
        <v>0.54230438521066193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0.10842648323301807</v>
      </c>
      <c r="U9" s="10">
        <f>FC_OTH_CP_SH_E!U9+FC_OTH_CP_SC_E!U9+FC_OTH_CP_HW_E!U9+FC_OTH_CP_CA_E!U9+FC_OTH_CP_VE_E!U9+FC_OTH_CP_SL_E!U9+FC_OTH_CP_BL_E!U9+FC_OTH_CP_CR_E!U9+FC_OTH_CP_BT_E!U9+FC_OTH_CP_IT_E!U9</f>
        <v>5.4256233877901988E-2</v>
      </c>
      <c r="V9" s="10">
        <f>FC_OTH_CP_SH_E!V9+FC_OTH_CP_SC_E!V9+FC_OTH_CP_HW_E!V9+FC_OTH_CP_CA_E!V9+FC_OTH_CP_VE_E!V9+FC_OTH_CP_SL_E!V9+FC_OTH_CP_BL_E!V9+FC_OTH_CP_CR_E!V9+FC_OTH_CP_BT_E!V9+FC_OTH_CP_IT_E!V9</f>
        <v>5.4256233877901947E-2</v>
      </c>
      <c r="W9" s="10">
        <f>FC_OTH_CP_SH_E!W9+FC_OTH_CP_SC_E!W9+FC_OTH_CP_HW_E!W9+FC_OTH_CP_CA_E!W9+FC_OTH_CP_VE_E!W9+FC_OTH_CP_SL_E!W9+FC_OTH_CP_BL_E!W9+FC_OTH_CP_CR_E!W9+FC_OTH_CP_BT_E!W9+FC_OTH_CP_IT_E!W9</f>
        <v>0.10842648323301823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0.34987102321582109</v>
      </c>
      <c r="D10" s="10">
        <f>FC_OTH_CP_SH_E!D10+FC_OTH_CP_SC_E!D10+FC_OTH_CP_HW_E!D10+FC_OTH_CP_CA_E!D10+FC_OTH_CP_VE_E!D10+FC_OTH_CP_SL_E!D10+FC_OTH_CP_BL_E!D10+FC_OTH_CP_CR_E!D10+FC_OTH_CP_BT_E!D10+FC_OTH_CP_IT_E!D10</f>
        <v>0.69982803095442803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0.69982803095442792</v>
      </c>
      <c r="I10" s="10">
        <f>FC_OTH_CP_SH_E!I10+FC_OTH_CP_SC_E!I10+FC_OTH_CP_HW_E!I10+FC_OTH_CP_CA_E!I10+FC_OTH_CP_VE_E!I10+FC_OTH_CP_SL_E!I10+FC_OTH_CP_BL_E!I10+FC_OTH_CP_CR_E!I10+FC_OTH_CP_BT_E!I10+FC_OTH_CP_IT_E!I10</f>
        <v>0.69982803095442803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0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0.95296646603611368</v>
      </c>
      <c r="H22" s="37">
        <f t="shared" si="19"/>
        <v>1.1951848667239893</v>
      </c>
      <c r="I22" s="37">
        <f t="shared" si="19"/>
        <v>1.2329320722269987</v>
      </c>
      <c r="J22" s="37">
        <f t="shared" si="19"/>
        <v>3.1389509888220113</v>
      </c>
      <c r="K22" s="37">
        <f t="shared" si="19"/>
        <v>4.3717970765262244</v>
      </c>
      <c r="L22" s="37">
        <f t="shared" si="19"/>
        <v>5.0071367153912334</v>
      </c>
      <c r="M22" s="37">
        <f t="shared" si="19"/>
        <v>5.884694754944114</v>
      </c>
      <c r="N22" s="37">
        <f t="shared" si="19"/>
        <v>7.6774720550300932</v>
      </c>
      <c r="O22" s="37">
        <f t="shared" si="19"/>
        <v>9.7879621668099794</v>
      </c>
      <c r="P22" s="37">
        <f t="shared" si="19"/>
        <v>10.143336199484091</v>
      </c>
      <c r="Q22" s="37">
        <f t="shared" si="19"/>
        <v>9.5456577815993064</v>
      </c>
      <c r="R22" s="37">
        <f t="shared" si="19"/>
        <v>5.5293207222699987</v>
      </c>
      <c r="S22" s="37">
        <f t="shared" si="19"/>
        <v>6.4445399828030911</v>
      </c>
      <c r="T22" s="37">
        <f t="shared" si="19"/>
        <v>6.8014617368873642</v>
      </c>
      <c r="U22" s="37">
        <f t="shared" si="19"/>
        <v>8.0737747205503041</v>
      </c>
      <c r="V22" s="37">
        <f t="shared" si="19"/>
        <v>6.0828030954428174</v>
      </c>
      <c r="W22" s="37">
        <f t="shared" si="19"/>
        <v>3.9959587274290711</v>
      </c>
      <c r="X22" s="37">
        <f t="shared" ref="X22" si="20">SUM(X23:X24)</f>
        <v>4.7061049011177989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0.55984522785898516</v>
      </c>
      <c r="I23" s="10">
        <f>FC_OTH_CP_SH_E!I23+FC_OTH_CP_SC_E!I23+FC_OTH_CP_HW_E!I23+FC_OTH_CP_CA_E!I23+FC_OTH_CP_VE_E!I23+FC_OTH_CP_SL_E!I23+FC_OTH_CP_BL_E!I23+FC_OTH_CP_CR_E!I23+FC_OTH_CP_BT_E!I23+FC_OTH_CP_IT_E!I23</f>
        <v>0.27996560619088556</v>
      </c>
      <c r="J23" s="10">
        <f>FC_OTH_CP_SH_E!J23+FC_OTH_CP_SC_E!J23+FC_OTH_CP_HW_E!J23+FC_OTH_CP_CA_E!J23+FC_OTH_CP_VE_E!J23+FC_OTH_CP_SL_E!J23+FC_OTH_CP_BL_E!J23+FC_OTH_CP_CR_E!J23+FC_OTH_CP_BT_E!J23+FC_OTH_CP_IT_E!J23</f>
        <v>0.27996560619088556</v>
      </c>
      <c r="K23" s="10">
        <f>FC_OTH_CP_SH_E!K23+FC_OTH_CP_SC_E!K23+FC_OTH_CP_HW_E!K23+FC_OTH_CP_CA_E!K23+FC_OTH_CP_VE_E!K23+FC_OTH_CP_SL_E!K23+FC_OTH_CP_BL_E!K23+FC_OTH_CP_CR_E!K23+FC_OTH_CP_BT_E!K23+FC_OTH_CP_IT_E!K23</f>
        <v>0.55984522785898527</v>
      </c>
      <c r="L23" s="10">
        <f>FC_OTH_CP_SH_E!L23+FC_OTH_CP_SC_E!L23+FC_OTH_CP_HW_E!L23+FC_OTH_CP_CA_E!L23+FC_OTH_CP_VE_E!L23+FC_OTH_CP_SL_E!L23+FC_OTH_CP_BL_E!L23+FC_OTH_CP_CR_E!L23+FC_OTH_CP_BT_E!L23+FC_OTH_CP_IT_E!L23</f>
        <v>0.55984522785898583</v>
      </c>
      <c r="M23" s="10">
        <f>FC_OTH_CP_SH_E!M23+FC_OTH_CP_SC_E!M23+FC_OTH_CP_HW_E!M23+FC_OTH_CP_CA_E!M23+FC_OTH_CP_VE_E!M23+FC_OTH_CP_SL_E!M23+FC_OTH_CP_BL_E!M23+FC_OTH_CP_CR_E!M23+FC_OTH_CP_BT_E!M23+FC_OTH_CP_IT_E!M23</f>
        <v>1.1196904557179717</v>
      </c>
      <c r="N23" s="10">
        <f>FC_OTH_CP_SH_E!N23+FC_OTH_CP_SC_E!N23+FC_OTH_CP_HW_E!N23+FC_OTH_CP_CA_E!N23+FC_OTH_CP_VE_E!N23+FC_OTH_CP_SL_E!N23+FC_OTH_CP_BL_E!N23+FC_OTH_CP_CR_E!N23+FC_OTH_CP_BT_E!N23+FC_OTH_CP_IT_E!N23</f>
        <v>1.9595012897678419</v>
      </c>
      <c r="O23" s="10">
        <f>FC_OTH_CP_SH_E!O23+FC_OTH_CP_SC_E!O23+FC_OTH_CP_HW_E!O23+FC_OTH_CP_CA_E!O23+FC_OTH_CP_VE_E!O23+FC_OTH_CP_SL_E!O23+FC_OTH_CP_BL_E!O23+FC_OTH_CP_CR_E!O23+FC_OTH_CP_BT_E!O23+FC_OTH_CP_IT_E!O23</f>
        <v>2.7993121238177148</v>
      </c>
      <c r="P23" s="10">
        <f>FC_OTH_CP_SH_E!P23+FC_OTH_CP_SC_E!P23+FC_OTH_CP_HW_E!P23+FC_OTH_CP_CA_E!P23+FC_OTH_CP_VE_E!P23+FC_OTH_CP_SL_E!P23+FC_OTH_CP_BL_E!P23+FC_OTH_CP_CR_E!P23+FC_OTH_CP_BT_E!P23+FC_OTH_CP_IT_E!P23</f>
        <v>2.5193465176268264</v>
      </c>
      <c r="Q23" s="10">
        <f>FC_OTH_CP_SH_E!Q23+FC_OTH_CP_SC_E!Q23+FC_OTH_CP_HW_E!Q23+FC_OTH_CP_CA_E!Q23+FC_OTH_CP_VE_E!Q23+FC_OTH_CP_SL_E!Q23+FC_OTH_CP_BL_E!Q23+FC_OTH_CP_CR_E!Q23+FC_OTH_CP_BT_E!Q23+FC_OTH_CP_IT_E!Q23</f>
        <v>2.2393809114359406</v>
      </c>
      <c r="R23" s="10">
        <f>FC_OTH_CP_SH_E!R23+FC_OTH_CP_SC_E!R23+FC_OTH_CP_HW_E!R23+FC_OTH_CP_CA_E!R23+FC_OTH_CP_VE_E!R23+FC_OTH_CP_SL_E!R23+FC_OTH_CP_BL_E!R23+FC_OTH_CP_CR_E!R23+FC_OTH_CP_BT_E!R23+FC_OTH_CP_IT_E!R23</f>
        <v>1.3996560619088583</v>
      </c>
      <c r="S23" s="10">
        <f>FC_OTH_CP_SH_E!S23+FC_OTH_CP_SC_E!S23+FC_OTH_CP_HW_E!S23+FC_OTH_CP_CA_E!S23+FC_OTH_CP_VE_E!S23+FC_OTH_CP_SL_E!S23+FC_OTH_CP_BL_E!S23+FC_OTH_CP_CR_E!S23+FC_OTH_CP_BT_E!S23+FC_OTH_CP_IT_E!S23</f>
        <v>1.679535683576955</v>
      </c>
      <c r="T23" s="10">
        <f>FC_OTH_CP_SH_E!T23+FC_OTH_CP_SC_E!T23+FC_OTH_CP_HW_E!T23+FC_OTH_CP_CA_E!T23+FC_OTH_CP_VE_E!T23+FC_OTH_CP_SL_E!T23+FC_OTH_CP_BL_E!T23+FC_OTH_CP_CR_E!T23+FC_OTH_CP_BT_E!T23+FC_OTH_CP_IT_E!T23</f>
        <v>1.6235597592433371</v>
      </c>
      <c r="U23" s="10">
        <f>FC_OTH_CP_SH_E!U23+FC_OTH_CP_SC_E!U23+FC_OTH_CP_HW_E!U23+FC_OTH_CP_CA_E!U23+FC_OTH_CP_VE_E!U23+FC_OTH_CP_SL_E!U23+FC_OTH_CP_BL_E!U23+FC_OTH_CP_CR_E!U23+FC_OTH_CP_BT_E!U23+FC_OTH_CP_IT_E!U23</f>
        <v>1.8475494411006028</v>
      </c>
      <c r="V23" s="10">
        <f>FC_OTH_CP_SH_E!V23+FC_OTH_CP_SC_E!V23+FC_OTH_CP_HW_E!V23+FC_OTH_CP_CA_E!V23+FC_OTH_CP_VE_E!V23+FC_OTH_CP_SL_E!V23+FC_OTH_CP_BL_E!V23+FC_OTH_CP_CR_E!V23+FC_OTH_CP_BT_E!V23+FC_OTH_CP_IT_E!V23</f>
        <v>1.0637145313843506</v>
      </c>
      <c r="W23" s="10">
        <f>FC_OTH_CP_SH_E!W23+FC_OTH_CP_SC_E!W23+FC_OTH_CP_HW_E!W23+FC_OTH_CP_CA_E!W23+FC_OTH_CP_VE_E!W23+FC_OTH_CP_SL_E!W23+FC_OTH_CP_BL_E!W23+FC_OTH_CP_CR_E!W23+FC_OTH_CP_BT_E!W23+FC_OTH_CP_IT_E!W23</f>
        <v>0.75580395528804967</v>
      </c>
      <c r="X23" s="10">
        <f>FC_OTH_CP_SH_E!X23+FC_OTH_CP_SC_E!X23+FC_OTH_CP_HW_E!X23+FC_OTH_CP_CA_E!X23+FC_OTH_CP_VE_E!X23+FC_OTH_CP_SL_E!X23+FC_OTH_CP_BL_E!X23+FC_OTH_CP_CR_E!X23+FC_OTH_CP_BT_E!X23+FC_OTH_CP_IT_E!X23</f>
        <v>0.67179707652622533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0.95296646603611368</v>
      </c>
      <c r="H24" s="10">
        <f>FC_OTH_CP_SH_E!H24+FC_OTH_CP_SC_E!H24+FC_OTH_CP_HW_E!H24+FC_OTH_CP_CA_E!H24+FC_OTH_CP_VE_E!H24+FC_OTH_CP_SL_E!H24+FC_OTH_CP_BL_E!H24+FC_OTH_CP_CR_E!H24+FC_OTH_CP_BT_E!H24+FC_OTH_CP_IT_E!H24</f>
        <v>0.63533963886500411</v>
      </c>
      <c r="I24" s="10">
        <f>FC_OTH_CP_SH_E!I24+FC_OTH_CP_SC_E!I24+FC_OTH_CP_HW_E!I24+FC_OTH_CP_CA_E!I24+FC_OTH_CP_VE_E!I24+FC_OTH_CP_SL_E!I24+FC_OTH_CP_BL_E!I24+FC_OTH_CP_CR_E!I24+FC_OTH_CP_BT_E!I24+FC_OTH_CP_IT_E!I24</f>
        <v>0.95296646603611324</v>
      </c>
      <c r="J24" s="10">
        <f>FC_OTH_CP_SH_E!J24+FC_OTH_CP_SC_E!J24+FC_OTH_CP_HW_E!J24+FC_OTH_CP_CA_E!J24+FC_OTH_CP_VE_E!J24+FC_OTH_CP_SL_E!J24+FC_OTH_CP_BL_E!J24+FC_OTH_CP_CR_E!J24+FC_OTH_CP_BT_E!J24+FC_OTH_CP_IT_E!J24</f>
        <v>2.8589853826311256</v>
      </c>
      <c r="K24" s="10">
        <f>FC_OTH_CP_SH_E!K24+FC_OTH_CP_SC_E!K24+FC_OTH_CP_HW_E!K24+FC_OTH_CP_CA_E!K24+FC_OTH_CP_VE_E!K24+FC_OTH_CP_SL_E!K24+FC_OTH_CP_BL_E!K24+FC_OTH_CP_CR_E!K24+FC_OTH_CP_BT_E!K24+FC_OTH_CP_IT_E!K24</f>
        <v>3.8119518486672392</v>
      </c>
      <c r="L24" s="10">
        <f>FC_OTH_CP_SH_E!L24+FC_OTH_CP_SC_E!L24+FC_OTH_CP_HW_E!L24+FC_OTH_CP_CA_E!L24+FC_OTH_CP_VE_E!L24+FC_OTH_CP_SL_E!L24+FC_OTH_CP_BL_E!L24+FC_OTH_CP_CR_E!L24+FC_OTH_CP_BT_E!L24+FC_OTH_CP_IT_E!L24</f>
        <v>4.4472914875322473</v>
      </c>
      <c r="M24" s="10">
        <f>FC_OTH_CP_SH_E!M24+FC_OTH_CP_SC_E!M24+FC_OTH_CP_HW_E!M24+FC_OTH_CP_CA_E!M24+FC_OTH_CP_VE_E!M24+FC_OTH_CP_SL_E!M24+FC_OTH_CP_BL_E!M24+FC_OTH_CP_CR_E!M24+FC_OTH_CP_BT_E!M24+FC_OTH_CP_IT_E!M24</f>
        <v>4.7650042992261428</v>
      </c>
      <c r="N24" s="10">
        <f>FC_OTH_CP_SH_E!N24+FC_OTH_CP_SC_E!N24+FC_OTH_CP_HW_E!N24+FC_OTH_CP_CA_E!N24+FC_OTH_CP_VE_E!N24+FC_OTH_CP_SL_E!N24+FC_OTH_CP_BL_E!N24+FC_OTH_CP_CR_E!N24+FC_OTH_CP_BT_E!N24+FC_OTH_CP_IT_E!N24</f>
        <v>5.7179707652622511</v>
      </c>
      <c r="O24" s="10">
        <f>FC_OTH_CP_SH_E!O24+FC_OTH_CP_SC_E!O24+FC_OTH_CP_HW_E!O24+FC_OTH_CP_CA_E!O24+FC_OTH_CP_VE_E!O24+FC_OTH_CP_SL_E!O24+FC_OTH_CP_BL_E!O24+FC_OTH_CP_CR_E!O24+FC_OTH_CP_BT_E!O24+FC_OTH_CP_IT_E!O24</f>
        <v>6.9886500429922656</v>
      </c>
      <c r="P24" s="10">
        <f>FC_OTH_CP_SH_E!P24+FC_OTH_CP_SC_E!P24+FC_OTH_CP_HW_E!P24+FC_OTH_CP_CA_E!P24+FC_OTH_CP_VE_E!P24+FC_OTH_CP_SL_E!P24+FC_OTH_CP_BL_E!P24+FC_OTH_CP_CR_E!P24+FC_OTH_CP_BT_E!P24+FC_OTH_CP_IT_E!P24</f>
        <v>7.6239896818572648</v>
      </c>
      <c r="Q24" s="10">
        <f>FC_OTH_CP_SH_E!Q24+FC_OTH_CP_SC_E!Q24+FC_OTH_CP_HW_E!Q24+FC_OTH_CP_CA_E!Q24+FC_OTH_CP_VE_E!Q24+FC_OTH_CP_SL_E!Q24+FC_OTH_CP_BL_E!Q24+FC_OTH_CP_CR_E!Q24+FC_OTH_CP_BT_E!Q24+FC_OTH_CP_IT_E!Q24</f>
        <v>7.3062768701633649</v>
      </c>
      <c r="R24" s="10">
        <f>FC_OTH_CP_SH_E!R24+FC_OTH_CP_SC_E!R24+FC_OTH_CP_HW_E!R24+FC_OTH_CP_CA_E!R24+FC_OTH_CP_VE_E!R24+FC_OTH_CP_SL_E!R24+FC_OTH_CP_BL_E!R24+FC_OTH_CP_CR_E!R24+FC_OTH_CP_BT_E!R24+FC_OTH_CP_IT_E!R24</f>
        <v>4.1296646603611409</v>
      </c>
      <c r="S24" s="10">
        <f>FC_OTH_CP_SH_E!S24+FC_OTH_CP_SC_E!S24+FC_OTH_CP_HW_E!S24+FC_OTH_CP_CA_E!S24+FC_OTH_CP_VE_E!S24+FC_OTH_CP_SL_E!S24+FC_OTH_CP_BL_E!S24+FC_OTH_CP_CR_E!S24+FC_OTH_CP_BT_E!S24+FC_OTH_CP_IT_E!S24</f>
        <v>4.7650042992261366</v>
      </c>
      <c r="T24" s="10">
        <f>FC_OTH_CP_SH_E!T24+FC_OTH_CP_SC_E!T24+FC_OTH_CP_HW_E!T24+FC_OTH_CP_CA_E!T24+FC_OTH_CP_VE_E!T24+FC_OTH_CP_SL_E!T24+FC_OTH_CP_BL_E!T24+FC_OTH_CP_CR_E!T24+FC_OTH_CP_BT_E!T24+FC_OTH_CP_IT_E!T24</f>
        <v>5.1779019776440274</v>
      </c>
      <c r="U24" s="10">
        <f>FC_OTH_CP_SH_E!U24+FC_OTH_CP_SC_E!U24+FC_OTH_CP_HW_E!U24+FC_OTH_CP_CA_E!U24+FC_OTH_CP_VE_E!U24+FC_OTH_CP_SL_E!U24+FC_OTH_CP_BL_E!U24+FC_OTH_CP_CR_E!U24+FC_OTH_CP_BT_E!U24+FC_OTH_CP_IT_E!U24</f>
        <v>6.2262252794497011</v>
      </c>
      <c r="V24" s="10">
        <f>FC_OTH_CP_SH_E!V24+FC_OTH_CP_SC_E!V24+FC_OTH_CP_HW_E!V24+FC_OTH_CP_CA_E!V24+FC_OTH_CP_VE_E!V24+FC_OTH_CP_SL_E!V24+FC_OTH_CP_BL_E!V24+FC_OTH_CP_CR_E!V24+FC_OTH_CP_BT_E!V24+FC_OTH_CP_IT_E!V24</f>
        <v>5.0190885640584666</v>
      </c>
      <c r="W24" s="10">
        <f>FC_OTH_CP_SH_E!W24+FC_OTH_CP_SC_E!W24+FC_OTH_CP_HW_E!W24+FC_OTH_CP_CA_E!W24+FC_OTH_CP_VE_E!W24+FC_OTH_CP_SL_E!W24+FC_OTH_CP_BL_E!W24+FC_OTH_CP_CR_E!W24+FC_OTH_CP_BT_E!W24+FC_OTH_CP_IT_E!W24</f>
        <v>3.2401547721410213</v>
      </c>
      <c r="X24" s="10">
        <f>FC_OTH_CP_SH_E!X24+FC_OTH_CP_SC_E!X24+FC_OTH_CP_HW_E!X24+FC_OTH_CP_CA_E!X24+FC_OTH_CP_VE_E!X24+FC_OTH_CP_SL_E!X24+FC_OTH_CP_BL_E!X24+FC_OTH_CP_CR_E!X24+FC_OTH_CP_BT_E!X24+FC_OTH_CP_IT_E!X24</f>
        <v>4.0343078245915738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19.89174548581255</v>
      </c>
      <c r="D26" s="37">
        <f t="shared" ref="D26:W26" si="22">SUM(D27,D33)</f>
        <v>14.060619088564058</v>
      </c>
      <c r="E26" s="37">
        <f t="shared" si="22"/>
        <v>15.145141874462595</v>
      </c>
      <c r="F26" s="37">
        <f t="shared" si="22"/>
        <v>9.9113499570077384</v>
      </c>
      <c r="G26" s="37">
        <f t="shared" si="22"/>
        <v>10.143078245915735</v>
      </c>
      <c r="H26" s="37">
        <f t="shared" si="22"/>
        <v>7.1135855546001707</v>
      </c>
      <c r="I26" s="37">
        <f t="shared" si="22"/>
        <v>6.0917454858125542</v>
      </c>
      <c r="J26" s="37">
        <f t="shared" si="22"/>
        <v>6.030696474634567</v>
      </c>
      <c r="K26" s="37">
        <f t="shared" si="22"/>
        <v>9.1578675838349106</v>
      </c>
      <c r="L26" s="37">
        <f t="shared" si="22"/>
        <v>3.0142734307824597</v>
      </c>
      <c r="M26" s="37">
        <f t="shared" si="22"/>
        <v>4.0360275150472926</v>
      </c>
      <c r="N26" s="37">
        <f t="shared" si="22"/>
        <v>5.0647463456577846</v>
      </c>
      <c r="O26" s="37">
        <f t="shared" si="22"/>
        <v>3.0861564918314719</v>
      </c>
      <c r="P26" s="37">
        <f t="shared" si="22"/>
        <v>3.0861564918314714</v>
      </c>
      <c r="Q26" s="37">
        <f t="shared" si="22"/>
        <v>4.114875322441959</v>
      </c>
      <c r="R26" s="37">
        <f t="shared" si="22"/>
        <v>2.0473774720550306</v>
      </c>
      <c r="S26" s="37">
        <f t="shared" si="22"/>
        <v>2.0473774720550306</v>
      </c>
      <c r="T26" s="37">
        <f t="shared" si="22"/>
        <v>2.3715391229578664</v>
      </c>
      <c r="U26" s="37">
        <f t="shared" si="22"/>
        <v>1.7670679277730004</v>
      </c>
      <c r="V26" s="37">
        <f t="shared" si="22"/>
        <v>2.2751504729148753</v>
      </c>
      <c r="W26" s="37">
        <f t="shared" si="22"/>
        <v>2.5843508168529659</v>
      </c>
      <c r="X26" s="37">
        <f t="shared" ref="X26" si="23">SUM(X27,X33)</f>
        <v>2.9952708512467736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19.89174548581255</v>
      </c>
      <c r="D33" s="29">
        <f t="shared" ref="D33:W33" si="28">SUM(D34:D50)</f>
        <v>14.060619088564058</v>
      </c>
      <c r="E33" s="29">
        <f t="shared" si="28"/>
        <v>15.145141874462595</v>
      </c>
      <c r="F33" s="29">
        <f t="shared" si="28"/>
        <v>9.9113499570077384</v>
      </c>
      <c r="G33" s="29">
        <f t="shared" si="28"/>
        <v>10.143078245915735</v>
      </c>
      <c r="H33" s="29">
        <f t="shared" si="28"/>
        <v>7.1135855546001707</v>
      </c>
      <c r="I33" s="29">
        <f t="shared" si="28"/>
        <v>6.0917454858125542</v>
      </c>
      <c r="J33" s="29">
        <f t="shared" si="28"/>
        <v>6.030696474634567</v>
      </c>
      <c r="K33" s="29">
        <f t="shared" si="28"/>
        <v>9.1578675838349106</v>
      </c>
      <c r="L33" s="29">
        <f t="shared" si="28"/>
        <v>3.0142734307824597</v>
      </c>
      <c r="M33" s="29">
        <f t="shared" si="28"/>
        <v>4.0360275150472926</v>
      </c>
      <c r="N33" s="29">
        <f t="shared" si="28"/>
        <v>5.0647463456577846</v>
      </c>
      <c r="O33" s="29">
        <f t="shared" si="28"/>
        <v>3.0861564918314719</v>
      </c>
      <c r="P33" s="29">
        <f t="shared" si="28"/>
        <v>3.0861564918314714</v>
      </c>
      <c r="Q33" s="29">
        <f t="shared" si="28"/>
        <v>4.114875322441959</v>
      </c>
      <c r="R33" s="29">
        <f t="shared" si="28"/>
        <v>2.0473774720550306</v>
      </c>
      <c r="S33" s="29">
        <f t="shared" si="28"/>
        <v>2.0473774720550306</v>
      </c>
      <c r="T33" s="29">
        <f t="shared" si="28"/>
        <v>2.3715391229578664</v>
      </c>
      <c r="U33" s="29">
        <f t="shared" si="28"/>
        <v>1.7670679277730004</v>
      </c>
      <c r="V33" s="29">
        <f t="shared" si="28"/>
        <v>2.2751504729148753</v>
      </c>
      <c r="W33" s="29">
        <f t="shared" si="28"/>
        <v>2.5843508168529659</v>
      </c>
      <c r="X33" s="29">
        <f t="shared" ref="X33" si="29">SUM(X34:X50)</f>
        <v>2.9952708512467736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0</v>
      </c>
      <c r="D36" s="10">
        <f>FC_OTH_CP_SH_E!D36+FC_OTH_CP_SC_E!D36+FC_OTH_CP_HW_E!D36+FC_OTH_CP_CA_E!D36+FC_OTH_CP_VE_E!D36+FC_OTH_CP_SL_E!D36+FC_OTH_CP_BL_E!D36+FC_OTH_CP_CR_E!D36+FC_OTH_CP_BT_E!D36+FC_OTH_CP_IT_E!D36</f>
        <v>0</v>
      </c>
      <c r="E36" s="10">
        <f>FC_OTH_CP_SH_E!E36+FC_OTH_CP_SC_E!E36+FC_OTH_CP_HW_E!E36+FC_OTH_CP_CA_E!E36+FC_OTH_CP_VE_E!E36+FC_OTH_CP_SL_E!E36+FC_OTH_CP_BL_E!E36+FC_OTH_CP_CR_E!E36+FC_OTH_CP_BT_E!E36+FC_OTH_CP_IT_E!E36</f>
        <v>0</v>
      </c>
      <c r="F36" s="10">
        <f>FC_OTH_CP_SH_E!F36+FC_OTH_CP_SC_E!F36+FC_OTH_CP_HW_E!F36+FC_OTH_CP_CA_E!F36+FC_OTH_CP_VE_E!F36+FC_OTH_CP_SL_E!F36+FC_OTH_CP_BL_E!F36+FC_OTH_CP_CR_E!F36+FC_OTH_CP_BT_E!F36+FC_OTH_CP_IT_E!F36</f>
        <v>0</v>
      </c>
      <c r="G36" s="10">
        <f>FC_OTH_CP_SH_E!G36+FC_OTH_CP_SC_E!G36+FC_OTH_CP_HW_E!G36+FC_OTH_CP_CA_E!G36+FC_OTH_CP_VE_E!G36+FC_OTH_CP_SL_E!G36+FC_OTH_CP_BL_E!G36+FC_OTH_CP_CR_E!G36+FC_OTH_CP_BT_E!G36+FC_OTH_CP_IT_E!G36</f>
        <v>0</v>
      </c>
      <c r="H36" s="10">
        <f>FC_OTH_CP_SH_E!H36+FC_OTH_CP_SC_E!H36+FC_OTH_CP_HW_E!H36+FC_OTH_CP_CA_E!H36+FC_OTH_CP_VE_E!H36+FC_OTH_CP_SL_E!H36+FC_OTH_CP_BL_E!H36+FC_OTH_CP_CR_E!H36+FC_OTH_CP_BT_E!H36+FC_OTH_CP_IT_E!H36</f>
        <v>0</v>
      </c>
      <c r="I36" s="10">
        <f>FC_OTH_CP_SH_E!I36+FC_OTH_CP_SC_E!I36+FC_OTH_CP_HW_E!I36+FC_OTH_CP_CA_E!I36+FC_OTH_CP_VE_E!I36+FC_OTH_CP_SL_E!I36+FC_OTH_CP_BL_E!I36+FC_OTH_CP_CR_E!I36+FC_OTH_CP_BT_E!I36+FC_OTH_CP_IT_E!I36</f>
        <v>0</v>
      </c>
      <c r="J36" s="10">
        <f>FC_OTH_CP_SH_E!J36+FC_OTH_CP_SC_E!J36+FC_OTH_CP_HW_E!J36+FC_OTH_CP_CA_E!J36+FC_OTH_CP_VE_E!J36+FC_OTH_CP_SL_E!J36+FC_OTH_CP_BL_E!J36+FC_OTH_CP_CR_E!J36+FC_OTH_CP_BT_E!J36+FC_OTH_CP_IT_E!J36</f>
        <v>0</v>
      </c>
      <c r="K36" s="10">
        <f>FC_OTH_CP_SH_E!K36+FC_OTH_CP_SC_E!K36+FC_OTH_CP_HW_E!K36+FC_OTH_CP_CA_E!K36+FC_OTH_CP_VE_E!K36+FC_OTH_CP_SL_E!K36+FC_OTH_CP_BL_E!K36+FC_OTH_CP_CR_E!K36+FC_OTH_CP_BT_E!K36+FC_OTH_CP_IT_E!K36</f>
        <v>0</v>
      </c>
      <c r="L36" s="10">
        <f>FC_OTH_CP_SH_E!L36+FC_OTH_CP_SC_E!L36+FC_OTH_CP_HW_E!L36+FC_OTH_CP_CA_E!L36+FC_OTH_CP_VE_E!L36+FC_OTH_CP_SL_E!L36+FC_OTH_CP_BL_E!L36+FC_OTH_CP_CR_E!L36+FC_OTH_CP_BT_E!L36+FC_OTH_CP_IT_E!L36</f>
        <v>0</v>
      </c>
      <c r="M36" s="10">
        <f>FC_OTH_CP_SH_E!M36+FC_OTH_CP_SC_E!M36+FC_OTH_CP_HW_E!M36+FC_OTH_CP_CA_E!M36+FC_OTH_CP_VE_E!M36+FC_OTH_CP_SL_E!M36+FC_OTH_CP_BL_E!M36+FC_OTH_CP_CR_E!M36+FC_OTH_CP_BT_E!M36+FC_OTH_CP_IT_E!M36</f>
        <v>0</v>
      </c>
      <c r="N36" s="10">
        <f>FC_OTH_CP_SH_E!N36+FC_OTH_CP_SC_E!N36+FC_OTH_CP_HW_E!N36+FC_OTH_CP_CA_E!N36+FC_OTH_CP_VE_E!N36+FC_OTH_CP_SL_E!N36+FC_OTH_CP_BL_E!N36+FC_OTH_CP_CR_E!N36+FC_OTH_CP_BT_E!N36+FC_OTH_CP_IT_E!N36</f>
        <v>0</v>
      </c>
      <c r="O36" s="10">
        <f>FC_OTH_CP_SH_E!O36+FC_OTH_CP_SC_E!O36+FC_OTH_CP_HW_E!O36+FC_OTH_CP_CA_E!O36+FC_OTH_CP_VE_E!O36+FC_OTH_CP_SL_E!O36+FC_OTH_CP_BL_E!O36+FC_OTH_CP_CR_E!O36+FC_OTH_CP_BT_E!O36+FC_OTH_CP_IT_E!O36</f>
        <v>0</v>
      </c>
      <c r="P36" s="10">
        <f>FC_OTH_CP_SH_E!P36+FC_OTH_CP_SC_E!P36+FC_OTH_CP_HW_E!P36+FC_OTH_CP_CA_E!P36+FC_OTH_CP_VE_E!P36+FC_OTH_CP_SL_E!P36+FC_OTH_CP_BL_E!P36+FC_OTH_CP_CR_E!P36+FC_OTH_CP_BT_E!P36+FC_OTH_CP_IT_E!P36</f>
        <v>0</v>
      </c>
      <c r="Q36" s="10">
        <f>FC_OTH_CP_SH_E!Q36+FC_OTH_CP_SC_E!Q36+FC_OTH_CP_HW_E!Q36+FC_OTH_CP_CA_E!Q36+FC_OTH_CP_VE_E!Q36+FC_OTH_CP_SL_E!Q36+FC_OTH_CP_BL_E!Q36+FC_OTH_CP_CR_E!Q36+FC_OTH_CP_BT_E!Q36+FC_OTH_CP_IT_E!Q36</f>
        <v>0</v>
      </c>
      <c r="R36" s="10">
        <f>FC_OTH_CP_SH_E!R36+FC_OTH_CP_SC_E!R36+FC_OTH_CP_HW_E!R36+FC_OTH_CP_CA_E!R36+FC_OTH_CP_VE_E!R36+FC_OTH_CP_SL_E!R36+FC_OTH_CP_BL_E!R36+FC_OTH_CP_CR_E!R36+FC_OTH_CP_BT_E!R36+FC_OTH_CP_IT_E!R36</f>
        <v>0</v>
      </c>
      <c r="S36" s="10">
        <f>FC_OTH_CP_SH_E!S36+FC_OTH_CP_SC_E!S36+FC_OTH_CP_HW_E!S36+FC_OTH_CP_CA_E!S36+FC_OTH_CP_VE_E!S36+FC_OTH_CP_SL_E!S36+FC_OTH_CP_BL_E!S36+FC_OTH_CP_CR_E!S36+FC_OTH_CP_BT_E!S36+FC_OTH_CP_IT_E!S36</f>
        <v>0</v>
      </c>
      <c r="T36" s="10">
        <f>FC_OTH_CP_SH_E!T36+FC_OTH_CP_SC_E!T36+FC_OTH_CP_HW_E!T36+FC_OTH_CP_CA_E!T36+FC_OTH_CP_VE_E!T36+FC_OTH_CP_SL_E!T36+FC_OTH_CP_BL_E!T36+FC_OTH_CP_CR_E!T36+FC_OTH_CP_BT_E!T36+FC_OTH_CP_IT_E!T36</f>
        <v>0</v>
      </c>
      <c r="U36" s="10">
        <f>FC_OTH_CP_SH_E!U36+FC_OTH_CP_SC_E!U36+FC_OTH_CP_HW_E!U36+FC_OTH_CP_CA_E!U36+FC_OTH_CP_VE_E!U36+FC_OTH_CP_SL_E!U36+FC_OTH_CP_BL_E!U36+FC_OTH_CP_CR_E!U36+FC_OTH_CP_BT_E!U36+FC_OTH_CP_IT_E!U36</f>
        <v>0</v>
      </c>
      <c r="V36" s="10">
        <f>FC_OTH_CP_SH_E!V36+FC_OTH_CP_SC_E!V36+FC_OTH_CP_HW_E!V36+FC_OTH_CP_CA_E!V36+FC_OTH_CP_VE_E!V36+FC_OTH_CP_SL_E!V36+FC_OTH_CP_BL_E!V36+FC_OTH_CP_CR_E!V36+FC_OTH_CP_BT_E!V36+FC_OTH_CP_IT_E!V36</f>
        <v>0</v>
      </c>
      <c r="W36" s="10">
        <f>FC_OTH_CP_SH_E!W36+FC_OTH_CP_SC_E!W36+FC_OTH_CP_HW_E!W36+FC_OTH_CP_CA_E!W36+FC_OTH_CP_VE_E!W36+FC_OTH_CP_SL_E!W36+FC_OTH_CP_BL_E!W36+FC_OTH_CP_CR_E!W36+FC_OTH_CP_BT_E!W36+FC_OTH_CP_IT_E!W36</f>
        <v>0</v>
      </c>
      <c r="X36" s="10">
        <f>FC_OTH_CP_SH_E!X36+FC_OTH_CP_SC_E!X36+FC_OTH_CP_HW_E!X36+FC_OTH_CP_CA_E!X36+FC_OTH_CP_VE_E!X36+FC_OTH_CP_SL_E!X36+FC_OTH_CP_BL_E!X36+FC_OTH_CP_CR_E!X36+FC_OTH_CP_BT_E!X36+FC_OTH_CP_IT_E!X36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1.0496990541702489</v>
      </c>
      <c r="D37" s="10">
        <f>FC_OTH_CP_SH_E!D37+FC_OTH_CP_SC_E!D37+FC_OTH_CP_HW_E!D37+FC_OTH_CP_CA_E!D37+FC_OTH_CP_VE_E!D37+FC_OTH_CP_SL_E!D37+FC_OTH_CP_BL_E!D37+FC_OTH_CP_CR_E!D37+FC_OTH_CP_BT_E!D37+FC_OTH_CP_IT_E!D37</f>
        <v>1.0496990541702489</v>
      </c>
      <c r="E37" s="10">
        <f>FC_OTH_CP_SH_E!E37+FC_OTH_CP_SC_E!E37+FC_OTH_CP_HW_E!E37+FC_OTH_CP_CA_E!E37+FC_OTH_CP_VE_E!E37+FC_OTH_CP_SL_E!E37+FC_OTH_CP_BL_E!E37+FC_OTH_CP_CR_E!E37+FC_OTH_CP_BT_E!E37+FC_OTH_CP_IT_E!E37</f>
        <v>1.0496990541702489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0.21014617368873595</v>
      </c>
      <c r="U37" s="10">
        <f>FC_OTH_CP_SH_E!U37+FC_OTH_CP_SC_E!U37+FC_OTH_CP_HW_E!U37+FC_OTH_CP_CA_E!U37+FC_OTH_CP_VE_E!U37+FC_OTH_CP_SL_E!U37+FC_OTH_CP_BL_E!U37+FC_OTH_CP_CR_E!U37+FC_OTH_CP_BT_E!U37+FC_OTH_CP_IT_E!U37</f>
        <v>0.10507308684436797</v>
      </c>
      <c r="V37" s="10">
        <f>FC_OTH_CP_SH_E!V37+FC_OTH_CP_SC_E!V37+FC_OTH_CP_HW_E!V37+FC_OTH_CP_CA_E!V37+FC_OTH_CP_VE_E!V37+FC_OTH_CP_SL_E!V37+FC_OTH_CP_BL_E!V37+FC_OTH_CP_CR_E!V37+FC_OTH_CP_BT_E!V37+FC_OTH_CP_IT_E!V37</f>
        <v>0.10498710232158208</v>
      </c>
      <c r="W37" s="10">
        <f>FC_OTH_CP_SH_E!W37+FC_OTH_CP_SC_E!W37+FC_OTH_CP_HW_E!W37+FC_OTH_CP_CA_E!W37+FC_OTH_CP_VE_E!W37+FC_OTH_CP_SL_E!W37+FC_OTH_CP_BL_E!W37+FC_OTH_CP_CR_E!W37+FC_OTH_CP_BT_E!W37+FC_OTH_CP_IT_E!W37</f>
        <v>0.10490111779879616</v>
      </c>
      <c r="X37" s="10">
        <f>FC_OTH_CP_SH_E!X37+FC_OTH_CP_SC_E!X37+FC_OTH_CP_HW_E!X37+FC_OTH_CP_CA_E!X37+FC_OTH_CP_VE_E!X37+FC_OTH_CP_SL_E!X37+FC_OTH_CP_BL_E!X37+FC_OTH_CP_CR_E!X37+FC_OTH_CP_BT_E!X37+FC_OTH_CP_IT_E!X37</f>
        <v>0.10490111779879613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1.0496990541702489</v>
      </c>
      <c r="F38" s="10">
        <f>FC_OTH_CP_SH_E!F38+FC_OTH_CP_SC_E!F38+FC_OTH_CP_HW_E!F38+FC_OTH_CP_CA_E!F38+FC_OTH_CP_VE_E!F38+FC_OTH_CP_SL_E!F38+FC_OTH_CP_BL_E!F38+FC_OTH_CP_CR_E!F38+FC_OTH_CP_BT_E!F38+FC_OTH_CP_IT_E!F38</f>
        <v>1.0496990541702489</v>
      </c>
      <c r="G38" s="10">
        <f>FC_OTH_CP_SH_E!G38+FC_OTH_CP_SC_E!G38+FC_OTH_CP_HW_E!G38+FC_OTH_CP_CA_E!G38+FC_OTH_CP_VE_E!G38+FC_OTH_CP_SL_E!G38+FC_OTH_CP_BL_E!G38+FC_OTH_CP_CR_E!G38+FC_OTH_CP_BT_E!G38+FC_OTH_CP_IT_E!G38</f>
        <v>1.0496990541702489</v>
      </c>
      <c r="H38" s="10">
        <f>FC_OTH_CP_SH_E!H38+FC_OTH_CP_SC_E!H38+FC_OTH_CP_HW_E!H38+FC_OTH_CP_CA_E!H38+FC_OTH_CP_VE_E!H38+FC_OTH_CP_SL_E!H38+FC_OTH_CP_BL_E!H38+FC_OTH_CP_CR_E!H38+FC_OTH_CP_BT_E!H38+FC_OTH_CP_IT_E!H38</f>
        <v>1.0496990541702489</v>
      </c>
      <c r="I38" s="10">
        <f>FC_OTH_CP_SH_E!I38+FC_OTH_CP_SC_E!I38+FC_OTH_CP_HW_E!I38+FC_OTH_CP_CA_E!I38+FC_OTH_CP_VE_E!I38+FC_OTH_CP_SL_E!I38+FC_OTH_CP_BL_E!I38+FC_OTH_CP_CR_E!I38+FC_OTH_CP_BT_E!I38+FC_OTH_CP_IT_E!I38</f>
        <v>1.0496990541702489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1.0698194325021499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0.42794496990541692</v>
      </c>
      <c r="U38" s="10">
        <f>FC_OTH_CP_SH_E!U38+FC_OTH_CP_SC_E!U38+FC_OTH_CP_HW_E!U38+FC_OTH_CP_CA_E!U38+FC_OTH_CP_VE_E!U38+FC_OTH_CP_SL_E!U38+FC_OTH_CP_BL_E!U38+FC_OTH_CP_CR_E!U38+FC_OTH_CP_BT_E!U38+FC_OTH_CP_IT_E!U38</f>
        <v>0.53490971625107464</v>
      </c>
      <c r="V38" s="10">
        <f>FC_OTH_CP_SH_E!V38+FC_OTH_CP_SC_E!V38+FC_OTH_CP_HW_E!V38+FC_OTH_CP_CA_E!V38+FC_OTH_CP_VE_E!V38+FC_OTH_CP_SL_E!V38+FC_OTH_CP_BL_E!V38+FC_OTH_CP_CR_E!V38+FC_OTH_CP_BT_E!V38+FC_OTH_CP_IT_E!V38</f>
        <v>0.42794496990541697</v>
      </c>
      <c r="W38" s="10">
        <f>FC_OTH_CP_SH_E!W38+FC_OTH_CP_SC_E!W38+FC_OTH_CP_HW_E!W38+FC_OTH_CP_CA_E!W38+FC_OTH_CP_VE_E!W38+FC_OTH_CP_SL_E!W38+FC_OTH_CP_BL_E!W38+FC_OTH_CP_CR_E!W38+FC_OTH_CP_BT_E!W38+FC_OTH_CP_IT_E!W38</f>
        <v>0.42794496990541686</v>
      </c>
      <c r="X38" s="10">
        <f>FC_OTH_CP_SH_E!X38+FC_OTH_CP_SC_E!X38+FC_OTH_CP_HW_E!X38+FC_OTH_CP_CA_E!X38+FC_OTH_CP_VE_E!X38+FC_OTH_CP_SL_E!X38+FC_OTH_CP_BL_E!X38+FC_OTH_CP_CR_E!X38+FC_OTH_CP_BT_E!X38+FC_OTH_CP_IT_E!X38</f>
        <v>0.42794496990541681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2.085640584694755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1.0428202923473771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3.0954428202923467</v>
      </c>
      <c r="D40" s="10">
        <f>FC_OTH_CP_SH_E!D40+FC_OTH_CP_SC_E!D40+FC_OTH_CP_HW_E!D40+FC_OTH_CP_CA_E!D40+FC_OTH_CP_VE_E!D40+FC_OTH_CP_SL_E!D40+FC_OTH_CP_BL_E!D40+FC_OTH_CP_CR_E!D40+FC_OTH_CP_BT_E!D40+FC_OTH_CP_IT_E!D40</f>
        <v>2.0636285468615649</v>
      </c>
      <c r="E40" s="10">
        <f>FC_OTH_CP_SH_E!E40+FC_OTH_CP_SC_E!E40+FC_OTH_CP_HW_E!E40+FC_OTH_CP_CA_E!E40+FC_OTH_CP_VE_E!E40+FC_OTH_CP_SL_E!E40+FC_OTH_CP_BL_E!E40+FC_OTH_CP_CR_E!E40+FC_OTH_CP_BT_E!E40+FC_OTH_CP_IT_E!E40</f>
        <v>3.0954428202923472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1.031814273430782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1.0308684436801381</v>
      </c>
      <c r="K40" s="10">
        <f>FC_OTH_CP_SH_E!K40+FC_OTH_CP_SC_E!K40+FC_OTH_CP_HW_E!K40+FC_OTH_CP_CA_E!K40+FC_OTH_CP_VE_E!K40+FC_OTH_CP_SL_E!K40+FC_OTH_CP_BL_E!K40+FC_OTH_CP_CR_E!K40+FC_OTH_CP_BT_E!K40+FC_OTH_CP_IT_E!K40</f>
        <v>1.0308684436801381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0.10326741186586408</v>
      </c>
      <c r="U40" s="10">
        <f>FC_OTH_CP_SH_E!U40+FC_OTH_CP_SC_E!U40+FC_OTH_CP_HW_E!U40+FC_OTH_CP_CA_E!U40+FC_OTH_CP_VE_E!U40+FC_OTH_CP_SL_E!U40+FC_OTH_CP_BL_E!U40+FC_OTH_CP_CR_E!U40+FC_OTH_CP_BT_E!U40+FC_OTH_CP_IT_E!U40</f>
        <v>0.10335339638864999</v>
      </c>
      <c r="V40" s="10">
        <f>FC_OTH_CP_SH_E!V40+FC_OTH_CP_SC_E!V40+FC_OTH_CP_HW_E!V40+FC_OTH_CP_CA_E!V40+FC_OTH_CP_VE_E!V40+FC_OTH_CP_SL_E!V40+FC_OTH_CP_BL_E!V40+FC_OTH_CP_CR_E!V40+FC_OTH_CP_BT_E!V40+FC_OTH_CP_IT_E!V40</f>
        <v>0.20670679277730009</v>
      </c>
      <c r="W40" s="10">
        <f>FC_OTH_CP_SH_E!W40+FC_OTH_CP_SC_E!W40+FC_OTH_CP_HW_E!W40+FC_OTH_CP_CA_E!W40+FC_OTH_CP_VE_E!W40+FC_OTH_CP_SL_E!W40+FC_OTH_CP_BL_E!W40+FC_OTH_CP_CR_E!W40+FC_OTH_CP_BT_E!W40+FC_OTH_CP_IT_E!W40</f>
        <v>0.20670679277730006</v>
      </c>
      <c r="X40" s="10">
        <f>FC_OTH_CP_SH_E!X40+FC_OTH_CP_SC_E!X40+FC_OTH_CP_HW_E!X40+FC_OTH_CP_CA_E!X40+FC_OTH_CP_VE_E!X40+FC_OTH_CP_SL_E!X40+FC_OTH_CP_BL_E!X40+FC_OTH_CP_CR_E!X40+FC_OTH_CP_BT_E!X40+FC_OTH_CP_IT_E!X40</f>
        <v>0.31014617368873576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7.152450558899397</v>
      </c>
      <c r="D43" s="10">
        <f>FC_OTH_CP_SH_E!D43+FC_OTH_CP_SC_E!D43+FC_OTH_CP_HW_E!D43+FC_OTH_CP_CA_E!D43+FC_OTH_CP_VE_E!D43+FC_OTH_CP_SL_E!D43+FC_OTH_CP_BL_E!D43+FC_OTH_CP_CR_E!D43+FC_OTH_CP_BT_E!D43+FC_OTH_CP_IT_E!D43</f>
        <v>4.0871023215821154</v>
      </c>
      <c r="E43" s="10">
        <f>FC_OTH_CP_SH_E!E43+FC_OTH_CP_SC_E!E43+FC_OTH_CP_HW_E!E43+FC_OTH_CP_CA_E!E43+FC_OTH_CP_VE_E!E43+FC_OTH_CP_SL_E!E43+FC_OTH_CP_BL_E!E43+FC_OTH_CP_CR_E!E43+FC_OTH_CP_BT_E!E43+FC_OTH_CP_IT_E!E43</f>
        <v>6.1306964746345658</v>
      </c>
      <c r="F43" s="10">
        <f>FC_OTH_CP_SH_E!F43+FC_OTH_CP_SC_E!F43+FC_OTH_CP_HW_E!F43+FC_OTH_CP_CA_E!F43+FC_OTH_CP_VE_E!F43+FC_OTH_CP_SL_E!F43+FC_OTH_CP_BL_E!F43+FC_OTH_CP_CR_E!F43+FC_OTH_CP_BT_E!F43+FC_OTH_CP_IT_E!F43</f>
        <v>4.0871023215821154</v>
      </c>
      <c r="G43" s="10">
        <f>FC_OTH_CP_SH_E!G43+FC_OTH_CP_SC_E!G43+FC_OTH_CP_HW_E!G43+FC_OTH_CP_CA_E!G43+FC_OTH_CP_VE_E!G43+FC_OTH_CP_SL_E!G43+FC_OTH_CP_BL_E!G43+FC_OTH_CP_CR_E!G43+FC_OTH_CP_BT_E!G43+FC_OTH_CP_IT_E!G43</f>
        <v>5.1089423903697337</v>
      </c>
      <c r="H43" s="10">
        <f>FC_OTH_CP_SH_E!H43+FC_OTH_CP_SC_E!H43+FC_OTH_CP_HW_E!H43+FC_OTH_CP_CA_E!H43+FC_OTH_CP_VE_E!H43+FC_OTH_CP_SL_E!H43+FC_OTH_CP_BL_E!H43+FC_OTH_CP_CR_E!H43+FC_OTH_CP_BT_E!H43+FC_OTH_CP_IT_E!H43</f>
        <v>5.1089423903697329</v>
      </c>
      <c r="I43" s="10">
        <f>FC_OTH_CP_SH_E!I43+FC_OTH_CP_SC_E!I43+FC_OTH_CP_HW_E!I43+FC_OTH_CP_CA_E!I43+FC_OTH_CP_VE_E!I43+FC_OTH_CP_SL_E!I43+FC_OTH_CP_BL_E!I43+FC_OTH_CP_CR_E!I43+FC_OTH_CP_BT_E!I43+FC_OTH_CP_IT_E!I43</f>
        <v>4.0871023215821154</v>
      </c>
      <c r="J43" s="10">
        <f>FC_OTH_CP_SH_E!J43+FC_OTH_CP_SC_E!J43+FC_OTH_CP_HW_E!J43+FC_OTH_CP_CA_E!J43+FC_OTH_CP_VE_E!J43+FC_OTH_CP_SL_E!J43+FC_OTH_CP_BL_E!J43+FC_OTH_CP_CR_E!J43+FC_OTH_CP_BT_E!J43+FC_OTH_CP_IT_E!J43</f>
        <v>3.086156491831471</v>
      </c>
      <c r="K43" s="10">
        <f>FC_OTH_CP_SH_E!K43+FC_OTH_CP_SC_E!K43+FC_OTH_CP_HW_E!K43+FC_OTH_CP_CA_E!K43+FC_OTH_CP_VE_E!K43+FC_OTH_CP_SL_E!K43+FC_OTH_CP_BL_E!K43+FC_OTH_CP_CR_E!K43+FC_OTH_CP_BT_E!K43+FC_OTH_CP_IT_E!K43</f>
        <v>5.1435081685296637</v>
      </c>
      <c r="L43" s="10">
        <f>FC_OTH_CP_SH_E!L43+FC_OTH_CP_SC_E!L43+FC_OTH_CP_HW_E!L43+FC_OTH_CP_CA_E!L43+FC_OTH_CP_VE_E!L43+FC_OTH_CP_SL_E!L43+FC_OTH_CP_BL_E!L43+FC_OTH_CP_CR_E!L43+FC_OTH_CP_BT_E!L43+FC_OTH_CP_IT_E!L43</f>
        <v>2.0574376612209804</v>
      </c>
      <c r="M43" s="10">
        <f>FC_OTH_CP_SH_E!M43+FC_OTH_CP_SC_E!M43+FC_OTH_CP_HW_E!M43+FC_OTH_CP_CA_E!M43+FC_OTH_CP_VE_E!M43+FC_OTH_CP_SL_E!M43+FC_OTH_CP_BL_E!M43+FC_OTH_CP_CR_E!M43+FC_OTH_CP_BT_E!M43+FC_OTH_CP_IT_E!M43</f>
        <v>3.086156491831471</v>
      </c>
      <c r="N43" s="10">
        <f>FC_OTH_CP_SH_E!N43+FC_OTH_CP_SC_E!N43+FC_OTH_CP_HW_E!N43+FC_OTH_CP_CA_E!N43+FC_OTH_CP_VE_E!N43+FC_OTH_CP_SL_E!N43+FC_OTH_CP_BL_E!N43+FC_OTH_CP_CR_E!N43+FC_OTH_CP_BT_E!N43+FC_OTH_CP_IT_E!N43</f>
        <v>4.1148753224419634</v>
      </c>
      <c r="O43" s="10">
        <f>FC_OTH_CP_SH_E!O43+FC_OTH_CP_SC_E!O43+FC_OTH_CP_HW_E!O43+FC_OTH_CP_CA_E!O43+FC_OTH_CP_VE_E!O43+FC_OTH_CP_SL_E!O43+FC_OTH_CP_BL_E!O43+FC_OTH_CP_CR_E!O43+FC_OTH_CP_BT_E!O43+FC_OTH_CP_IT_E!O43</f>
        <v>3.0861564918314719</v>
      </c>
      <c r="P43" s="10">
        <f>FC_OTH_CP_SH_E!P43+FC_OTH_CP_SC_E!P43+FC_OTH_CP_HW_E!P43+FC_OTH_CP_CA_E!P43+FC_OTH_CP_VE_E!P43+FC_OTH_CP_SL_E!P43+FC_OTH_CP_BL_E!P43+FC_OTH_CP_CR_E!P43+FC_OTH_CP_BT_E!P43+FC_OTH_CP_IT_E!P43</f>
        <v>3.0861564918314714</v>
      </c>
      <c r="Q43" s="10">
        <f>FC_OTH_CP_SH_E!Q43+FC_OTH_CP_SC_E!Q43+FC_OTH_CP_HW_E!Q43+FC_OTH_CP_CA_E!Q43+FC_OTH_CP_VE_E!Q43+FC_OTH_CP_SL_E!Q43+FC_OTH_CP_BL_E!Q43+FC_OTH_CP_CR_E!Q43+FC_OTH_CP_BT_E!Q43+FC_OTH_CP_IT_E!Q43</f>
        <v>4.114875322441959</v>
      </c>
      <c r="R43" s="10">
        <f>FC_OTH_CP_SH_E!R43+FC_OTH_CP_SC_E!R43+FC_OTH_CP_HW_E!R43+FC_OTH_CP_CA_E!R43+FC_OTH_CP_VE_E!R43+FC_OTH_CP_SL_E!R43+FC_OTH_CP_BL_E!R43+FC_OTH_CP_CR_E!R43+FC_OTH_CP_BT_E!R43+FC_OTH_CP_IT_E!R43</f>
        <v>2.0473774720550306</v>
      </c>
      <c r="S43" s="10">
        <f>FC_OTH_CP_SH_E!S43+FC_OTH_CP_SC_E!S43+FC_OTH_CP_HW_E!S43+FC_OTH_CP_CA_E!S43+FC_OTH_CP_VE_E!S43+FC_OTH_CP_SL_E!S43+FC_OTH_CP_BL_E!S43+FC_OTH_CP_CR_E!S43+FC_OTH_CP_BT_E!S43+FC_OTH_CP_IT_E!S43</f>
        <v>2.0473774720550306</v>
      </c>
      <c r="T43" s="10">
        <f>FC_OTH_CP_SH_E!T43+FC_OTH_CP_SC_E!T43+FC_OTH_CP_HW_E!T43+FC_OTH_CP_CA_E!T43+FC_OTH_CP_VE_E!T43+FC_OTH_CP_SL_E!T43+FC_OTH_CP_BL_E!T43+FC_OTH_CP_CR_E!T43+FC_OTH_CP_BT_E!T43+FC_OTH_CP_IT_E!T43</f>
        <v>1.5355116079105755</v>
      </c>
      <c r="U43" s="10">
        <f>FC_OTH_CP_SH_E!U43+FC_OTH_CP_SC_E!U43+FC_OTH_CP_HW_E!U43+FC_OTH_CP_CA_E!U43+FC_OTH_CP_VE_E!U43+FC_OTH_CP_SL_E!U43+FC_OTH_CP_BL_E!U43+FC_OTH_CP_CR_E!U43+FC_OTH_CP_BT_E!U43+FC_OTH_CP_IT_E!U43</f>
        <v>1.0237317282889078</v>
      </c>
      <c r="V43" s="10">
        <f>FC_OTH_CP_SH_E!V43+FC_OTH_CP_SC_E!V43+FC_OTH_CP_HW_E!V43+FC_OTH_CP_CA_E!V43+FC_OTH_CP_VE_E!V43+FC_OTH_CP_SL_E!V43+FC_OTH_CP_BL_E!V43+FC_OTH_CP_CR_E!V43+FC_OTH_CP_BT_E!V43+FC_OTH_CP_IT_E!V43</f>
        <v>1.5355116079105759</v>
      </c>
      <c r="W43" s="10">
        <f>FC_OTH_CP_SH_E!W43+FC_OTH_CP_SC_E!W43+FC_OTH_CP_HW_E!W43+FC_OTH_CP_CA_E!W43+FC_OTH_CP_VE_E!W43+FC_OTH_CP_SL_E!W43+FC_OTH_CP_BL_E!W43+FC_OTH_CP_CR_E!W43+FC_OTH_CP_BT_E!W43+FC_OTH_CP_IT_E!W43</f>
        <v>1.8447979363714526</v>
      </c>
      <c r="X43" s="10">
        <f>FC_OTH_CP_SH_E!X43+FC_OTH_CP_SC_E!X43+FC_OTH_CP_HW_E!X43+FC_OTH_CP_CA_E!X43+FC_OTH_CP_VE_E!X43+FC_OTH_CP_SL_E!X43+FC_OTH_CP_BL_E!X43+FC_OTH_CP_CR_E!X43+FC_OTH_CP_BT_E!X43+FC_OTH_CP_IT_E!X43</f>
        <v>2.1522785898538248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8.5941530524505581</v>
      </c>
      <c r="D44" s="10">
        <f>FC_OTH_CP_SH_E!D44+FC_OTH_CP_SC_E!D44+FC_OTH_CP_HW_E!D44+FC_OTH_CP_CA_E!D44+FC_OTH_CP_VE_E!D44+FC_OTH_CP_SL_E!D44+FC_OTH_CP_BL_E!D44+FC_OTH_CP_CR_E!D44+FC_OTH_CP_BT_E!D44+FC_OTH_CP_IT_E!D44</f>
        <v>4.7745485812553738</v>
      </c>
      <c r="E44" s="10">
        <f>FC_OTH_CP_SH_E!E44+FC_OTH_CP_SC_E!E44+FC_OTH_CP_HW_E!E44+FC_OTH_CP_CA_E!E44+FC_OTH_CP_VE_E!E44+FC_OTH_CP_SL_E!E44+FC_OTH_CP_BL_E!E44+FC_OTH_CP_CR_E!E44+FC_OTH_CP_BT_E!E44+FC_OTH_CP_IT_E!E44</f>
        <v>3.8196044711951842</v>
      </c>
      <c r="F44" s="10">
        <f>FC_OTH_CP_SH_E!F44+FC_OTH_CP_SC_E!F44+FC_OTH_CP_HW_E!F44+FC_OTH_CP_CA_E!F44+FC_OTH_CP_VE_E!F44+FC_OTH_CP_SL_E!F44+FC_OTH_CP_BL_E!F44+FC_OTH_CP_CR_E!F44+FC_OTH_CP_BT_E!F44+FC_OTH_CP_IT_E!F44</f>
        <v>4.7745485812553738</v>
      </c>
      <c r="G44" s="10">
        <f>FC_OTH_CP_SH_E!G44+FC_OTH_CP_SC_E!G44+FC_OTH_CP_HW_E!G44+FC_OTH_CP_CA_E!G44+FC_OTH_CP_VE_E!G44+FC_OTH_CP_SL_E!G44+FC_OTH_CP_BL_E!G44+FC_OTH_CP_CR_E!G44+FC_OTH_CP_BT_E!G44+FC_OTH_CP_IT_E!G44</f>
        <v>1.9098022355975921</v>
      </c>
      <c r="H44" s="10">
        <f>FC_OTH_CP_SH_E!H44+FC_OTH_CP_SC_E!H44+FC_OTH_CP_HW_E!H44+FC_OTH_CP_CA_E!H44+FC_OTH_CP_VE_E!H44+FC_OTH_CP_SL_E!H44+FC_OTH_CP_BL_E!H44+FC_OTH_CP_CR_E!H44+FC_OTH_CP_BT_E!H44+FC_OTH_CP_IT_E!H44</f>
        <v>0.95494411006018909</v>
      </c>
      <c r="I44" s="10">
        <f>FC_OTH_CP_SH_E!I44+FC_OTH_CP_SC_E!I44+FC_OTH_CP_HW_E!I44+FC_OTH_CP_CA_E!I44+FC_OTH_CP_VE_E!I44+FC_OTH_CP_SL_E!I44+FC_OTH_CP_BL_E!I44+FC_OTH_CP_CR_E!I44+FC_OTH_CP_BT_E!I44+FC_OTH_CP_IT_E!I44</f>
        <v>0.9549441100601892</v>
      </c>
      <c r="J44" s="10">
        <f>FC_OTH_CP_SH_E!J44+FC_OTH_CP_SC_E!J44+FC_OTH_CP_HW_E!J44+FC_OTH_CP_CA_E!J44+FC_OTH_CP_VE_E!J44+FC_OTH_CP_SL_E!J44+FC_OTH_CP_BL_E!J44+FC_OTH_CP_CR_E!J44+FC_OTH_CP_BT_E!J44+FC_OTH_CP_IT_E!J44</f>
        <v>1.913671539122958</v>
      </c>
      <c r="K44" s="10">
        <f>FC_OTH_CP_SH_E!K44+FC_OTH_CP_SC_E!K44+FC_OTH_CP_HW_E!K44+FC_OTH_CP_CA_E!K44+FC_OTH_CP_VE_E!K44+FC_OTH_CP_SL_E!K44+FC_OTH_CP_BL_E!K44+FC_OTH_CP_CR_E!K44+FC_OTH_CP_BT_E!K44+FC_OTH_CP_IT_E!K44</f>
        <v>1.9136715391229577</v>
      </c>
      <c r="L44" s="10">
        <f>FC_OTH_CP_SH_E!L44+FC_OTH_CP_SC_E!L44+FC_OTH_CP_HW_E!L44+FC_OTH_CP_CA_E!L44+FC_OTH_CP_VE_E!L44+FC_OTH_CP_SL_E!L44+FC_OTH_CP_BL_E!L44+FC_OTH_CP_CR_E!L44+FC_OTH_CP_BT_E!L44+FC_OTH_CP_IT_E!L44</f>
        <v>0.9568357695614792</v>
      </c>
      <c r="M44" s="10">
        <f>FC_OTH_CP_SH_E!M44+FC_OTH_CP_SC_E!M44+FC_OTH_CP_HW_E!M44+FC_OTH_CP_CA_E!M44+FC_OTH_CP_VE_E!M44+FC_OTH_CP_SL_E!M44+FC_OTH_CP_BL_E!M44+FC_OTH_CP_CR_E!M44+FC_OTH_CP_BT_E!M44+FC_OTH_CP_IT_E!M44</f>
        <v>0.94987102321582118</v>
      </c>
      <c r="N44" s="10">
        <f>FC_OTH_CP_SH_E!N44+FC_OTH_CP_SC_E!N44+FC_OTH_CP_HW_E!N44+FC_OTH_CP_CA_E!N44+FC_OTH_CP_VE_E!N44+FC_OTH_CP_SL_E!N44+FC_OTH_CP_BL_E!N44+FC_OTH_CP_CR_E!N44+FC_OTH_CP_BT_E!N44+FC_OTH_CP_IT_E!N44</f>
        <v>0.94987102321582162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9.4668959587274254E-2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31.104901117798789</v>
      </c>
      <c r="D51" s="37">
        <f>FC_OTH_CP_SH_E!D51+FC_OTH_CP_SC_E!D51+FC_OTH_CP_HW_E!D51+FC_OTH_CP_CA_E!D51+FC_OTH_CP_VE_E!D51+FC_OTH_CP_SL_E!D51+FC_OTH_CP_BL_E!D51+FC_OTH_CP_CR_E!D51+FC_OTH_CP_BT_E!D51+FC_OTH_CP_IT_E!D51</f>
        <v>33.920894239036969</v>
      </c>
      <c r="E51" s="37">
        <f>FC_OTH_CP_SH_E!E51+FC_OTH_CP_SC_E!E51+FC_OTH_CP_HW_E!E51+FC_OTH_CP_CA_E!E51+FC_OTH_CP_VE_E!E51+FC_OTH_CP_SL_E!E51+FC_OTH_CP_BL_E!E51+FC_OTH_CP_CR_E!E51+FC_OTH_CP_BT_E!E51+FC_OTH_CP_IT_E!E51</f>
        <v>38.478073946689584</v>
      </c>
      <c r="F51" s="37">
        <f>FC_OTH_CP_SH_E!F51+FC_OTH_CP_SC_E!F51+FC_OTH_CP_HW_E!F51+FC_OTH_CP_CA_E!F51+FC_OTH_CP_VE_E!F51+FC_OTH_CP_SL_E!F51+FC_OTH_CP_BL_E!F51+FC_OTH_CP_CR_E!F51+FC_OTH_CP_BT_E!F51+FC_OTH_CP_IT_E!F51</f>
        <v>40.004299226139302</v>
      </c>
      <c r="G51" s="37">
        <f>FC_OTH_CP_SH_E!G51+FC_OTH_CP_SC_E!G51+FC_OTH_CP_HW_E!G51+FC_OTH_CP_CA_E!G51+FC_OTH_CP_VE_E!G51+FC_OTH_CP_SL_E!G51+FC_OTH_CP_BL_E!G51+FC_OTH_CP_CR_E!G51+FC_OTH_CP_BT_E!G51+FC_OTH_CP_IT_E!G51</f>
        <v>51.913155631986243</v>
      </c>
      <c r="H51" s="37">
        <f>FC_OTH_CP_SH_E!H51+FC_OTH_CP_SC_E!H51+FC_OTH_CP_HW_E!H51+FC_OTH_CP_CA_E!H51+FC_OTH_CP_VE_E!H51+FC_OTH_CP_SL_E!H51+FC_OTH_CP_BL_E!H51+FC_OTH_CP_CR_E!H51+FC_OTH_CP_BT_E!H51+FC_OTH_CP_IT_E!H51</f>
        <v>50.580395528804814</v>
      </c>
      <c r="I51" s="37">
        <f>FC_OTH_CP_SH_E!I51+FC_OTH_CP_SC_E!I51+FC_OTH_CP_HW_E!I51+FC_OTH_CP_CA_E!I51+FC_OTH_CP_VE_E!I51+FC_OTH_CP_SL_E!I51+FC_OTH_CP_BL_E!I51+FC_OTH_CP_CR_E!I51+FC_OTH_CP_BT_E!I51+FC_OTH_CP_IT_E!I51</f>
        <v>53.826311263972471</v>
      </c>
      <c r="J51" s="37">
        <f>FC_OTH_CP_SH_E!J51+FC_OTH_CP_SC_E!J51+FC_OTH_CP_HW_E!J51+FC_OTH_CP_CA_E!J51+FC_OTH_CP_VE_E!J51+FC_OTH_CP_SL_E!J51+FC_OTH_CP_BL_E!J51+FC_OTH_CP_CR_E!J51+FC_OTH_CP_BT_E!J51+FC_OTH_CP_IT_E!J51</f>
        <v>71.990541702493559</v>
      </c>
      <c r="K51" s="37">
        <f>FC_OTH_CP_SH_E!K51+FC_OTH_CP_SC_E!K51+FC_OTH_CP_HW_E!K51+FC_OTH_CP_CA_E!K51+FC_OTH_CP_VE_E!K51+FC_OTH_CP_SL_E!K51+FC_OTH_CP_BL_E!K51+FC_OTH_CP_CR_E!K51+FC_OTH_CP_BT_E!K51+FC_OTH_CP_IT_E!K51</f>
        <v>68.615649183147042</v>
      </c>
      <c r="L51" s="37">
        <f>FC_OTH_CP_SH_E!L51+FC_OTH_CP_SC_E!L51+FC_OTH_CP_HW_E!L51+FC_OTH_CP_CA_E!L51+FC_OTH_CP_VE_E!L51+FC_OTH_CP_SL_E!L51+FC_OTH_CP_BL_E!L51+FC_OTH_CP_CR_E!L51+FC_OTH_CP_BT_E!L51+FC_OTH_CP_IT_E!L51</f>
        <v>62.14531384350817</v>
      </c>
      <c r="M51" s="37">
        <f>FC_OTH_CP_SH_E!M51+FC_OTH_CP_SC_E!M51+FC_OTH_CP_HW_E!M51+FC_OTH_CP_CA_E!M51+FC_OTH_CP_VE_E!M51+FC_OTH_CP_SL_E!M51+FC_OTH_CP_BL_E!M51+FC_OTH_CP_CR_E!M51+FC_OTH_CP_BT_E!M51+FC_OTH_CP_IT_E!M51</f>
        <v>66.40154772141014</v>
      </c>
      <c r="N51" s="37">
        <f>FC_OTH_CP_SH_E!N51+FC_OTH_CP_SC_E!N51+FC_OTH_CP_HW_E!N51+FC_OTH_CP_CA_E!N51+FC_OTH_CP_VE_E!N51+FC_OTH_CP_SL_E!N51+FC_OTH_CP_BL_E!N51+FC_OTH_CP_CR_E!N51+FC_OTH_CP_BT_E!N51+FC_OTH_CP_IT_E!N51</f>
        <v>60.146173688736042</v>
      </c>
      <c r="O51" s="37">
        <f>FC_OTH_CP_SH_E!O51+FC_OTH_CP_SC_E!O51+FC_OTH_CP_HW_E!O51+FC_OTH_CP_CA_E!O51+FC_OTH_CP_VE_E!O51+FC_OTH_CP_SL_E!O51+FC_OTH_CP_BL_E!O51+FC_OTH_CP_CR_E!O51+FC_OTH_CP_BT_E!O51+FC_OTH_CP_IT_E!O51</f>
        <v>63.263112639724859</v>
      </c>
      <c r="P51" s="37">
        <f>FC_OTH_CP_SH_E!P51+FC_OTH_CP_SC_E!P51+FC_OTH_CP_HW_E!P51+FC_OTH_CP_CA_E!P51+FC_OTH_CP_VE_E!P51+FC_OTH_CP_SL_E!P51+FC_OTH_CP_BL_E!P51+FC_OTH_CP_CR_E!P51+FC_OTH_CP_BT_E!P51+FC_OTH_CP_IT_E!P51</f>
        <v>63.198624247635451</v>
      </c>
      <c r="Q51" s="37">
        <f>FC_OTH_CP_SH_E!Q51+FC_OTH_CP_SC_E!Q51+FC_OTH_CP_HW_E!Q51+FC_OTH_CP_CA_E!Q51+FC_OTH_CP_VE_E!Q51+FC_OTH_CP_SL_E!Q51+FC_OTH_CP_BL_E!Q51+FC_OTH_CP_CR_E!Q51+FC_OTH_CP_BT_E!Q51+FC_OTH_CP_IT_E!Q51</f>
        <v>53.890799656061915</v>
      </c>
      <c r="R51" s="37">
        <f>FC_OTH_CP_SH_E!R51+FC_OTH_CP_SC_E!R51+FC_OTH_CP_HW_E!R51+FC_OTH_CP_CA_E!R51+FC_OTH_CP_VE_E!R51+FC_OTH_CP_SL_E!R51+FC_OTH_CP_BL_E!R51+FC_OTH_CP_CR_E!R51+FC_OTH_CP_BT_E!R51+FC_OTH_CP_IT_E!R51</f>
        <v>61.500429922613947</v>
      </c>
      <c r="S51" s="37">
        <f>FC_OTH_CP_SH_E!S51+FC_OTH_CP_SC_E!S51+FC_OTH_CP_HW_E!S51+FC_OTH_CP_CA_E!S51+FC_OTH_CP_VE_E!S51+FC_OTH_CP_SL_E!S51+FC_OTH_CP_BL_E!S51+FC_OTH_CP_CR_E!S51+FC_OTH_CP_BT_E!S51+FC_OTH_CP_IT_E!S51</f>
        <v>65.477214101461755</v>
      </c>
      <c r="T51" s="37">
        <f>FC_OTH_CP_SH_E!T51+FC_OTH_CP_SC_E!T51+FC_OTH_CP_HW_E!T51+FC_OTH_CP_CA_E!T51+FC_OTH_CP_VE_E!T51+FC_OTH_CP_SL_E!T51+FC_OTH_CP_BL_E!T51+FC_OTH_CP_CR_E!T51+FC_OTH_CP_BT_E!T51+FC_OTH_CP_IT_E!T51</f>
        <v>68.852966466036094</v>
      </c>
      <c r="U51" s="37">
        <f>FC_OTH_CP_SH_E!U51+FC_OTH_CP_SC_E!U51+FC_OTH_CP_HW_E!U51+FC_OTH_CP_CA_E!U51+FC_OTH_CP_VE_E!U51+FC_OTH_CP_SL_E!U51+FC_OTH_CP_BL_E!U51+FC_OTH_CP_CR_E!U51+FC_OTH_CP_BT_E!U51+FC_OTH_CP_IT_E!U51</f>
        <v>73.107824591573547</v>
      </c>
      <c r="V51" s="37">
        <f>FC_OTH_CP_SH_E!V51+FC_OTH_CP_SC_E!V51+FC_OTH_CP_HW_E!V51+FC_OTH_CP_CA_E!V51+FC_OTH_CP_VE_E!V51+FC_OTH_CP_SL_E!V51+FC_OTH_CP_BL_E!V51+FC_OTH_CP_CR_E!V51+FC_OTH_CP_BT_E!V51+FC_OTH_CP_IT_E!V51</f>
        <v>72.593895098882228</v>
      </c>
      <c r="W51" s="37">
        <f>FC_OTH_CP_SH_E!W51+FC_OTH_CP_SC_E!W51+FC_OTH_CP_HW_E!W51+FC_OTH_CP_CA_E!W51+FC_OTH_CP_VE_E!W51+FC_OTH_CP_SL_E!W51+FC_OTH_CP_BL_E!W51+FC_OTH_CP_CR_E!W51+FC_OTH_CP_BT_E!W51+FC_OTH_CP_IT_E!W51</f>
        <v>69.345743766122069</v>
      </c>
      <c r="X51" s="37">
        <f>FC_OTH_CP_SH_E!X51+FC_OTH_CP_SC_E!X51+FC_OTH_CP_HW_E!X51+FC_OTH_CP_CA_E!X51+FC_OTH_CP_VE_E!X51+FC_OTH_CP_SL_E!X51+FC_OTH_CP_BL_E!X51+FC_OTH_CP_CR_E!X51+FC_OTH_CP_BT_E!X51+FC_OTH_CP_IT_E!X51</f>
        <v>72.463370593293206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40.675494411006007</v>
      </c>
      <c r="D52" s="37">
        <f t="shared" ref="D52:W52" si="31">SUM(D53:D70)</f>
        <v>39.672312983662948</v>
      </c>
      <c r="E52" s="37">
        <f t="shared" si="31"/>
        <v>39.74393809114359</v>
      </c>
      <c r="F52" s="37">
        <f t="shared" si="31"/>
        <v>34.417626827171119</v>
      </c>
      <c r="G52" s="37">
        <f t="shared" si="31"/>
        <v>31.264918314703362</v>
      </c>
      <c r="H52" s="37">
        <f t="shared" si="31"/>
        <v>31.724677558039552</v>
      </c>
      <c r="I52" s="37">
        <f t="shared" si="31"/>
        <v>31.270851246775582</v>
      </c>
      <c r="J52" s="37">
        <f t="shared" si="31"/>
        <v>29.76612209802235</v>
      </c>
      <c r="K52" s="37">
        <f t="shared" si="31"/>
        <v>31.518056749785032</v>
      </c>
      <c r="L52" s="37">
        <f t="shared" si="31"/>
        <v>30.639122957867588</v>
      </c>
      <c r="M52" s="37">
        <f t="shared" si="31"/>
        <v>31.709114359415302</v>
      </c>
      <c r="N52" s="37">
        <f t="shared" si="31"/>
        <v>34.479793637145306</v>
      </c>
      <c r="O52" s="37">
        <f t="shared" si="31"/>
        <v>35.392175408426503</v>
      </c>
      <c r="P52" s="37">
        <f t="shared" si="31"/>
        <v>37.422355975924347</v>
      </c>
      <c r="Q52" s="37">
        <f t="shared" si="31"/>
        <v>38.33000859845226</v>
      </c>
      <c r="R52" s="37">
        <f t="shared" si="31"/>
        <v>38.325279449699053</v>
      </c>
      <c r="S52" s="37">
        <f t="shared" si="31"/>
        <v>39.949355116079147</v>
      </c>
      <c r="T52" s="37">
        <f t="shared" si="31"/>
        <v>35.536543422183939</v>
      </c>
      <c r="U52" s="37">
        <f t="shared" si="31"/>
        <v>38.002235597592417</v>
      </c>
      <c r="V52" s="37">
        <f t="shared" si="31"/>
        <v>37.398452278589815</v>
      </c>
      <c r="W52" s="37">
        <f t="shared" si="31"/>
        <v>39.595872742906259</v>
      </c>
      <c r="X52" s="37">
        <f t="shared" ref="X52" si="32">SUM(X53:X70)</f>
        <v>42.470593293207195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0</v>
      </c>
      <c r="I57" s="10">
        <f>FC_OTH_CP_SH_E!I57+FC_OTH_CP_SC_E!I57+FC_OTH_CP_HW_E!I57+FC_OTH_CP_CA_E!I57+FC_OTH_CP_VE_E!I57+FC_OTH_CP_SL_E!I57+FC_OTH_CP_BL_E!I57+FC_OTH_CP_CR_E!I57+FC_OTH_CP_BT_E!I57+FC_OTH_CP_IT_E!I57</f>
        <v>0</v>
      </c>
      <c r="J57" s="10">
        <f>FC_OTH_CP_SH_E!J57+FC_OTH_CP_SC_E!J57+FC_OTH_CP_HW_E!J57+FC_OTH_CP_CA_E!J57+FC_OTH_CP_VE_E!J57+FC_OTH_CP_SL_E!J57+FC_OTH_CP_BL_E!J57+FC_OTH_CP_CR_E!J57+FC_OTH_CP_BT_E!J57+FC_OTH_CP_IT_E!J57</f>
        <v>0</v>
      </c>
      <c r="K57" s="10">
        <f>FC_OTH_CP_SH_E!K57+FC_OTH_CP_SC_E!K57+FC_OTH_CP_HW_E!K57+FC_OTH_CP_CA_E!K57+FC_OTH_CP_VE_E!K57+FC_OTH_CP_SL_E!K57+FC_OTH_CP_BL_E!K57+FC_OTH_CP_CR_E!K57+FC_OTH_CP_BT_E!K57+FC_OTH_CP_IT_E!K57</f>
        <v>0</v>
      </c>
      <c r="L57" s="10">
        <f>FC_OTH_CP_SH_E!L57+FC_OTH_CP_SC_E!L57+FC_OTH_CP_HW_E!L57+FC_OTH_CP_CA_E!L57+FC_OTH_CP_VE_E!L57+FC_OTH_CP_SL_E!L57+FC_OTH_CP_BL_E!L57+FC_OTH_CP_CR_E!L57+FC_OTH_CP_BT_E!L57+FC_OTH_CP_IT_E!L57</f>
        <v>0</v>
      </c>
      <c r="M57" s="10">
        <f>FC_OTH_CP_SH_E!M57+FC_OTH_CP_SC_E!M57+FC_OTH_CP_HW_E!M57+FC_OTH_CP_CA_E!M57+FC_OTH_CP_VE_E!M57+FC_OTH_CP_SL_E!M57+FC_OTH_CP_BL_E!M57+FC_OTH_CP_CR_E!M57+FC_OTH_CP_BT_E!M57+FC_OTH_CP_IT_E!M57</f>
        <v>0</v>
      </c>
      <c r="N57" s="10">
        <f>FC_OTH_CP_SH_E!N57+FC_OTH_CP_SC_E!N57+FC_OTH_CP_HW_E!N57+FC_OTH_CP_CA_E!N57+FC_OTH_CP_VE_E!N57+FC_OTH_CP_SL_E!N57+FC_OTH_CP_BL_E!N57+FC_OTH_CP_CR_E!N57+FC_OTH_CP_BT_E!N57+FC_OTH_CP_IT_E!N57</f>
        <v>0</v>
      </c>
      <c r="O57" s="10">
        <f>FC_OTH_CP_SH_E!O57+FC_OTH_CP_SC_E!O57+FC_OTH_CP_HW_E!O57+FC_OTH_CP_CA_E!O57+FC_OTH_CP_VE_E!O57+FC_OTH_CP_SL_E!O57+FC_OTH_CP_BL_E!O57+FC_OTH_CP_CR_E!O57+FC_OTH_CP_BT_E!O57+FC_OTH_CP_IT_E!O57</f>
        <v>0</v>
      </c>
      <c r="P57" s="10">
        <f>FC_OTH_CP_SH_E!P57+FC_OTH_CP_SC_E!P57+FC_OTH_CP_HW_E!P57+FC_OTH_CP_CA_E!P57+FC_OTH_CP_VE_E!P57+FC_OTH_CP_SL_E!P57+FC_OTH_CP_BL_E!P57+FC_OTH_CP_CR_E!P57+FC_OTH_CP_BT_E!P57+FC_OTH_CP_IT_E!P57</f>
        <v>0</v>
      </c>
      <c r="Q57" s="10">
        <f>FC_OTH_CP_SH_E!Q57+FC_OTH_CP_SC_E!Q57+FC_OTH_CP_HW_E!Q57+FC_OTH_CP_CA_E!Q57+FC_OTH_CP_VE_E!Q57+FC_OTH_CP_SL_E!Q57+FC_OTH_CP_BL_E!Q57+FC_OTH_CP_CR_E!Q57+FC_OTH_CP_BT_E!Q57+FC_OTH_CP_IT_E!Q57</f>
        <v>0</v>
      </c>
      <c r="R57" s="10">
        <f>FC_OTH_CP_SH_E!R57+FC_OTH_CP_SC_E!R57+FC_OTH_CP_HW_E!R57+FC_OTH_CP_CA_E!R57+FC_OTH_CP_VE_E!R57+FC_OTH_CP_SL_E!R57+FC_OTH_CP_BL_E!R57+FC_OTH_CP_CR_E!R57+FC_OTH_CP_BT_E!R57+FC_OTH_CP_IT_E!R57</f>
        <v>0</v>
      </c>
      <c r="S57" s="10">
        <f>FC_OTH_CP_SH_E!S57+FC_OTH_CP_SC_E!S57+FC_OTH_CP_HW_E!S57+FC_OTH_CP_CA_E!S57+FC_OTH_CP_VE_E!S57+FC_OTH_CP_SL_E!S57+FC_OTH_CP_BL_E!S57+FC_OTH_CP_CR_E!S57+FC_OTH_CP_BT_E!S57+FC_OTH_CP_IT_E!S57</f>
        <v>0</v>
      </c>
      <c r="T57" s="10">
        <f>FC_OTH_CP_SH_E!T57+FC_OTH_CP_SC_E!T57+FC_OTH_CP_HW_E!T57+FC_OTH_CP_CA_E!T57+FC_OTH_CP_VE_E!T57+FC_OTH_CP_SL_E!T57+FC_OTH_CP_BL_E!T57+FC_OTH_CP_CR_E!T57+FC_OTH_CP_BT_E!T57+FC_OTH_CP_IT_E!T57</f>
        <v>0</v>
      </c>
      <c r="U57" s="10">
        <f>FC_OTH_CP_SH_E!U57+FC_OTH_CP_SC_E!U57+FC_OTH_CP_HW_E!U57+FC_OTH_CP_CA_E!U57+FC_OTH_CP_VE_E!U57+FC_OTH_CP_SL_E!U57+FC_OTH_CP_BL_E!U57+FC_OTH_CP_CR_E!U57+FC_OTH_CP_BT_E!U57+FC_OTH_CP_IT_E!U57</f>
        <v>0</v>
      </c>
      <c r="V57" s="10">
        <f>FC_OTH_CP_SH_E!V57+FC_OTH_CP_SC_E!V57+FC_OTH_CP_HW_E!V57+FC_OTH_CP_CA_E!V57+FC_OTH_CP_VE_E!V57+FC_OTH_CP_SL_E!V57+FC_OTH_CP_BL_E!V57+FC_OTH_CP_CR_E!V57+FC_OTH_CP_BT_E!V57+FC_OTH_CP_IT_E!V57</f>
        <v>0</v>
      </c>
      <c r="W57" s="10">
        <f>FC_OTH_CP_SH_E!W57+FC_OTH_CP_SC_E!W57+FC_OTH_CP_HW_E!W57+FC_OTH_CP_CA_E!W57+FC_OTH_CP_VE_E!W57+FC_OTH_CP_SL_E!W57+FC_OTH_CP_BL_E!W57+FC_OTH_CP_CR_E!W57+FC_OTH_CP_BT_E!W57+FC_OTH_CP_IT_E!W57</f>
        <v>0</v>
      </c>
      <c r="X57" s="10">
        <f>FC_OTH_CP_SH_E!X57+FC_OTH_CP_SC_E!X57+FC_OTH_CP_HW_E!X57+FC_OTH_CP_CA_E!X57+FC_OTH_CP_VE_E!X57+FC_OTH_CP_SL_E!X57+FC_OTH_CP_BL_E!X57+FC_OTH_CP_CR_E!X57+FC_OTH_CP_BT_E!X57+FC_OTH_CP_IT_E!X57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40.675494411006007</v>
      </c>
      <c r="D59" s="10">
        <f>FC_OTH_CP_SH_E!D59+FC_OTH_CP_SC_E!D59+FC_OTH_CP_HW_E!D59+FC_OTH_CP_CA_E!D59+FC_OTH_CP_VE_E!D59+FC_OTH_CP_SL_E!D59+FC_OTH_CP_BL_E!D59+FC_OTH_CP_CR_E!D59+FC_OTH_CP_BT_E!D59+FC_OTH_CP_IT_E!D59</f>
        <v>39.672312983662948</v>
      </c>
      <c r="E59" s="10">
        <f>FC_OTH_CP_SH_E!E59+FC_OTH_CP_SC_E!E59+FC_OTH_CP_HW_E!E59+FC_OTH_CP_CA_E!E59+FC_OTH_CP_VE_E!E59+FC_OTH_CP_SL_E!E59+FC_OTH_CP_BL_E!E59+FC_OTH_CP_CR_E!E59+FC_OTH_CP_BT_E!E59+FC_OTH_CP_IT_E!E59</f>
        <v>38.931900257953565</v>
      </c>
      <c r="F59" s="10">
        <f>FC_OTH_CP_SH_E!F59+FC_OTH_CP_SC_E!F59+FC_OTH_CP_HW_E!F59+FC_OTH_CP_CA_E!F59+FC_OTH_CP_VE_E!F59+FC_OTH_CP_SL_E!F59+FC_OTH_CP_BL_E!F59+FC_OTH_CP_CR_E!F59+FC_OTH_CP_BT_E!F59+FC_OTH_CP_IT_E!F59</f>
        <v>33.48615649183148</v>
      </c>
      <c r="G59" s="10">
        <f>FC_OTH_CP_SH_E!G59+FC_OTH_CP_SC_E!G59+FC_OTH_CP_HW_E!G59+FC_OTH_CP_CA_E!G59+FC_OTH_CP_VE_E!G59+FC_OTH_CP_SL_E!G59+FC_OTH_CP_BL_E!G59+FC_OTH_CP_CR_E!G59+FC_OTH_CP_BT_E!G59+FC_OTH_CP_IT_E!G59</f>
        <v>30.954428202923481</v>
      </c>
      <c r="H59" s="10">
        <f>FC_OTH_CP_SH_E!H59+FC_OTH_CP_SC_E!H59+FC_OTH_CP_HW_E!H59+FC_OTH_CP_CA_E!H59+FC_OTH_CP_VE_E!H59+FC_OTH_CP_SL_E!H59+FC_OTH_CP_BL_E!H59+FC_OTH_CP_CR_E!H59+FC_OTH_CP_BT_E!H59+FC_OTH_CP_IT_E!H59</f>
        <v>30.524505588993982</v>
      </c>
      <c r="I59" s="10">
        <f>FC_OTH_CP_SH_E!I59+FC_OTH_CP_SC_E!I59+FC_OTH_CP_HW_E!I59+FC_OTH_CP_CA_E!I59+FC_OTH_CP_VE_E!I59+FC_OTH_CP_SL_E!I59+FC_OTH_CP_BL_E!I59+FC_OTH_CP_CR_E!I59+FC_OTH_CP_BT_E!I59+FC_OTH_CP_IT_E!I59</f>
        <v>29.999054170249359</v>
      </c>
      <c r="J59" s="10">
        <f>FC_OTH_CP_SH_E!J59+FC_OTH_CP_SC_E!J59+FC_OTH_CP_HW_E!J59+FC_OTH_CP_CA_E!J59+FC_OTH_CP_VE_E!J59+FC_OTH_CP_SL_E!J59+FC_OTH_CP_BL_E!J59+FC_OTH_CP_CR_E!J59+FC_OTH_CP_BT_E!J59+FC_OTH_CP_IT_E!J59</f>
        <v>28.398796216680992</v>
      </c>
      <c r="K59" s="10">
        <f>FC_OTH_CP_SH_E!K59+FC_OTH_CP_SC_E!K59+FC_OTH_CP_HW_E!K59+FC_OTH_CP_CA_E!K59+FC_OTH_CP_VE_E!K59+FC_OTH_CP_SL_E!K59+FC_OTH_CP_BL_E!K59+FC_OTH_CP_CR_E!K59+FC_OTH_CP_BT_E!K59+FC_OTH_CP_IT_E!K59</f>
        <v>29.210834049871018</v>
      </c>
      <c r="L59" s="10">
        <f>FC_OTH_CP_SH_E!L59+FC_OTH_CP_SC_E!L59+FC_OTH_CP_HW_E!L59+FC_OTH_CP_CA_E!L59+FC_OTH_CP_VE_E!L59+FC_OTH_CP_SL_E!L59+FC_OTH_CP_BL_E!L59+FC_OTH_CP_CR_E!L59+FC_OTH_CP_BT_E!L59+FC_OTH_CP_IT_E!L59</f>
        <v>28.661478933791923</v>
      </c>
      <c r="M59" s="10">
        <f>FC_OTH_CP_SH_E!M59+FC_OTH_CP_SC_E!M59+FC_OTH_CP_HW_E!M59+FC_OTH_CP_CA_E!M59+FC_OTH_CP_VE_E!M59+FC_OTH_CP_SL_E!M59+FC_OTH_CP_BL_E!M59+FC_OTH_CP_CR_E!M59+FC_OTH_CP_BT_E!M59+FC_OTH_CP_IT_E!M59</f>
        <v>28.56595012897678</v>
      </c>
      <c r="N59" s="10">
        <f>FC_OTH_CP_SH_E!N59+FC_OTH_CP_SC_E!N59+FC_OTH_CP_HW_E!N59+FC_OTH_CP_CA_E!N59+FC_OTH_CP_VE_E!N59+FC_OTH_CP_SL_E!N59+FC_OTH_CP_BL_E!N59+FC_OTH_CP_CR_E!N59+FC_OTH_CP_BT_E!N59+FC_OTH_CP_IT_E!N59</f>
        <v>31.073860705073074</v>
      </c>
      <c r="O59" s="10">
        <f>FC_OTH_CP_SH_E!O59+FC_OTH_CP_SC_E!O59+FC_OTH_CP_HW_E!O59+FC_OTH_CP_CA_E!O59+FC_OTH_CP_VE_E!O59+FC_OTH_CP_SL_E!O59+FC_OTH_CP_BL_E!O59+FC_OTH_CP_CR_E!O59+FC_OTH_CP_BT_E!O59+FC_OTH_CP_IT_E!O59</f>
        <v>32.7696474634566</v>
      </c>
      <c r="P59" s="10">
        <f>FC_OTH_CP_SH_E!P59+FC_OTH_CP_SC_E!P59+FC_OTH_CP_HW_E!P59+FC_OTH_CP_CA_E!P59+FC_OTH_CP_VE_E!P59+FC_OTH_CP_SL_E!P59+FC_OTH_CP_BL_E!P59+FC_OTH_CP_CR_E!P59+FC_OTH_CP_BT_E!P59+FC_OTH_CP_IT_E!P59</f>
        <v>34.584866723989691</v>
      </c>
      <c r="Q59" s="10">
        <f>FC_OTH_CP_SH_E!Q59+FC_OTH_CP_SC_E!Q59+FC_OTH_CP_HW_E!Q59+FC_OTH_CP_CA_E!Q59+FC_OTH_CP_VE_E!Q59+FC_OTH_CP_SL_E!Q59+FC_OTH_CP_BL_E!Q59+FC_OTH_CP_CR_E!Q59+FC_OTH_CP_BT_E!Q59+FC_OTH_CP_IT_E!Q59</f>
        <v>33.1279449699054</v>
      </c>
      <c r="R59" s="10">
        <f>FC_OTH_CP_SH_E!R59+FC_OTH_CP_SC_E!R59+FC_OTH_CP_HW_E!R59+FC_OTH_CP_CA_E!R59+FC_OTH_CP_VE_E!R59+FC_OTH_CP_SL_E!R59+FC_OTH_CP_BL_E!R59+FC_OTH_CP_CR_E!R59+FC_OTH_CP_BT_E!R59+FC_OTH_CP_IT_E!R59</f>
        <v>32.292003439380906</v>
      </c>
      <c r="S59" s="10">
        <f>FC_OTH_CP_SH_E!S59+FC_OTH_CP_SC_E!S59+FC_OTH_CP_HW_E!S59+FC_OTH_CP_CA_E!S59+FC_OTH_CP_VE_E!S59+FC_OTH_CP_SL_E!S59+FC_OTH_CP_BL_E!S59+FC_OTH_CP_CR_E!S59+FC_OTH_CP_BT_E!S59+FC_OTH_CP_IT_E!S59</f>
        <v>33.223473774720588</v>
      </c>
      <c r="T59" s="10">
        <f>FC_OTH_CP_SH_E!T59+FC_OTH_CP_SC_E!T59+FC_OTH_CP_HW_E!T59+FC_OTH_CP_CA_E!T59+FC_OTH_CP_VE_E!T59+FC_OTH_CP_SL_E!T59+FC_OTH_CP_BL_E!T59+FC_OTH_CP_CR_E!T59+FC_OTH_CP_BT_E!T59+FC_OTH_CP_IT_E!T59</f>
        <v>29.067583834909652</v>
      </c>
      <c r="U59" s="10">
        <f>FC_OTH_CP_SH_E!U59+FC_OTH_CP_SC_E!U59+FC_OTH_CP_HW_E!U59+FC_OTH_CP_CA_E!U59+FC_OTH_CP_VE_E!U59+FC_OTH_CP_SL_E!U59+FC_OTH_CP_BL_E!U59+FC_OTH_CP_CR_E!U59+FC_OTH_CP_BT_E!U59+FC_OTH_CP_IT_E!U59</f>
        <v>29.879621668099727</v>
      </c>
      <c r="V59" s="10">
        <f>FC_OTH_CP_SH_E!V59+FC_OTH_CP_SC_E!V59+FC_OTH_CP_HW_E!V59+FC_OTH_CP_CA_E!V59+FC_OTH_CP_VE_E!V59+FC_OTH_CP_SL_E!V59+FC_OTH_CP_BL_E!V59+FC_OTH_CP_CR_E!V59+FC_OTH_CP_BT_E!V59+FC_OTH_CP_IT_E!V59</f>
        <v>28.733190025795324</v>
      </c>
      <c r="W59" s="10">
        <f>FC_OTH_CP_SH_E!W59+FC_OTH_CP_SC_E!W59+FC_OTH_CP_HW_E!W59+FC_OTH_CP_CA_E!W59+FC_OTH_CP_VE_E!W59+FC_OTH_CP_SL_E!W59+FC_OTH_CP_BL_E!W59+FC_OTH_CP_CR_E!W59+FC_OTH_CP_BT_E!W59+FC_OTH_CP_IT_E!W59</f>
        <v>30.954428202923463</v>
      </c>
      <c r="X59" s="10">
        <f>FC_OTH_CP_SH_E!X59+FC_OTH_CP_SC_E!X59+FC_OTH_CP_HW_E!X59+FC_OTH_CP_CA_E!X59+FC_OTH_CP_VE_E!X59+FC_OTH_CP_SL_E!X59+FC_OTH_CP_BL_E!X59+FC_OTH_CP_CR_E!X59+FC_OTH_CP_BT_E!X59+FC_OTH_CP_IT_E!X59</f>
        <v>29.927429062768674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0.65081685296646608</v>
      </c>
      <c r="I60" s="10">
        <f>FC_OTH_CP_SH_E!I60+FC_OTH_CP_SC_E!I60+FC_OTH_CP_HW_E!I60+FC_OTH_CP_CA_E!I60+FC_OTH_CP_VE_E!I60+FC_OTH_CP_SL_E!I60+FC_OTH_CP_BL_E!I60+FC_OTH_CP_CR_E!I60+FC_OTH_CP_BT_E!I60+FC_OTH_CP_IT_E!I60</f>
        <v>0.65081685296646596</v>
      </c>
      <c r="J60" s="10">
        <f>FC_OTH_CP_SH_E!J60+FC_OTH_CP_SC_E!J60+FC_OTH_CP_HW_E!J60+FC_OTH_CP_CA_E!J60+FC_OTH_CP_VE_E!J60+FC_OTH_CP_SL_E!J60+FC_OTH_CP_BL_E!J60+FC_OTH_CP_CR_E!J60+FC_OTH_CP_BT_E!J60+FC_OTH_CP_IT_E!J60</f>
        <v>0.65081685296646585</v>
      </c>
      <c r="K60" s="10">
        <f>FC_OTH_CP_SH_E!K60+FC_OTH_CP_SC_E!K60+FC_OTH_CP_HW_E!K60+FC_OTH_CP_CA_E!K60+FC_OTH_CP_VE_E!K60+FC_OTH_CP_SL_E!K60+FC_OTH_CP_BL_E!K60+FC_OTH_CP_CR_E!K60+FC_OTH_CP_BT_E!K60+FC_OTH_CP_IT_E!K60</f>
        <v>1.4712811693895098</v>
      </c>
      <c r="L60" s="10">
        <f>FC_OTH_CP_SH_E!L60+FC_OTH_CP_SC_E!L60+FC_OTH_CP_HW_E!L60+FC_OTH_CP_CA_E!L60+FC_OTH_CP_VE_E!L60+FC_OTH_CP_SL_E!L60+FC_OTH_CP_BL_E!L60+FC_OTH_CP_CR_E!L60+FC_OTH_CP_BT_E!L60+FC_OTH_CP_IT_E!L60</f>
        <v>0.73568357695614794</v>
      </c>
      <c r="M60" s="10">
        <f>FC_OTH_CP_SH_E!M60+FC_OTH_CP_SC_E!M60+FC_OTH_CP_HW_E!M60+FC_OTH_CP_CA_E!M60+FC_OTH_CP_VE_E!M60+FC_OTH_CP_SL_E!M60+FC_OTH_CP_BL_E!M60+FC_OTH_CP_CR_E!M60+FC_OTH_CP_BT_E!M60+FC_OTH_CP_IT_E!M60</f>
        <v>1.4712811693895103</v>
      </c>
      <c r="N60" s="10">
        <f>FC_OTH_CP_SH_E!N60+FC_OTH_CP_SC_E!N60+FC_OTH_CP_HW_E!N60+FC_OTH_CP_CA_E!N60+FC_OTH_CP_VE_E!N60+FC_OTH_CP_SL_E!N60+FC_OTH_CP_BL_E!N60+FC_OTH_CP_CR_E!N60+FC_OTH_CP_BT_E!N60+FC_OTH_CP_IT_E!N60</f>
        <v>1.4712811693895098</v>
      </c>
      <c r="O60" s="10">
        <f>FC_OTH_CP_SH_E!O60+FC_OTH_CP_SC_E!O60+FC_OTH_CP_HW_E!O60+FC_OTH_CP_CA_E!O60+FC_OTH_CP_VE_E!O60+FC_OTH_CP_SL_E!O60+FC_OTH_CP_BL_E!O60+FC_OTH_CP_CR_E!O60+FC_OTH_CP_BT_E!O60+FC_OTH_CP_IT_E!O60</f>
        <v>0.73568357695614817</v>
      </c>
      <c r="P60" s="10">
        <f>FC_OTH_CP_SH_E!P60+FC_OTH_CP_SC_E!P60+FC_OTH_CP_HW_E!P60+FC_OTH_CP_CA_E!P60+FC_OTH_CP_VE_E!P60+FC_OTH_CP_SL_E!P60+FC_OTH_CP_BL_E!P60+FC_OTH_CP_CR_E!P60+FC_OTH_CP_BT_E!P60+FC_OTH_CP_IT_E!P60</f>
        <v>0.73568357695614806</v>
      </c>
      <c r="Q60" s="10">
        <f>FC_OTH_CP_SH_E!Q60+FC_OTH_CP_SC_E!Q60+FC_OTH_CP_HW_E!Q60+FC_OTH_CP_CA_E!Q60+FC_OTH_CP_VE_E!Q60+FC_OTH_CP_SL_E!Q60+FC_OTH_CP_BL_E!Q60+FC_OTH_CP_CR_E!Q60+FC_OTH_CP_BT_E!Q60+FC_OTH_CP_IT_E!Q60</f>
        <v>0.73568357695614761</v>
      </c>
      <c r="R60" s="10">
        <f>FC_OTH_CP_SH_E!R60+FC_OTH_CP_SC_E!R60+FC_OTH_CP_HW_E!R60+FC_OTH_CP_CA_E!R60+FC_OTH_CP_VE_E!R60+FC_OTH_CP_SL_E!R60+FC_OTH_CP_BL_E!R60+FC_OTH_CP_CR_E!R60+FC_OTH_CP_BT_E!R60+FC_OTH_CP_IT_E!R60</f>
        <v>1.4712811693895098</v>
      </c>
      <c r="S60" s="10">
        <f>FC_OTH_CP_SH_E!S60+FC_OTH_CP_SC_E!S60+FC_OTH_CP_HW_E!S60+FC_OTH_CP_CA_E!S60+FC_OTH_CP_VE_E!S60+FC_OTH_CP_SL_E!S60+FC_OTH_CP_BL_E!S60+FC_OTH_CP_CR_E!S60+FC_OTH_CP_BT_E!S60+FC_OTH_CP_IT_E!S60</f>
        <v>1.4712811693895114</v>
      </c>
      <c r="T60" s="10">
        <f>FC_OTH_CP_SH_E!T60+FC_OTH_CP_SC_E!T60+FC_OTH_CP_HW_E!T60+FC_OTH_CP_CA_E!T60+FC_OTH_CP_VE_E!T60+FC_OTH_CP_SL_E!T60+FC_OTH_CP_BL_E!T60+FC_OTH_CP_CR_E!T60+FC_OTH_CP_BT_E!T60+FC_OTH_CP_IT_E!T60</f>
        <v>1.6920034393809078</v>
      </c>
      <c r="U60" s="10">
        <f>FC_OTH_CP_SH_E!U60+FC_OTH_CP_SC_E!U60+FC_OTH_CP_HW_E!U60+FC_OTH_CP_CA_E!U60+FC_OTH_CP_VE_E!U60+FC_OTH_CP_SL_E!U60+FC_OTH_CP_BL_E!U60+FC_OTH_CP_CR_E!U60+FC_OTH_CP_BT_E!U60+FC_OTH_CP_IT_E!U60</f>
        <v>1.9126397248495262</v>
      </c>
      <c r="V60" s="10">
        <f>FC_OTH_CP_SH_E!V60+FC_OTH_CP_SC_E!V60+FC_OTH_CP_HW_E!V60+FC_OTH_CP_CA_E!V60+FC_OTH_CP_VE_E!V60+FC_OTH_CP_SL_E!V60+FC_OTH_CP_BL_E!V60+FC_OTH_CP_CR_E!V60+FC_OTH_CP_BT_E!V60+FC_OTH_CP_IT_E!V60</f>
        <v>2.5747205503009427</v>
      </c>
      <c r="W60" s="10">
        <f>FC_OTH_CP_SH_E!W60+FC_OTH_CP_SC_E!W60+FC_OTH_CP_HW_E!W60+FC_OTH_CP_CA_E!W60+FC_OTH_CP_VE_E!W60+FC_OTH_CP_SL_E!W60+FC_OTH_CP_BL_E!W60+FC_OTH_CP_CR_E!W60+FC_OTH_CP_BT_E!W60+FC_OTH_CP_IT_E!W60</f>
        <v>2.5747205503009445</v>
      </c>
      <c r="X60" s="10">
        <f>FC_OTH_CP_SH_E!X60+FC_OTH_CP_SC_E!X60+FC_OTH_CP_HW_E!X60+FC_OTH_CP_CA_E!X60+FC_OTH_CP_VE_E!X60+FC_OTH_CP_SL_E!X60+FC_OTH_CP_BL_E!X60+FC_OTH_CP_CR_E!X60+FC_OTH_CP_BT_E!X60+FC_OTH_CP_IT_E!X60</f>
        <v>3.8253654342218368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0.81203783319002565</v>
      </c>
      <c r="F61" s="10">
        <f>FC_OTH_CP_SH_E!F61+FC_OTH_CP_SC_E!F61+FC_OTH_CP_HW_E!F61+FC_OTH_CP_CA_E!F61+FC_OTH_CP_VE_E!F61+FC_OTH_CP_SL_E!F61+FC_OTH_CP_BL_E!F61+FC_OTH_CP_CR_E!F61+FC_OTH_CP_BT_E!F61+FC_OTH_CP_IT_E!F61</f>
        <v>0.93147033533963886</v>
      </c>
      <c r="G61" s="10">
        <f>FC_OTH_CP_SH_E!G61+FC_OTH_CP_SC_E!G61+FC_OTH_CP_HW_E!G61+FC_OTH_CP_CA_E!G61+FC_OTH_CP_VE_E!G61+FC_OTH_CP_SL_E!G61+FC_OTH_CP_BL_E!G61+FC_OTH_CP_CR_E!G61+FC_OTH_CP_BT_E!G61+FC_OTH_CP_IT_E!G61</f>
        <v>0.31049011177987962</v>
      </c>
      <c r="H61" s="10">
        <f>FC_OTH_CP_SH_E!H61+FC_OTH_CP_SC_E!H61+FC_OTH_CP_HW_E!H61+FC_OTH_CP_CA_E!H61+FC_OTH_CP_VE_E!H61+FC_OTH_CP_SL_E!H61+FC_OTH_CP_BL_E!H61+FC_OTH_CP_CR_E!H61+FC_OTH_CP_BT_E!H61+FC_OTH_CP_IT_E!H61</f>
        <v>0.5493551160791057</v>
      </c>
      <c r="I61" s="10">
        <f>FC_OTH_CP_SH_E!I61+FC_OTH_CP_SC_E!I61+FC_OTH_CP_HW_E!I61+FC_OTH_CP_CA_E!I61+FC_OTH_CP_VE_E!I61+FC_OTH_CP_SL_E!I61+FC_OTH_CP_BL_E!I61+FC_OTH_CP_CR_E!I61+FC_OTH_CP_BT_E!I61+FC_OTH_CP_IT_E!I61</f>
        <v>0.62098022355975924</v>
      </c>
      <c r="J61" s="10">
        <f>FC_OTH_CP_SH_E!J61+FC_OTH_CP_SC_E!J61+FC_OTH_CP_HW_E!J61+FC_OTH_CP_CA_E!J61+FC_OTH_CP_VE_E!J61+FC_OTH_CP_SL_E!J61+FC_OTH_CP_BL_E!J61+FC_OTH_CP_CR_E!J61+FC_OTH_CP_BT_E!J61+FC_OTH_CP_IT_E!J61</f>
        <v>0.71650902837489261</v>
      </c>
      <c r="K61" s="10">
        <f>FC_OTH_CP_SH_E!K61+FC_OTH_CP_SC_E!K61+FC_OTH_CP_HW_E!K61+FC_OTH_CP_CA_E!K61+FC_OTH_CP_VE_E!K61+FC_OTH_CP_SL_E!K61+FC_OTH_CP_BL_E!K61+FC_OTH_CP_CR_E!K61+FC_OTH_CP_BT_E!K61+FC_OTH_CP_IT_E!K61</f>
        <v>0.83594153052450548</v>
      </c>
      <c r="L61" s="10">
        <f>FC_OTH_CP_SH_E!L61+FC_OTH_CP_SC_E!L61+FC_OTH_CP_HW_E!L61+FC_OTH_CP_CA_E!L61+FC_OTH_CP_VE_E!L61+FC_OTH_CP_SL_E!L61+FC_OTH_CP_BL_E!L61+FC_OTH_CP_CR_E!L61+FC_OTH_CP_BT_E!L61+FC_OTH_CP_IT_E!L61</f>
        <v>1.2419604471195183</v>
      </c>
      <c r="M61" s="10">
        <f>FC_OTH_CP_SH_E!M61+FC_OTH_CP_SC_E!M61+FC_OTH_CP_HW_E!M61+FC_OTH_CP_CA_E!M61+FC_OTH_CP_VE_E!M61+FC_OTH_CP_SL_E!M61+FC_OTH_CP_BL_E!M61+FC_OTH_CP_CR_E!M61+FC_OTH_CP_BT_E!M61+FC_OTH_CP_IT_E!M61</f>
        <v>1.6718830610490112</v>
      </c>
      <c r="N61" s="10">
        <f>FC_OTH_CP_SH_E!N61+FC_OTH_CP_SC_E!N61+FC_OTH_CP_HW_E!N61+FC_OTH_CP_CA_E!N61+FC_OTH_CP_VE_E!N61+FC_OTH_CP_SL_E!N61+FC_OTH_CP_BL_E!N61+FC_OTH_CP_CR_E!N61+FC_OTH_CP_BT_E!N61+FC_OTH_CP_IT_E!N61</f>
        <v>1.9346517626827178</v>
      </c>
      <c r="O61" s="10">
        <f>FC_OTH_CP_SH_E!O61+FC_OTH_CP_SC_E!O61+FC_OTH_CP_HW_E!O61+FC_OTH_CP_CA_E!O61+FC_OTH_CP_VE_E!O61+FC_OTH_CP_SL_E!O61+FC_OTH_CP_BL_E!O61+FC_OTH_CP_CR_E!O61+FC_OTH_CP_BT_E!O61+FC_OTH_CP_IT_E!O61</f>
        <v>1.8868443680137572</v>
      </c>
      <c r="P61" s="10">
        <f>FC_OTH_CP_SH_E!P61+FC_OTH_CP_SC_E!P61+FC_OTH_CP_HW_E!P61+FC_OTH_CP_CA_E!P61+FC_OTH_CP_VE_E!P61+FC_OTH_CP_SL_E!P61+FC_OTH_CP_BL_E!P61+FC_OTH_CP_CR_E!P61+FC_OTH_CP_BT_E!P61+FC_OTH_CP_IT_E!P61</f>
        <v>2.1018056749785039</v>
      </c>
      <c r="Q61" s="10">
        <f>FC_OTH_CP_SH_E!Q61+FC_OTH_CP_SC_E!Q61+FC_OTH_CP_HW_E!Q61+FC_OTH_CP_CA_E!Q61+FC_OTH_CP_VE_E!Q61+FC_OTH_CP_SL_E!Q61+FC_OTH_CP_BL_E!Q61+FC_OTH_CP_CR_E!Q61+FC_OTH_CP_BT_E!Q61+FC_OTH_CP_IT_E!Q61</f>
        <v>4.4663800515907139</v>
      </c>
      <c r="R61" s="10">
        <f>FC_OTH_CP_SH_E!R61+FC_OTH_CP_SC_E!R61+FC_OTH_CP_HW_E!R61+FC_OTH_CP_CA_E!R61+FC_OTH_CP_VE_E!R61+FC_OTH_CP_SL_E!R61+FC_OTH_CP_BL_E!R61+FC_OTH_CP_CR_E!R61+FC_OTH_CP_BT_E!R61+FC_OTH_CP_IT_E!R61</f>
        <v>4.5619948409286328</v>
      </c>
      <c r="S61" s="10">
        <f>FC_OTH_CP_SH_E!S61+FC_OTH_CP_SC_E!S61+FC_OTH_CP_HW_E!S61+FC_OTH_CP_CA_E!S61+FC_OTH_CP_VE_E!S61+FC_OTH_CP_SL_E!S61+FC_OTH_CP_BL_E!S61+FC_OTH_CP_CR_E!S61+FC_OTH_CP_BT_E!S61+FC_OTH_CP_IT_E!S61</f>
        <v>5.2546001719690487</v>
      </c>
      <c r="T61" s="10">
        <f>FC_OTH_CP_SH_E!T61+FC_OTH_CP_SC_E!T61+FC_OTH_CP_HW_E!T61+FC_OTH_CP_CA_E!T61+FC_OTH_CP_VE_E!T61+FC_OTH_CP_SL_E!T61+FC_OTH_CP_BL_E!T61+FC_OTH_CP_CR_E!T61+FC_OTH_CP_BT_E!T61+FC_OTH_CP_IT_E!T61</f>
        <v>4.7769561478933777</v>
      </c>
      <c r="U61" s="10">
        <f>FC_OTH_CP_SH_E!U61+FC_OTH_CP_SC_E!U61+FC_OTH_CP_HW_E!U61+FC_OTH_CP_CA_E!U61+FC_OTH_CP_VE_E!U61+FC_OTH_CP_SL_E!U61+FC_OTH_CP_BL_E!U61+FC_OTH_CP_CR_E!U61+FC_OTH_CP_BT_E!U61+FC_OTH_CP_IT_E!U61</f>
        <v>4.8485812553740342</v>
      </c>
      <c r="V61" s="10">
        <f>FC_OTH_CP_SH_E!V61+FC_OTH_CP_SC_E!V61+FC_OTH_CP_HW_E!V61+FC_OTH_CP_CA_E!V61+FC_OTH_CP_VE_E!V61+FC_OTH_CP_SL_E!V61+FC_OTH_CP_BL_E!V61+FC_OTH_CP_CR_E!V61+FC_OTH_CP_BT_E!V61+FC_OTH_CP_IT_E!V61</f>
        <v>4.6813413585554624</v>
      </c>
      <c r="W61" s="10">
        <f>FC_OTH_CP_SH_E!W61+FC_OTH_CP_SC_E!W61+FC_OTH_CP_HW_E!W61+FC_OTH_CP_CA_E!W61+FC_OTH_CP_VE_E!W61+FC_OTH_CP_SL_E!W61+FC_OTH_CP_BL_E!W61+FC_OTH_CP_CR_E!W61+FC_OTH_CP_BT_E!W61+FC_OTH_CP_IT_E!W61</f>
        <v>4.6575236457437637</v>
      </c>
      <c r="X61" s="10">
        <f>FC_OTH_CP_SH_E!X61+FC_OTH_CP_SC_E!X61+FC_OTH_CP_HW_E!X61+FC_OTH_CP_CA_E!X61+FC_OTH_CP_VE_E!X61+FC_OTH_CP_SL_E!X61+FC_OTH_CP_BL_E!X61+FC_OTH_CP_CR_E!X61+FC_OTH_CP_BT_E!X61+FC_OTH_CP_IT_E!X61</f>
        <v>5.7561478933791914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0</v>
      </c>
      <c r="L62" s="10">
        <f>FC_OTH_CP_SH_E!L62+FC_OTH_CP_SC_E!L62+FC_OTH_CP_HW_E!L62+FC_OTH_CP_CA_E!L62+FC_OTH_CP_VE_E!L62+FC_OTH_CP_SL_E!L62+FC_OTH_CP_BL_E!L62+FC_OTH_CP_CR_E!L62+FC_OTH_CP_BT_E!L62+FC_OTH_CP_IT_E!L62</f>
        <v>0</v>
      </c>
      <c r="M62" s="10">
        <f>FC_OTH_CP_SH_E!M62+FC_OTH_CP_SC_E!M62+FC_OTH_CP_HW_E!M62+FC_OTH_CP_CA_E!M62+FC_OTH_CP_VE_E!M62+FC_OTH_CP_SL_E!M62+FC_OTH_CP_BL_E!M62+FC_OTH_CP_CR_E!M62+FC_OTH_CP_BT_E!M62+FC_OTH_CP_IT_E!M62</f>
        <v>0</v>
      </c>
      <c r="N62" s="10">
        <f>FC_OTH_CP_SH_E!N62+FC_OTH_CP_SC_E!N62+FC_OTH_CP_HW_E!N62+FC_OTH_CP_CA_E!N62+FC_OTH_CP_VE_E!N62+FC_OTH_CP_SL_E!N62+FC_OTH_CP_BL_E!N62+FC_OTH_CP_CR_E!N62+FC_OTH_CP_BT_E!N62+FC_OTH_CP_IT_E!N62</f>
        <v>0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0</v>
      </c>
      <c r="U70" s="10">
        <f>FC_OTH_CP_SH_E!U70+FC_OTH_CP_SC_E!U70+FC_OTH_CP_HW_E!U70+FC_OTH_CP_CA_E!U70+FC_OTH_CP_VE_E!U70+FC_OTH_CP_SL_E!U70+FC_OTH_CP_BL_E!U70+FC_OTH_CP_CR_E!U70+FC_OTH_CP_BT_E!U70+FC_OTH_CP_IT_E!U70</f>
        <v>1.361392949269131</v>
      </c>
      <c r="V70" s="10">
        <f>FC_OTH_CP_SH_E!V70+FC_OTH_CP_SC_E!V70+FC_OTH_CP_HW_E!V70+FC_OTH_CP_CA_E!V70+FC_OTH_CP_VE_E!V70+FC_OTH_CP_SL_E!V70+FC_OTH_CP_BL_E!V70+FC_OTH_CP_CR_E!V70+FC_OTH_CP_BT_E!V70+FC_OTH_CP_IT_E!V70</f>
        <v>1.4092003439380909</v>
      </c>
      <c r="W70" s="10">
        <f>FC_OTH_CP_SH_E!W70+FC_OTH_CP_SC_E!W70+FC_OTH_CP_HW_E!W70+FC_OTH_CP_CA_E!W70+FC_OTH_CP_VE_E!W70+FC_OTH_CP_SL_E!W70+FC_OTH_CP_BL_E!W70+FC_OTH_CP_CR_E!W70+FC_OTH_CP_BT_E!W70+FC_OTH_CP_IT_E!W70</f>
        <v>1.4092003439380909</v>
      </c>
      <c r="X70" s="10">
        <f>FC_OTH_CP_SH_E!X70+FC_OTH_CP_SC_E!X70+FC_OTH_CP_HW_E!X70+FC_OTH_CP_CA_E!X70+FC_OTH_CP_VE_E!X70+FC_OTH_CP_SL_E!X70+FC_OTH_CP_BL_E!X70+FC_OTH_CP_CR_E!X70+FC_OTH_CP_BT_E!X70+FC_OTH_CP_IT_E!X70</f>
        <v>2.9616509028374889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0</v>
      </c>
      <c r="L73" s="10">
        <f>FC_OTH_CP_SH_E!L73+FC_OTH_CP_SC_E!L73+FC_OTH_CP_HW_E!L73+FC_OTH_CP_CA_E!L73+FC_OTH_CP_VE_E!L73+FC_OTH_CP_SL_E!L73+FC_OTH_CP_BL_E!L73+FC_OTH_CP_CR_E!L73+FC_OTH_CP_BT_E!L73+FC_OTH_CP_IT_E!L73</f>
        <v>0</v>
      </c>
      <c r="M73" s="10">
        <f>FC_OTH_CP_SH_E!M73+FC_OTH_CP_SC_E!M73+FC_OTH_CP_HW_E!M73+FC_OTH_CP_CA_E!M73+FC_OTH_CP_VE_E!M73+FC_OTH_CP_SL_E!M73+FC_OTH_CP_BL_E!M73+FC_OTH_CP_CR_E!M73+FC_OTH_CP_BT_E!M73+FC_OTH_CP_IT_E!M73</f>
        <v>0</v>
      </c>
      <c r="N73" s="10">
        <f>FC_OTH_CP_SH_E!N73+FC_OTH_CP_SC_E!N73+FC_OTH_CP_HW_E!N73+FC_OTH_CP_CA_E!N73+FC_OTH_CP_VE_E!N73+FC_OTH_CP_SL_E!N73+FC_OTH_CP_BL_E!N73+FC_OTH_CP_CR_E!N73+FC_OTH_CP_BT_E!N73+FC_OTH_CP_IT_E!N73</f>
        <v>0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167.98030954428199</v>
      </c>
      <c r="D75" s="37">
        <f>FC_OTH_CP_SH_E!D75+FC_OTH_CP_SC_E!D75+FC_OTH_CP_HW_E!D75+FC_OTH_CP_CA_E!D75+FC_OTH_CP_VE_E!D75+FC_OTH_CP_SL_E!D75+FC_OTH_CP_BL_E!D75+FC_OTH_CP_CR_E!D75+FC_OTH_CP_BT_E!D75+FC_OTH_CP_IT_E!D75</f>
        <v>177.72519346517629</v>
      </c>
      <c r="E75" s="37">
        <f>FC_OTH_CP_SH_E!E75+FC_OTH_CP_SC_E!E75+FC_OTH_CP_HW_E!E75+FC_OTH_CP_CA_E!E75+FC_OTH_CP_VE_E!E75+FC_OTH_CP_SL_E!E75+FC_OTH_CP_BL_E!E75+FC_OTH_CP_CR_E!E75+FC_OTH_CP_BT_E!E75+FC_OTH_CP_IT_E!E75</f>
        <v>174.93069647463449</v>
      </c>
      <c r="F75" s="37">
        <f>FC_OTH_CP_SH_E!F75+FC_OTH_CP_SC_E!F75+FC_OTH_CP_HW_E!F75+FC_OTH_CP_CA_E!F75+FC_OTH_CP_VE_E!F75+FC_OTH_CP_SL_E!F75+FC_OTH_CP_BL_E!F75+FC_OTH_CP_CR_E!F75+FC_OTH_CP_BT_E!F75+FC_OTH_CP_IT_E!F75</f>
        <v>186.29982803095439</v>
      </c>
      <c r="G75" s="37">
        <f>FC_OTH_CP_SH_E!G75+FC_OTH_CP_SC_E!G75+FC_OTH_CP_HW_E!G75+FC_OTH_CP_CA_E!G75+FC_OTH_CP_VE_E!G75+FC_OTH_CP_SL_E!G75+FC_OTH_CP_BL_E!G75+FC_OTH_CP_CR_E!G75+FC_OTH_CP_BT_E!G75+FC_OTH_CP_IT_E!G75</f>
        <v>189.57196904557176</v>
      </c>
      <c r="H75" s="37">
        <f>FC_OTH_CP_SH_E!H75+FC_OTH_CP_SC_E!H75+FC_OTH_CP_HW_E!H75+FC_OTH_CP_CA_E!H75+FC_OTH_CP_VE_E!H75+FC_OTH_CP_SL_E!H75+FC_OTH_CP_BL_E!H75+FC_OTH_CP_CR_E!H75+FC_OTH_CP_BT_E!H75+FC_OTH_CP_IT_E!H75</f>
        <v>190.86173688736022</v>
      </c>
      <c r="I75" s="37">
        <f>FC_OTH_CP_SH_E!I75+FC_OTH_CP_SC_E!I75+FC_OTH_CP_HW_E!I75+FC_OTH_CP_CA_E!I75+FC_OTH_CP_VE_E!I75+FC_OTH_CP_SL_E!I75+FC_OTH_CP_BL_E!I75+FC_OTH_CP_CR_E!I75+FC_OTH_CP_BT_E!I75+FC_OTH_CP_IT_E!I75</f>
        <v>204.33267411865856</v>
      </c>
      <c r="J75" s="37">
        <f>FC_OTH_CP_SH_E!J75+FC_OTH_CP_SC_E!J75+FC_OTH_CP_HW_E!J75+FC_OTH_CP_CA_E!J75+FC_OTH_CP_VE_E!J75+FC_OTH_CP_SL_E!J75+FC_OTH_CP_BL_E!J75+FC_OTH_CP_CR_E!J75+FC_OTH_CP_BT_E!J75+FC_OTH_CP_IT_E!J75</f>
        <v>210.90094582975055</v>
      </c>
      <c r="K75" s="37">
        <f>FC_OTH_CP_SH_E!K75+FC_OTH_CP_SC_E!K75+FC_OTH_CP_HW_E!K75+FC_OTH_CP_CA_E!K75+FC_OTH_CP_VE_E!K75+FC_OTH_CP_SL_E!K75+FC_OTH_CP_BL_E!K75+FC_OTH_CP_CR_E!K75+FC_OTH_CP_BT_E!K75+FC_OTH_CP_IT_E!K75</f>
        <v>178.91943250214965</v>
      </c>
      <c r="L75" s="37">
        <f>FC_OTH_CP_SH_E!L75+FC_OTH_CP_SC_E!L75+FC_OTH_CP_HW_E!L75+FC_OTH_CP_CA_E!L75+FC_OTH_CP_VE_E!L75+FC_OTH_CP_SL_E!L75+FC_OTH_CP_BL_E!L75+FC_OTH_CP_CR_E!L75+FC_OTH_CP_BT_E!L75+FC_OTH_CP_IT_E!L75</f>
        <v>192.27093723129829</v>
      </c>
      <c r="M75" s="37">
        <f>FC_OTH_CP_SH_E!M75+FC_OTH_CP_SC_E!M75+FC_OTH_CP_HW_E!M75+FC_OTH_CP_CA_E!M75+FC_OTH_CP_VE_E!M75+FC_OTH_CP_SL_E!M75+FC_OTH_CP_BL_E!M75+FC_OTH_CP_CR_E!M75+FC_OTH_CP_BT_E!M75+FC_OTH_CP_IT_E!M75</f>
        <v>205.3358555460018</v>
      </c>
      <c r="N75" s="37">
        <f>FC_OTH_CP_SH_E!N75+FC_OTH_CP_SC_E!N75+FC_OTH_CP_HW_E!N75+FC_OTH_CP_CA_E!N75+FC_OTH_CP_VE_E!N75+FC_OTH_CP_SL_E!N75+FC_OTH_CP_BL_E!N75+FC_OTH_CP_CR_E!N75+FC_OTH_CP_BT_E!N75+FC_OTH_CP_IT_E!N75</f>
        <v>170.63147033533966</v>
      </c>
      <c r="O75" s="37">
        <f>FC_OTH_CP_SH_E!O75+FC_OTH_CP_SC_E!O75+FC_OTH_CP_HW_E!O75+FC_OTH_CP_CA_E!O75+FC_OTH_CP_VE_E!O75+FC_OTH_CP_SL_E!O75+FC_OTH_CP_BL_E!O75+FC_OTH_CP_CR_E!O75+FC_OTH_CP_BT_E!O75+FC_OTH_CP_IT_E!O75</f>
        <v>199.57962166809969</v>
      </c>
      <c r="P75" s="37">
        <f>FC_OTH_CP_SH_E!P75+FC_OTH_CP_SC_E!P75+FC_OTH_CP_HW_E!P75+FC_OTH_CP_CA_E!P75+FC_OTH_CP_VE_E!P75+FC_OTH_CP_SL_E!P75+FC_OTH_CP_BL_E!P75+FC_OTH_CP_CR_E!P75+FC_OTH_CP_BT_E!P75+FC_OTH_CP_IT_E!P75</f>
        <v>171.13310404127262</v>
      </c>
      <c r="Q75" s="37">
        <f>FC_OTH_CP_SH_E!Q75+FC_OTH_CP_SC_E!Q75+FC_OTH_CP_HW_E!Q75+FC_OTH_CP_CA_E!Q75+FC_OTH_CP_VE_E!Q75+FC_OTH_CP_SL_E!Q75+FC_OTH_CP_BL_E!Q75+FC_OTH_CP_CR_E!Q75+FC_OTH_CP_BT_E!Q75+FC_OTH_CP_IT_E!Q75</f>
        <v>169.58056749785044</v>
      </c>
      <c r="R75" s="37">
        <f>FC_OTH_CP_SH_E!R75+FC_OTH_CP_SC_E!R75+FC_OTH_CP_HW_E!R75+FC_OTH_CP_CA_E!R75+FC_OTH_CP_VE_E!R75+FC_OTH_CP_SL_E!R75+FC_OTH_CP_BL_E!R75+FC_OTH_CP_CR_E!R75+FC_OTH_CP_BT_E!R75+FC_OTH_CP_IT_E!R75</f>
        <v>174.30971625107486</v>
      </c>
      <c r="S75" s="37">
        <f>FC_OTH_CP_SH_E!S75+FC_OTH_CP_SC_E!S75+FC_OTH_CP_HW_E!S75+FC_OTH_CP_CA_E!S75+FC_OTH_CP_VE_E!S75+FC_OTH_CP_SL_E!S75+FC_OTH_CP_BL_E!S75+FC_OTH_CP_CR_E!S75+FC_OTH_CP_BT_E!S75+FC_OTH_CP_IT_E!S75</f>
        <v>173.71263972484965</v>
      </c>
      <c r="T75" s="37">
        <f>FC_OTH_CP_SH_E!T75+FC_OTH_CP_SC_E!T75+FC_OTH_CP_HW_E!T75+FC_OTH_CP_CA_E!T75+FC_OTH_CP_VE_E!T75+FC_OTH_CP_SL_E!T75+FC_OTH_CP_BL_E!T75+FC_OTH_CP_CR_E!T75+FC_OTH_CP_BT_E!T75+FC_OTH_CP_IT_E!T75</f>
        <v>202.15915735167678</v>
      </c>
      <c r="U75" s="37">
        <f>FC_OTH_CP_SH_E!U75+FC_OTH_CP_SC_E!U75+FC_OTH_CP_HW_E!U75+FC_OTH_CP_CA_E!U75+FC_OTH_CP_VE_E!U75+FC_OTH_CP_SL_E!U75+FC_OTH_CP_BL_E!U75+FC_OTH_CP_CR_E!U75+FC_OTH_CP_BT_E!U75+FC_OTH_CP_IT_E!U75</f>
        <v>201.60980223559761</v>
      </c>
      <c r="V75" s="37">
        <f>FC_OTH_CP_SH_E!V75+FC_OTH_CP_SC_E!V75+FC_OTH_CP_HW_E!V75+FC_OTH_CP_CA_E!V75+FC_OTH_CP_VE_E!V75+FC_OTH_CP_SL_E!V75+FC_OTH_CP_BL_E!V75+FC_OTH_CP_CR_E!V75+FC_OTH_CP_BT_E!V75+FC_OTH_CP_IT_E!V75</f>
        <v>175.12184006878761</v>
      </c>
      <c r="W75" s="37">
        <f>FC_OTH_CP_SH_E!W75+FC_OTH_CP_SC_E!W75+FC_OTH_CP_HW_E!W75+FC_OTH_CP_CA_E!W75+FC_OTH_CP_VE_E!W75+FC_OTH_CP_SL_E!W75+FC_OTH_CP_BL_E!W75+FC_OTH_CP_CR_E!W75+FC_OTH_CP_BT_E!W75+FC_OTH_CP_IT_E!W75</f>
        <v>157.82940670679284</v>
      </c>
      <c r="X75" s="37">
        <f>FC_OTH_CP_SH_E!X75+FC_OTH_CP_SC_E!X75+FC_OTH_CP_HW_E!X75+FC_OTH_CP_CA_E!X75+FC_OTH_CP_VE_E!X75+FC_OTH_CP_SL_E!X75+FC_OTH_CP_BL_E!X75+FC_OTH_CP_CR_E!X75+FC_OTH_CP_BT_E!X75+FC_OTH_CP_IT_E!X75</f>
        <v>197.5016337059329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164.66036113499561</v>
      </c>
      <c r="D76" s="40">
        <f>FC_OTH_CP_SH_E!D76+FC_OTH_CP_SC_E!D76+FC_OTH_CP_HW_E!D76+FC_OTH_CP_CA_E!D76+FC_OTH_CP_VE_E!D76+FC_OTH_CP_SL_E!D76+FC_OTH_CP_BL_E!D76+FC_OTH_CP_CR_E!D76+FC_OTH_CP_BT_E!D76+FC_OTH_CP_IT_E!D76</f>
        <v>175.32244196044709</v>
      </c>
      <c r="E76" s="40">
        <f>FC_OTH_CP_SH_E!E76+FC_OTH_CP_SC_E!E76+FC_OTH_CP_HW_E!E76+FC_OTH_CP_CA_E!E76+FC_OTH_CP_VE_E!E76+FC_OTH_CP_SL_E!E76+FC_OTH_CP_BL_E!E76+FC_OTH_CP_CR_E!E76+FC_OTH_CP_BT_E!E76+FC_OTH_CP_IT_E!E76</f>
        <v>184.17884780739467</v>
      </c>
      <c r="F76" s="40">
        <f>FC_OTH_CP_SH_E!F76+FC_OTH_CP_SC_E!F76+FC_OTH_CP_HW_E!F76+FC_OTH_CP_CA_E!F76+FC_OTH_CP_VE_E!F76+FC_OTH_CP_SL_E!F76+FC_OTH_CP_BL_E!F76+FC_OTH_CP_CR_E!F76+FC_OTH_CP_BT_E!F76+FC_OTH_CP_IT_E!F76</f>
        <v>208.16852966466035</v>
      </c>
      <c r="G76" s="40">
        <f>FC_OTH_CP_SH_E!G76+FC_OTH_CP_SC_E!G76+FC_OTH_CP_HW_E!G76+FC_OTH_CP_CA_E!G76+FC_OTH_CP_VE_E!G76+FC_OTH_CP_SL_E!G76+FC_OTH_CP_BL_E!G76+FC_OTH_CP_CR_E!G76+FC_OTH_CP_BT_E!G76+FC_OTH_CP_IT_E!G76</f>
        <v>222.41515240067628</v>
      </c>
      <c r="H76" s="40">
        <f>FC_OTH_CP_SH_E!H76+FC_OTH_CP_SC_E!H76+FC_OTH_CP_HW_E!H76+FC_OTH_CP_CA_E!H76+FC_OTH_CP_VE_E!H76+FC_OTH_CP_SL_E!H76+FC_OTH_CP_BL_E!H76+FC_OTH_CP_CR_E!H76+FC_OTH_CP_BT_E!H76+FC_OTH_CP_IT_E!H76</f>
        <v>234.39182677317126</v>
      </c>
      <c r="I76" s="40">
        <f>FC_OTH_CP_SH_E!I76+FC_OTH_CP_SC_E!I76+FC_OTH_CP_HW_E!I76+FC_OTH_CP_CA_E!I76+FC_OTH_CP_VE_E!I76+FC_OTH_CP_SL_E!I76+FC_OTH_CP_BL_E!I76+FC_OTH_CP_CR_E!I76+FC_OTH_CP_BT_E!I76+FC_OTH_CP_IT_E!I76</f>
        <v>246.96837587882311</v>
      </c>
      <c r="J76" s="40">
        <f>FC_OTH_CP_SH_E!J76+FC_OTH_CP_SC_E!J76+FC_OTH_CP_HW_E!J76+FC_OTH_CP_CA_E!J76+FC_OTH_CP_VE_E!J76+FC_OTH_CP_SL_E!J76+FC_OTH_CP_BL_E!J76+FC_OTH_CP_CR_E!J76+FC_OTH_CP_BT_E!J76+FC_OTH_CP_IT_E!J76</f>
        <v>261.56716516041024</v>
      </c>
      <c r="K76" s="40">
        <f>FC_OTH_CP_SH_E!K76+FC_OTH_CP_SC_E!K76+FC_OTH_CP_HW_E!K76+FC_OTH_CP_CA_E!K76+FC_OTH_CP_VE_E!K76+FC_OTH_CP_SL_E!K76+FC_OTH_CP_BL_E!K76+FC_OTH_CP_CR_E!K76+FC_OTH_CP_BT_E!K76+FC_OTH_CP_IT_E!K76</f>
        <v>281.04169823625318</v>
      </c>
      <c r="L76" s="40">
        <f>FC_OTH_CP_SH_E!L76+FC_OTH_CP_SC_E!L76+FC_OTH_CP_HW_E!L76+FC_OTH_CP_CA_E!L76+FC_OTH_CP_VE_E!L76+FC_OTH_CP_SL_E!L76+FC_OTH_CP_BL_E!L76+FC_OTH_CP_CR_E!L76+FC_OTH_CP_BT_E!L76+FC_OTH_CP_IT_E!L76</f>
        <v>256.2474422323894</v>
      </c>
      <c r="M76" s="40">
        <f>FC_OTH_CP_SH_E!M76+FC_OTH_CP_SC_E!M76+FC_OTH_CP_HW_E!M76+FC_OTH_CP_CA_E!M76+FC_OTH_CP_VE_E!M76+FC_OTH_CP_SL_E!M76+FC_OTH_CP_BL_E!M76+FC_OTH_CP_CR_E!M76+FC_OTH_CP_BT_E!M76+FC_OTH_CP_IT_E!M76</f>
        <v>245.89487879425494</v>
      </c>
      <c r="N76" s="40">
        <f>FC_OTH_CP_SH_E!N76+FC_OTH_CP_SC_E!N76+FC_OTH_CP_HW_E!N76+FC_OTH_CP_CA_E!N76+FC_OTH_CP_VE_E!N76+FC_OTH_CP_SL_E!N76+FC_OTH_CP_BL_E!N76+FC_OTH_CP_CR_E!N76+FC_OTH_CP_BT_E!N76+FC_OTH_CP_IT_E!N76</f>
        <v>255.63592382734123</v>
      </c>
      <c r="O76" s="40">
        <f>FC_OTH_CP_SH_E!O76+FC_OTH_CP_SC_E!O76+FC_OTH_CP_HW_E!O76+FC_OTH_CP_CA_E!O76+FC_OTH_CP_VE_E!O76+FC_OTH_CP_SL_E!O76+FC_OTH_CP_BL_E!O76+FC_OTH_CP_CR_E!O76+FC_OTH_CP_BT_E!O76+FC_OTH_CP_IT_E!O76</f>
        <v>269.76228276757729</v>
      </c>
      <c r="P76" s="40">
        <f>FC_OTH_CP_SH_E!P76+FC_OTH_CP_SC_E!P76+FC_OTH_CP_HW_E!P76+FC_OTH_CP_CA_E!P76+FC_OTH_CP_VE_E!P76+FC_OTH_CP_SL_E!P76+FC_OTH_CP_BL_E!P76+FC_OTH_CP_CR_E!P76+FC_OTH_CP_BT_E!P76+FC_OTH_CP_IT_E!P76</f>
        <v>265.95876024006589</v>
      </c>
      <c r="Q76" s="40">
        <f>FC_OTH_CP_SH_E!Q76+FC_OTH_CP_SC_E!Q76+FC_OTH_CP_HW_E!Q76+FC_OTH_CP_CA_E!Q76+FC_OTH_CP_VE_E!Q76+FC_OTH_CP_SL_E!Q76+FC_OTH_CP_BL_E!Q76+FC_OTH_CP_CR_E!Q76+FC_OTH_CP_BT_E!Q76+FC_OTH_CP_IT_E!Q76</f>
        <v>272.84586236130758</v>
      </c>
      <c r="R76" s="40">
        <f>FC_OTH_CP_SH_E!R76+FC_OTH_CP_SC_E!R76+FC_OTH_CP_HW_E!R76+FC_OTH_CP_CA_E!R76+FC_OTH_CP_VE_E!R76+FC_OTH_CP_SL_E!R76+FC_OTH_CP_BL_E!R76+FC_OTH_CP_CR_E!R76+FC_OTH_CP_BT_E!R76+FC_OTH_CP_IT_E!R76</f>
        <v>263.03718061802851</v>
      </c>
      <c r="S76" s="40">
        <f>FC_OTH_CP_SH_E!S76+FC_OTH_CP_SC_E!S76+FC_OTH_CP_HW_E!S76+FC_OTH_CP_CA_E!S76+FC_OTH_CP_VE_E!S76+FC_OTH_CP_SL_E!S76+FC_OTH_CP_BL_E!S76+FC_OTH_CP_CR_E!S76+FC_OTH_CP_BT_E!S76+FC_OTH_CP_IT_E!S76</f>
        <v>277.75120823497281</v>
      </c>
      <c r="T76" s="40">
        <f>FC_OTH_CP_SH_E!T76+FC_OTH_CP_SC_E!T76+FC_OTH_CP_HW_E!T76+FC_OTH_CP_CA_E!T76+FC_OTH_CP_VE_E!T76+FC_OTH_CP_SL_E!T76+FC_OTH_CP_BL_E!T76+FC_OTH_CP_CR_E!T76+FC_OTH_CP_BT_E!T76+FC_OTH_CP_IT_E!T76</f>
        <v>279.36342305304419</v>
      </c>
      <c r="U76" s="40">
        <f>FC_OTH_CP_SH_E!U76+FC_OTH_CP_SC_E!U76+FC_OTH_CP_HW_E!U76+FC_OTH_CP_CA_E!U76+FC_OTH_CP_VE_E!U76+FC_OTH_CP_SL_E!U76+FC_OTH_CP_BL_E!U76+FC_OTH_CP_CR_E!U76+FC_OTH_CP_BT_E!U76+FC_OTH_CP_IT_E!U76</f>
        <v>289.17663545296512</v>
      </c>
      <c r="V76" s="40">
        <f>FC_OTH_CP_SH_E!V76+FC_OTH_CP_SC_E!V76+FC_OTH_CP_HW_E!V76+FC_OTH_CP_CA_E!V76+FC_OTH_CP_VE_E!V76+FC_OTH_CP_SL_E!V76+FC_OTH_CP_BL_E!V76+FC_OTH_CP_CR_E!V76+FC_OTH_CP_BT_E!V76+FC_OTH_CP_IT_E!V76</f>
        <v>295.86749131957413</v>
      </c>
      <c r="W76" s="40">
        <f>FC_OTH_CP_SH_E!W76+FC_OTH_CP_SC_E!W76+FC_OTH_CP_HW_E!W76+FC_OTH_CP_CA_E!W76+FC_OTH_CP_VE_E!W76+FC_OTH_CP_SL_E!W76+FC_OTH_CP_BL_E!W76+FC_OTH_CP_CR_E!W76+FC_OTH_CP_BT_E!W76+FC_OTH_CP_IT_E!W76</f>
        <v>276.07337393168643</v>
      </c>
      <c r="X76" s="40">
        <f>FC_OTH_CP_SH_E!X76+FC_OTH_CP_SC_E!X76+FC_OTH_CP_HW_E!X76+FC_OTH_CP_CA_E!X76+FC_OTH_CP_VE_E!X76+FC_OTH_CP_SL_E!X76+FC_OTH_CP_BL_E!X76+FC_OTH_CP_CR_E!X76+FC_OTH_CP_BT_E!X76+FC_OTH_CP_IT_E!X76</f>
        <v>295.14804051982878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298.90577451498984</v>
      </c>
      <c r="D2" s="31">
        <f t="shared" ref="D2:W2" si="1">SUM(D3,D17,D22,D25,D26,D51,D52,D71,D74,D75,D76)</f>
        <v>298.05986690437794</v>
      </c>
      <c r="E2" s="31">
        <f t="shared" si="1"/>
        <v>304.33581742322662</v>
      </c>
      <c r="F2" s="31">
        <f t="shared" si="1"/>
        <v>315.14548810287482</v>
      </c>
      <c r="G2" s="31">
        <f t="shared" si="1"/>
        <v>325.69779718618787</v>
      </c>
      <c r="H2" s="31">
        <f t="shared" si="1"/>
        <v>326.52385088293505</v>
      </c>
      <c r="I2" s="31">
        <f t="shared" si="1"/>
        <v>356.22844532751714</v>
      </c>
      <c r="J2" s="31">
        <f t="shared" si="1"/>
        <v>358.03542663751927</v>
      </c>
      <c r="K2" s="31">
        <f t="shared" si="1"/>
        <v>323.13766605997142</v>
      </c>
      <c r="L2" s="31">
        <f t="shared" si="1"/>
        <v>308.12037579187518</v>
      </c>
      <c r="M2" s="31">
        <f t="shared" si="1"/>
        <v>316.83982309522037</v>
      </c>
      <c r="N2" s="31">
        <f t="shared" si="1"/>
        <v>293.78962786790595</v>
      </c>
      <c r="O2" s="31">
        <f t="shared" si="1"/>
        <v>313.96845532588713</v>
      </c>
      <c r="P2" s="31">
        <f t="shared" si="1"/>
        <v>287.71700983371488</v>
      </c>
      <c r="Q2" s="31">
        <f t="shared" si="1"/>
        <v>273.93712963699755</v>
      </c>
      <c r="R2" s="31">
        <f t="shared" si="1"/>
        <v>261.44022871450045</v>
      </c>
      <c r="S2" s="31">
        <f t="shared" si="1"/>
        <v>281.264975816066</v>
      </c>
      <c r="T2" s="31">
        <f t="shared" si="1"/>
        <v>304.96784948322181</v>
      </c>
      <c r="U2" s="31">
        <f t="shared" si="1"/>
        <v>320.24100103145992</v>
      </c>
      <c r="V2" s="31">
        <f t="shared" si="1"/>
        <v>291.19023506062933</v>
      </c>
      <c r="W2" s="31">
        <f t="shared" si="1"/>
        <v>262.84343170489814</v>
      </c>
      <c r="X2" s="31">
        <f t="shared" ref="X2" si="2">SUM(X3,X17,X22,X25,X26,X51,X52,X71,X74,X75,X76)</f>
        <v>314.49486032879719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44.818400687876178</v>
      </c>
      <c r="D3" s="34">
        <f t="shared" ref="D3:W3" si="4">SUM(D4,D8,D11)</f>
        <v>37.033877901977633</v>
      </c>
      <c r="E3" s="34">
        <f t="shared" si="4"/>
        <v>43.384006878761816</v>
      </c>
      <c r="F3" s="34">
        <f t="shared" si="4"/>
        <v>43.92631126397248</v>
      </c>
      <c r="G3" s="34">
        <f t="shared" si="4"/>
        <v>42.299398108340505</v>
      </c>
      <c r="H3" s="34">
        <f t="shared" si="4"/>
        <v>49.506792777300078</v>
      </c>
      <c r="I3" s="34">
        <f t="shared" si="4"/>
        <v>66.860361134995671</v>
      </c>
      <c r="J3" s="34">
        <f t="shared" si="4"/>
        <v>48.806964746345656</v>
      </c>
      <c r="K3" s="34">
        <f t="shared" si="4"/>
        <v>35.1109200343938</v>
      </c>
      <c r="L3" s="34">
        <f t="shared" si="4"/>
        <v>43.626053310404167</v>
      </c>
      <c r="M3" s="34">
        <f t="shared" si="4"/>
        <v>43.222269991401575</v>
      </c>
      <c r="N3" s="34">
        <f t="shared" si="4"/>
        <v>50.940670679277723</v>
      </c>
      <c r="O3" s="34">
        <f t="shared" si="4"/>
        <v>31.198968185726592</v>
      </c>
      <c r="P3" s="34">
        <f t="shared" si="4"/>
        <v>37.798796216680991</v>
      </c>
      <c r="Q3" s="34">
        <f t="shared" si="4"/>
        <v>32.398968185726545</v>
      </c>
      <c r="R3" s="34">
        <f t="shared" si="4"/>
        <v>25.799140154772179</v>
      </c>
      <c r="S3" s="34">
        <f t="shared" si="4"/>
        <v>31.798968185726551</v>
      </c>
      <c r="T3" s="34">
        <f t="shared" si="4"/>
        <v>32.987360275150486</v>
      </c>
      <c r="U3" s="34">
        <f t="shared" si="4"/>
        <v>33.113241616509036</v>
      </c>
      <c r="V3" s="34">
        <f t="shared" si="4"/>
        <v>28.553310404127245</v>
      </c>
      <c r="W3" s="34">
        <f t="shared" si="4"/>
        <v>18.887790197764442</v>
      </c>
      <c r="X3" s="34">
        <f t="shared" ref="X3" si="5">SUM(X4,X8,X11)</f>
        <v>23.219260533104045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4.1998280309544267</v>
      </c>
      <c r="L4" s="29">
        <f t="shared" si="7"/>
        <v>13.799570077386083</v>
      </c>
      <c r="M4" s="29">
        <f t="shared" si="7"/>
        <v>9.5996560619088633</v>
      </c>
      <c r="N4" s="29">
        <f t="shared" si="7"/>
        <v>50.39836629406706</v>
      </c>
      <c r="O4" s="29">
        <f t="shared" si="7"/>
        <v>31.198968185726592</v>
      </c>
      <c r="P4" s="29">
        <f t="shared" si="7"/>
        <v>37.798796216680991</v>
      </c>
      <c r="Q4" s="29">
        <f t="shared" si="7"/>
        <v>32.398968185726545</v>
      </c>
      <c r="R4" s="29">
        <f t="shared" si="7"/>
        <v>25.799140154772179</v>
      </c>
      <c r="S4" s="29">
        <f t="shared" si="7"/>
        <v>31.798968185726551</v>
      </c>
      <c r="T4" s="29">
        <f t="shared" si="7"/>
        <v>32.878933791917468</v>
      </c>
      <c r="U4" s="29">
        <f t="shared" si="7"/>
        <v>33.058985382631136</v>
      </c>
      <c r="V4" s="29">
        <f t="shared" si="7"/>
        <v>28.499054170249345</v>
      </c>
      <c r="W4" s="29">
        <f t="shared" si="7"/>
        <v>18.779363714531424</v>
      </c>
      <c r="X4" s="29">
        <f t="shared" ref="X4" si="8">SUM(X5:X7)</f>
        <v>23.219260533104045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4.1998280309544267</v>
      </c>
      <c r="L7" s="10">
        <v>13.799570077386083</v>
      </c>
      <c r="M7" s="10">
        <v>9.5996560619088633</v>
      </c>
      <c r="N7" s="10">
        <v>50.39836629406706</v>
      </c>
      <c r="O7" s="10">
        <v>31.198968185726592</v>
      </c>
      <c r="P7" s="10">
        <v>37.798796216680991</v>
      </c>
      <c r="Q7" s="10">
        <v>32.398968185726545</v>
      </c>
      <c r="R7" s="10">
        <v>25.799140154772179</v>
      </c>
      <c r="S7" s="10">
        <v>31.798968185726551</v>
      </c>
      <c r="T7" s="10">
        <v>32.878933791917468</v>
      </c>
      <c r="U7" s="10">
        <v>33.058985382631136</v>
      </c>
      <c r="V7" s="10">
        <v>28.499054170249345</v>
      </c>
      <c r="W7" s="10">
        <v>18.779363714531424</v>
      </c>
      <c r="X7" s="10">
        <v>23.219260533104045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44.818400687876178</v>
      </c>
      <c r="D8" s="29">
        <f t="shared" ref="D8:W8" si="10">SUM(D9:D10)</f>
        <v>37.033877901977633</v>
      </c>
      <c r="E8" s="29">
        <f t="shared" si="10"/>
        <v>43.384006878761816</v>
      </c>
      <c r="F8" s="29">
        <f t="shared" si="10"/>
        <v>43.92631126397248</v>
      </c>
      <c r="G8" s="29">
        <f t="shared" si="10"/>
        <v>42.299398108340505</v>
      </c>
      <c r="H8" s="29">
        <f t="shared" si="10"/>
        <v>49.506792777300078</v>
      </c>
      <c r="I8" s="29">
        <f t="shared" si="10"/>
        <v>66.860361134995671</v>
      </c>
      <c r="J8" s="29">
        <f t="shared" si="10"/>
        <v>48.806964746345656</v>
      </c>
      <c r="K8" s="29">
        <f t="shared" si="10"/>
        <v>30.911092003439371</v>
      </c>
      <c r="L8" s="29">
        <f t="shared" si="10"/>
        <v>29.826483233018084</v>
      </c>
      <c r="M8" s="29">
        <f t="shared" si="10"/>
        <v>33.622613929492708</v>
      </c>
      <c r="N8" s="29">
        <f t="shared" si="10"/>
        <v>0.54230438521066193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0.10842648323301807</v>
      </c>
      <c r="U8" s="29">
        <f t="shared" si="10"/>
        <v>5.4256233877901988E-2</v>
      </c>
      <c r="V8" s="29">
        <f t="shared" si="10"/>
        <v>5.4256233877901947E-2</v>
      </c>
      <c r="W8" s="29">
        <f t="shared" si="10"/>
        <v>0.10842648323301823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44.468529664660359</v>
      </c>
      <c r="D9" s="10">
        <v>36.334049871023204</v>
      </c>
      <c r="E9" s="10">
        <v>43.384006878761816</v>
      </c>
      <c r="F9" s="10">
        <v>43.92631126397248</v>
      </c>
      <c r="G9" s="10">
        <v>42.299398108340505</v>
      </c>
      <c r="H9" s="10">
        <v>48.806964746345649</v>
      </c>
      <c r="I9" s="10">
        <v>66.160533104041249</v>
      </c>
      <c r="J9" s="10">
        <v>48.806964746345656</v>
      </c>
      <c r="K9" s="10">
        <v>30.911092003439371</v>
      </c>
      <c r="L9" s="10">
        <v>29.826483233018084</v>
      </c>
      <c r="M9" s="10">
        <v>33.622613929492708</v>
      </c>
      <c r="N9" s="10">
        <v>0.54230438521066193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0.10842648323301807</v>
      </c>
      <c r="U9" s="10">
        <v>5.4256233877901988E-2</v>
      </c>
      <c r="V9" s="10">
        <v>5.4256233877901947E-2</v>
      </c>
      <c r="W9" s="10">
        <v>0.10842648323301823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0.34987102321582109</v>
      </c>
      <c r="D10" s="10">
        <v>0.69982803095442803</v>
      </c>
      <c r="E10" s="10">
        <v>0</v>
      </c>
      <c r="F10" s="10">
        <v>0</v>
      </c>
      <c r="G10" s="10">
        <v>0</v>
      </c>
      <c r="H10" s="10">
        <v>0.69982803095442792</v>
      </c>
      <c r="I10" s="10">
        <v>0.69982803095442803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0.95296646603611368</v>
      </c>
      <c r="H22" s="37">
        <f t="shared" si="17"/>
        <v>1.1951848667239893</v>
      </c>
      <c r="I22" s="37">
        <f t="shared" si="17"/>
        <v>1.2329320722269987</v>
      </c>
      <c r="J22" s="37">
        <f t="shared" si="17"/>
        <v>3.1389509888220113</v>
      </c>
      <c r="K22" s="37">
        <f t="shared" si="17"/>
        <v>4.3717970765262244</v>
      </c>
      <c r="L22" s="37">
        <f t="shared" si="17"/>
        <v>5.0071367153912334</v>
      </c>
      <c r="M22" s="37">
        <f t="shared" si="17"/>
        <v>5.884694754944114</v>
      </c>
      <c r="N22" s="37">
        <f t="shared" si="17"/>
        <v>7.6774720550300932</v>
      </c>
      <c r="O22" s="37">
        <f t="shared" si="17"/>
        <v>9.7879621668099794</v>
      </c>
      <c r="P22" s="37">
        <f t="shared" si="17"/>
        <v>10.143336199484091</v>
      </c>
      <c r="Q22" s="37">
        <f t="shared" si="17"/>
        <v>9.5456577815993064</v>
      </c>
      <c r="R22" s="37">
        <f t="shared" si="17"/>
        <v>5.5293207222699987</v>
      </c>
      <c r="S22" s="37">
        <f t="shared" si="17"/>
        <v>6.4445399828030911</v>
      </c>
      <c r="T22" s="37">
        <f t="shared" si="17"/>
        <v>6.8014617368873642</v>
      </c>
      <c r="U22" s="37">
        <f t="shared" si="17"/>
        <v>8.0737747205503041</v>
      </c>
      <c r="V22" s="37">
        <f t="shared" si="17"/>
        <v>6.0828030954428174</v>
      </c>
      <c r="W22" s="37">
        <f t="shared" si="17"/>
        <v>3.9959587274290711</v>
      </c>
      <c r="X22" s="37">
        <f t="shared" ref="X22" si="18">SUM(X23:X24)</f>
        <v>4.7061049011177989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0.55984522785898516</v>
      </c>
      <c r="I23" s="10">
        <v>0.27996560619088556</v>
      </c>
      <c r="J23" s="10">
        <v>0.27996560619088556</v>
      </c>
      <c r="K23" s="10">
        <v>0.55984522785898527</v>
      </c>
      <c r="L23" s="10">
        <v>0.55984522785898583</v>
      </c>
      <c r="M23" s="10">
        <v>1.1196904557179717</v>
      </c>
      <c r="N23" s="10">
        <v>1.9595012897678419</v>
      </c>
      <c r="O23" s="10">
        <v>2.7993121238177148</v>
      </c>
      <c r="P23" s="10">
        <v>2.5193465176268264</v>
      </c>
      <c r="Q23" s="10">
        <v>2.2393809114359406</v>
      </c>
      <c r="R23" s="10">
        <v>1.3996560619088583</v>
      </c>
      <c r="S23" s="10">
        <v>1.679535683576955</v>
      </c>
      <c r="T23" s="10">
        <v>1.6235597592433371</v>
      </c>
      <c r="U23" s="10">
        <v>1.8475494411006028</v>
      </c>
      <c r="V23" s="10">
        <v>1.0637145313843506</v>
      </c>
      <c r="W23" s="10">
        <v>0.75580395528804967</v>
      </c>
      <c r="X23" s="10">
        <v>0.67179707652622533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0.95296646603611368</v>
      </c>
      <c r="H24" s="10">
        <v>0.63533963886500411</v>
      </c>
      <c r="I24" s="10">
        <v>0.95296646603611324</v>
      </c>
      <c r="J24" s="10">
        <v>2.8589853826311256</v>
      </c>
      <c r="K24" s="10">
        <v>3.8119518486672392</v>
      </c>
      <c r="L24" s="10">
        <v>4.4472914875322473</v>
      </c>
      <c r="M24" s="10">
        <v>4.7650042992261428</v>
      </c>
      <c r="N24" s="10">
        <v>5.7179707652622511</v>
      </c>
      <c r="O24" s="10">
        <v>6.9886500429922656</v>
      </c>
      <c r="P24" s="10">
        <v>7.6239896818572648</v>
      </c>
      <c r="Q24" s="10">
        <v>7.3062768701633649</v>
      </c>
      <c r="R24" s="10">
        <v>4.1296646603611409</v>
      </c>
      <c r="S24" s="10">
        <v>4.7650042992261366</v>
      </c>
      <c r="T24" s="10">
        <v>5.1779019776440274</v>
      </c>
      <c r="U24" s="10">
        <v>6.2262252794497011</v>
      </c>
      <c r="V24" s="10">
        <v>5.0190885640584666</v>
      </c>
      <c r="W24" s="10">
        <v>3.2401547721410213</v>
      </c>
      <c r="X24" s="10">
        <v>4.0343078245915738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17.770030755932222</v>
      </c>
      <c r="D26" s="37">
        <f t="shared" si="19"/>
        <v>12.821287144516553</v>
      </c>
      <c r="E26" s="37">
        <f t="shared" si="19"/>
        <v>13.981719203534016</v>
      </c>
      <c r="F26" s="37">
        <f t="shared" si="19"/>
        <v>8.9980399789862169</v>
      </c>
      <c r="G26" s="37">
        <f t="shared" si="19"/>
        <v>9.0489469590706619</v>
      </c>
      <c r="H26" s="37">
        <f t="shared" si="19"/>
        <v>6.2286777998208347</v>
      </c>
      <c r="I26" s="37">
        <f t="shared" si="19"/>
        <v>5.1797117806264295</v>
      </c>
      <c r="J26" s="37">
        <f t="shared" si="19"/>
        <v>5.2098493467269975</v>
      </c>
      <c r="K26" s="37">
        <f t="shared" si="19"/>
        <v>8.3304365683411135</v>
      </c>
      <c r="L26" s="37">
        <f t="shared" si="19"/>
        <v>2.4159735160835147</v>
      </c>
      <c r="M26" s="37">
        <f t="shared" si="19"/>
        <v>3.4993713344914772</v>
      </c>
      <c r="N26" s="37">
        <f t="shared" si="19"/>
        <v>4.6169812955462701</v>
      </c>
      <c r="O26" s="37">
        <f t="shared" si="19"/>
        <v>2.7370072176400124</v>
      </c>
      <c r="P26" s="37">
        <f t="shared" si="19"/>
        <v>2.7328707903451903</v>
      </c>
      <c r="Q26" s="37">
        <f t="shared" si="19"/>
        <v>3.7556308822081665</v>
      </c>
      <c r="R26" s="37">
        <f t="shared" si="19"/>
        <v>1.6873405714638468</v>
      </c>
      <c r="S26" s="37">
        <f t="shared" si="19"/>
        <v>1.6912515183371564</v>
      </c>
      <c r="T26" s="37">
        <f t="shared" si="19"/>
        <v>1.9715200596666367</v>
      </c>
      <c r="U26" s="37">
        <f t="shared" si="19"/>
        <v>1.4777364409597351</v>
      </c>
      <c r="V26" s="37">
        <f t="shared" si="19"/>
        <v>1.9086737379351253</v>
      </c>
      <c r="W26" s="37">
        <f t="shared" si="19"/>
        <v>2.1666842109559492</v>
      </c>
      <c r="X26" s="37">
        <f t="shared" ref="X26" si="20">SUM(X27,X33)</f>
        <v>2.5117831472138117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17.770030755932222</v>
      </c>
      <c r="D33" s="29">
        <f t="shared" si="23"/>
        <v>12.821287144516553</v>
      </c>
      <c r="E33" s="29">
        <f t="shared" si="23"/>
        <v>13.981719203534016</v>
      </c>
      <c r="F33" s="29">
        <f t="shared" si="23"/>
        <v>8.9980399789862169</v>
      </c>
      <c r="G33" s="29">
        <f t="shared" si="23"/>
        <v>9.0489469590706619</v>
      </c>
      <c r="H33" s="29">
        <f t="shared" si="23"/>
        <v>6.2286777998208347</v>
      </c>
      <c r="I33" s="29">
        <f t="shared" si="23"/>
        <v>5.1797117806264295</v>
      </c>
      <c r="J33" s="29">
        <f t="shared" si="23"/>
        <v>5.2098493467269975</v>
      </c>
      <c r="K33" s="29">
        <f t="shared" si="23"/>
        <v>8.3304365683411135</v>
      </c>
      <c r="L33" s="29">
        <f t="shared" si="23"/>
        <v>2.4159735160835147</v>
      </c>
      <c r="M33" s="29">
        <f t="shared" si="23"/>
        <v>3.4993713344914772</v>
      </c>
      <c r="N33" s="29">
        <f t="shared" si="23"/>
        <v>4.6169812955462701</v>
      </c>
      <c r="O33" s="29">
        <f t="shared" si="23"/>
        <v>2.7370072176400124</v>
      </c>
      <c r="P33" s="29">
        <f t="shared" si="23"/>
        <v>2.7328707903451903</v>
      </c>
      <c r="Q33" s="29">
        <f t="shared" si="23"/>
        <v>3.7556308822081665</v>
      </c>
      <c r="R33" s="29">
        <f t="shared" si="23"/>
        <v>1.6873405714638468</v>
      </c>
      <c r="S33" s="29">
        <f t="shared" si="23"/>
        <v>1.6912515183371564</v>
      </c>
      <c r="T33" s="29">
        <f t="shared" si="23"/>
        <v>1.9715200596666367</v>
      </c>
      <c r="U33" s="29">
        <f t="shared" si="23"/>
        <v>1.4777364409597351</v>
      </c>
      <c r="V33" s="29">
        <f t="shared" si="23"/>
        <v>1.9086737379351253</v>
      </c>
      <c r="W33" s="29">
        <f t="shared" si="23"/>
        <v>2.1666842109559492</v>
      </c>
      <c r="X33" s="29">
        <f t="shared" ref="X33" si="24">SUM(X34:X50)</f>
        <v>2.5117831472138117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0.93773492579534312</v>
      </c>
      <c r="D37" s="10">
        <v>0.95717641620705085</v>
      </c>
      <c r="E37" s="10">
        <v>0.96906305304217832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0.17469979427233456</v>
      </c>
      <c r="U37" s="10">
        <v>8.7868908123828332E-2</v>
      </c>
      <c r="V37" s="10">
        <v>8.8075987680226286E-2</v>
      </c>
      <c r="W37" s="10">
        <v>8.7947655621714721E-2</v>
      </c>
      <c r="X37" s="10">
        <v>8.7968291649227787E-2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0.96906305304217832</v>
      </c>
      <c r="F38" s="10">
        <v>0.95297150199501768</v>
      </c>
      <c r="G38" s="10">
        <v>0.9364682824958005</v>
      </c>
      <c r="H38" s="10">
        <v>0.91911978073772493</v>
      </c>
      <c r="I38" s="10">
        <v>0.8925419766240974</v>
      </c>
      <c r="J38" s="10">
        <v>0</v>
      </c>
      <c r="K38" s="10">
        <v>0.97315918148555158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0.35576140593020017</v>
      </c>
      <c r="U38" s="10">
        <v>0.44732608628341741</v>
      </c>
      <c r="V38" s="10">
        <v>0.35901244118303549</v>
      </c>
      <c r="W38" s="10">
        <v>0.3587831819912084</v>
      </c>
      <c r="X38" s="10">
        <v>0.35886736683459575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1.9018079252554256</v>
      </c>
      <c r="E39" s="10">
        <v>0</v>
      </c>
      <c r="F39" s="10">
        <v>0</v>
      </c>
      <c r="G39" s="10">
        <v>0.93033153097223698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2.7652733722667402</v>
      </c>
      <c r="D40" s="10">
        <v>1.8817360738015425</v>
      </c>
      <c r="E40" s="10">
        <v>2.8576564473720865</v>
      </c>
      <c r="F40" s="10">
        <v>0</v>
      </c>
      <c r="G40" s="10">
        <v>0.92051272853453525</v>
      </c>
      <c r="H40" s="10">
        <v>0</v>
      </c>
      <c r="I40" s="10">
        <v>0</v>
      </c>
      <c r="J40" s="10">
        <v>0.89055539612344403</v>
      </c>
      <c r="K40" s="10">
        <v>0.93772748969862407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8.5848794157558819E-2</v>
      </c>
      <c r="U40" s="10">
        <v>8.6430791787922776E-2</v>
      </c>
      <c r="V40" s="10">
        <v>0.173410871730765</v>
      </c>
      <c r="W40" s="10">
        <v>0.17330013452016579</v>
      </c>
      <c r="X40" s="10">
        <v>0.26008330162193821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6.3895481923684514</v>
      </c>
      <c r="D43" s="10">
        <v>3.7268566998336969</v>
      </c>
      <c r="E43" s="10">
        <v>5.6597473527119382</v>
      </c>
      <c r="F43" s="10">
        <v>3.7104844695551442</v>
      </c>
      <c r="G43" s="10">
        <v>4.5578420659447083</v>
      </c>
      <c r="H43" s="10">
        <v>4.4734059642933666</v>
      </c>
      <c r="I43" s="10">
        <v>3.4751964101305082</v>
      </c>
      <c r="J43" s="10">
        <v>2.6660951103230164</v>
      </c>
      <c r="K43" s="10">
        <v>4.678782275943111</v>
      </c>
      <c r="L43" s="10">
        <v>1.6490590567334078</v>
      </c>
      <c r="M43" s="10">
        <v>2.6758012726638425</v>
      </c>
      <c r="N43" s="10">
        <v>3.7510866488916066</v>
      </c>
      <c r="O43" s="10">
        <v>2.7370072176400124</v>
      </c>
      <c r="P43" s="10">
        <v>2.7328707903451903</v>
      </c>
      <c r="Q43" s="10">
        <v>3.7556308822081665</v>
      </c>
      <c r="R43" s="10">
        <v>1.6873405714638468</v>
      </c>
      <c r="S43" s="10">
        <v>1.6912515183371564</v>
      </c>
      <c r="T43" s="10">
        <v>1.2765093805709291</v>
      </c>
      <c r="U43" s="10">
        <v>0.85611065476456649</v>
      </c>
      <c r="V43" s="10">
        <v>1.2881744373410986</v>
      </c>
      <c r="W43" s="10">
        <v>1.5466532388228604</v>
      </c>
      <c r="X43" s="10">
        <v>1.80486418710805</v>
      </c>
    </row>
    <row r="44" spans="1:24" ht="11.25" customHeight="1" x14ac:dyDescent="0.2">
      <c r="A44" s="41" t="s">
        <v>75</v>
      </c>
      <c r="B44" s="9" t="s">
        <v>76</v>
      </c>
      <c r="C44" s="10">
        <v>7.6774742655016857</v>
      </c>
      <c r="D44" s="10">
        <v>4.3537100294188358</v>
      </c>
      <c r="E44" s="10">
        <v>3.5261892973656339</v>
      </c>
      <c r="F44" s="10">
        <v>4.3345840074360558</v>
      </c>
      <c r="G44" s="10">
        <v>1.7037923511233806</v>
      </c>
      <c r="H44" s="10">
        <v>0.83615205478974253</v>
      </c>
      <c r="I44" s="10">
        <v>0.81197339387182421</v>
      </c>
      <c r="J44" s="10">
        <v>1.6531988402805371</v>
      </c>
      <c r="K44" s="10">
        <v>1.7407676212138266</v>
      </c>
      <c r="L44" s="10">
        <v>0.76691445935010716</v>
      </c>
      <c r="M44" s="10">
        <v>0.82357006182763459</v>
      </c>
      <c r="N44" s="10">
        <v>0.86589464665466342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7.8700684735613896E-2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20.919893118607316</v>
      </c>
      <c r="D51" s="37">
        <v>23.056154137429029</v>
      </c>
      <c r="E51" s="37">
        <v>26.459882121668628</v>
      </c>
      <c r="F51" s="37">
        <v>27.54297126888704</v>
      </c>
      <c r="G51" s="37">
        <v>39.67104855938895</v>
      </c>
      <c r="H51" s="37">
        <v>37.604055282074036</v>
      </c>
      <c r="I51" s="37">
        <v>39.894916518179976</v>
      </c>
      <c r="J51" s="37">
        <v>53.284721812672167</v>
      </c>
      <c r="K51" s="37">
        <v>48.358402772858668</v>
      </c>
      <c r="L51" s="37">
        <v>42.366350976540325</v>
      </c>
      <c r="M51" s="37">
        <v>47.82457747125131</v>
      </c>
      <c r="N51" s="37">
        <v>42.239736529358318</v>
      </c>
      <c r="O51" s="37">
        <v>46.93295367761781</v>
      </c>
      <c r="P51" s="37">
        <v>48.780243664555925</v>
      </c>
      <c r="Q51" s="37">
        <v>41.370524159398109</v>
      </c>
      <c r="R51" s="37">
        <v>47.408152695363562</v>
      </c>
      <c r="S51" s="37">
        <v>50.563740970663929</v>
      </c>
      <c r="T51" s="37">
        <v>54.631665971266493</v>
      </c>
      <c r="U51" s="37">
        <v>58.290251361479655</v>
      </c>
      <c r="V51" s="37">
        <v>60.906663366836774</v>
      </c>
      <c r="W51" s="37">
        <v>59.040232781721805</v>
      </c>
      <c r="X51" s="37">
        <v>61.804180746379309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38.641719690455702</v>
      </c>
      <c r="D52" s="37">
        <f t="shared" si="25"/>
        <v>37.91750382104928</v>
      </c>
      <c r="E52" s="37">
        <f t="shared" si="25"/>
        <v>37.695620454840011</v>
      </c>
      <c r="F52" s="37">
        <f t="shared" si="25"/>
        <v>32.259583497965536</v>
      </c>
      <c r="G52" s="37">
        <f t="shared" si="25"/>
        <v>29.258910181073666</v>
      </c>
      <c r="H52" s="37">
        <f t="shared" si="25"/>
        <v>28.919936618103616</v>
      </c>
      <c r="I52" s="37">
        <f t="shared" si="25"/>
        <v>28.310158486918862</v>
      </c>
      <c r="J52" s="37">
        <f t="shared" si="25"/>
        <v>26.859630639310765</v>
      </c>
      <c r="K52" s="37">
        <f t="shared" si="25"/>
        <v>27.689434870997356</v>
      </c>
      <c r="L52" s="37">
        <f t="shared" si="25"/>
        <v>27.40373849129109</v>
      </c>
      <c r="M52" s="37">
        <f t="shared" si="25"/>
        <v>27.646502902766446</v>
      </c>
      <c r="N52" s="37">
        <f t="shared" si="25"/>
        <v>30.260401282097028</v>
      </c>
      <c r="O52" s="37">
        <f t="shared" si="25"/>
        <v>31.999042012217171</v>
      </c>
      <c r="P52" s="37">
        <f t="shared" si="25"/>
        <v>34.000112424585389</v>
      </c>
      <c r="Q52" s="37">
        <f t="shared" si="25"/>
        <v>34.315694060424377</v>
      </c>
      <c r="R52" s="37">
        <f t="shared" si="25"/>
        <v>33.560324899388476</v>
      </c>
      <c r="S52" s="37">
        <f t="shared" si="25"/>
        <v>35.163344242231531</v>
      </c>
      <c r="T52" s="37">
        <f t="shared" si="25"/>
        <v>31.061805914394284</v>
      </c>
      <c r="U52" s="37">
        <f t="shared" si="25"/>
        <v>33.305384389677712</v>
      </c>
      <c r="V52" s="37">
        <f t="shared" si="25"/>
        <v>32.406739586225129</v>
      </c>
      <c r="W52" s="37">
        <f t="shared" si="25"/>
        <v>34.600432701395064</v>
      </c>
      <c r="X52" s="37">
        <f t="shared" ref="X52" si="26">SUM(X53:X70)</f>
        <v>36.123023819798981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38.641719690455702</v>
      </c>
      <c r="D59" s="10">
        <v>37.91750382104928</v>
      </c>
      <c r="E59" s="10">
        <v>37.137213467673448</v>
      </c>
      <c r="F59" s="10">
        <v>31.618265910096966</v>
      </c>
      <c r="G59" s="10">
        <v>29.021639528737513</v>
      </c>
      <c r="H59" s="10">
        <v>27.916310703734705</v>
      </c>
      <c r="I59" s="10">
        <v>27.258538637270853</v>
      </c>
      <c r="J59" s="10">
        <v>25.73942540330518</v>
      </c>
      <c r="K59" s="10">
        <v>25.800762636543329</v>
      </c>
      <c r="L59" s="10">
        <v>25.892448246475919</v>
      </c>
      <c r="M59" s="10">
        <v>25.147160390423497</v>
      </c>
      <c r="N59" s="10">
        <v>27.595153208781436</v>
      </c>
      <c r="O59" s="10">
        <v>29.927376169308452</v>
      </c>
      <c r="P59" s="10">
        <v>31.703430746032598</v>
      </c>
      <c r="Q59" s="10">
        <v>30.215957586838467</v>
      </c>
      <c r="R59" s="10">
        <v>28.734476734556939</v>
      </c>
      <c r="S59" s="10">
        <v>29.786486245607943</v>
      </c>
      <c r="T59" s="10">
        <v>25.771377070141632</v>
      </c>
      <c r="U59" s="10">
        <v>26.388930581230106</v>
      </c>
      <c r="V59" s="10">
        <v>24.843679292843323</v>
      </c>
      <c r="W59" s="10">
        <v>26.981596730539522</v>
      </c>
      <c r="X59" s="10">
        <v>25.050013319980234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0.59520719920159992</v>
      </c>
      <c r="I60" s="10">
        <v>0.59136252202133932</v>
      </c>
      <c r="J60" s="10">
        <v>0.58987189845408072</v>
      </c>
      <c r="K60" s="10">
        <v>1.2995238738553669</v>
      </c>
      <c r="L60" s="10">
        <v>0.66460802619856996</v>
      </c>
      <c r="M60" s="10">
        <v>1.2951973723610615</v>
      </c>
      <c r="N60" s="10">
        <v>1.3065717732290119</v>
      </c>
      <c r="O60" s="10">
        <v>0.67187415347393042</v>
      </c>
      <c r="P60" s="10">
        <v>0.6743901463944163</v>
      </c>
      <c r="Q60" s="10">
        <v>0.67101607959185294</v>
      </c>
      <c r="R60" s="10">
        <v>1.30919391889626</v>
      </c>
      <c r="S60" s="10">
        <v>1.3190762836121046</v>
      </c>
      <c r="T60" s="10">
        <v>1.5001335813777807</v>
      </c>
      <c r="U60" s="10">
        <v>1.6891953146730432</v>
      </c>
      <c r="V60" s="10">
        <v>2.226189697800502</v>
      </c>
      <c r="W60" s="10">
        <v>2.2442692569424314</v>
      </c>
      <c r="X60" s="10">
        <v>3.2019273984433561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0.55840698716656656</v>
      </c>
      <c r="F61" s="10">
        <v>0.64131758786857229</v>
      </c>
      <c r="G61" s="10">
        <v>0.23727065233615488</v>
      </c>
      <c r="H61" s="10">
        <v>0.40841871516731154</v>
      </c>
      <c r="I61" s="10">
        <v>0.46025732762667065</v>
      </c>
      <c r="J61" s="10">
        <v>0.53033333755150458</v>
      </c>
      <c r="K61" s="10">
        <v>0.5891483605986616</v>
      </c>
      <c r="L61" s="10">
        <v>0.84668221861660087</v>
      </c>
      <c r="M61" s="10">
        <v>1.2041451399818848</v>
      </c>
      <c r="N61" s="10">
        <v>1.3586763000865794</v>
      </c>
      <c r="O61" s="10">
        <v>1.3997916894347875</v>
      </c>
      <c r="P61" s="10">
        <v>1.6222915321583735</v>
      </c>
      <c r="Q61" s="10">
        <v>3.4287203939940571</v>
      </c>
      <c r="R61" s="10">
        <v>3.5166542459352792</v>
      </c>
      <c r="S61" s="10">
        <v>4.0577817130114822</v>
      </c>
      <c r="T61" s="10">
        <v>3.7902952628748703</v>
      </c>
      <c r="U61" s="10">
        <v>3.8658655445054313</v>
      </c>
      <c r="V61" s="10">
        <v>3.9276702516432138</v>
      </c>
      <c r="W61" s="10">
        <v>3.9653663699750212</v>
      </c>
      <c r="X61" s="10">
        <v>4.9094321985378997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1.361392949269131</v>
      </c>
      <c r="V70" s="10">
        <v>1.4092003439380909</v>
      </c>
      <c r="W70" s="10">
        <v>1.4092003439380909</v>
      </c>
      <c r="X70" s="10">
        <v>2.9616509028374889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152.9152638563271</v>
      </c>
      <c r="D75" s="37">
        <v>161.79131171538074</v>
      </c>
      <c r="E75" s="37">
        <v>158.70175546784219</v>
      </c>
      <c r="F75" s="37">
        <v>168.6784757398344</v>
      </c>
      <c r="G75" s="37">
        <v>170.08784106172132</v>
      </c>
      <c r="H75" s="37">
        <v>169.3974681160941</v>
      </c>
      <c r="I75" s="37">
        <v>181.17214026469503</v>
      </c>
      <c r="J75" s="37">
        <v>188.08692159547962</v>
      </c>
      <c r="K75" s="37">
        <v>154.85961641894812</v>
      </c>
      <c r="L75" s="37">
        <v>166.12242304354038</v>
      </c>
      <c r="M75" s="37">
        <v>177.55217885419452</v>
      </c>
      <c r="N75" s="37">
        <v>142.29499375095165</v>
      </c>
      <c r="O75" s="37">
        <v>170.45011179605015</v>
      </c>
      <c r="P75" s="37">
        <v>140.34199024816297</v>
      </c>
      <c r="Q75" s="37">
        <v>138.13289318840683</v>
      </c>
      <c r="R75" s="37">
        <v>140.2371570740365</v>
      </c>
      <c r="S75" s="37">
        <v>138.94426404751823</v>
      </c>
      <c r="T75" s="37">
        <v>166.40738289973157</v>
      </c>
      <c r="U75" s="37">
        <v>167.04545137093865</v>
      </c>
      <c r="V75" s="37">
        <v>141.66972064922837</v>
      </c>
      <c r="W75" s="37">
        <v>129.26766987240643</v>
      </c>
      <c r="X75" s="37">
        <v>165.78637444440017</v>
      </c>
    </row>
    <row r="76" spans="1:24" ht="11.25" customHeight="1" x14ac:dyDescent="0.2">
      <c r="A76" s="38" t="s">
        <v>139</v>
      </c>
      <c r="B76" s="39" t="s">
        <v>140</v>
      </c>
      <c r="C76" s="40">
        <v>23.840466405791283</v>
      </c>
      <c r="D76" s="40">
        <v>25.439732184024702</v>
      </c>
      <c r="E76" s="40">
        <v>24.112833296579915</v>
      </c>
      <c r="F76" s="40">
        <v>33.740106353229109</v>
      </c>
      <c r="G76" s="40">
        <v>34.378685850556664</v>
      </c>
      <c r="H76" s="40">
        <v>33.671735422818337</v>
      </c>
      <c r="I76" s="40">
        <v>33.578225069874193</v>
      </c>
      <c r="J76" s="40">
        <v>32.648387508162052</v>
      </c>
      <c r="K76" s="40">
        <v>44.417058317906132</v>
      </c>
      <c r="L76" s="40">
        <v>21.178699738624466</v>
      </c>
      <c r="M76" s="40">
        <v>11.210227786170915</v>
      </c>
      <c r="N76" s="40">
        <v>15.759372275644839</v>
      </c>
      <c r="O76" s="40">
        <v>20.862410269825453</v>
      </c>
      <c r="P76" s="40">
        <v>13.919660289900342</v>
      </c>
      <c r="Q76" s="40">
        <v>14.417761379234214</v>
      </c>
      <c r="R76" s="40">
        <v>7.2187925972058746</v>
      </c>
      <c r="S76" s="40">
        <v>16.658866868785502</v>
      </c>
      <c r="T76" s="40">
        <v>11.10665262612499</v>
      </c>
      <c r="U76" s="40">
        <v>18.935161131344842</v>
      </c>
      <c r="V76" s="40">
        <v>19.662324220833852</v>
      </c>
      <c r="W76" s="40">
        <v>14.884663213225368</v>
      </c>
      <c r="X76" s="40">
        <v>20.34413273678306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1.165352807056919</v>
      </c>
      <c r="D2" s="31">
        <f t="shared" si="0"/>
        <v>1.2864017697449364</v>
      </c>
      <c r="E2" s="31">
        <f t="shared" si="0"/>
        <v>1.4689840106473053</v>
      </c>
      <c r="F2" s="31">
        <f t="shared" si="0"/>
        <v>1.3959410967031012</v>
      </c>
      <c r="G2" s="31">
        <f t="shared" si="0"/>
        <v>1.4727327197045095</v>
      </c>
      <c r="H2" s="31">
        <f t="shared" si="0"/>
        <v>1.5635673526712102</v>
      </c>
      <c r="I2" s="31">
        <f t="shared" si="0"/>
        <v>1.8294184108207201</v>
      </c>
      <c r="J2" s="31">
        <f t="shared" si="0"/>
        <v>1.7999062238712262</v>
      </c>
      <c r="K2" s="31">
        <f t="shared" si="0"/>
        <v>1.8533571742791057</v>
      </c>
      <c r="L2" s="31">
        <f t="shared" si="0"/>
        <v>1.9351536367622304</v>
      </c>
      <c r="M2" s="31">
        <f t="shared" si="0"/>
        <v>2.5037095666596443</v>
      </c>
      <c r="N2" s="31">
        <f t="shared" si="0"/>
        <v>2.0127903021893601</v>
      </c>
      <c r="O2" s="31">
        <f t="shared" si="0"/>
        <v>2.2016188063932534</v>
      </c>
      <c r="P2" s="31">
        <f t="shared" si="0"/>
        <v>2.0526801983271628</v>
      </c>
      <c r="Q2" s="31">
        <f t="shared" si="0"/>
        <v>2.2837077169581774</v>
      </c>
      <c r="R2" s="31">
        <f t="shared" si="0"/>
        <v>2.2122459795852891</v>
      </c>
      <c r="S2" s="31">
        <f t="shared" si="0"/>
        <v>2.1080720029282061</v>
      </c>
      <c r="T2" s="31">
        <f t="shared" si="0"/>
        <v>2.0847476169896599</v>
      </c>
      <c r="U2" s="31">
        <f t="shared" si="0"/>
        <v>2.2331340543239793</v>
      </c>
      <c r="V2" s="31">
        <f t="shared" si="0"/>
        <v>2.2013002146273446</v>
      </c>
      <c r="W2" s="31">
        <f t="shared" si="0"/>
        <v>2.1547339253933089</v>
      </c>
      <c r="X2" s="31">
        <f t="shared" ref="X2" si="1">SUM(X3,X17,X22,X25,X26,X51,X52,X71,X74,X75,X76)</f>
        <v>2.5695617025079667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1.165352807056919</v>
      </c>
      <c r="D76" s="40">
        <v>1.2864017697449364</v>
      </c>
      <c r="E76" s="40">
        <v>1.4689840106473053</v>
      </c>
      <c r="F76" s="40">
        <v>1.3959410967031012</v>
      </c>
      <c r="G76" s="40">
        <v>1.4727327197045095</v>
      </c>
      <c r="H76" s="40">
        <v>1.5635673526712102</v>
      </c>
      <c r="I76" s="40">
        <v>1.8294184108207201</v>
      </c>
      <c r="J76" s="40">
        <v>1.7999062238712262</v>
      </c>
      <c r="K76" s="40">
        <v>1.8533571742791057</v>
      </c>
      <c r="L76" s="40">
        <v>1.9351536367622304</v>
      </c>
      <c r="M76" s="40">
        <v>2.5037095666596443</v>
      </c>
      <c r="N76" s="40">
        <v>2.0127903021893601</v>
      </c>
      <c r="O76" s="40">
        <v>2.2016188063932534</v>
      </c>
      <c r="P76" s="40">
        <v>2.0526801983271628</v>
      </c>
      <c r="Q76" s="40">
        <v>2.2837077169581774</v>
      </c>
      <c r="R76" s="40">
        <v>2.2122459795852891</v>
      </c>
      <c r="S76" s="40">
        <v>2.1080720029282061</v>
      </c>
      <c r="T76" s="40">
        <v>2.0847476169896599</v>
      </c>
      <c r="U76" s="40">
        <v>2.2331340543239793</v>
      </c>
      <c r="V76" s="40">
        <v>2.2013002146273446</v>
      </c>
      <c r="W76" s="40">
        <v>2.1547339253933089</v>
      </c>
      <c r="X76" s="40">
        <v>2.5695617025079667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31.374172360243804</v>
      </c>
      <c r="D2" s="31">
        <f t="shared" ref="D2:W2" si="1">SUM(D3,D17,D22,D25,D26,D51,D52,D71,D74,D75,D76)</f>
        <v>32.535268998680742</v>
      </c>
      <c r="E2" s="31">
        <f t="shared" si="1"/>
        <v>33.960272048701093</v>
      </c>
      <c r="F2" s="31">
        <f t="shared" si="1"/>
        <v>35.773391706117252</v>
      </c>
      <c r="G2" s="31">
        <f t="shared" si="1"/>
        <v>38.898523071469512</v>
      </c>
      <c r="H2" s="31">
        <f t="shared" si="1"/>
        <v>41.763392934548236</v>
      </c>
      <c r="I2" s="31">
        <f t="shared" si="1"/>
        <v>44.839947841319045</v>
      </c>
      <c r="J2" s="31">
        <f t="shared" si="1"/>
        <v>47.76845317289596</v>
      </c>
      <c r="K2" s="31">
        <f t="shared" si="1"/>
        <v>50.277844817456312</v>
      </c>
      <c r="L2" s="31">
        <f t="shared" si="1"/>
        <v>50.311108356515177</v>
      </c>
      <c r="M2" s="31">
        <f t="shared" si="1"/>
        <v>51.231688227401229</v>
      </c>
      <c r="N2" s="31">
        <f t="shared" si="1"/>
        <v>52.458451283220526</v>
      </c>
      <c r="O2" s="31">
        <f t="shared" si="1"/>
        <v>53.380781462802247</v>
      </c>
      <c r="P2" s="31">
        <f t="shared" si="1"/>
        <v>54.084089316744844</v>
      </c>
      <c r="Q2" s="31">
        <f t="shared" si="1"/>
        <v>54.750186964866785</v>
      </c>
      <c r="R2" s="31">
        <f t="shared" si="1"/>
        <v>55.273059319551855</v>
      </c>
      <c r="S2" s="31">
        <f t="shared" si="1"/>
        <v>56.073522390442726</v>
      </c>
      <c r="T2" s="31">
        <f t="shared" si="1"/>
        <v>56.352219294060291</v>
      </c>
      <c r="U2" s="31">
        <f t="shared" si="1"/>
        <v>56.029508184126882</v>
      </c>
      <c r="V2" s="31">
        <f t="shared" si="1"/>
        <v>55.549751840580271</v>
      </c>
      <c r="W2" s="31">
        <f t="shared" si="1"/>
        <v>48.772156854454593</v>
      </c>
      <c r="X2" s="31">
        <f t="shared" ref="X2" si="2">SUM(X3,X17,X22,X25,X26,X51,X52,X71,X74,X75,X76)</f>
        <v>54.261987735761416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2.1217147298803298</v>
      </c>
      <c r="D26" s="37">
        <f t="shared" si="19"/>
        <v>1.2393319440475066</v>
      </c>
      <c r="E26" s="37">
        <f t="shared" si="19"/>
        <v>1.1634226709285795</v>
      </c>
      <c r="F26" s="37">
        <f t="shared" si="19"/>
        <v>0.91330997802152103</v>
      </c>
      <c r="G26" s="37">
        <f t="shared" si="19"/>
        <v>1.0941312868450719</v>
      </c>
      <c r="H26" s="37">
        <f t="shared" si="19"/>
        <v>0.8849077547793367</v>
      </c>
      <c r="I26" s="37">
        <f t="shared" si="19"/>
        <v>0.91203370518612425</v>
      </c>
      <c r="J26" s="37">
        <f t="shared" si="19"/>
        <v>0.82084712790756975</v>
      </c>
      <c r="K26" s="37">
        <f t="shared" si="19"/>
        <v>0.82743101549379661</v>
      </c>
      <c r="L26" s="37">
        <f t="shared" si="19"/>
        <v>0.59829991469894483</v>
      </c>
      <c r="M26" s="37">
        <f t="shared" si="19"/>
        <v>0.53665618055581521</v>
      </c>
      <c r="N26" s="37">
        <f t="shared" si="19"/>
        <v>0.4477650501115148</v>
      </c>
      <c r="O26" s="37">
        <f t="shared" si="19"/>
        <v>0.34914927419145964</v>
      </c>
      <c r="P26" s="37">
        <f t="shared" si="19"/>
        <v>0.35328570148628091</v>
      </c>
      <c r="Q26" s="37">
        <f t="shared" si="19"/>
        <v>0.35924444023379282</v>
      </c>
      <c r="R26" s="37">
        <f t="shared" si="19"/>
        <v>0.36003690059118393</v>
      </c>
      <c r="S26" s="37">
        <f t="shared" si="19"/>
        <v>0.35612595371787431</v>
      </c>
      <c r="T26" s="37">
        <f t="shared" si="19"/>
        <v>0.4000190632912301</v>
      </c>
      <c r="U26" s="37">
        <f t="shared" si="19"/>
        <v>0.28933148681326537</v>
      </c>
      <c r="V26" s="37">
        <f t="shared" si="19"/>
        <v>0.36647673497974964</v>
      </c>
      <c r="W26" s="37">
        <f t="shared" si="19"/>
        <v>0.41766660589701632</v>
      </c>
      <c r="X26" s="37">
        <f t="shared" ref="X26" si="20">SUM(X27,X33)</f>
        <v>0.48348770403296182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2.1217147298803298</v>
      </c>
      <c r="D33" s="29">
        <f t="shared" si="23"/>
        <v>1.2393319440475066</v>
      </c>
      <c r="E33" s="29">
        <f t="shared" si="23"/>
        <v>1.1634226709285795</v>
      </c>
      <c r="F33" s="29">
        <f t="shared" si="23"/>
        <v>0.91330997802152103</v>
      </c>
      <c r="G33" s="29">
        <f t="shared" si="23"/>
        <v>1.0941312868450719</v>
      </c>
      <c r="H33" s="29">
        <f t="shared" si="23"/>
        <v>0.8849077547793367</v>
      </c>
      <c r="I33" s="29">
        <f t="shared" si="23"/>
        <v>0.91203370518612425</v>
      </c>
      <c r="J33" s="29">
        <f t="shared" si="23"/>
        <v>0.82084712790756975</v>
      </c>
      <c r="K33" s="29">
        <f t="shared" si="23"/>
        <v>0.82743101549379661</v>
      </c>
      <c r="L33" s="29">
        <f t="shared" si="23"/>
        <v>0.59829991469894483</v>
      </c>
      <c r="M33" s="29">
        <f t="shared" si="23"/>
        <v>0.53665618055581521</v>
      </c>
      <c r="N33" s="29">
        <f t="shared" si="23"/>
        <v>0.4477650501115148</v>
      </c>
      <c r="O33" s="29">
        <f t="shared" si="23"/>
        <v>0.34914927419145964</v>
      </c>
      <c r="P33" s="29">
        <f t="shared" si="23"/>
        <v>0.35328570148628091</v>
      </c>
      <c r="Q33" s="29">
        <f t="shared" si="23"/>
        <v>0.35924444023379282</v>
      </c>
      <c r="R33" s="29">
        <f t="shared" si="23"/>
        <v>0.36003690059118393</v>
      </c>
      <c r="S33" s="29">
        <f t="shared" si="23"/>
        <v>0.35612595371787431</v>
      </c>
      <c r="T33" s="29">
        <f t="shared" si="23"/>
        <v>0.4000190632912301</v>
      </c>
      <c r="U33" s="29">
        <f t="shared" si="23"/>
        <v>0.28933148681326537</v>
      </c>
      <c r="V33" s="29">
        <f t="shared" si="23"/>
        <v>0.36647673497974964</v>
      </c>
      <c r="W33" s="29">
        <f t="shared" si="23"/>
        <v>0.41766660589701632</v>
      </c>
      <c r="X33" s="29">
        <f t="shared" ref="X33" si="24">SUM(X34:X50)</f>
        <v>0.48348770403296182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0.11196412837490569</v>
      </c>
      <c r="D37" s="10">
        <v>9.2522637963198012E-2</v>
      </c>
      <c r="E37" s="10">
        <v>8.0636001128070567E-2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3.5446379416401379E-2</v>
      </c>
      <c r="U37" s="10">
        <v>1.7204178720539646E-2</v>
      </c>
      <c r="V37" s="10">
        <v>1.6911114641355793E-2</v>
      </c>
      <c r="W37" s="10">
        <v>1.6953462177081442E-2</v>
      </c>
      <c r="X37" s="10">
        <v>1.6932826149568345E-2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8.0636001128070567E-2</v>
      </c>
      <c r="F38" s="10">
        <v>9.6727552175231199E-2</v>
      </c>
      <c r="G38" s="10">
        <v>0.11323077167444844</v>
      </c>
      <c r="H38" s="10">
        <v>0.13057927343252396</v>
      </c>
      <c r="I38" s="10">
        <v>0.15715707754615157</v>
      </c>
      <c r="J38" s="10">
        <v>0</v>
      </c>
      <c r="K38" s="10">
        <v>9.6660251016598309E-2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7.2183563975216733E-2</v>
      </c>
      <c r="U38" s="10">
        <v>8.7583629967657228E-2</v>
      </c>
      <c r="V38" s="10">
        <v>6.8932528722381481E-2</v>
      </c>
      <c r="W38" s="10">
        <v>6.9161787914208489E-2</v>
      </c>
      <c r="X38" s="10">
        <v>6.9077603070821045E-2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0.18383265943932928</v>
      </c>
      <c r="E39" s="10">
        <v>0</v>
      </c>
      <c r="F39" s="10">
        <v>0</v>
      </c>
      <c r="G39" s="10">
        <v>0.11248876137514012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0.33016944802560666</v>
      </c>
      <c r="D40" s="10">
        <v>0.18189247306002237</v>
      </c>
      <c r="E40" s="10">
        <v>0.23778637292026061</v>
      </c>
      <c r="F40" s="10">
        <v>0</v>
      </c>
      <c r="G40" s="10">
        <v>0.11130154489624683</v>
      </c>
      <c r="H40" s="10">
        <v>0</v>
      </c>
      <c r="I40" s="10">
        <v>0</v>
      </c>
      <c r="J40" s="10">
        <v>0.14031304755669413</v>
      </c>
      <c r="K40" s="10">
        <v>9.3140953981514008E-2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1.7418617708305256E-2</v>
      </c>
      <c r="U40" s="10">
        <v>1.6922604600727208E-2</v>
      </c>
      <c r="V40" s="10">
        <v>3.3295921046535087E-2</v>
      </c>
      <c r="W40" s="10">
        <v>3.3406658257134264E-2</v>
      </c>
      <c r="X40" s="10">
        <v>5.0062872066797562E-2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0.76290236653094556</v>
      </c>
      <c r="D43" s="10">
        <v>0.36024562174841851</v>
      </c>
      <c r="E43" s="10">
        <v>0.47094912192262728</v>
      </c>
      <c r="F43" s="10">
        <v>0.3766178520269714</v>
      </c>
      <c r="G43" s="10">
        <v>0.55110032442502499</v>
      </c>
      <c r="H43" s="10">
        <v>0.63553642607636618</v>
      </c>
      <c r="I43" s="10">
        <v>0.61190591145160766</v>
      </c>
      <c r="J43" s="10">
        <v>0.42006138150845479</v>
      </c>
      <c r="K43" s="10">
        <v>0.46472589258655295</v>
      </c>
      <c r="L43" s="10">
        <v>0.40837860448757279</v>
      </c>
      <c r="M43" s="10">
        <v>0.41035521916762863</v>
      </c>
      <c r="N43" s="10">
        <v>0.36378867355035654</v>
      </c>
      <c r="O43" s="10">
        <v>0.34914927419145964</v>
      </c>
      <c r="P43" s="10">
        <v>0.35328570148628091</v>
      </c>
      <c r="Q43" s="10">
        <v>0.35924444023379282</v>
      </c>
      <c r="R43" s="10">
        <v>0.36003690059118393</v>
      </c>
      <c r="S43" s="10">
        <v>0.35612595371787431</v>
      </c>
      <c r="T43" s="10">
        <v>0.2590022273396464</v>
      </c>
      <c r="U43" s="10">
        <v>0.16762107352434127</v>
      </c>
      <c r="V43" s="10">
        <v>0.24733717056947729</v>
      </c>
      <c r="W43" s="10">
        <v>0.29814469754859213</v>
      </c>
      <c r="X43" s="10">
        <v>0.34741440274577484</v>
      </c>
    </row>
    <row r="44" spans="1:24" ht="11.25" customHeight="1" x14ac:dyDescent="0.2">
      <c r="A44" s="41" t="s">
        <v>75</v>
      </c>
      <c r="B44" s="9" t="s">
        <v>76</v>
      </c>
      <c r="C44" s="10">
        <v>0.91667878694887184</v>
      </c>
      <c r="D44" s="10">
        <v>0.4208385518365384</v>
      </c>
      <c r="E44" s="10">
        <v>0.29341517382955046</v>
      </c>
      <c r="F44" s="10">
        <v>0.43996457381931847</v>
      </c>
      <c r="G44" s="10">
        <v>0.20600988447421156</v>
      </c>
      <c r="H44" s="10">
        <v>0.11879205527044656</v>
      </c>
      <c r="I44" s="10">
        <v>0.14297071618836499</v>
      </c>
      <c r="J44" s="10">
        <v>0.2604726988424208</v>
      </c>
      <c r="K44" s="10">
        <v>0.17290391790913126</v>
      </c>
      <c r="L44" s="10">
        <v>0.18992131021137204</v>
      </c>
      <c r="M44" s="10">
        <v>0.12630096138818658</v>
      </c>
      <c r="N44" s="10">
        <v>8.3976376561158236E-2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1.5968274851660361E-2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1.5921387984178323</v>
      </c>
      <c r="D51" s="37">
        <v>1.6569257277715597</v>
      </c>
      <c r="E51" s="37">
        <v>1.7920809905303743</v>
      </c>
      <c r="F51" s="37">
        <v>1.863179718127377</v>
      </c>
      <c r="G51" s="37">
        <v>2.3575614356625008</v>
      </c>
      <c r="H51" s="37">
        <v>2.4394638173369461</v>
      </c>
      <c r="I51" s="37">
        <v>2.8816549438015522</v>
      </c>
      <c r="J51" s="37">
        <v>4.3214831363245558</v>
      </c>
      <c r="K51" s="37">
        <v>4.881605471396238</v>
      </c>
      <c r="L51" s="37">
        <v>4.8393850546238344</v>
      </c>
      <c r="M51" s="37">
        <v>4.8697598366249899</v>
      </c>
      <c r="N51" s="37">
        <v>4.9480267539357055</v>
      </c>
      <c r="O51" s="37">
        <v>4.953540741439963</v>
      </c>
      <c r="P51" s="37">
        <v>5.02054205550884</v>
      </c>
      <c r="Q51" s="37">
        <v>4.5171495374090336</v>
      </c>
      <c r="R51" s="37">
        <v>4.9201107805121911</v>
      </c>
      <c r="S51" s="37">
        <v>5.2187232861821133</v>
      </c>
      <c r="T51" s="37">
        <v>5.2622969776238691</v>
      </c>
      <c r="U51" s="37">
        <v>5.4863962131846167</v>
      </c>
      <c r="V51" s="37">
        <v>5.6079210450533443</v>
      </c>
      <c r="W51" s="37">
        <v>5.6512983997496322</v>
      </c>
      <c r="X51" s="37">
        <v>5.8370815575496957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2.0337747205503023</v>
      </c>
      <c r="D52" s="37">
        <f t="shared" si="25"/>
        <v>1.754809162613671</v>
      </c>
      <c r="E52" s="37">
        <f t="shared" si="25"/>
        <v>1.8325067073182608</v>
      </c>
      <c r="F52" s="37">
        <f t="shared" si="25"/>
        <v>1.9112733348489146</v>
      </c>
      <c r="G52" s="37">
        <f t="shared" si="25"/>
        <v>1.9468891368678338</v>
      </c>
      <c r="H52" s="37">
        <f t="shared" si="25"/>
        <v>2.0394827720397686</v>
      </c>
      <c r="I52" s="37">
        <f t="shared" si="25"/>
        <v>2.182397918312013</v>
      </c>
      <c r="J52" s="37">
        <f t="shared" si="25"/>
        <v>2.1125098662206181</v>
      </c>
      <c r="K52" s="37">
        <f t="shared" si="25"/>
        <v>2.170019930942138</v>
      </c>
      <c r="L52" s="37">
        <f t="shared" si="25"/>
        <v>2.2011367084768088</v>
      </c>
      <c r="M52" s="37">
        <f t="shared" si="25"/>
        <v>2.2462050049275248</v>
      </c>
      <c r="N52" s="37">
        <f t="shared" si="25"/>
        <v>2.3312931240112373</v>
      </c>
      <c r="O52" s="37">
        <f t="shared" si="25"/>
        <v>2.3181382185269612</v>
      </c>
      <c r="P52" s="37">
        <f t="shared" si="25"/>
        <v>2.3740147159230252</v>
      </c>
      <c r="Q52" s="37">
        <f t="shared" si="25"/>
        <v>2.6153451615862502</v>
      </c>
      <c r="R52" s="37">
        <f t="shared" si="25"/>
        <v>2.6132980394346697</v>
      </c>
      <c r="S52" s="37">
        <f t="shared" si="25"/>
        <v>2.5367180724760829</v>
      </c>
      <c r="T52" s="37">
        <f t="shared" si="25"/>
        <v>2.161166558295168</v>
      </c>
      <c r="U52" s="37">
        <f t="shared" si="25"/>
        <v>2.1653588468731035</v>
      </c>
      <c r="V52" s="37">
        <f t="shared" si="25"/>
        <v>2.024957405371917</v>
      </c>
      <c r="W52" s="37">
        <f t="shared" si="25"/>
        <v>2.1081248893203743</v>
      </c>
      <c r="X52" s="37">
        <f t="shared" ref="X52" si="26">SUM(X53:X70)</f>
        <v>2.1391585329642364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2.0337747205503023</v>
      </c>
      <c r="D59" s="10">
        <v>1.754809162613671</v>
      </c>
      <c r="E59" s="10">
        <v>1.7946867902801182</v>
      </c>
      <c r="F59" s="10">
        <v>1.8678905817345162</v>
      </c>
      <c r="G59" s="10">
        <v>1.9327886741859668</v>
      </c>
      <c r="H59" s="10">
        <v>1.9709645020685032</v>
      </c>
      <c r="I59" s="10">
        <v>2.1035180718060316</v>
      </c>
      <c r="J59" s="10">
        <v>2.0231346219517112</v>
      </c>
      <c r="K59" s="10">
        <v>2.0093417122424655</v>
      </c>
      <c r="L59" s="10">
        <v>2.0517580820039787</v>
      </c>
      <c r="M59" s="10">
        <v>2.019574741238626</v>
      </c>
      <c r="N59" s="10">
        <v>2.0739391197407646</v>
      </c>
      <c r="O59" s="10">
        <v>2.1227412757033326</v>
      </c>
      <c r="P59" s="10">
        <v>2.1610757841530024</v>
      </c>
      <c r="Q59" s="10">
        <v>2.1922864502817747</v>
      </c>
      <c r="R59" s="10">
        <v>2.1503586187580472</v>
      </c>
      <c r="S59" s="10">
        <v>2.028098161679575</v>
      </c>
      <c r="T59" s="10">
        <v>1.6972759538768203</v>
      </c>
      <c r="U59" s="10">
        <v>1.6931168074081284</v>
      </c>
      <c r="V59" s="10">
        <v>1.5265317454113441</v>
      </c>
      <c r="W59" s="10">
        <v>1.5958250352844099</v>
      </c>
      <c r="X59" s="10">
        <v>1.4855972466325404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4.2023183989173242E-2</v>
      </c>
      <c r="I60" s="10">
        <v>4.5634939151133598E-2</v>
      </c>
      <c r="J60" s="10">
        <v>4.6364292970020711E-2</v>
      </c>
      <c r="K60" s="10">
        <v>0.10120582722985509</v>
      </c>
      <c r="L60" s="10">
        <v>5.2664579113457226E-2</v>
      </c>
      <c r="M60" s="10">
        <v>0.10401762495359772</v>
      </c>
      <c r="N60" s="10">
        <v>9.8196603321861572E-2</v>
      </c>
      <c r="O60" s="10">
        <v>4.7655864970881749E-2</v>
      </c>
      <c r="P60" s="10">
        <v>4.5970047409671984E-2</v>
      </c>
      <c r="Q60" s="10">
        <v>4.8684853193306822E-2</v>
      </c>
      <c r="R60" s="10">
        <v>9.7974167169660314E-2</v>
      </c>
      <c r="S60" s="10">
        <v>8.9813083820965936E-2</v>
      </c>
      <c r="T60" s="10">
        <v>9.87972295134181E-2</v>
      </c>
      <c r="U60" s="10">
        <v>0.10837896478845011</v>
      </c>
      <c r="V60" s="10">
        <v>0.13678928974015175</v>
      </c>
      <c r="W60" s="10">
        <v>0.13273718015710101</v>
      </c>
      <c r="X60" s="10">
        <v>0.1898910977125379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3.7819917038142692E-2</v>
      </c>
      <c r="F61" s="10">
        <v>4.3382753114398431E-2</v>
      </c>
      <c r="G61" s="10">
        <v>1.4100462681867145E-2</v>
      </c>
      <c r="H61" s="10">
        <v>2.6495085982092222E-2</v>
      </c>
      <c r="I61" s="10">
        <v>3.3244907354847947E-2</v>
      </c>
      <c r="J61" s="10">
        <v>4.3010951298886269E-2</v>
      </c>
      <c r="K61" s="10">
        <v>5.9472391469817323E-2</v>
      </c>
      <c r="L61" s="10">
        <v>9.6714047359372723E-2</v>
      </c>
      <c r="M61" s="10">
        <v>0.12261263873530115</v>
      </c>
      <c r="N61" s="10">
        <v>0.15915740094861097</v>
      </c>
      <c r="O61" s="10">
        <v>0.14774107785274687</v>
      </c>
      <c r="P61" s="10">
        <v>0.16696888436035107</v>
      </c>
      <c r="Q61" s="10">
        <v>0.37437385811116847</v>
      </c>
      <c r="R61" s="10">
        <v>0.36496525350696224</v>
      </c>
      <c r="S61" s="10">
        <v>0.41880682697554189</v>
      </c>
      <c r="T61" s="10">
        <v>0.36509337490492988</v>
      </c>
      <c r="U61" s="10">
        <v>0.36386307467652501</v>
      </c>
      <c r="V61" s="10">
        <v>0.36163637022042111</v>
      </c>
      <c r="W61" s="10">
        <v>0.37956267387886328</v>
      </c>
      <c r="X61" s="10">
        <v>0.46367018861915804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15.065045687954893</v>
      </c>
      <c r="D75" s="37">
        <v>15.93388174979555</v>
      </c>
      <c r="E75" s="37">
        <v>16.228941006792308</v>
      </c>
      <c r="F75" s="37">
        <v>17.621352291119983</v>
      </c>
      <c r="G75" s="37">
        <v>19.484127983850453</v>
      </c>
      <c r="H75" s="37">
        <v>21.46426877126612</v>
      </c>
      <c r="I75" s="37">
        <v>23.160533853963525</v>
      </c>
      <c r="J75" s="37">
        <v>22.814024234270935</v>
      </c>
      <c r="K75" s="37">
        <v>24.059816083201515</v>
      </c>
      <c r="L75" s="37">
        <v>26.148514187757922</v>
      </c>
      <c r="M75" s="37">
        <v>27.783676691807283</v>
      </c>
      <c r="N75" s="37">
        <v>28.33647658438802</v>
      </c>
      <c r="O75" s="37">
        <v>29.129509872049528</v>
      </c>
      <c r="P75" s="37">
        <v>30.791113793109641</v>
      </c>
      <c r="Q75" s="37">
        <v>31.447674309443617</v>
      </c>
      <c r="R75" s="37">
        <v>34.072559177038364</v>
      </c>
      <c r="S75" s="37">
        <v>34.768375677331413</v>
      </c>
      <c r="T75" s="37">
        <v>35.751774451945209</v>
      </c>
      <c r="U75" s="37">
        <v>34.564350864658955</v>
      </c>
      <c r="V75" s="37">
        <v>33.452119419559224</v>
      </c>
      <c r="W75" s="37">
        <v>28.561736834386409</v>
      </c>
      <c r="X75" s="37">
        <v>31.715259261532736</v>
      </c>
    </row>
    <row r="76" spans="1:24" ht="11.25" customHeight="1" x14ac:dyDescent="0.2">
      <c r="A76" s="38" t="s">
        <v>139</v>
      </c>
      <c r="B76" s="39" t="s">
        <v>140</v>
      </c>
      <c r="C76" s="40">
        <v>10.561498423440446</v>
      </c>
      <c r="D76" s="40">
        <v>11.950320414452454</v>
      </c>
      <c r="E76" s="40">
        <v>12.94332067313157</v>
      </c>
      <c r="F76" s="40">
        <v>13.464276383999454</v>
      </c>
      <c r="G76" s="40">
        <v>14.015813228243649</v>
      </c>
      <c r="H76" s="40">
        <v>14.935269819126059</v>
      </c>
      <c r="I76" s="40">
        <v>15.703327420055833</v>
      </c>
      <c r="J76" s="40">
        <v>17.69958880817228</v>
      </c>
      <c r="K76" s="40">
        <v>18.338972316422627</v>
      </c>
      <c r="L76" s="40">
        <v>16.523772490957668</v>
      </c>
      <c r="M76" s="40">
        <v>15.795390513485616</v>
      </c>
      <c r="N76" s="40">
        <v>16.394889770774046</v>
      </c>
      <c r="O76" s="40">
        <v>16.630443356594334</v>
      </c>
      <c r="P76" s="40">
        <v>15.545133050717055</v>
      </c>
      <c r="Q76" s="40">
        <v>15.810773516194088</v>
      </c>
      <c r="R76" s="40">
        <v>13.307054421975442</v>
      </c>
      <c r="S76" s="40">
        <v>13.193579400735238</v>
      </c>
      <c r="T76" s="40">
        <v>12.776962242904816</v>
      </c>
      <c r="U76" s="40">
        <v>13.524070772596939</v>
      </c>
      <c r="V76" s="40">
        <v>14.098277235616035</v>
      </c>
      <c r="W76" s="40">
        <v>12.033330125101161</v>
      </c>
      <c r="X76" s="40">
        <v>14.087000679681784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32.112639483414036</v>
      </c>
      <c r="D2" s="31">
        <f t="shared" ref="D2:W2" si="1">SUM(D3,D17,D22,D25,D26,D51,D52,D71,D74,D75,D76)</f>
        <v>32.718413000203284</v>
      </c>
      <c r="E2" s="31">
        <f t="shared" si="1"/>
        <v>34.164704648421207</v>
      </c>
      <c r="F2" s="31">
        <f t="shared" si="1"/>
        <v>35.554026867167792</v>
      </c>
      <c r="G2" s="31">
        <f t="shared" si="1"/>
        <v>36.688831334747427</v>
      </c>
      <c r="H2" s="31">
        <f t="shared" si="1"/>
        <v>38.725786885828967</v>
      </c>
      <c r="I2" s="31">
        <f t="shared" si="1"/>
        <v>41.899966812381592</v>
      </c>
      <c r="J2" s="31">
        <f t="shared" si="1"/>
        <v>44.653012583257599</v>
      </c>
      <c r="K2" s="31">
        <f t="shared" si="1"/>
        <v>45.447489689067595</v>
      </c>
      <c r="L2" s="31">
        <f t="shared" si="1"/>
        <v>44.662794877284632</v>
      </c>
      <c r="M2" s="31">
        <f t="shared" si="1"/>
        <v>43.927500557352857</v>
      </c>
      <c r="N2" s="31">
        <f t="shared" si="1"/>
        <v>43.78520420253794</v>
      </c>
      <c r="O2" s="31">
        <f t="shared" si="1"/>
        <v>44.800491006483284</v>
      </c>
      <c r="P2" s="31">
        <f t="shared" si="1"/>
        <v>42.932976383450047</v>
      </c>
      <c r="Q2" s="31">
        <f t="shared" si="1"/>
        <v>42.777770841822679</v>
      </c>
      <c r="R2" s="31">
        <f t="shared" si="1"/>
        <v>40.874162879789608</v>
      </c>
      <c r="S2" s="31">
        <f t="shared" si="1"/>
        <v>42.743361837759394</v>
      </c>
      <c r="T2" s="31">
        <f t="shared" si="1"/>
        <v>41.016408412794988</v>
      </c>
      <c r="U2" s="31">
        <f t="shared" si="1"/>
        <v>42.93401541954335</v>
      </c>
      <c r="V2" s="31">
        <f t="shared" si="1"/>
        <v>43.700417223464093</v>
      </c>
      <c r="W2" s="31">
        <f t="shared" si="1"/>
        <v>40.325681877923486</v>
      </c>
      <c r="X2" s="31">
        <f t="shared" ref="X2" si="2">SUM(X3,X17,X22,X25,X26,X51,X52,X71,X74,X75,X76)</f>
        <v>46.447605775807496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8.5928692007736416</v>
      </c>
      <c r="D51" s="37">
        <v>9.2078143738363742</v>
      </c>
      <c r="E51" s="37">
        <v>10.226110834490585</v>
      </c>
      <c r="F51" s="37">
        <v>10.598148239124885</v>
      </c>
      <c r="G51" s="37">
        <v>9.8845456369347904</v>
      </c>
      <c r="H51" s="37">
        <v>10.536876429393832</v>
      </c>
      <c r="I51" s="37">
        <v>11.049739801990949</v>
      </c>
      <c r="J51" s="37">
        <v>14.384336753496838</v>
      </c>
      <c r="K51" s="37">
        <v>15.375640938892126</v>
      </c>
      <c r="L51" s="37">
        <v>14.939577812344014</v>
      </c>
      <c r="M51" s="37">
        <v>13.707210413533842</v>
      </c>
      <c r="N51" s="37">
        <v>12.958410405442018</v>
      </c>
      <c r="O51" s="37">
        <v>11.376618220667085</v>
      </c>
      <c r="P51" s="37">
        <v>9.3978385275706859</v>
      </c>
      <c r="Q51" s="37">
        <v>8.0031259592547723</v>
      </c>
      <c r="R51" s="37">
        <v>9.1721664467381956</v>
      </c>
      <c r="S51" s="37">
        <v>9.6947498446157176</v>
      </c>
      <c r="T51" s="37">
        <v>8.9590035171457387</v>
      </c>
      <c r="U51" s="37">
        <v>9.3311770169092725</v>
      </c>
      <c r="V51" s="37">
        <v>6.0793106869921232</v>
      </c>
      <c r="W51" s="37">
        <v>4.6542125846506321</v>
      </c>
      <c r="X51" s="37">
        <v>4.8221082893642011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0.21581092898531642</v>
      </c>
      <c r="F52" s="37">
        <f t="shared" si="25"/>
        <v>0.24676999435666816</v>
      </c>
      <c r="G52" s="37">
        <f t="shared" si="25"/>
        <v>5.9118996761857598E-2</v>
      </c>
      <c r="H52" s="37">
        <f t="shared" si="25"/>
        <v>0.76525816789616807</v>
      </c>
      <c r="I52" s="37">
        <f t="shared" si="25"/>
        <v>0.77829484154470663</v>
      </c>
      <c r="J52" s="37">
        <f t="shared" si="25"/>
        <v>0.79398159249096778</v>
      </c>
      <c r="K52" s="37">
        <f t="shared" si="25"/>
        <v>1.6586019478455372</v>
      </c>
      <c r="L52" s="37">
        <f t="shared" si="25"/>
        <v>1.0342477580996925</v>
      </c>
      <c r="M52" s="37">
        <f t="shared" si="25"/>
        <v>1.8164064517213356</v>
      </c>
      <c r="N52" s="37">
        <f t="shared" si="25"/>
        <v>1.8880992310370375</v>
      </c>
      <c r="O52" s="37">
        <f t="shared" si="25"/>
        <v>1.0749951776823705</v>
      </c>
      <c r="P52" s="37">
        <f t="shared" si="25"/>
        <v>1.0482288354159273</v>
      </c>
      <c r="Q52" s="37">
        <f t="shared" si="25"/>
        <v>1.3989693764416362</v>
      </c>
      <c r="R52" s="37">
        <f t="shared" si="25"/>
        <v>2.1516565108759007</v>
      </c>
      <c r="S52" s="37">
        <f t="shared" si="25"/>
        <v>2.2492928013715345</v>
      </c>
      <c r="T52" s="37">
        <f t="shared" si="25"/>
        <v>2.3135709494944892</v>
      </c>
      <c r="U52" s="37">
        <f t="shared" si="25"/>
        <v>2.5314923610416038</v>
      </c>
      <c r="V52" s="37">
        <f t="shared" si="25"/>
        <v>2.9667552869927736</v>
      </c>
      <c r="W52" s="37">
        <f t="shared" si="25"/>
        <v>2.887315152190824</v>
      </c>
      <c r="X52" s="37">
        <f t="shared" ref="X52" si="26">SUM(X53:X70)</f>
        <v>4.2084109404439767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0.63723038319077319</v>
      </c>
      <c r="I59" s="10">
        <v>0.63699746117247291</v>
      </c>
      <c r="J59" s="10">
        <v>0.63623619142410159</v>
      </c>
      <c r="K59" s="10">
        <v>1.4007297010852227</v>
      </c>
      <c r="L59" s="10">
        <v>0.71727260531202708</v>
      </c>
      <c r="M59" s="10">
        <v>1.3992149973146595</v>
      </c>
      <c r="N59" s="10">
        <v>1.4047683765508736</v>
      </c>
      <c r="O59" s="10">
        <v>0.71953001844481179</v>
      </c>
      <c r="P59" s="10">
        <v>0.72036019380408822</v>
      </c>
      <c r="Q59" s="10">
        <v>0.71970093278515979</v>
      </c>
      <c r="R59" s="10">
        <v>1.4071680860659199</v>
      </c>
      <c r="S59" s="10">
        <v>1.4088893674330698</v>
      </c>
      <c r="T59" s="10">
        <v>1.5989308108912021</v>
      </c>
      <c r="U59" s="10">
        <v>1.7975742794614933</v>
      </c>
      <c r="V59" s="10">
        <v>2.3629789875406573</v>
      </c>
      <c r="W59" s="10">
        <v>2.3770064370995323</v>
      </c>
      <c r="X59" s="10">
        <v>3.3918184961558997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1.3586469775692851E-2</v>
      </c>
      <c r="I60" s="10">
        <v>1.3819391793993066E-2</v>
      </c>
      <c r="J60" s="10">
        <v>1.4580661542364386E-2</v>
      </c>
      <c r="K60" s="10">
        <v>7.0551468304287768E-2</v>
      </c>
      <c r="L60" s="10">
        <v>1.8410971644120748E-2</v>
      </c>
      <c r="M60" s="10">
        <v>7.2066172074850984E-2</v>
      </c>
      <c r="N60" s="10">
        <v>6.6512792838636495E-2</v>
      </c>
      <c r="O60" s="10">
        <v>1.615355851133609E-2</v>
      </c>
      <c r="P60" s="10">
        <v>1.5323383152059755E-2</v>
      </c>
      <c r="Q60" s="10">
        <v>1.5982644170987773E-2</v>
      </c>
      <c r="R60" s="10">
        <v>6.4113083323589434E-2</v>
      </c>
      <c r="S60" s="10">
        <v>6.2391801956440937E-2</v>
      </c>
      <c r="T60" s="10">
        <v>9.3072628489709028E-2</v>
      </c>
      <c r="U60" s="10">
        <v>0.11506544538803297</v>
      </c>
      <c r="V60" s="10">
        <v>0.2117415627602888</v>
      </c>
      <c r="W60" s="10">
        <v>0.19771411320141216</v>
      </c>
      <c r="X60" s="10">
        <v>0.43354693806594291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0.21581092898531642</v>
      </c>
      <c r="F61" s="10">
        <v>0.24676999435666816</v>
      </c>
      <c r="G61" s="10">
        <v>5.9118996761857598E-2</v>
      </c>
      <c r="H61" s="10">
        <v>0.114441314929702</v>
      </c>
      <c r="I61" s="10">
        <v>0.12747798857824064</v>
      </c>
      <c r="J61" s="10">
        <v>0.14316473952450184</v>
      </c>
      <c r="K61" s="10">
        <v>0.18732077845602663</v>
      </c>
      <c r="L61" s="10">
        <v>0.2985641811435446</v>
      </c>
      <c r="M61" s="10">
        <v>0.34512528233182521</v>
      </c>
      <c r="N61" s="10">
        <v>0.41681806164752744</v>
      </c>
      <c r="O61" s="10">
        <v>0.3393116007262228</v>
      </c>
      <c r="P61" s="10">
        <v>0.31254525845977926</v>
      </c>
      <c r="Q61" s="10">
        <v>0.66328579948548849</v>
      </c>
      <c r="R61" s="10">
        <v>0.68037534148639156</v>
      </c>
      <c r="S61" s="10">
        <v>0.77801163198202383</v>
      </c>
      <c r="T61" s="10">
        <v>0.62156751011357791</v>
      </c>
      <c r="U61" s="10">
        <v>0.61885263619207764</v>
      </c>
      <c r="V61" s="10">
        <v>0.39203473669182748</v>
      </c>
      <c r="W61" s="10">
        <v>0.31259460188987948</v>
      </c>
      <c r="X61" s="10">
        <v>0.38304550622213385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23.519770282640394</v>
      </c>
      <c r="D76" s="40">
        <v>23.510598626366914</v>
      </c>
      <c r="E76" s="40">
        <v>23.722782884945303</v>
      </c>
      <c r="F76" s="40">
        <v>24.709108633686242</v>
      </c>
      <c r="G76" s="40">
        <v>26.745166701050778</v>
      </c>
      <c r="H76" s="40">
        <v>27.423652288538968</v>
      </c>
      <c r="I76" s="40">
        <v>30.071932168845937</v>
      </c>
      <c r="J76" s="40">
        <v>29.474694237269794</v>
      </c>
      <c r="K76" s="40">
        <v>28.413246802329933</v>
      </c>
      <c r="L76" s="40">
        <v>28.688969306840924</v>
      </c>
      <c r="M76" s="40">
        <v>28.403883692097683</v>
      </c>
      <c r="N76" s="40">
        <v>28.938694566058885</v>
      </c>
      <c r="O76" s="40">
        <v>32.348877608133833</v>
      </c>
      <c r="P76" s="40">
        <v>32.486909020463436</v>
      </c>
      <c r="Q76" s="40">
        <v>33.375675506126271</v>
      </c>
      <c r="R76" s="40">
        <v>29.550339922175514</v>
      </c>
      <c r="S76" s="40">
        <v>30.799319191772142</v>
      </c>
      <c r="T76" s="40">
        <v>29.743833946154759</v>
      </c>
      <c r="U76" s="40">
        <v>31.071346041592474</v>
      </c>
      <c r="V76" s="40">
        <v>34.654351249479198</v>
      </c>
      <c r="W76" s="40">
        <v>32.784154141082034</v>
      </c>
      <c r="X76" s="40">
        <v>37.417086545999318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7.4940061625859853</v>
      </c>
      <c r="D2" s="31">
        <f t="shared" ref="D2:W2" si="1">SUM(D3,D17,D22,D25,D26,D51,D52,D71,D74,D75,D76)</f>
        <v>7.9578501181881354</v>
      </c>
      <c r="E2" s="31">
        <f t="shared" si="1"/>
        <v>8.4595275330506894</v>
      </c>
      <c r="F2" s="31">
        <f t="shared" si="1"/>
        <v>9.137376032970419</v>
      </c>
      <c r="G2" s="31">
        <f t="shared" si="1"/>
        <v>9.7042585982253016</v>
      </c>
      <c r="H2" s="31">
        <f t="shared" si="1"/>
        <v>10.29607579912431</v>
      </c>
      <c r="I2" s="31">
        <f t="shared" si="1"/>
        <v>10.750719880152628</v>
      </c>
      <c r="J2" s="31">
        <f t="shared" si="1"/>
        <v>11.857894193928932</v>
      </c>
      <c r="K2" s="31">
        <f t="shared" si="1"/>
        <v>12.396284036058484</v>
      </c>
      <c r="L2" s="31">
        <f t="shared" si="1"/>
        <v>12.429605629836839</v>
      </c>
      <c r="M2" s="31">
        <f t="shared" si="1"/>
        <v>12.574538230596087</v>
      </c>
      <c r="N2" s="31">
        <f t="shared" si="1"/>
        <v>12.747277068417695</v>
      </c>
      <c r="O2" s="31">
        <f t="shared" si="1"/>
        <v>12.917826940753107</v>
      </c>
      <c r="P2" s="31">
        <f t="shared" si="1"/>
        <v>13.153759951038948</v>
      </c>
      <c r="Q2" s="31">
        <f t="shared" si="1"/>
        <v>13.574289114516242</v>
      </c>
      <c r="R2" s="31">
        <f t="shared" si="1"/>
        <v>13.953193056338133</v>
      </c>
      <c r="S2" s="31">
        <f t="shared" si="1"/>
        <v>14.067332896200282</v>
      </c>
      <c r="T2" s="31">
        <f t="shared" si="1"/>
        <v>14.187648370667029</v>
      </c>
      <c r="U2" s="31">
        <f t="shared" si="1"/>
        <v>14.282739294852567</v>
      </c>
      <c r="V2" s="31">
        <f t="shared" si="1"/>
        <v>14.310915013777359</v>
      </c>
      <c r="W2" s="31">
        <f t="shared" si="1"/>
        <v>14.292662327959837</v>
      </c>
      <c r="X2" s="31">
        <f t="shared" ref="X2" si="2">SUM(X3,X17,X22,X25,X26,X51,X52,X71,X74,X75,X76)</f>
        <v>14.195594839522627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7.4940061625859853</v>
      </c>
      <c r="D76" s="40">
        <v>7.9578501181881354</v>
      </c>
      <c r="E76" s="40">
        <v>8.4595275330506894</v>
      </c>
      <c r="F76" s="40">
        <v>9.137376032970419</v>
      </c>
      <c r="G76" s="40">
        <v>9.7042585982253016</v>
      </c>
      <c r="H76" s="40">
        <v>10.29607579912431</v>
      </c>
      <c r="I76" s="40">
        <v>10.750719880152628</v>
      </c>
      <c r="J76" s="40">
        <v>11.857894193928932</v>
      </c>
      <c r="K76" s="40">
        <v>12.396284036058484</v>
      </c>
      <c r="L76" s="40">
        <v>12.429605629836839</v>
      </c>
      <c r="M76" s="40">
        <v>12.574538230596087</v>
      </c>
      <c r="N76" s="40">
        <v>12.747277068417695</v>
      </c>
      <c r="O76" s="40">
        <v>12.917826940753107</v>
      </c>
      <c r="P76" s="40">
        <v>13.153759951038948</v>
      </c>
      <c r="Q76" s="40">
        <v>13.574289114516242</v>
      </c>
      <c r="R76" s="40">
        <v>13.953193056338133</v>
      </c>
      <c r="S76" s="40">
        <v>14.067332896200282</v>
      </c>
      <c r="T76" s="40">
        <v>14.187648370667029</v>
      </c>
      <c r="U76" s="40">
        <v>14.282739294852567</v>
      </c>
      <c r="V76" s="40">
        <v>14.310915013777359</v>
      </c>
      <c r="W76" s="40">
        <v>14.292662327959837</v>
      </c>
      <c r="X76" s="40">
        <v>14.195594839522627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22.534491456434473</v>
      </c>
      <c r="D2" s="31">
        <f t="shared" si="0"/>
        <v>23.372464692915567</v>
      </c>
      <c r="E2" s="31">
        <f t="shared" si="0"/>
        <v>24.216618412942204</v>
      </c>
      <c r="F2" s="31">
        <f t="shared" si="0"/>
        <v>25.244034602000568</v>
      </c>
      <c r="G2" s="31">
        <f t="shared" si="0"/>
        <v>25.982484740186766</v>
      </c>
      <c r="H2" s="31">
        <f t="shared" si="0"/>
        <v>26.456256114220782</v>
      </c>
      <c r="I2" s="31">
        <f t="shared" si="0"/>
        <v>26.653121324792277</v>
      </c>
      <c r="J2" s="31">
        <f t="shared" si="0"/>
        <v>26.729792393762722</v>
      </c>
      <c r="K2" s="31">
        <f t="shared" si="0"/>
        <v>26.844133681496409</v>
      </c>
      <c r="L2" s="31">
        <f t="shared" si="0"/>
        <v>26.866329558210147</v>
      </c>
      <c r="M2" s="31">
        <f t="shared" si="0"/>
        <v>26.812680991890264</v>
      </c>
      <c r="N2" s="31">
        <f t="shared" si="0"/>
        <v>26.677584304184677</v>
      </c>
      <c r="O2" s="31">
        <f t="shared" si="0"/>
        <v>26.779820156151747</v>
      </c>
      <c r="P2" s="31">
        <f t="shared" si="0"/>
        <v>26.993322423725836</v>
      </c>
      <c r="Q2" s="31">
        <f t="shared" si="0"/>
        <v>27.210413146526367</v>
      </c>
      <c r="R2" s="31">
        <f t="shared" si="0"/>
        <v>27.586554470928519</v>
      </c>
      <c r="S2" s="31">
        <f t="shared" si="0"/>
        <v>27.07415092396316</v>
      </c>
      <c r="T2" s="31">
        <f t="shared" si="0"/>
        <v>26.535442074617325</v>
      </c>
      <c r="U2" s="31">
        <f t="shared" si="0"/>
        <v>25.170047120727087</v>
      </c>
      <c r="V2" s="31">
        <f t="shared" si="0"/>
        <v>23.757747097901802</v>
      </c>
      <c r="W2" s="31">
        <f t="shared" si="0"/>
        <v>22.380021041817528</v>
      </c>
      <c r="X2" s="31">
        <f t="shared" ref="X2" si="1">SUM(X3,X17,X22,X25,X26,X51,X52,X71,X74,X75,X76)</f>
        <v>21.266844834302351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22.534491456434473</v>
      </c>
      <c r="D76" s="40">
        <v>23.372464692915567</v>
      </c>
      <c r="E76" s="40">
        <v>24.216618412942204</v>
      </c>
      <c r="F76" s="40">
        <v>25.244034602000568</v>
      </c>
      <c r="G76" s="40">
        <v>25.982484740186766</v>
      </c>
      <c r="H76" s="40">
        <v>26.456256114220782</v>
      </c>
      <c r="I76" s="40">
        <v>26.653121324792277</v>
      </c>
      <c r="J76" s="40">
        <v>26.729792393762722</v>
      </c>
      <c r="K76" s="40">
        <v>26.844133681496409</v>
      </c>
      <c r="L76" s="40">
        <v>26.866329558210147</v>
      </c>
      <c r="M76" s="40">
        <v>26.812680991890264</v>
      </c>
      <c r="N76" s="40">
        <v>26.677584304184677</v>
      </c>
      <c r="O76" s="40">
        <v>26.779820156151747</v>
      </c>
      <c r="P76" s="40">
        <v>26.993322423725836</v>
      </c>
      <c r="Q76" s="40">
        <v>27.210413146526367</v>
      </c>
      <c r="R76" s="40">
        <v>27.586554470928519</v>
      </c>
      <c r="S76" s="40">
        <v>27.07415092396316</v>
      </c>
      <c r="T76" s="40">
        <v>26.535442074617325</v>
      </c>
      <c r="U76" s="40">
        <v>25.170047120727087</v>
      </c>
      <c r="V76" s="40">
        <v>23.757747097901802</v>
      </c>
      <c r="W76" s="40">
        <v>22.380021041817528</v>
      </c>
      <c r="X76" s="40">
        <v>21.266844834302351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37.399714787879191</v>
      </c>
      <c r="D2" s="31">
        <f t="shared" si="0"/>
        <v>39.242581772259058</v>
      </c>
      <c r="E2" s="31">
        <f t="shared" si="0"/>
        <v>41.390696446486864</v>
      </c>
      <c r="F2" s="31">
        <f t="shared" si="0"/>
        <v>44.641116001314558</v>
      </c>
      <c r="G2" s="31">
        <f t="shared" si="0"/>
        <v>47.229489065478418</v>
      </c>
      <c r="H2" s="31">
        <f t="shared" si="0"/>
        <v>50.177036583800856</v>
      </c>
      <c r="I2" s="31">
        <f t="shared" si="0"/>
        <v>51.849823362784313</v>
      </c>
      <c r="J2" s="31">
        <f t="shared" si="0"/>
        <v>56.956531142449251</v>
      </c>
      <c r="K2" s="31">
        <f t="shared" si="0"/>
        <v>59.089895224468123</v>
      </c>
      <c r="L2" s="31">
        <f t="shared" si="0"/>
        <v>59.243179990147027</v>
      </c>
      <c r="M2" s="31">
        <f t="shared" si="0"/>
        <v>59.877306402091385</v>
      </c>
      <c r="N2" s="31">
        <f t="shared" si="0"/>
        <v>61.60439339518544</v>
      </c>
      <c r="O2" s="31">
        <f t="shared" si="0"/>
        <v>62.551072572934416</v>
      </c>
      <c r="P2" s="31">
        <f t="shared" si="0"/>
        <v>62.907248360281336</v>
      </c>
      <c r="Q2" s="31">
        <f t="shared" si="0"/>
        <v>63.71688912060592</v>
      </c>
      <c r="R2" s="31">
        <f t="shared" si="0"/>
        <v>65.361868013932266</v>
      </c>
      <c r="S2" s="31">
        <f t="shared" si="0"/>
        <v>65.594478983881473</v>
      </c>
      <c r="T2" s="31">
        <f t="shared" si="0"/>
        <v>65.999307043389635</v>
      </c>
      <c r="U2" s="31">
        <f t="shared" si="0"/>
        <v>62.884456551154209</v>
      </c>
      <c r="V2" s="31">
        <f t="shared" si="0"/>
        <v>58.061463433234671</v>
      </c>
      <c r="W2" s="31">
        <f t="shared" si="0"/>
        <v>50.905390349920914</v>
      </c>
      <c r="X2" s="31">
        <f t="shared" ref="X2" si="1">SUM(X3,X17,X22,X25,X26,X51,X52,X71,X74,X75,X76)</f>
        <v>50.666170609200982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37.399714787879191</v>
      </c>
      <c r="D76" s="40">
        <v>39.242581772259058</v>
      </c>
      <c r="E76" s="40">
        <v>41.390696446486864</v>
      </c>
      <c r="F76" s="40">
        <v>44.641116001314558</v>
      </c>
      <c r="G76" s="40">
        <v>47.229489065478418</v>
      </c>
      <c r="H76" s="40">
        <v>50.177036583800856</v>
      </c>
      <c r="I76" s="40">
        <v>51.849823362784313</v>
      </c>
      <c r="J76" s="40">
        <v>56.956531142449251</v>
      </c>
      <c r="K76" s="40">
        <v>59.089895224468123</v>
      </c>
      <c r="L76" s="40">
        <v>59.243179990147027</v>
      </c>
      <c r="M76" s="40">
        <v>59.877306402091385</v>
      </c>
      <c r="N76" s="40">
        <v>61.60439339518544</v>
      </c>
      <c r="O76" s="40">
        <v>62.551072572934416</v>
      </c>
      <c r="P76" s="40">
        <v>62.907248360281336</v>
      </c>
      <c r="Q76" s="40">
        <v>63.71688912060592</v>
      </c>
      <c r="R76" s="40">
        <v>65.361868013932266</v>
      </c>
      <c r="S76" s="40">
        <v>65.594478983881473</v>
      </c>
      <c r="T76" s="40">
        <v>65.999307043389635</v>
      </c>
      <c r="U76" s="40">
        <v>62.884456551154209</v>
      </c>
      <c r="V76" s="40">
        <v>58.061463433234671</v>
      </c>
      <c r="W76" s="40">
        <v>50.905390349920914</v>
      </c>
      <c r="X76" s="40">
        <v>50.666170609200982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17.03460744825091</v>
      </c>
      <c r="D2" s="31">
        <f t="shared" si="0"/>
        <v>18.112935153771428</v>
      </c>
      <c r="E2" s="31">
        <f t="shared" si="0"/>
        <v>19.413977242323469</v>
      </c>
      <c r="F2" s="31">
        <f t="shared" si="0"/>
        <v>21.265938155746142</v>
      </c>
      <c r="G2" s="31">
        <f t="shared" si="0"/>
        <v>22.617285478617674</v>
      </c>
      <c r="H2" s="31">
        <f t="shared" si="0"/>
        <v>23.331926963653306</v>
      </c>
      <c r="I2" s="31">
        <f t="shared" si="0"/>
        <v>23.450682670495464</v>
      </c>
      <c r="J2" s="31">
        <f t="shared" si="0"/>
        <v>23.350968971337487</v>
      </c>
      <c r="K2" s="31">
        <f t="shared" si="0"/>
        <v>23.100028983791947</v>
      </c>
      <c r="L2" s="31">
        <f t="shared" si="0"/>
        <v>22.810032076781052</v>
      </c>
      <c r="M2" s="31">
        <f t="shared" si="0"/>
        <v>22.595183347071192</v>
      </c>
      <c r="N2" s="31">
        <f t="shared" si="0"/>
        <v>21.958752346029417</v>
      </c>
      <c r="O2" s="31">
        <f t="shared" si="0"/>
        <v>21.6767878924821</v>
      </c>
      <c r="P2" s="31">
        <f t="shared" si="0"/>
        <v>21.621228326249664</v>
      </c>
      <c r="Q2" s="31">
        <f t="shared" si="0"/>
        <v>21.644017505021488</v>
      </c>
      <c r="R2" s="31">
        <f t="shared" si="0"/>
        <v>21.794451079393021</v>
      </c>
      <c r="S2" s="31">
        <f t="shared" si="0"/>
        <v>22.1043685489533</v>
      </c>
      <c r="T2" s="31">
        <f t="shared" si="0"/>
        <v>22.364242109947224</v>
      </c>
      <c r="U2" s="31">
        <f t="shared" si="0"/>
        <v>22.64864803984052</v>
      </c>
      <c r="V2" s="31">
        <f t="shared" si="0"/>
        <v>22.893414993302567</v>
      </c>
      <c r="W2" s="31">
        <f t="shared" si="0"/>
        <v>23.073289269595627</v>
      </c>
      <c r="X2" s="31">
        <f t="shared" ref="X2" si="1">SUM(X3,X17,X22,X25,X26,X51,X52,X71,X74,X75,X76)</f>
        <v>23.144381497207199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17.03460744825091</v>
      </c>
      <c r="D76" s="40">
        <v>18.112935153771428</v>
      </c>
      <c r="E76" s="40">
        <v>19.413977242323469</v>
      </c>
      <c r="F76" s="40">
        <v>21.265938155746142</v>
      </c>
      <c r="G76" s="40">
        <v>22.617285478617674</v>
      </c>
      <c r="H76" s="40">
        <v>23.331926963653306</v>
      </c>
      <c r="I76" s="40">
        <v>23.450682670495464</v>
      </c>
      <c r="J76" s="40">
        <v>23.350968971337487</v>
      </c>
      <c r="K76" s="40">
        <v>23.100028983791947</v>
      </c>
      <c r="L76" s="40">
        <v>22.810032076781052</v>
      </c>
      <c r="M76" s="40">
        <v>22.595183347071192</v>
      </c>
      <c r="N76" s="40">
        <v>21.958752346029417</v>
      </c>
      <c r="O76" s="40">
        <v>21.6767878924821</v>
      </c>
      <c r="P76" s="40">
        <v>21.621228326249664</v>
      </c>
      <c r="Q76" s="40">
        <v>21.644017505021488</v>
      </c>
      <c r="R76" s="40">
        <v>21.794451079393021</v>
      </c>
      <c r="S76" s="40">
        <v>22.1043685489533</v>
      </c>
      <c r="T76" s="40">
        <v>22.364242109947224</v>
      </c>
      <c r="U76" s="40">
        <v>22.64864803984052</v>
      </c>
      <c r="V76" s="40">
        <v>22.893414993302567</v>
      </c>
      <c r="W76" s="40">
        <v>23.073289269595627</v>
      </c>
      <c r="X76" s="40">
        <v>23.144381497207199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7.2207357690001386</v>
      </c>
      <c r="D2" s="31">
        <f t="shared" si="0"/>
        <v>8.3281523101370301</v>
      </c>
      <c r="E2" s="31">
        <f t="shared" si="0"/>
        <v>9.5763521807036067</v>
      </c>
      <c r="F2" s="31">
        <f t="shared" si="0"/>
        <v>11.016827908029361</v>
      </c>
      <c r="G2" s="31">
        <f t="shared" si="0"/>
        <v>12.483350969200382</v>
      </c>
      <c r="H2" s="31">
        <f t="shared" si="0"/>
        <v>13.874009262595086</v>
      </c>
      <c r="I2" s="31">
        <f t="shared" si="0"/>
        <v>15.122947975384319</v>
      </c>
      <c r="J2" s="31">
        <f t="shared" si="0"/>
        <v>17.304297477285779</v>
      </c>
      <c r="K2" s="31">
        <f t="shared" si="0"/>
        <v>18.596179818279413</v>
      </c>
      <c r="L2" s="31">
        <f t="shared" si="0"/>
        <v>19.109121346519444</v>
      </c>
      <c r="M2" s="31">
        <f t="shared" si="0"/>
        <v>19.586778001635057</v>
      </c>
      <c r="N2" s="31">
        <f t="shared" si="0"/>
        <v>20.327472724045922</v>
      </c>
      <c r="O2" s="31">
        <f t="shared" si="0"/>
        <v>20.752726088416505</v>
      </c>
      <c r="P2" s="31">
        <f t="shared" si="0"/>
        <v>21.303210646937046</v>
      </c>
      <c r="Q2" s="31">
        <f t="shared" si="0"/>
        <v>21.918293292989233</v>
      </c>
      <c r="R2" s="31">
        <f t="shared" si="0"/>
        <v>22.24463462964847</v>
      </c>
      <c r="S2" s="31">
        <f t="shared" si="0"/>
        <v>23.144311789965229</v>
      </c>
      <c r="T2" s="31">
        <f t="shared" si="0"/>
        <v>24.207706811825485</v>
      </c>
      <c r="U2" s="31">
        <f t="shared" si="0"/>
        <v>24.58726963932186</v>
      </c>
      <c r="V2" s="31">
        <f t="shared" si="0"/>
        <v>25.045800859065935</v>
      </c>
      <c r="W2" s="31">
        <f t="shared" si="0"/>
        <v>23.808135356880612</v>
      </c>
      <c r="X2" s="31">
        <f t="shared" ref="X2" si="1">SUM(X3,X17,X22,X25,X26,X51,X52,X71,X74,X75,X76)</f>
        <v>25.795342128775715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7.2207357690001386</v>
      </c>
      <c r="D76" s="40">
        <v>8.3281523101370301</v>
      </c>
      <c r="E76" s="40">
        <v>9.5763521807036067</v>
      </c>
      <c r="F76" s="40">
        <v>11.016827908029361</v>
      </c>
      <c r="G76" s="40">
        <v>12.483350969200382</v>
      </c>
      <c r="H76" s="40">
        <v>13.874009262595086</v>
      </c>
      <c r="I76" s="40">
        <v>15.122947975384319</v>
      </c>
      <c r="J76" s="40">
        <v>17.304297477285779</v>
      </c>
      <c r="K76" s="40">
        <v>18.596179818279413</v>
      </c>
      <c r="L76" s="40">
        <v>19.109121346519444</v>
      </c>
      <c r="M76" s="40">
        <v>19.586778001635057</v>
      </c>
      <c r="N76" s="40">
        <v>20.327472724045922</v>
      </c>
      <c r="O76" s="40">
        <v>20.752726088416505</v>
      </c>
      <c r="P76" s="40">
        <v>21.303210646937046</v>
      </c>
      <c r="Q76" s="40">
        <v>21.918293292989233</v>
      </c>
      <c r="R76" s="40">
        <v>22.24463462964847</v>
      </c>
      <c r="S76" s="40">
        <v>23.144311789965229</v>
      </c>
      <c r="T76" s="40">
        <v>24.207706811825485</v>
      </c>
      <c r="U76" s="40">
        <v>24.58726963932186</v>
      </c>
      <c r="V76" s="40">
        <v>25.045800859065935</v>
      </c>
      <c r="W76" s="40">
        <v>23.808135356880612</v>
      </c>
      <c r="X76" s="40">
        <v>25.795342128775715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13.889717591915877</v>
      </c>
      <c r="D2" s="31">
        <f t="shared" si="0"/>
        <v>16.121404918586872</v>
      </c>
      <c r="E2" s="31">
        <f t="shared" si="0"/>
        <v>18.873755126583731</v>
      </c>
      <c r="F2" s="31">
        <f t="shared" si="0"/>
        <v>23.553804496981389</v>
      </c>
      <c r="G2" s="31">
        <f t="shared" si="0"/>
        <v>27.785885049412148</v>
      </c>
      <c r="H2" s="31">
        <f t="shared" si="0"/>
        <v>32.662297166622395</v>
      </c>
      <c r="I2" s="31">
        <f t="shared" si="0"/>
        <v>37.958177595617443</v>
      </c>
      <c r="J2" s="31">
        <f t="shared" si="0"/>
        <v>43.745104204170694</v>
      </c>
      <c r="K2" s="31">
        <f t="shared" si="0"/>
        <v>47.992541881221015</v>
      </c>
      <c r="L2" s="31">
        <f t="shared" si="0"/>
        <v>47.462578457709569</v>
      </c>
      <c r="M2" s="31">
        <f t="shared" si="0"/>
        <v>46.535180262557112</v>
      </c>
      <c r="N2" s="31">
        <f t="shared" si="0"/>
        <v>49.214697074810942</v>
      </c>
      <c r="O2" s="31">
        <f t="shared" si="0"/>
        <v>53.04069907589254</v>
      </c>
      <c r="P2" s="31">
        <f t="shared" si="0"/>
        <v>55.975607972425031</v>
      </c>
      <c r="Q2" s="31">
        <f t="shared" si="0"/>
        <v>58.894042063135593</v>
      </c>
      <c r="R2" s="31">
        <f t="shared" si="0"/>
        <v>59.808046446845999</v>
      </c>
      <c r="S2" s="31">
        <f t="shared" si="0"/>
        <v>63.00672762778828</v>
      </c>
      <c r="T2" s="31">
        <f t="shared" si="0"/>
        <v>70.356880210423284</v>
      </c>
      <c r="U2" s="31">
        <f t="shared" si="0"/>
        <v>73.839762807210633</v>
      </c>
      <c r="V2" s="31">
        <f t="shared" si="0"/>
        <v>81.181897001735393</v>
      </c>
      <c r="W2" s="31">
        <f t="shared" si="0"/>
        <v>79.75699418071008</v>
      </c>
      <c r="X2" s="31">
        <f t="shared" ref="X2" si="1">SUM(X3,X17,X22,X25,X26,X51,X52,X71,X74,X75,X76)</f>
        <v>85.661924945847773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13.889717591915877</v>
      </c>
      <c r="D76" s="40">
        <v>16.121404918586872</v>
      </c>
      <c r="E76" s="40">
        <v>18.873755126583731</v>
      </c>
      <c r="F76" s="40">
        <v>23.553804496981389</v>
      </c>
      <c r="G76" s="40">
        <v>27.785885049412148</v>
      </c>
      <c r="H76" s="40">
        <v>32.662297166622395</v>
      </c>
      <c r="I76" s="40">
        <v>37.958177595617443</v>
      </c>
      <c r="J76" s="40">
        <v>43.745104204170694</v>
      </c>
      <c r="K76" s="40">
        <v>47.992541881221015</v>
      </c>
      <c r="L76" s="40">
        <v>47.462578457709569</v>
      </c>
      <c r="M76" s="40">
        <v>46.535180262557112</v>
      </c>
      <c r="N76" s="40">
        <v>49.214697074810942</v>
      </c>
      <c r="O76" s="40">
        <v>53.04069907589254</v>
      </c>
      <c r="P76" s="40">
        <v>55.975607972425031</v>
      </c>
      <c r="Q76" s="40">
        <v>58.894042063135593</v>
      </c>
      <c r="R76" s="40">
        <v>59.808046446845999</v>
      </c>
      <c r="S76" s="40">
        <v>63.00672762778828</v>
      </c>
      <c r="T76" s="40">
        <v>70.356880210423284</v>
      </c>
      <c r="U76" s="40">
        <v>73.839762807210633</v>
      </c>
      <c r="V76" s="40">
        <v>81.181897001735393</v>
      </c>
      <c r="W76" s="40">
        <v>79.75699418071008</v>
      </c>
      <c r="X76" s="40">
        <v>85.661924945847773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1367.1114359415303</v>
      </c>
      <c r="D2" s="31">
        <f t="shared" si="0"/>
        <v>1418.9129836629402</v>
      </c>
      <c r="E2" s="31">
        <f t="shared" si="0"/>
        <v>1441.7540842648323</v>
      </c>
      <c r="F2" s="31">
        <f t="shared" si="0"/>
        <v>1466.2306964746344</v>
      </c>
      <c r="G2" s="31">
        <f t="shared" si="0"/>
        <v>1478.9619948409284</v>
      </c>
      <c r="H2" s="31">
        <f t="shared" si="0"/>
        <v>1507.700343938091</v>
      </c>
      <c r="I2" s="31">
        <f t="shared" si="0"/>
        <v>1570.1085984522783</v>
      </c>
      <c r="J2" s="31">
        <f t="shared" si="0"/>
        <v>1504.679965606191</v>
      </c>
      <c r="K2" s="31">
        <f t="shared" si="0"/>
        <v>1551.8032674118658</v>
      </c>
      <c r="L2" s="31">
        <f t="shared" si="0"/>
        <v>1568.6481513327597</v>
      </c>
      <c r="M2" s="31">
        <f t="shared" si="0"/>
        <v>1593.215391229578</v>
      </c>
      <c r="N2" s="31">
        <f t="shared" si="0"/>
        <v>1533.3159931212376</v>
      </c>
      <c r="O2" s="31">
        <f t="shared" si="0"/>
        <v>1534.7975924333614</v>
      </c>
      <c r="P2" s="31">
        <f t="shared" si="0"/>
        <v>1468.3070507308685</v>
      </c>
      <c r="Q2" s="31">
        <f t="shared" si="0"/>
        <v>1402.0089423903694</v>
      </c>
      <c r="R2" s="31">
        <f t="shared" si="0"/>
        <v>1359.1313843508162</v>
      </c>
      <c r="S2" s="31">
        <f t="shared" si="0"/>
        <v>1434.3036113499568</v>
      </c>
      <c r="T2" s="31">
        <f t="shared" si="0"/>
        <v>1456.6859845227859</v>
      </c>
      <c r="U2" s="31">
        <f t="shared" si="0"/>
        <v>1512.2860705073083</v>
      </c>
      <c r="V2" s="31">
        <f t="shared" si="0"/>
        <v>1447.8803095442831</v>
      </c>
      <c r="W2" s="31">
        <f t="shared" si="0"/>
        <v>1434.1740326741194</v>
      </c>
      <c r="X2" s="31">
        <f t="shared" ref="X2" si="1">SUM(X3,X17,X22,X25,X26,X51,X52,X71,X74,X75,X76)</f>
        <v>1630.5551160791051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15.726655202063631</v>
      </c>
      <c r="D3" s="34">
        <f t="shared" ref="D3:W3" si="3">SUM(D4,D8,D11)</f>
        <v>16.268959587274288</v>
      </c>
      <c r="E3" s="34">
        <f t="shared" si="3"/>
        <v>21.149699054170245</v>
      </c>
      <c r="F3" s="34">
        <f t="shared" si="3"/>
        <v>24.945743766122106</v>
      </c>
      <c r="G3" s="34">
        <f t="shared" si="3"/>
        <v>23.126483233018057</v>
      </c>
      <c r="H3" s="34">
        <f t="shared" si="3"/>
        <v>25.295614789337922</v>
      </c>
      <c r="I3" s="34">
        <f t="shared" si="3"/>
        <v>35.057007738607048</v>
      </c>
      <c r="J3" s="34">
        <f t="shared" si="3"/>
        <v>40.130180567497852</v>
      </c>
      <c r="K3" s="34">
        <f t="shared" si="3"/>
        <v>38.964746345657787</v>
      </c>
      <c r="L3" s="34">
        <f t="shared" si="3"/>
        <v>35.341702493551168</v>
      </c>
      <c r="M3" s="34">
        <f t="shared" si="3"/>
        <v>49.849011177987961</v>
      </c>
      <c r="N3" s="34">
        <f t="shared" si="3"/>
        <v>50.506190885640571</v>
      </c>
      <c r="O3" s="34">
        <f t="shared" si="3"/>
        <v>47.248581255374035</v>
      </c>
      <c r="P3" s="34">
        <f t="shared" si="3"/>
        <v>50.032932072226991</v>
      </c>
      <c r="Q3" s="34">
        <f t="shared" si="3"/>
        <v>42.540928632846104</v>
      </c>
      <c r="R3" s="34">
        <f t="shared" si="3"/>
        <v>34.798882201203753</v>
      </c>
      <c r="S3" s="34">
        <f t="shared" si="3"/>
        <v>36.541186586414412</v>
      </c>
      <c r="T3" s="34">
        <f t="shared" si="3"/>
        <v>41.801375752364564</v>
      </c>
      <c r="U3" s="34">
        <f t="shared" si="3"/>
        <v>41.398710232158223</v>
      </c>
      <c r="V3" s="34">
        <f t="shared" si="3"/>
        <v>31.679019776440231</v>
      </c>
      <c r="W3" s="34">
        <f t="shared" si="3"/>
        <v>24.659243336199477</v>
      </c>
      <c r="X3" s="34">
        <f t="shared" ref="X3" si="4">SUM(X4,X8,X11)</f>
        <v>30.299054170249342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4.799828030954429</v>
      </c>
      <c r="L4" s="29">
        <f t="shared" si="6"/>
        <v>6.5998280309544306</v>
      </c>
      <c r="M4" s="29">
        <f t="shared" si="6"/>
        <v>7.1997420464316422</v>
      </c>
      <c r="N4" s="29">
        <f t="shared" si="6"/>
        <v>36.598796216680988</v>
      </c>
      <c r="O4" s="29">
        <f t="shared" si="6"/>
        <v>40.198710232158213</v>
      </c>
      <c r="P4" s="29">
        <f t="shared" si="6"/>
        <v>48.598452278589846</v>
      </c>
      <c r="Q4" s="29">
        <f t="shared" si="6"/>
        <v>41.998624247635441</v>
      </c>
      <c r="R4" s="29">
        <f t="shared" si="6"/>
        <v>34.798882201203753</v>
      </c>
      <c r="S4" s="29">
        <f t="shared" si="6"/>
        <v>35.998882201203749</v>
      </c>
      <c r="T4" s="29">
        <f t="shared" si="6"/>
        <v>41.638693035253645</v>
      </c>
      <c r="U4" s="29">
        <f t="shared" si="6"/>
        <v>41.398710232158223</v>
      </c>
      <c r="V4" s="29">
        <f t="shared" si="6"/>
        <v>31.679019776440231</v>
      </c>
      <c r="W4" s="29">
        <f t="shared" si="6"/>
        <v>24.659243336199477</v>
      </c>
      <c r="X4" s="29">
        <f t="shared" ref="X4" si="7">SUM(X5:X7)</f>
        <v>30.299054170249342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4.799828030954429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6.5998280309544306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7.1997420464316422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36.598796216680988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40.198710232158213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48.598452278589846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41.998624247635441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34.798882201203753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35.998882201203749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41.638693035253645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41.398710232158223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31.679019776440231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24.659243336199477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30.299054170249342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15.726655202063631</v>
      </c>
      <c r="D8" s="29">
        <f t="shared" ref="D8:W8" si="9">SUM(D9:D10)</f>
        <v>16.268959587274288</v>
      </c>
      <c r="E8" s="29">
        <f t="shared" si="9"/>
        <v>21.149699054170245</v>
      </c>
      <c r="F8" s="29">
        <f t="shared" si="9"/>
        <v>24.945743766122106</v>
      </c>
      <c r="G8" s="29">
        <f t="shared" si="9"/>
        <v>23.126483233018057</v>
      </c>
      <c r="H8" s="29">
        <f t="shared" si="9"/>
        <v>25.295614789337922</v>
      </c>
      <c r="I8" s="29">
        <f t="shared" si="9"/>
        <v>35.057007738607048</v>
      </c>
      <c r="J8" s="29">
        <f t="shared" si="9"/>
        <v>40.130180567497852</v>
      </c>
      <c r="K8" s="29">
        <f t="shared" si="9"/>
        <v>34.164918314703357</v>
      </c>
      <c r="L8" s="29">
        <f t="shared" si="9"/>
        <v>28.741874462596741</v>
      </c>
      <c r="M8" s="29">
        <f t="shared" si="9"/>
        <v>42.649269131556316</v>
      </c>
      <c r="N8" s="29">
        <f t="shared" si="9"/>
        <v>13.907394668959585</v>
      </c>
      <c r="O8" s="29">
        <f t="shared" si="9"/>
        <v>7.0498710232158199</v>
      </c>
      <c r="P8" s="29">
        <f t="shared" si="9"/>
        <v>1.434479793637145</v>
      </c>
      <c r="Q8" s="29">
        <f t="shared" si="9"/>
        <v>0.54230438521066204</v>
      </c>
      <c r="R8" s="29">
        <f t="shared" si="9"/>
        <v>0</v>
      </c>
      <c r="S8" s="29">
        <f t="shared" si="9"/>
        <v>0.54230438521066171</v>
      </c>
      <c r="T8" s="29">
        <f t="shared" si="9"/>
        <v>0.16268271711091997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15.726655202063631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16.268959587274288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21.149699054170245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24.945743766122106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22.776612209802234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24.945743766122099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34.707136715391229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40.130180567497852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34.164918314703357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28.741874462596741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42.299398108340498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13.557523645743764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7.0498710232158199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1.0846087704213239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0.54230438521066204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0.54230438521066171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0.16268271711091997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0.34987102321582114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0.34987102321582109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0.34987102321582103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0.34987102321582103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0.34987102321582098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0.34987102321582098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0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0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0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6.255803955288048</v>
      </c>
      <c r="D22" s="37">
        <f t="shared" ref="D22:W22" si="18">SUM(D23:D24)</f>
        <v>5.6582975064488394</v>
      </c>
      <c r="E22" s="37">
        <f t="shared" si="18"/>
        <v>7.4133276010318134</v>
      </c>
      <c r="F22" s="37">
        <f t="shared" si="18"/>
        <v>8.7216680997420468</v>
      </c>
      <c r="G22" s="37">
        <f t="shared" si="18"/>
        <v>8.1241616509028383</v>
      </c>
      <c r="H22" s="37">
        <f t="shared" si="18"/>
        <v>10.643508168529666</v>
      </c>
      <c r="I22" s="37">
        <f t="shared" si="18"/>
        <v>11.580653482373172</v>
      </c>
      <c r="J22" s="37">
        <f t="shared" si="18"/>
        <v>9.658985382631128</v>
      </c>
      <c r="K22" s="37">
        <f t="shared" si="18"/>
        <v>12.797850386930358</v>
      </c>
      <c r="L22" s="37">
        <f t="shared" si="18"/>
        <v>12.835597592433361</v>
      </c>
      <c r="M22" s="37">
        <f t="shared" si="18"/>
        <v>13.99294926913155</v>
      </c>
      <c r="N22" s="37">
        <f t="shared" si="18"/>
        <v>15.505932932072216</v>
      </c>
      <c r="O22" s="37">
        <f t="shared" si="18"/>
        <v>18.009458297506452</v>
      </c>
      <c r="P22" s="37">
        <f t="shared" si="18"/>
        <v>17.767239896818559</v>
      </c>
      <c r="Q22" s="37">
        <f t="shared" si="18"/>
        <v>14.908254514187449</v>
      </c>
      <c r="R22" s="37">
        <f t="shared" si="18"/>
        <v>11.640412725709362</v>
      </c>
      <c r="S22" s="37">
        <f t="shared" si="18"/>
        <v>14.14393809114358</v>
      </c>
      <c r="T22" s="37">
        <f t="shared" si="18"/>
        <v>15.562166809974197</v>
      </c>
      <c r="U22" s="37">
        <f t="shared" si="18"/>
        <v>17.716251074806539</v>
      </c>
      <c r="V22" s="37">
        <f t="shared" si="18"/>
        <v>14.386758383490969</v>
      </c>
      <c r="W22" s="37">
        <f t="shared" si="18"/>
        <v>10.271281169389509</v>
      </c>
      <c r="X22" s="37">
        <f t="shared" ref="X22" si="19">SUM(X23:X24)</f>
        <v>12.224161650902833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3.079191745485812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2.7993121238177134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3.9190025795356833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3.6390369733447985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3.3591573516766986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5.8785038693035263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3.6390369733447976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1.3996560619088563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1.6795356835769562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1.3996560619088565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2.2393809114359415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2.7993121238177117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3.079191745485812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2.5193465176268255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2.5193465176268268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0.83981083404987034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1.1196904557179699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1.2036973344797939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1.4835769561478938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1.2036973344797939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0.39191745485812546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0.27996560619088562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3.176612209802236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2.8589853826311264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3.4943250214961306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5.0826311263972492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4.7650042992261401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4.7650042992261392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7.9416165090283748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8.2593293207222711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11.118314703353402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11.435941530524504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11.75356835769561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12.706620808254504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14.93026655202064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15.247893379191735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12.388907996560622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10.800601891659491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13.02424763542561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14.358469475494404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16.232674118658647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13.183061049011176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9.8793637145313831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11.944196044711948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78.787188306104895</v>
      </c>
      <c r="D26" s="37">
        <f t="shared" ref="D26:W26" si="21">SUM(D27,D33)</f>
        <v>77.67747205503008</v>
      </c>
      <c r="E26" s="37">
        <f t="shared" si="21"/>
        <v>75.458125537403262</v>
      </c>
      <c r="F26" s="37">
        <f t="shared" si="21"/>
        <v>73.23877901977643</v>
      </c>
      <c r="G26" s="37">
        <f t="shared" si="21"/>
        <v>64.361306964746348</v>
      </c>
      <c r="H26" s="37">
        <f t="shared" si="21"/>
        <v>64.273430782459158</v>
      </c>
      <c r="I26" s="37">
        <f t="shared" si="21"/>
        <v>56.505674978503869</v>
      </c>
      <c r="J26" s="37">
        <f t="shared" si="21"/>
        <v>39.833963886500435</v>
      </c>
      <c r="K26" s="37">
        <f t="shared" si="21"/>
        <v>38.645313843508163</v>
      </c>
      <c r="L26" s="37">
        <f t="shared" si="21"/>
        <v>39.674032674118649</v>
      </c>
      <c r="M26" s="37">
        <f t="shared" si="21"/>
        <v>47.114961306964744</v>
      </c>
      <c r="N26" s="37">
        <f t="shared" si="21"/>
        <v>53.687274290627691</v>
      </c>
      <c r="O26" s="37">
        <f t="shared" si="21"/>
        <v>58.910920034393811</v>
      </c>
      <c r="P26" s="37">
        <f t="shared" si="21"/>
        <v>50.201117798796197</v>
      </c>
      <c r="Q26" s="37">
        <f t="shared" si="21"/>
        <v>47.903611349956996</v>
      </c>
      <c r="R26" s="37">
        <f t="shared" si="21"/>
        <v>40.902149613069646</v>
      </c>
      <c r="S26" s="37">
        <f t="shared" si="21"/>
        <v>49.298710232158214</v>
      </c>
      <c r="T26" s="37">
        <f t="shared" si="21"/>
        <v>56.553740326741213</v>
      </c>
      <c r="U26" s="37">
        <f t="shared" si="21"/>
        <v>57.836887360275135</v>
      </c>
      <c r="V26" s="37">
        <f t="shared" si="21"/>
        <v>60.084436801375745</v>
      </c>
      <c r="W26" s="37">
        <f t="shared" si="21"/>
        <v>54.736027515047269</v>
      </c>
      <c r="X26" s="37">
        <f t="shared" ref="X26" si="22">SUM(X27,X33)</f>
        <v>53.080309544282009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78.787188306104895</v>
      </c>
      <c r="D33" s="29">
        <f t="shared" ref="D33:W33" si="27">SUM(D34:D50)</f>
        <v>77.67747205503008</v>
      </c>
      <c r="E33" s="29">
        <f t="shared" si="27"/>
        <v>75.458125537403262</v>
      </c>
      <c r="F33" s="29">
        <f t="shared" si="27"/>
        <v>73.23877901977643</v>
      </c>
      <c r="G33" s="29">
        <f t="shared" si="27"/>
        <v>64.361306964746348</v>
      </c>
      <c r="H33" s="29">
        <f t="shared" si="27"/>
        <v>64.273430782459158</v>
      </c>
      <c r="I33" s="29">
        <f t="shared" si="27"/>
        <v>56.505674978503869</v>
      </c>
      <c r="J33" s="29">
        <f t="shared" si="27"/>
        <v>39.833963886500435</v>
      </c>
      <c r="K33" s="29">
        <f t="shared" si="27"/>
        <v>38.645313843508163</v>
      </c>
      <c r="L33" s="29">
        <f t="shared" si="27"/>
        <v>39.674032674118649</v>
      </c>
      <c r="M33" s="29">
        <f t="shared" si="27"/>
        <v>47.114961306964744</v>
      </c>
      <c r="N33" s="29">
        <f t="shared" si="27"/>
        <v>53.687274290627691</v>
      </c>
      <c r="O33" s="29">
        <f t="shared" si="27"/>
        <v>58.910920034393811</v>
      </c>
      <c r="P33" s="29">
        <f t="shared" si="27"/>
        <v>50.201117798796197</v>
      </c>
      <c r="Q33" s="29">
        <f t="shared" si="27"/>
        <v>47.903611349956996</v>
      </c>
      <c r="R33" s="29">
        <f t="shared" si="27"/>
        <v>40.902149613069646</v>
      </c>
      <c r="S33" s="29">
        <f t="shared" si="27"/>
        <v>49.298710232158214</v>
      </c>
      <c r="T33" s="29">
        <f t="shared" si="27"/>
        <v>56.553740326741213</v>
      </c>
      <c r="U33" s="29">
        <f t="shared" si="27"/>
        <v>57.836887360275135</v>
      </c>
      <c r="V33" s="29">
        <f t="shared" si="27"/>
        <v>60.084436801375745</v>
      </c>
      <c r="W33" s="29">
        <f t="shared" si="27"/>
        <v>54.736027515047269</v>
      </c>
      <c r="X33" s="29">
        <f t="shared" ref="X33" si="28">SUM(X34:X50)</f>
        <v>53.080309544282009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78.787188306104895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77.67747205503008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75.458125537403262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73.23877901977643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64.361306964746348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63.251676698194331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55.483920894239034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38.805245055889948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36.587876182287182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36.587876182287182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39.9140154772141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45.45760963026656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46.566380051590713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39.914015477214093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36.587790197764399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31.688907996560619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34.966981943250218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37.51306964746346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35.62269991401547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38.791573516766988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32.700945829750637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27.560619088564053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0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0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0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0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0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1.0217540842648321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1.0217540842648323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1.02871883061049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2.0574376612209799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3.0861564918314706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7.2009458297506432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8.2296646603611308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12.344539982803099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10.287102321582106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11.315821152192596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9.2132416165090287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14.331728288907996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19.040670679277753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22.214187446259665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21.29286328460876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22.035081685296632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25.519690455717956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104.0412725709372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107.4806534823732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110.146173688736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117.49785038693028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127.0206362854686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134.45829750644882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140.04729148753216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147.20550300945831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145.80825451418741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145.09888220120376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158.38349097162501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144.77644024075653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135.42562338779018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123.17282889079966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119.99140154772121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122.67841788478056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145.46431642304378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153.7852966466038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164.72373172828895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160.85872742906295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174.37463456577825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219.90524505589002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526.63129836629389</v>
      </c>
      <c r="D52" s="37">
        <f t="shared" ref="D52:W52" si="30">SUM(D53:D70)</f>
        <v>538.33473774720528</v>
      </c>
      <c r="E52" s="37">
        <f t="shared" si="30"/>
        <v>528.08830610490122</v>
      </c>
      <c r="F52" s="37">
        <f t="shared" si="30"/>
        <v>532.88907996560613</v>
      </c>
      <c r="G52" s="37">
        <f t="shared" si="30"/>
        <v>541.79802235597583</v>
      </c>
      <c r="H52" s="37">
        <f t="shared" si="30"/>
        <v>555.57944969905407</v>
      </c>
      <c r="I52" s="37">
        <f t="shared" si="30"/>
        <v>574.16165090283744</v>
      </c>
      <c r="J52" s="37">
        <f t="shared" si="30"/>
        <v>552.30722269991395</v>
      </c>
      <c r="K52" s="37">
        <f t="shared" si="30"/>
        <v>573.06294067067938</v>
      </c>
      <c r="L52" s="37">
        <f t="shared" si="30"/>
        <v>584.14539982803069</v>
      </c>
      <c r="M52" s="37">
        <f t="shared" si="30"/>
        <v>573.80335339638839</v>
      </c>
      <c r="N52" s="37">
        <f t="shared" si="30"/>
        <v>558.15898538263082</v>
      </c>
      <c r="O52" s="37">
        <f t="shared" si="30"/>
        <v>560.49965606190847</v>
      </c>
      <c r="P52" s="37">
        <f t="shared" si="30"/>
        <v>539.67231298366266</v>
      </c>
      <c r="Q52" s="37">
        <f t="shared" si="30"/>
        <v>508.2879621668099</v>
      </c>
      <c r="R52" s="37">
        <f t="shared" si="30"/>
        <v>490.66113499570054</v>
      </c>
      <c r="S52" s="37">
        <f t="shared" si="30"/>
        <v>483.90180567497845</v>
      </c>
      <c r="T52" s="37">
        <f t="shared" si="30"/>
        <v>470.19200343938064</v>
      </c>
      <c r="U52" s="37">
        <f t="shared" si="30"/>
        <v>501.95855546001701</v>
      </c>
      <c r="V52" s="37">
        <f t="shared" si="30"/>
        <v>484.76165090283814</v>
      </c>
      <c r="W52" s="37">
        <f t="shared" si="30"/>
        <v>488.05778159931265</v>
      </c>
      <c r="X52" s="37">
        <f t="shared" ref="X52" si="31">SUM(X53:X70)</f>
        <v>520.70791057609608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0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0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0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0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0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0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0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0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0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0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0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526.63129836629389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538.33473774720528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528.08830610490122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532.88907996560613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541.79802235597583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555.57944969905407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574.16165090283744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552.30722269991395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573.06294067067938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584.14539982803069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573.80335339638839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558.15898538263082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560.49965606190847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539.67231298366266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508.2879621668099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490.66113499570054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483.90180567497845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470.19200343938064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479.67420464316405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461.37858985382695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460.25606190885691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462.23843508168505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0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0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0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0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22.28435081685296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23.383061049011182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27.80171969045572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58.469475494411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483.73456577815989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517.17300085984505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543.78048151332757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544.01926053310399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534.82373172828886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531.55150472914886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548.6290627687016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501.52863284608759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507.78641444539977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517.24471195184856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527.37171109200324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485.57368873602758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487.53224419604459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464.67472055030112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440.00189165950115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429.73155631986231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466.34660361134991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474.80171969045597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472.03112639724833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445.66259673258833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420.32098022355996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501.12261392949227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151.93465176268271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156.3198624247635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155.71797076526218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164.91831470335339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179.70765262252786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185.89853826311261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204.12725709372307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214.01547721410154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234.73774720550298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234.30782459157348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222.69991401547719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225.10748065348238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227.17110920034386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222.7858985382631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228.37489251934653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228.71883061049007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238.60705073086837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243.98968185726571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256.62080825451409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250.4471195184866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261.75408426483227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293.21582115219258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1081.9900921555122</v>
      </c>
      <c r="D2" s="31">
        <f t="shared" ref="D2:W2" si="1">SUM(D3,D17,D22,D25,D26,D51,D52,D71,D74,D75,D76)</f>
        <v>1129.1258981662083</v>
      </c>
      <c r="E2" s="31">
        <f t="shared" si="1"/>
        <v>1157.9486851894201</v>
      </c>
      <c r="F2" s="31">
        <f t="shared" si="1"/>
        <v>1171.2208228217828</v>
      </c>
      <c r="G2" s="31">
        <f t="shared" si="1"/>
        <v>1171.1001782326296</v>
      </c>
      <c r="H2" s="31">
        <f t="shared" si="1"/>
        <v>1194.6261242085059</v>
      </c>
      <c r="I2" s="31">
        <f t="shared" si="1"/>
        <v>1244.5438162120167</v>
      </c>
      <c r="J2" s="31">
        <f t="shared" si="1"/>
        <v>1189.3703266801492</v>
      </c>
      <c r="K2" s="31">
        <f t="shared" si="1"/>
        <v>1214.5021634033913</v>
      </c>
      <c r="L2" s="31">
        <f t="shared" si="1"/>
        <v>1232.1386722027282</v>
      </c>
      <c r="M2" s="31">
        <f t="shared" si="1"/>
        <v>1267.6185790210156</v>
      </c>
      <c r="N2" s="31">
        <f t="shared" si="1"/>
        <v>1197.6853889414717</v>
      </c>
      <c r="O2" s="31">
        <f t="shared" si="1"/>
        <v>1198.0720253686927</v>
      </c>
      <c r="P2" s="31">
        <f t="shared" si="1"/>
        <v>1143.7305725740866</v>
      </c>
      <c r="Q2" s="31">
        <f t="shared" si="1"/>
        <v>1077.7931927138347</v>
      </c>
      <c r="R2" s="31">
        <f t="shared" si="1"/>
        <v>1046.6749813143024</v>
      </c>
      <c r="S2" s="31">
        <f t="shared" si="1"/>
        <v>1108.1852363688968</v>
      </c>
      <c r="T2" s="31">
        <f t="shared" si="1"/>
        <v>1128.4737326443085</v>
      </c>
      <c r="U2" s="31">
        <f t="shared" si="1"/>
        <v>1168.4481767424434</v>
      </c>
      <c r="V2" s="31">
        <f t="shared" si="1"/>
        <v>1110.091270611674</v>
      </c>
      <c r="W2" s="31">
        <f t="shared" si="1"/>
        <v>1101.0757112149272</v>
      </c>
      <c r="X2" s="31">
        <f t="shared" ref="X2" si="2">SUM(X3,X17,X22,X25,X26,X51,X52,X71,X74,X75,X76)</f>
        <v>1239.7426009097446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14.812000976188989</v>
      </c>
      <c r="D3" s="34">
        <f t="shared" ref="D3:W3" si="4">SUM(D4,D8,D11)</f>
        <v>15.346925423601501</v>
      </c>
      <c r="E3" s="34">
        <f t="shared" si="4"/>
        <v>19.997781062479163</v>
      </c>
      <c r="F3" s="34">
        <f t="shared" si="4"/>
        <v>23.541082948967322</v>
      </c>
      <c r="G3" s="34">
        <f t="shared" si="4"/>
        <v>21.814479239242406</v>
      </c>
      <c r="H3" s="34">
        <f t="shared" si="4"/>
        <v>23.88663422881293</v>
      </c>
      <c r="I3" s="34">
        <f t="shared" si="4"/>
        <v>33.171150698642769</v>
      </c>
      <c r="J3" s="34">
        <f t="shared" si="4"/>
        <v>37.891228017841485</v>
      </c>
      <c r="K3" s="34">
        <f t="shared" si="4"/>
        <v>36.755134302202435</v>
      </c>
      <c r="L3" s="34">
        <f t="shared" si="4"/>
        <v>33.304924396008865</v>
      </c>
      <c r="M3" s="34">
        <f t="shared" si="4"/>
        <v>46.976069487770019</v>
      </c>
      <c r="N3" s="34">
        <f t="shared" si="4"/>
        <v>47.361572235516526</v>
      </c>
      <c r="O3" s="34">
        <f t="shared" si="4"/>
        <v>44.271980676134106</v>
      </c>
      <c r="P3" s="34">
        <f t="shared" si="4"/>
        <v>46.827593863402889</v>
      </c>
      <c r="Q3" s="34">
        <f t="shared" si="4"/>
        <v>39.638642241712944</v>
      </c>
      <c r="R3" s="34">
        <f t="shared" si="4"/>
        <v>32.342314488875971</v>
      </c>
      <c r="S3" s="34">
        <f t="shared" si="4"/>
        <v>33.970334922390037</v>
      </c>
      <c r="T3" s="34">
        <f t="shared" si="4"/>
        <v>38.856443411747776</v>
      </c>
      <c r="U3" s="34">
        <f t="shared" si="4"/>
        <v>38.701916982008527</v>
      </c>
      <c r="V3" s="34">
        <f t="shared" si="4"/>
        <v>29.545154175352828</v>
      </c>
      <c r="W3" s="34">
        <f t="shared" si="4"/>
        <v>23.051563899929818</v>
      </c>
      <c r="X3" s="34">
        <f t="shared" ref="X3" si="5">SUM(X4,X8,X11)</f>
        <v>27.882787471657803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4.5276394805753917</v>
      </c>
      <c r="L4" s="29">
        <f t="shared" si="7"/>
        <v>6.2194732593231938</v>
      </c>
      <c r="M4" s="29">
        <f t="shared" si="7"/>
        <v>6.784800233239924</v>
      </c>
      <c r="N4" s="29">
        <f t="shared" si="7"/>
        <v>34.320080377356319</v>
      </c>
      <c r="O4" s="29">
        <f t="shared" si="7"/>
        <v>37.666242568949158</v>
      </c>
      <c r="P4" s="29">
        <f t="shared" si="7"/>
        <v>45.485013398905473</v>
      </c>
      <c r="Q4" s="29">
        <f t="shared" si="7"/>
        <v>39.133335700405333</v>
      </c>
      <c r="R4" s="29">
        <f t="shared" si="7"/>
        <v>32.342314488875971</v>
      </c>
      <c r="S4" s="29">
        <f t="shared" si="7"/>
        <v>33.466184309986659</v>
      </c>
      <c r="T4" s="29">
        <f t="shared" si="7"/>
        <v>38.705221790982527</v>
      </c>
      <c r="U4" s="29">
        <f t="shared" si="7"/>
        <v>38.701916982008527</v>
      </c>
      <c r="V4" s="29">
        <f t="shared" si="7"/>
        <v>29.545154175352828</v>
      </c>
      <c r="W4" s="29">
        <f t="shared" si="7"/>
        <v>23.051563899929818</v>
      </c>
      <c r="X4" s="29">
        <f t="shared" ref="X4" si="8">SUM(X5:X7)</f>
        <v>27.882787471657803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4.5276394805753917</v>
      </c>
      <c r="L7" s="10">
        <v>6.2194732593231938</v>
      </c>
      <c r="M7" s="10">
        <v>6.784800233239924</v>
      </c>
      <c r="N7" s="10">
        <v>34.320080377356319</v>
      </c>
      <c r="O7" s="10">
        <v>37.666242568949158</v>
      </c>
      <c r="P7" s="10">
        <v>45.485013398905473</v>
      </c>
      <c r="Q7" s="10">
        <v>39.133335700405333</v>
      </c>
      <c r="R7" s="10">
        <v>32.342314488875971</v>
      </c>
      <c r="S7" s="10">
        <v>33.466184309986659</v>
      </c>
      <c r="T7" s="10">
        <v>38.705221790982527</v>
      </c>
      <c r="U7" s="10">
        <v>38.701916982008527</v>
      </c>
      <c r="V7" s="10">
        <v>29.545154175352828</v>
      </c>
      <c r="W7" s="10">
        <v>23.051563899929818</v>
      </c>
      <c r="X7" s="10">
        <v>27.882787471657803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14.812000976188989</v>
      </c>
      <c r="D8" s="29">
        <f t="shared" ref="D8:W8" si="10">SUM(D9:D10)</f>
        <v>15.346925423601501</v>
      </c>
      <c r="E8" s="29">
        <f t="shared" si="10"/>
        <v>19.997781062479163</v>
      </c>
      <c r="F8" s="29">
        <f t="shared" si="10"/>
        <v>23.541082948967322</v>
      </c>
      <c r="G8" s="29">
        <f t="shared" si="10"/>
        <v>21.814479239242406</v>
      </c>
      <c r="H8" s="29">
        <f t="shared" si="10"/>
        <v>23.88663422881293</v>
      </c>
      <c r="I8" s="29">
        <f t="shared" si="10"/>
        <v>33.171150698642769</v>
      </c>
      <c r="J8" s="29">
        <f t="shared" si="10"/>
        <v>37.891228017841485</v>
      </c>
      <c r="K8" s="29">
        <f t="shared" si="10"/>
        <v>32.227494821627047</v>
      </c>
      <c r="L8" s="29">
        <f t="shared" si="10"/>
        <v>27.08545113668567</v>
      </c>
      <c r="M8" s="29">
        <f t="shared" si="10"/>
        <v>40.191269254530091</v>
      </c>
      <c r="N8" s="29">
        <f t="shared" si="10"/>
        <v>13.041491858160207</v>
      </c>
      <c r="O8" s="29">
        <f t="shared" si="10"/>
        <v>6.605738107184945</v>
      </c>
      <c r="P8" s="29">
        <f t="shared" si="10"/>
        <v>1.3425804644974166</v>
      </c>
      <c r="Q8" s="29">
        <f t="shared" si="10"/>
        <v>0.50530654130761432</v>
      </c>
      <c r="R8" s="29">
        <f t="shared" si="10"/>
        <v>0</v>
      </c>
      <c r="S8" s="29">
        <f t="shared" si="10"/>
        <v>0.50415061240337999</v>
      </c>
      <c r="T8" s="29">
        <f t="shared" si="10"/>
        <v>0.15122162076525103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14.812000976188989</v>
      </c>
      <c r="D9" s="10">
        <v>15.346925423601501</v>
      </c>
      <c r="E9" s="10">
        <v>19.997781062479163</v>
      </c>
      <c r="F9" s="10">
        <v>23.541082948967322</v>
      </c>
      <c r="G9" s="10">
        <v>21.484456983136585</v>
      </c>
      <c r="H9" s="10">
        <v>23.556251226525141</v>
      </c>
      <c r="I9" s="10">
        <v>32.840100640899266</v>
      </c>
      <c r="J9" s="10">
        <v>37.891228017841485</v>
      </c>
      <c r="K9" s="10">
        <v>32.227494821627047</v>
      </c>
      <c r="L9" s="10">
        <v>27.08545113668567</v>
      </c>
      <c r="M9" s="10">
        <v>39.861562303279648</v>
      </c>
      <c r="N9" s="10">
        <v>12.713404519784797</v>
      </c>
      <c r="O9" s="10">
        <v>6.605738107184945</v>
      </c>
      <c r="P9" s="10">
        <v>1.0151237774483255</v>
      </c>
      <c r="Q9" s="10">
        <v>0.50530654130761432</v>
      </c>
      <c r="R9" s="10">
        <v>0</v>
      </c>
      <c r="S9" s="10">
        <v>0.50415061240337999</v>
      </c>
      <c r="T9" s="10">
        <v>0.15122162076525103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0.33002225610581964</v>
      </c>
      <c r="H10" s="10">
        <v>0.33038300228778805</v>
      </c>
      <c r="I10" s="10">
        <v>0.33105005774350438</v>
      </c>
      <c r="J10" s="10">
        <v>0</v>
      </c>
      <c r="K10" s="10">
        <v>0</v>
      </c>
      <c r="L10" s="10">
        <v>0</v>
      </c>
      <c r="M10" s="10">
        <v>0.3297069512504418</v>
      </c>
      <c r="N10" s="10">
        <v>0.32808733837540954</v>
      </c>
      <c r="O10" s="10">
        <v>0</v>
      </c>
      <c r="P10" s="10">
        <v>0.32745668704909114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5.8919695956972884</v>
      </c>
      <c r="D22" s="37">
        <f t="shared" si="17"/>
        <v>5.3376166675062393</v>
      </c>
      <c r="E22" s="37">
        <f t="shared" si="17"/>
        <v>7.0095608419844861</v>
      </c>
      <c r="F22" s="37">
        <f t="shared" si="17"/>
        <v>8.2305628613176047</v>
      </c>
      <c r="G22" s="37">
        <f t="shared" si="17"/>
        <v>7.663264400565807</v>
      </c>
      <c r="H22" s="37">
        <f t="shared" si="17"/>
        <v>10.050658529169713</v>
      </c>
      <c r="I22" s="37">
        <f t="shared" si="17"/>
        <v>10.957683688146574</v>
      </c>
      <c r="J22" s="37">
        <f t="shared" si="17"/>
        <v>9.1200889798810518</v>
      </c>
      <c r="K22" s="37">
        <f t="shared" si="17"/>
        <v>12.072110147421464</v>
      </c>
      <c r="L22" s="37">
        <f t="shared" si="17"/>
        <v>12.09586910736942</v>
      </c>
      <c r="M22" s="37">
        <f t="shared" si="17"/>
        <v>13.186495412286654</v>
      </c>
      <c r="N22" s="37">
        <f t="shared" si="17"/>
        <v>14.540501862519315</v>
      </c>
      <c r="O22" s="37">
        <f t="shared" si="17"/>
        <v>16.874885309792504</v>
      </c>
      <c r="P22" s="37">
        <f t="shared" si="17"/>
        <v>16.628989337678753</v>
      </c>
      <c r="Q22" s="37">
        <f t="shared" si="17"/>
        <v>13.89116284311687</v>
      </c>
      <c r="R22" s="37">
        <f t="shared" si="17"/>
        <v>10.818677651151194</v>
      </c>
      <c r="S22" s="37">
        <f t="shared" si="17"/>
        <v>13.148842688549481</v>
      </c>
      <c r="T22" s="37">
        <f t="shared" si="17"/>
        <v>14.465802695064088</v>
      </c>
      <c r="U22" s="37">
        <f t="shared" si="17"/>
        <v>16.562179702810447</v>
      </c>
      <c r="V22" s="37">
        <f t="shared" si="17"/>
        <v>13.417681403131924</v>
      </c>
      <c r="W22" s="37">
        <f t="shared" si="17"/>
        <v>9.6016366350849829</v>
      </c>
      <c r="X22" s="37">
        <f t="shared" ref="X22" si="18">SUM(X23:X24)</f>
        <v>11.24931819376685</v>
      </c>
    </row>
    <row r="23" spans="1:24" ht="11.25" customHeight="1" x14ac:dyDescent="0.2">
      <c r="A23" s="42" t="s">
        <v>37</v>
      </c>
      <c r="B23" s="9" t="s">
        <v>38</v>
      </c>
      <c r="C23" s="10">
        <v>2.9001075278883315</v>
      </c>
      <c r="D23" s="10">
        <v>2.6406626785906018</v>
      </c>
      <c r="E23" s="10">
        <v>3.7055541721002694</v>
      </c>
      <c r="F23" s="10">
        <v>3.4341277633184828</v>
      </c>
      <c r="G23" s="10">
        <v>3.1685867484114176</v>
      </c>
      <c r="H23" s="10">
        <v>5.5510677604839547</v>
      </c>
      <c r="I23" s="10">
        <v>3.4432785804425157</v>
      </c>
      <c r="J23" s="10">
        <v>1.3215661190245493</v>
      </c>
      <c r="K23" s="10">
        <v>1.584292608184571</v>
      </c>
      <c r="L23" s="10">
        <v>1.3189924659344276</v>
      </c>
      <c r="M23" s="10">
        <v>2.1103189575734849</v>
      </c>
      <c r="N23" s="10">
        <v>2.6250212308060541</v>
      </c>
      <c r="O23" s="10">
        <v>2.8852065783193082</v>
      </c>
      <c r="P23" s="10">
        <v>2.3579456698300247</v>
      </c>
      <c r="Q23" s="10">
        <v>2.3474681560667667</v>
      </c>
      <c r="R23" s="10">
        <v>0.78052582117326086</v>
      </c>
      <c r="S23" s="10">
        <v>1.0409147415121001</v>
      </c>
      <c r="T23" s="10">
        <v>1.118896125313293</v>
      </c>
      <c r="U23" s="10">
        <v>1.3869338409643341</v>
      </c>
      <c r="V23" s="10">
        <v>1.12261754241889</v>
      </c>
      <c r="W23" s="10">
        <v>0.36636607745776523</v>
      </c>
      <c r="X23" s="10">
        <v>0.2576391148361073</v>
      </c>
    </row>
    <row r="24" spans="1:24" ht="11.25" customHeight="1" x14ac:dyDescent="0.2">
      <c r="A24" s="42" t="s">
        <v>39</v>
      </c>
      <c r="B24" s="9" t="s">
        <v>40</v>
      </c>
      <c r="C24" s="10">
        <v>2.9918620678089569</v>
      </c>
      <c r="D24" s="10">
        <v>2.6969539889156375</v>
      </c>
      <c r="E24" s="10">
        <v>3.3040066698842172</v>
      </c>
      <c r="F24" s="10">
        <v>4.7964350979991215</v>
      </c>
      <c r="G24" s="10">
        <v>4.4946776521543894</v>
      </c>
      <c r="H24" s="10">
        <v>4.499590768685759</v>
      </c>
      <c r="I24" s="10">
        <v>7.514405107704059</v>
      </c>
      <c r="J24" s="10">
        <v>7.7985228608565018</v>
      </c>
      <c r="K24" s="10">
        <v>10.487817539236893</v>
      </c>
      <c r="L24" s="10">
        <v>10.776876641434994</v>
      </c>
      <c r="M24" s="10">
        <v>11.076176454713169</v>
      </c>
      <c r="N24" s="10">
        <v>11.915480631713262</v>
      </c>
      <c r="O24" s="10">
        <v>13.989678731473195</v>
      </c>
      <c r="P24" s="10">
        <v>14.271043667848728</v>
      </c>
      <c r="Q24" s="10">
        <v>11.543694687050104</v>
      </c>
      <c r="R24" s="10">
        <v>10.038151829977933</v>
      </c>
      <c r="S24" s="10">
        <v>12.10792794703738</v>
      </c>
      <c r="T24" s="10">
        <v>13.346906569750795</v>
      </c>
      <c r="U24" s="10">
        <v>15.175245861846111</v>
      </c>
      <c r="V24" s="10">
        <v>12.295063860713034</v>
      </c>
      <c r="W24" s="10">
        <v>9.2352705576272172</v>
      </c>
      <c r="X24" s="10">
        <v>10.991679078930742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5.841788057568535</v>
      </c>
      <c r="D26" s="37">
        <f t="shared" si="19"/>
        <v>5.968220231831225</v>
      </c>
      <c r="E26" s="37">
        <f t="shared" si="19"/>
        <v>6.0403897532280553</v>
      </c>
      <c r="F26" s="37">
        <f t="shared" si="19"/>
        <v>5.8409466400957379</v>
      </c>
      <c r="G26" s="37">
        <f t="shared" si="19"/>
        <v>5.1499058271859912</v>
      </c>
      <c r="H26" s="37">
        <f t="shared" si="19"/>
        <v>6.1688601120600532</v>
      </c>
      <c r="I26" s="37">
        <f t="shared" si="19"/>
        <v>5.6499577309366513</v>
      </c>
      <c r="J26" s="37">
        <f t="shared" si="19"/>
        <v>4.3268495947245027</v>
      </c>
      <c r="K26" s="37">
        <f t="shared" si="19"/>
        <v>4.9610133863102757</v>
      </c>
      <c r="L26" s="37">
        <f t="shared" si="19"/>
        <v>5.9645300652629851</v>
      </c>
      <c r="M26" s="37">
        <f t="shared" si="19"/>
        <v>10.220102965746614</v>
      </c>
      <c r="N26" s="37">
        <f t="shared" si="19"/>
        <v>11.279765066800456</v>
      </c>
      <c r="O26" s="37">
        <f t="shared" si="19"/>
        <v>15.134164102570407</v>
      </c>
      <c r="P26" s="37">
        <f t="shared" si="19"/>
        <v>12.70261736654022</v>
      </c>
      <c r="Q26" s="37">
        <f t="shared" si="19"/>
        <v>13.150519423841825</v>
      </c>
      <c r="R26" s="37">
        <f t="shared" si="19"/>
        <v>10.760296122683929</v>
      </c>
      <c r="S26" s="37">
        <f t="shared" si="19"/>
        <v>15.730434977854236</v>
      </c>
      <c r="T26" s="37">
        <f t="shared" si="19"/>
        <v>20.291719988391819</v>
      </c>
      <c r="U26" s="37">
        <f t="shared" si="19"/>
        <v>22.668386054595704</v>
      </c>
      <c r="V26" s="37">
        <f t="shared" si="19"/>
        <v>21.938282926814509</v>
      </c>
      <c r="W26" s="37">
        <f t="shared" si="19"/>
        <v>22.571948249884485</v>
      </c>
      <c r="X26" s="37">
        <f t="shared" ref="X26" si="20">SUM(X27,X33)</f>
        <v>25.299907169828373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5.841788057568535</v>
      </c>
      <c r="D33" s="29">
        <f t="shared" si="23"/>
        <v>5.968220231831225</v>
      </c>
      <c r="E33" s="29">
        <f t="shared" si="23"/>
        <v>6.0403897532280553</v>
      </c>
      <c r="F33" s="29">
        <f t="shared" si="23"/>
        <v>5.8409466400957379</v>
      </c>
      <c r="G33" s="29">
        <f t="shared" si="23"/>
        <v>5.1499058271859912</v>
      </c>
      <c r="H33" s="29">
        <f t="shared" si="23"/>
        <v>6.1688601120600532</v>
      </c>
      <c r="I33" s="29">
        <f t="shared" si="23"/>
        <v>5.6499577309366513</v>
      </c>
      <c r="J33" s="29">
        <f t="shared" si="23"/>
        <v>4.3268495947245027</v>
      </c>
      <c r="K33" s="29">
        <f t="shared" si="23"/>
        <v>4.9610133863102757</v>
      </c>
      <c r="L33" s="29">
        <f t="shared" si="23"/>
        <v>5.9645300652629851</v>
      </c>
      <c r="M33" s="29">
        <f t="shared" si="23"/>
        <v>10.220102965746614</v>
      </c>
      <c r="N33" s="29">
        <f t="shared" si="23"/>
        <v>11.279765066800456</v>
      </c>
      <c r="O33" s="29">
        <f t="shared" si="23"/>
        <v>15.134164102570407</v>
      </c>
      <c r="P33" s="29">
        <f t="shared" si="23"/>
        <v>12.70261736654022</v>
      </c>
      <c r="Q33" s="29">
        <f t="shared" si="23"/>
        <v>13.150519423841825</v>
      </c>
      <c r="R33" s="29">
        <f t="shared" si="23"/>
        <v>10.760296122683929</v>
      </c>
      <c r="S33" s="29">
        <f t="shared" si="23"/>
        <v>15.730434977854236</v>
      </c>
      <c r="T33" s="29">
        <f t="shared" si="23"/>
        <v>20.291719988391819</v>
      </c>
      <c r="U33" s="29">
        <f t="shared" si="23"/>
        <v>22.668386054595704</v>
      </c>
      <c r="V33" s="29">
        <f t="shared" si="23"/>
        <v>21.938282926814509</v>
      </c>
      <c r="W33" s="29">
        <f t="shared" si="23"/>
        <v>22.571948249884485</v>
      </c>
      <c r="X33" s="29">
        <f t="shared" ref="X33" si="24">SUM(X34:X50)</f>
        <v>25.299907169828373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5.841788057568535</v>
      </c>
      <c r="D36" s="10">
        <v>5.968220231831225</v>
      </c>
      <c r="E36" s="10">
        <v>6.0403897532280553</v>
      </c>
      <c r="F36" s="10">
        <v>5.8409466400957379</v>
      </c>
      <c r="G36" s="10">
        <v>5.1499058271859912</v>
      </c>
      <c r="H36" s="10">
        <v>5.2039633075781495</v>
      </c>
      <c r="I36" s="10">
        <v>4.6878469869185864</v>
      </c>
      <c r="J36" s="10">
        <v>3.3562477616899358</v>
      </c>
      <c r="K36" s="10">
        <v>3.0300790984223624</v>
      </c>
      <c r="L36" s="10">
        <v>3.068465373773996</v>
      </c>
      <c r="M36" s="10">
        <v>3.4295243161678499</v>
      </c>
      <c r="N36" s="10">
        <v>3.5652900918867374</v>
      </c>
      <c r="O36" s="10">
        <v>3.5764781050829408</v>
      </c>
      <c r="P36" s="10">
        <v>3.0613980802392717</v>
      </c>
      <c r="Q36" s="10">
        <v>2.6091111036260695</v>
      </c>
      <c r="R36" s="10">
        <v>2.1833960856352599</v>
      </c>
      <c r="S36" s="10">
        <v>2.3802280848740907</v>
      </c>
      <c r="T36" s="10">
        <v>2.5154581064297332</v>
      </c>
      <c r="U36" s="10">
        <v>1.8576526225279226</v>
      </c>
      <c r="V36" s="10">
        <v>1.9669102894812267</v>
      </c>
      <c r="W36" s="10">
        <v>1.8593006592146675</v>
      </c>
      <c r="X36" s="10">
        <v>1.8592481131174092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0.96489680448190396</v>
      </c>
      <c r="I43" s="10">
        <v>0.96211074401806518</v>
      </c>
      <c r="J43" s="10">
        <v>0.97060183303456671</v>
      </c>
      <c r="K43" s="10">
        <v>1.9309342878879137</v>
      </c>
      <c r="L43" s="10">
        <v>2.8960646914889892</v>
      </c>
      <c r="M43" s="10">
        <v>6.7905786495787641</v>
      </c>
      <c r="N43" s="10">
        <v>7.7144749749137187</v>
      </c>
      <c r="O43" s="10">
        <v>11.557685997487466</v>
      </c>
      <c r="P43" s="10">
        <v>9.6412192863009487</v>
      </c>
      <c r="Q43" s="10">
        <v>10.541408320215755</v>
      </c>
      <c r="R43" s="10">
        <v>8.5769000370486683</v>
      </c>
      <c r="S43" s="10">
        <v>13.350206892980145</v>
      </c>
      <c r="T43" s="10">
        <v>17.776261881962085</v>
      </c>
      <c r="U43" s="10">
        <v>20.810733432067781</v>
      </c>
      <c r="V43" s="10">
        <v>19.971372637333282</v>
      </c>
      <c r="W43" s="10">
        <v>20.712647590669818</v>
      </c>
      <c r="X43" s="10">
        <v>23.440659056710963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92.490840120544036</v>
      </c>
      <c r="D51" s="37">
        <v>95.794227998559236</v>
      </c>
      <c r="E51" s="37">
        <v>99.052573260700001</v>
      </c>
      <c r="F51" s="37">
        <v>105.08287960919414</v>
      </c>
      <c r="G51" s="37">
        <v>112.37726064363794</v>
      </c>
      <c r="H51" s="37">
        <v>118.8731184899036</v>
      </c>
      <c r="I51" s="37">
        <v>123.12772100954609</v>
      </c>
      <c r="J51" s="37">
        <v>129.47922592175405</v>
      </c>
      <c r="K51" s="37">
        <v>126.85990614382742</v>
      </c>
      <c r="L51" s="37">
        <v>126.7826432523883</v>
      </c>
      <c r="M51" s="37">
        <v>140.47938297860284</v>
      </c>
      <c r="N51" s="37">
        <v>126.47436231692822</v>
      </c>
      <c r="O51" s="37">
        <v>118.12838101923282</v>
      </c>
      <c r="P51" s="37">
        <v>108.00215436584664</v>
      </c>
      <c r="Q51" s="37">
        <v>104.54978044818407</v>
      </c>
      <c r="R51" s="37">
        <v>107.9338148450628</v>
      </c>
      <c r="S51" s="37">
        <v>128.2038798032882</v>
      </c>
      <c r="T51" s="37">
        <v>136.43410259963736</v>
      </c>
      <c r="U51" s="37">
        <v>145.47473755270647</v>
      </c>
      <c r="V51" s="37">
        <v>141.57759696404119</v>
      </c>
      <c r="W51" s="37">
        <v>154.37693409862817</v>
      </c>
      <c r="X51" s="37">
        <v>191.00531156314807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497.04397726984814</v>
      </c>
      <c r="D52" s="37">
        <f t="shared" si="25"/>
        <v>508.92047277316482</v>
      </c>
      <c r="E52" s="37">
        <f t="shared" si="25"/>
        <v>500.16492897138261</v>
      </c>
      <c r="F52" s="37">
        <f t="shared" si="25"/>
        <v>504.12649669395392</v>
      </c>
      <c r="G52" s="37">
        <f t="shared" si="25"/>
        <v>512.39127255044866</v>
      </c>
      <c r="H52" s="37">
        <f t="shared" si="25"/>
        <v>526.0276507423921</v>
      </c>
      <c r="I52" s="37">
        <f t="shared" si="25"/>
        <v>544.63088521770283</v>
      </c>
      <c r="J52" s="37">
        <f t="shared" si="25"/>
        <v>523.14838722580316</v>
      </c>
      <c r="K52" s="37">
        <f t="shared" si="25"/>
        <v>542.1611892875934</v>
      </c>
      <c r="L52" s="37">
        <f t="shared" si="25"/>
        <v>552.28946797774813</v>
      </c>
      <c r="M52" s="37">
        <f t="shared" si="25"/>
        <v>542.63980193814234</v>
      </c>
      <c r="N52" s="37">
        <f t="shared" si="25"/>
        <v>525.31348564951668</v>
      </c>
      <c r="O52" s="37">
        <f t="shared" si="25"/>
        <v>527.07146895554695</v>
      </c>
      <c r="P52" s="37">
        <f t="shared" si="25"/>
        <v>507.02363065618567</v>
      </c>
      <c r="Q52" s="37">
        <f t="shared" si="25"/>
        <v>475.47613998983604</v>
      </c>
      <c r="R52" s="37">
        <f t="shared" si="25"/>
        <v>457.88101898864448</v>
      </c>
      <c r="S52" s="37">
        <f t="shared" si="25"/>
        <v>451.59878962632627</v>
      </c>
      <c r="T52" s="37">
        <f t="shared" si="25"/>
        <v>438.68822967421391</v>
      </c>
      <c r="U52" s="37">
        <f t="shared" si="25"/>
        <v>471.26685774338375</v>
      </c>
      <c r="V52" s="37">
        <f t="shared" si="25"/>
        <v>455.24029807967963</v>
      </c>
      <c r="W52" s="37">
        <f t="shared" si="25"/>
        <v>459.51569695232689</v>
      </c>
      <c r="X52" s="37">
        <f t="shared" ref="X52" si="26">SUM(X53:X70)</f>
        <v>482.32537498805743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497.04397726984814</v>
      </c>
      <c r="D59" s="10">
        <v>508.92047277316482</v>
      </c>
      <c r="E59" s="10">
        <v>500.16492897138261</v>
      </c>
      <c r="F59" s="10">
        <v>504.12649669395392</v>
      </c>
      <c r="G59" s="10">
        <v>512.39127255044866</v>
      </c>
      <c r="H59" s="10">
        <v>526.0276507423921</v>
      </c>
      <c r="I59" s="10">
        <v>544.63088521770283</v>
      </c>
      <c r="J59" s="10">
        <v>523.14838722580316</v>
      </c>
      <c r="K59" s="10">
        <v>542.1611892875934</v>
      </c>
      <c r="L59" s="10">
        <v>552.28946797774813</v>
      </c>
      <c r="M59" s="10">
        <v>542.63980193814234</v>
      </c>
      <c r="N59" s="10">
        <v>525.31348564951668</v>
      </c>
      <c r="O59" s="10">
        <v>527.07146895554695</v>
      </c>
      <c r="P59" s="10">
        <v>507.02363065618567</v>
      </c>
      <c r="Q59" s="10">
        <v>475.47613998983604</v>
      </c>
      <c r="R59" s="10">
        <v>457.88101898864448</v>
      </c>
      <c r="S59" s="10">
        <v>451.59878962632627</v>
      </c>
      <c r="T59" s="10">
        <v>438.68822967421391</v>
      </c>
      <c r="U59" s="10">
        <v>448.98250692653079</v>
      </c>
      <c r="V59" s="10">
        <v>431.85723703066844</v>
      </c>
      <c r="W59" s="10">
        <v>431.71397726187115</v>
      </c>
      <c r="X59" s="10">
        <v>423.85589949364646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22.28435081685296</v>
      </c>
      <c r="V70" s="10">
        <v>23.383061049011182</v>
      </c>
      <c r="W70" s="10">
        <v>27.80171969045572</v>
      </c>
      <c r="X70" s="10">
        <v>58.469475494411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460.29247193661166</v>
      </c>
      <c r="D75" s="37">
        <v>491.92389279701808</v>
      </c>
      <c r="E75" s="37">
        <v>519.68737341347492</v>
      </c>
      <c r="F75" s="37">
        <v>518.24371000340989</v>
      </c>
      <c r="G75" s="37">
        <v>505.35699965732334</v>
      </c>
      <c r="H75" s="37">
        <v>501.96309609214063</v>
      </c>
      <c r="I75" s="37">
        <v>516.62623308985189</v>
      </c>
      <c r="J75" s="37">
        <v>473.28797232972977</v>
      </c>
      <c r="K75" s="37">
        <v>476.81602428819508</v>
      </c>
      <c r="L75" s="37">
        <v>485.76416453199158</v>
      </c>
      <c r="M75" s="37">
        <v>497.77936984928249</v>
      </c>
      <c r="N75" s="37">
        <v>455.68274787816887</v>
      </c>
      <c r="O75" s="37">
        <v>456.9730360653553</v>
      </c>
      <c r="P75" s="37">
        <v>435.94460088571662</v>
      </c>
      <c r="Q75" s="37">
        <v>410.31246323439274</v>
      </c>
      <c r="R75" s="37">
        <v>400.40244772061249</v>
      </c>
      <c r="S75" s="37">
        <v>434.58109311522799</v>
      </c>
      <c r="T75" s="37">
        <v>443.2052324306369</v>
      </c>
      <c r="U75" s="37">
        <v>441.93119613039704</v>
      </c>
      <c r="V75" s="37">
        <v>417.58781382693672</v>
      </c>
      <c r="W75" s="37">
        <v>394.57905661948439</v>
      </c>
      <c r="X75" s="37">
        <v>459.2664448793189</v>
      </c>
    </row>
    <row r="76" spans="1:24" ht="11.25" customHeight="1" x14ac:dyDescent="0.2">
      <c r="A76" s="38" t="s">
        <v>139</v>
      </c>
      <c r="B76" s="39" t="s">
        <v>140</v>
      </c>
      <c r="C76" s="40">
        <v>5.617044199053673</v>
      </c>
      <c r="D76" s="40">
        <v>5.8345422745272284</v>
      </c>
      <c r="E76" s="40">
        <v>5.9960778861706405</v>
      </c>
      <c r="F76" s="40">
        <v>6.1551440648440785</v>
      </c>
      <c r="G76" s="40">
        <v>6.3469959142253884</v>
      </c>
      <c r="H76" s="40">
        <v>7.6561060140268467</v>
      </c>
      <c r="I76" s="40">
        <v>10.380184777189999</v>
      </c>
      <c r="J76" s="40">
        <v>12.116574610415338</v>
      </c>
      <c r="K76" s="40">
        <v>14.876785847841163</v>
      </c>
      <c r="L76" s="40">
        <v>15.93707287195889</v>
      </c>
      <c r="M76" s="40">
        <v>16.337356389184585</v>
      </c>
      <c r="N76" s="40">
        <v>17.032953932021602</v>
      </c>
      <c r="O76" s="40">
        <v>19.618109240060761</v>
      </c>
      <c r="P76" s="40">
        <v>16.600986098715744</v>
      </c>
      <c r="Q76" s="40">
        <v>20.774484532750286</v>
      </c>
      <c r="R76" s="40">
        <v>26.536411497271565</v>
      </c>
      <c r="S76" s="40">
        <v>30.951861235260679</v>
      </c>
      <c r="T76" s="40">
        <v>36.532201844616644</v>
      </c>
      <c r="U76" s="40">
        <v>31.842902576541519</v>
      </c>
      <c r="V76" s="40">
        <v>30.784443235717102</v>
      </c>
      <c r="W76" s="40">
        <v>37.378874759588598</v>
      </c>
      <c r="X76" s="40">
        <v>42.713456643967177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1.1413089894353736E-3</v>
      </c>
      <c r="D2" s="31">
        <f t="shared" ref="D2:W2" si="1">SUM(D3,D17,D22,D25,D26,D51,D52,D71,D74,D75,D76)</f>
        <v>1.3836494953590704E-3</v>
      </c>
      <c r="E2" s="31">
        <f t="shared" si="1"/>
        <v>1.8870592302371754E-3</v>
      </c>
      <c r="F2" s="31">
        <f t="shared" si="1"/>
        <v>3.1938934849074329E-3</v>
      </c>
      <c r="G2" s="31">
        <f t="shared" si="1"/>
        <v>5.7012816026101839E-3</v>
      </c>
      <c r="H2" s="31">
        <f t="shared" si="1"/>
        <v>1.030981480570883E-2</v>
      </c>
      <c r="I2" s="31">
        <f t="shared" si="1"/>
        <v>2.5479477267893205E-2</v>
      </c>
      <c r="J2" s="31">
        <f t="shared" si="1"/>
        <v>2.6109879885884153E-2</v>
      </c>
      <c r="K2" s="31">
        <f t="shared" si="1"/>
        <v>3.2991040915232459E-2</v>
      </c>
      <c r="L2" s="31">
        <f t="shared" si="1"/>
        <v>4.1766099687527987E-2</v>
      </c>
      <c r="M2" s="31">
        <f t="shared" si="1"/>
        <v>0.13079539033629323</v>
      </c>
      <c r="N2" s="31">
        <f t="shared" si="1"/>
        <v>5.6268664508528098E-2</v>
      </c>
      <c r="O2" s="31">
        <f t="shared" si="1"/>
        <v>9.5071263586664123E-2</v>
      </c>
      <c r="P2" s="31">
        <f t="shared" si="1"/>
        <v>7.0654940924959816E-2</v>
      </c>
      <c r="Q2" s="31">
        <f t="shared" si="1"/>
        <v>0.11627502379615486</v>
      </c>
      <c r="R2" s="31">
        <f t="shared" si="1"/>
        <v>9.8682478936628099E-2</v>
      </c>
      <c r="S2" s="31">
        <f t="shared" si="1"/>
        <v>8.5441884418414701E-2</v>
      </c>
      <c r="T2" s="31">
        <f t="shared" si="1"/>
        <v>8.4615555792158625E-2</v>
      </c>
      <c r="U2" s="31">
        <f t="shared" si="1"/>
        <v>0.11475981464728174</v>
      </c>
      <c r="V2" s="31">
        <f t="shared" si="1"/>
        <v>0.10020908077290283</v>
      </c>
      <c r="W2" s="31">
        <f t="shared" si="1"/>
        <v>8.7473442899564921E-2</v>
      </c>
      <c r="X2" s="31">
        <f t="shared" ref="X2" si="2">SUM(X3,X17,X22,X25,X26,X51,X52,X71,X74,X75,X76)</f>
        <v>0.17614767441479218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1.1413089894353736E-3</v>
      </c>
      <c r="D76" s="40">
        <v>1.3836494953590704E-3</v>
      </c>
      <c r="E76" s="40">
        <v>1.8870592302371754E-3</v>
      </c>
      <c r="F76" s="40">
        <v>3.1938934849074329E-3</v>
      </c>
      <c r="G76" s="40">
        <v>5.7012816026101839E-3</v>
      </c>
      <c r="H76" s="40">
        <v>1.030981480570883E-2</v>
      </c>
      <c r="I76" s="40">
        <v>2.5479477267893205E-2</v>
      </c>
      <c r="J76" s="40">
        <v>2.6109879885884153E-2</v>
      </c>
      <c r="K76" s="40">
        <v>3.2991040915232459E-2</v>
      </c>
      <c r="L76" s="40">
        <v>4.1766099687527987E-2</v>
      </c>
      <c r="M76" s="40">
        <v>0.13079539033629323</v>
      </c>
      <c r="N76" s="40">
        <v>5.6268664508528098E-2</v>
      </c>
      <c r="O76" s="40">
        <v>9.5071263586664123E-2</v>
      </c>
      <c r="P76" s="40">
        <v>7.0654940924959816E-2</v>
      </c>
      <c r="Q76" s="40">
        <v>0.11627502379615486</v>
      </c>
      <c r="R76" s="40">
        <v>9.8682478936628099E-2</v>
      </c>
      <c r="S76" s="40">
        <v>8.5441884418414701E-2</v>
      </c>
      <c r="T76" s="40">
        <v>8.4615555792158625E-2</v>
      </c>
      <c r="U76" s="40">
        <v>0.11475981464728174</v>
      </c>
      <c r="V76" s="40">
        <v>0.10020908077290283</v>
      </c>
      <c r="W76" s="40">
        <v>8.7473442899564921E-2</v>
      </c>
      <c r="X76" s="40">
        <v>0.17614767441479218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55.554875044465618</v>
      </c>
      <c r="D2" s="31">
        <f t="shared" ref="D2:W2" si="1">SUM(D3,D17,D22,D25,D26,D51,D52,D71,D74,D75,D76)</f>
        <v>58.362181261446906</v>
      </c>
      <c r="E2" s="31">
        <f t="shared" si="1"/>
        <v>54.397735534845964</v>
      </c>
      <c r="F2" s="31">
        <f t="shared" si="1"/>
        <v>58.825146805121278</v>
      </c>
      <c r="G2" s="31">
        <f t="shared" si="1"/>
        <v>68.435205251790933</v>
      </c>
      <c r="H2" s="31">
        <f t="shared" si="1"/>
        <v>70.678782272312318</v>
      </c>
      <c r="I2" s="31">
        <f t="shared" si="1"/>
        <v>77.588442826008333</v>
      </c>
      <c r="J2" s="31">
        <f t="shared" si="1"/>
        <v>71.995145223600133</v>
      </c>
      <c r="K2" s="31">
        <f t="shared" si="1"/>
        <v>79.891775023763998</v>
      </c>
      <c r="L2" s="31">
        <f t="shared" si="1"/>
        <v>80.852753873644247</v>
      </c>
      <c r="M2" s="31">
        <f t="shared" si="1"/>
        <v>76.349648210487771</v>
      </c>
      <c r="N2" s="31">
        <f t="shared" si="1"/>
        <v>79.571403796517103</v>
      </c>
      <c r="O2" s="31">
        <f t="shared" si="1"/>
        <v>81.225486419483971</v>
      </c>
      <c r="P2" s="31">
        <f t="shared" si="1"/>
        <v>76.570500085430737</v>
      </c>
      <c r="Q2" s="31">
        <f t="shared" si="1"/>
        <v>79.380531517189922</v>
      </c>
      <c r="R2" s="31">
        <f t="shared" si="1"/>
        <v>78.207046038547034</v>
      </c>
      <c r="S2" s="31">
        <f t="shared" si="1"/>
        <v>82.897918815557247</v>
      </c>
      <c r="T2" s="31">
        <f t="shared" si="1"/>
        <v>82.983500775248189</v>
      </c>
      <c r="U2" s="31">
        <f t="shared" si="1"/>
        <v>80.973960678355411</v>
      </c>
      <c r="V2" s="31">
        <f t="shared" si="1"/>
        <v>75.659365483517973</v>
      </c>
      <c r="W2" s="31">
        <f t="shared" si="1"/>
        <v>72.309808567293516</v>
      </c>
      <c r="X2" s="31">
        <f t="shared" ref="X2" si="2">SUM(X3,X17,X22,X25,X26,X51,X52,X71,X74,X75,X76)</f>
        <v>114.99051387789913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0.75867327070728696</v>
      </c>
      <c r="D3" s="34">
        <f t="shared" ref="D3:W3" si="4">SUM(D4,D8,D11)</f>
        <v>0.7665302968574863</v>
      </c>
      <c r="E3" s="34">
        <f t="shared" si="4"/>
        <v>0.95821790923286188</v>
      </c>
      <c r="F3" s="34">
        <f t="shared" si="4"/>
        <v>1.1756119923628994</v>
      </c>
      <c r="G3" s="34">
        <f t="shared" si="4"/>
        <v>1.100522620779975</v>
      </c>
      <c r="H3" s="34">
        <f t="shared" si="4"/>
        <v>1.1843286168568214</v>
      </c>
      <c r="I3" s="34">
        <f t="shared" si="4"/>
        <v>1.5827934159491024</v>
      </c>
      <c r="J3" s="34">
        <f t="shared" si="4"/>
        <v>1.9015857654989741</v>
      </c>
      <c r="K3" s="34">
        <f t="shared" si="4"/>
        <v>1.8664333124022234</v>
      </c>
      <c r="L3" s="34">
        <f t="shared" si="4"/>
        <v>1.7300905505412658</v>
      </c>
      <c r="M3" s="34">
        <f t="shared" si="4"/>
        <v>2.4517118665287132</v>
      </c>
      <c r="N3" s="34">
        <f t="shared" si="4"/>
        <v>2.6755216054216833</v>
      </c>
      <c r="O3" s="34">
        <f t="shared" si="4"/>
        <v>2.5280062048984311</v>
      </c>
      <c r="P3" s="34">
        <f t="shared" si="4"/>
        <v>2.7301814433045917</v>
      </c>
      <c r="Q3" s="34">
        <f t="shared" si="4"/>
        <v>2.4671372128397606</v>
      </c>
      <c r="R3" s="34">
        <f t="shared" si="4"/>
        <v>2.0881439247755527</v>
      </c>
      <c r="S3" s="34">
        <f t="shared" si="4"/>
        <v>2.1787887536051049</v>
      </c>
      <c r="T3" s="34">
        <f t="shared" si="4"/>
        <v>2.4891667229703671</v>
      </c>
      <c r="U3" s="34">
        <f t="shared" si="4"/>
        <v>2.2419138716433515</v>
      </c>
      <c r="V3" s="34">
        <f t="shared" si="4"/>
        <v>1.7782268093117333</v>
      </c>
      <c r="W3" s="34">
        <f t="shared" si="4"/>
        <v>1.3397356737835699</v>
      </c>
      <c r="X3" s="34">
        <f t="shared" ref="X3" si="5">SUM(X4,X8,X11)</f>
        <v>2.0759481643594713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0.22991446810159089</v>
      </c>
      <c r="L4" s="29">
        <f t="shared" si="7"/>
        <v>0.32308291072381518</v>
      </c>
      <c r="M4" s="29">
        <f t="shared" si="7"/>
        <v>0.35410317264180174</v>
      </c>
      <c r="N4" s="29">
        <f t="shared" si="7"/>
        <v>1.9387894492355242</v>
      </c>
      <c r="O4" s="29">
        <f t="shared" si="7"/>
        <v>2.1508072030046725</v>
      </c>
      <c r="P4" s="29">
        <f t="shared" si="7"/>
        <v>2.6519051970168492</v>
      </c>
      <c r="Q4" s="29">
        <f t="shared" si="7"/>
        <v>2.4356865752435146</v>
      </c>
      <c r="R4" s="29">
        <f t="shared" si="7"/>
        <v>2.0881439247755527</v>
      </c>
      <c r="S4" s="29">
        <f t="shared" si="7"/>
        <v>2.146453550347994</v>
      </c>
      <c r="T4" s="29">
        <f t="shared" si="7"/>
        <v>2.4794793765960796</v>
      </c>
      <c r="U4" s="29">
        <f t="shared" si="7"/>
        <v>2.2419138716433515</v>
      </c>
      <c r="V4" s="29">
        <f t="shared" si="7"/>
        <v>1.7782268093117333</v>
      </c>
      <c r="W4" s="29">
        <f t="shared" si="7"/>
        <v>1.3397356737835699</v>
      </c>
      <c r="X4" s="29">
        <f t="shared" ref="X4" si="8">SUM(X5:X7)</f>
        <v>2.0759481643594713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0.22991446810159089</v>
      </c>
      <c r="L7" s="10">
        <v>0.32308291072381518</v>
      </c>
      <c r="M7" s="10">
        <v>0.35410317264180174</v>
      </c>
      <c r="N7" s="10">
        <v>1.9387894492355242</v>
      </c>
      <c r="O7" s="10">
        <v>2.1508072030046725</v>
      </c>
      <c r="P7" s="10">
        <v>2.6519051970168492</v>
      </c>
      <c r="Q7" s="10">
        <v>2.4356865752435146</v>
      </c>
      <c r="R7" s="10">
        <v>2.0881439247755527</v>
      </c>
      <c r="S7" s="10">
        <v>2.146453550347994</v>
      </c>
      <c r="T7" s="10">
        <v>2.4794793765960796</v>
      </c>
      <c r="U7" s="10">
        <v>2.2419138716433515</v>
      </c>
      <c r="V7" s="10">
        <v>1.7782268093117333</v>
      </c>
      <c r="W7" s="10">
        <v>1.3397356737835699</v>
      </c>
      <c r="X7" s="10">
        <v>2.0759481643594713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0.75867327070728696</v>
      </c>
      <c r="D8" s="29">
        <f t="shared" ref="D8:W8" si="10">SUM(D9:D10)</f>
        <v>0.7665302968574863</v>
      </c>
      <c r="E8" s="29">
        <f t="shared" si="10"/>
        <v>0.95821790923286188</v>
      </c>
      <c r="F8" s="29">
        <f t="shared" si="10"/>
        <v>1.1756119923628994</v>
      </c>
      <c r="G8" s="29">
        <f t="shared" si="10"/>
        <v>1.100522620779975</v>
      </c>
      <c r="H8" s="29">
        <f t="shared" si="10"/>
        <v>1.1843286168568214</v>
      </c>
      <c r="I8" s="29">
        <f t="shared" si="10"/>
        <v>1.5827934159491024</v>
      </c>
      <c r="J8" s="29">
        <f t="shared" si="10"/>
        <v>1.9015857654989741</v>
      </c>
      <c r="K8" s="29">
        <f t="shared" si="10"/>
        <v>1.6365188443006327</v>
      </c>
      <c r="L8" s="29">
        <f t="shared" si="10"/>
        <v>1.4070076398174507</v>
      </c>
      <c r="M8" s="29">
        <f t="shared" si="10"/>
        <v>2.0976086938869116</v>
      </c>
      <c r="N8" s="29">
        <f t="shared" si="10"/>
        <v>0.73673215618615884</v>
      </c>
      <c r="O8" s="29">
        <f t="shared" si="10"/>
        <v>0.37719900189375877</v>
      </c>
      <c r="P8" s="29">
        <f t="shared" si="10"/>
        <v>7.8276246287742546E-2</v>
      </c>
      <c r="Q8" s="29">
        <f t="shared" si="10"/>
        <v>3.1450637596246125E-2</v>
      </c>
      <c r="R8" s="29">
        <f t="shared" si="10"/>
        <v>0</v>
      </c>
      <c r="S8" s="29">
        <f t="shared" si="10"/>
        <v>3.2335203257110784E-2</v>
      </c>
      <c r="T8" s="29">
        <f t="shared" si="10"/>
        <v>9.6873463742876368E-3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0.75867327070728696</v>
      </c>
      <c r="D9" s="10">
        <v>0.7665302968574863</v>
      </c>
      <c r="E9" s="10">
        <v>0.95821790923286188</v>
      </c>
      <c r="F9" s="10">
        <v>1.1756119923628994</v>
      </c>
      <c r="G9" s="10">
        <v>1.0838732681081984</v>
      </c>
      <c r="H9" s="10">
        <v>1.1679478224600737</v>
      </c>
      <c r="I9" s="10">
        <v>1.5669970434775431</v>
      </c>
      <c r="J9" s="10">
        <v>1.9015857654989741</v>
      </c>
      <c r="K9" s="10">
        <v>1.6365188443006327</v>
      </c>
      <c r="L9" s="10">
        <v>1.4070076398174507</v>
      </c>
      <c r="M9" s="10">
        <v>2.0804010719280721</v>
      </c>
      <c r="N9" s="10">
        <v>0.71819804253968589</v>
      </c>
      <c r="O9" s="10">
        <v>0.37719900189375877</v>
      </c>
      <c r="P9" s="10">
        <v>5.9184593338942909E-2</v>
      </c>
      <c r="Q9" s="10">
        <v>3.1450637596246125E-2</v>
      </c>
      <c r="R9" s="10">
        <v>0</v>
      </c>
      <c r="S9" s="10">
        <v>3.2335203257110784E-2</v>
      </c>
      <c r="T9" s="10">
        <v>9.6873463742876368E-3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1.6649352671776644E-2</v>
      </c>
      <c r="H10" s="10">
        <v>1.6380794396747674E-2</v>
      </c>
      <c r="I10" s="10">
        <v>1.5796372471559399E-2</v>
      </c>
      <c r="J10" s="10">
        <v>0</v>
      </c>
      <c r="K10" s="10">
        <v>0</v>
      </c>
      <c r="L10" s="10">
        <v>0</v>
      </c>
      <c r="M10" s="10">
        <v>1.7207621958839299E-2</v>
      </c>
      <c r="N10" s="10">
        <v>1.8534113646472981E-2</v>
      </c>
      <c r="O10" s="10">
        <v>0</v>
      </c>
      <c r="P10" s="10">
        <v>1.909165294879964E-2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0.30178770925423398</v>
      </c>
      <c r="D22" s="37">
        <f t="shared" si="17"/>
        <v>0.26659703984505806</v>
      </c>
      <c r="E22" s="37">
        <f t="shared" si="17"/>
        <v>0.33587160063718757</v>
      </c>
      <c r="F22" s="37">
        <f t="shared" si="17"/>
        <v>0.41102392887520628</v>
      </c>
      <c r="G22" s="37">
        <f t="shared" si="17"/>
        <v>0.38660541603345899</v>
      </c>
      <c r="H22" s="37">
        <f t="shared" si="17"/>
        <v>0.49832397483583546</v>
      </c>
      <c r="I22" s="37">
        <f t="shared" si="17"/>
        <v>0.52285643489482303</v>
      </c>
      <c r="J22" s="37">
        <f t="shared" si="17"/>
        <v>0.4576951524521693</v>
      </c>
      <c r="K22" s="37">
        <f t="shared" si="17"/>
        <v>0.61302424703114722</v>
      </c>
      <c r="L22" s="37">
        <f t="shared" si="17"/>
        <v>0.62834398284211879</v>
      </c>
      <c r="M22" s="37">
        <f t="shared" si="17"/>
        <v>0.68821184132159985</v>
      </c>
      <c r="N22" s="37">
        <f t="shared" si="17"/>
        <v>0.82141333259352622</v>
      </c>
      <c r="O22" s="37">
        <f t="shared" si="17"/>
        <v>0.96358496092996471</v>
      </c>
      <c r="P22" s="37">
        <f t="shared" si="17"/>
        <v>0.96951720908560235</v>
      </c>
      <c r="Q22" s="37">
        <f t="shared" si="17"/>
        <v>0.86459582976850202</v>
      </c>
      <c r="R22" s="37">
        <f t="shared" si="17"/>
        <v>0.69849534173339678</v>
      </c>
      <c r="S22" s="37">
        <f t="shared" si="17"/>
        <v>0.84334024489855408</v>
      </c>
      <c r="T22" s="37">
        <f t="shared" si="17"/>
        <v>0.9266878676477649</v>
      </c>
      <c r="U22" s="37">
        <f t="shared" si="17"/>
        <v>0.95940933462396427</v>
      </c>
      <c r="V22" s="37">
        <f t="shared" si="17"/>
        <v>0.80756663675686269</v>
      </c>
      <c r="W22" s="37">
        <f t="shared" si="17"/>
        <v>0.55803828245986176</v>
      </c>
      <c r="X22" s="37">
        <f t="shared" ref="X22" si="18">SUM(X23:X24)</f>
        <v>0.83754185188204977</v>
      </c>
    </row>
    <row r="23" spans="1:24" ht="11.25" customHeight="1" x14ac:dyDescent="0.2">
      <c r="A23" s="42" t="s">
        <v>37</v>
      </c>
      <c r="B23" s="9" t="s">
        <v>38</v>
      </c>
      <c r="C23" s="10">
        <v>0.148544012866516</v>
      </c>
      <c r="D23" s="10">
        <v>0.13189273362908718</v>
      </c>
      <c r="E23" s="10">
        <v>0.17755611786355052</v>
      </c>
      <c r="F23" s="10">
        <v>0.17149600936437334</v>
      </c>
      <c r="G23" s="10">
        <v>0.15985260772383836</v>
      </c>
      <c r="H23" s="10">
        <v>0.27522874674918862</v>
      </c>
      <c r="I23" s="10">
        <v>0.16429935506053994</v>
      </c>
      <c r="J23" s="10">
        <v>6.6323300974027541E-2</v>
      </c>
      <c r="K23" s="10">
        <v>8.0450705912156042E-2</v>
      </c>
      <c r="L23" s="10">
        <v>6.8517687487131468E-2</v>
      </c>
      <c r="M23" s="10">
        <v>0.11013893003096852</v>
      </c>
      <c r="N23" s="10">
        <v>0.14829112899350566</v>
      </c>
      <c r="O23" s="10">
        <v>0.16475025560211481</v>
      </c>
      <c r="P23" s="10">
        <v>0.13747491555660593</v>
      </c>
      <c r="Q23" s="10">
        <v>0.14610808333122108</v>
      </c>
      <c r="R23" s="10">
        <v>5.0393741986955676E-2</v>
      </c>
      <c r="S23" s="10">
        <v>6.6762171684492902E-2</v>
      </c>
      <c r="T23" s="10">
        <v>7.1677146878251954E-2</v>
      </c>
      <c r="U23" s="10">
        <v>8.0341917392748388E-2</v>
      </c>
      <c r="V23" s="10">
        <v>6.7566701418611999E-2</v>
      </c>
      <c r="W23" s="10">
        <v>2.1292859164137538E-2</v>
      </c>
      <c r="X23" s="10">
        <v>1.9181921752079979E-2</v>
      </c>
    </row>
    <row r="24" spans="1:24" ht="11.25" customHeight="1" x14ac:dyDescent="0.2">
      <c r="A24" s="42" t="s">
        <v>39</v>
      </c>
      <c r="B24" s="9" t="s">
        <v>40</v>
      </c>
      <c r="C24" s="10">
        <v>0.15324369638771798</v>
      </c>
      <c r="D24" s="10">
        <v>0.13470430621597088</v>
      </c>
      <c r="E24" s="10">
        <v>0.15831548277363705</v>
      </c>
      <c r="F24" s="10">
        <v>0.23952791951083294</v>
      </c>
      <c r="G24" s="10">
        <v>0.22675280830962066</v>
      </c>
      <c r="H24" s="10">
        <v>0.22309522808664686</v>
      </c>
      <c r="I24" s="10">
        <v>0.35855707983428309</v>
      </c>
      <c r="J24" s="10">
        <v>0.39137185147814174</v>
      </c>
      <c r="K24" s="10">
        <v>0.53257354111899113</v>
      </c>
      <c r="L24" s="10">
        <v>0.55982629535498729</v>
      </c>
      <c r="M24" s="10">
        <v>0.57807291129063132</v>
      </c>
      <c r="N24" s="10">
        <v>0.67312220360002051</v>
      </c>
      <c r="O24" s="10">
        <v>0.79883470532784984</v>
      </c>
      <c r="P24" s="10">
        <v>0.83204229352899639</v>
      </c>
      <c r="Q24" s="10">
        <v>0.71848774643728097</v>
      </c>
      <c r="R24" s="10">
        <v>0.6481015997464411</v>
      </c>
      <c r="S24" s="10">
        <v>0.77657807321406114</v>
      </c>
      <c r="T24" s="10">
        <v>0.8550107207695129</v>
      </c>
      <c r="U24" s="10">
        <v>0.87906741723121584</v>
      </c>
      <c r="V24" s="10">
        <v>0.7399999353382507</v>
      </c>
      <c r="W24" s="10">
        <v>0.53674542329572417</v>
      </c>
      <c r="X24" s="10">
        <v>0.81835993012996977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0.20308004328708676</v>
      </c>
      <c r="D26" s="37">
        <f t="shared" si="19"/>
        <v>0.20231737522559151</v>
      </c>
      <c r="E26" s="37">
        <f t="shared" si="19"/>
        <v>0.19870537313397704</v>
      </c>
      <c r="F26" s="37">
        <f t="shared" si="19"/>
        <v>0.19797083193594547</v>
      </c>
      <c r="G26" s="37">
        <f t="shared" si="19"/>
        <v>0.17633308701606684</v>
      </c>
      <c r="H26" s="37">
        <f t="shared" si="19"/>
        <v>0.23197572349271353</v>
      </c>
      <c r="I26" s="37">
        <f t="shared" si="19"/>
        <v>0.2114593333031185</v>
      </c>
      <c r="J26" s="37">
        <f t="shared" si="19"/>
        <v>0.17243421634949777</v>
      </c>
      <c r="K26" s="37">
        <f t="shared" si="19"/>
        <v>0.23093422701345165</v>
      </c>
      <c r="L26" s="37">
        <f t="shared" si="19"/>
        <v>0.29827554454064037</v>
      </c>
      <c r="M26" s="37">
        <f t="shared" si="19"/>
        <v>0.53184781102518319</v>
      </c>
      <c r="N26" s="37">
        <f t="shared" si="19"/>
        <v>0.65188625720362026</v>
      </c>
      <c r="O26" s="37">
        <f t="shared" si="19"/>
        <v>0.92546098197966609</v>
      </c>
      <c r="P26" s="37">
        <f t="shared" si="19"/>
        <v>0.76702367765797663</v>
      </c>
      <c r="Q26" s="37">
        <f t="shared" si="19"/>
        <v>0.8846295580311454</v>
      </c>
      <c r="R26" s="37">
        <f t="shared" si="19"/>
        <v>0.73201741418549804</v>
      </c>
      <c r="S26" s="37">
        <f t="shared" si="19"/>
        <v>1.0851344012535822</v>
      </c>
      <c r="T26" s="37">
        <f t="shared" si="19"/>
        <v>1.3737763333813975</v>
      </c>
      <c r="U26" s="37">
        <f t="shared" si="19"/>
        <v>1.5127260118989636</v>
      </c>
      <c r="V26" s="37">
        <f t="shared" si="19"/>
        <v>1.4307626449825575</v>
      </c>
      <c r="W26" s="37">
        <f t="shared" si="19"/>
        <v>1.4318016306925461</v>
      </c>
      <c r="X26" s="37">
        <f t="shared" ref="X26" si="20">SUM(X27,X33)</f>
        <v>2.2977664711384542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0.20308004328708676</v>
      </c>
      <c r="D33" s="29">
        <f t="shared" si="23"/>
        <v>0.20231737522559151</v>
      </c>
      <c r="E33" s="29">
        <f t="shared" si="23"/>
        <v>0.19870537313397704</v>
      </c>
      <c r="F33" s="29">
        <f t="shared" si="23"/>
        <v>0.19797083193594547</v>
      </c>
      <c r="G33" s="29">
        <f t="shared" si="23"/>
        <v>0.17633308701606684</v>
      </c>
      <c r="H33" s="29">
        <f t="shared" si="23"/>
        <v>0.23197572349271353</v>
      </c>
      <c r="I33" s="29">
        <f t="shared" si="23"/>
        <v>0.2114593333031185</v>
      </c>
      <c r="J33" s="29">
        <f t="shared" si="23"/>
        <v>0.17243421634949777</v>
      </c>
      <c r="K33" s="29">
        <f t="shared" si="23"/>
        <v>0.23093422701345165</v>
      </c>
      <c r="L33" s="29">
        <f t="shared" si="23"/>
        <v>0.29827554454064037</v>
      </c>
      <c r="M33" s="29">
        <f t="shared" si="23"/>
        <v>0.53184781102518319</v>
      </c>
      <c r="N33" s="29">
        <f t="shared" si="23"/>
        <v>0.65188625720362026</v>
      </c>
      <c r="O33" s="29">
        <f t="shared" si="23"/>
        <v>0.92546098197966609</v>
      </c>
      <c r="P33" s="29">
        <f t="shared" si="23"/>
        <v>0.76702367765797663</v>
      </c>
      <c r="Q33" s="29">
        <f t="shared" si="23"/>
        <v>0.8846295580311454</v>
      </c>
      <c r="R33" s="29">
        <f t="shared" si="23"/>
        <v>0.73201741418549804</v>
      </c>
      <c r="S33" s="29">
        <f t="shared" si="23"/>
        <v>1.0851344012535822</v>
      </c>
      <c r="T33" s="29">
        <f t="shared" si="23"/>
        <v>1.3737763333813975</v>
      </c>
      <c r="U33" s="29">
        <f t="shared" si="23"/>
        <v>1.5127260118989636</v>
      </c>
      <c r="V33" s="29">
        <f t="shared" si="23"/>
        <v>1.4307626449825575</v>
      </c>
      <c r="W33" s="29">
        <f t="shared" si="23"/>
        <v>1.4318016306925461</v>
      </c>
      <c r="X33" s="29">
        <f t="shared" ref="X33" si="24">SUM(X34:X50)</f>
        <v>2.2977664711384542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0.20308004328708676</v>
      </c>
      <c r="D36" s="10">
        <v>0.20231737522559151</v>
      </c>
      <c r="E36" s="10">
        <v>0.19870537313397704</v>
      </c>
      <c r="F36" s="10">
        <v>0.19797083193594547</v>
      </c>
      <c r="G36" s="10">
        <v>0.17633308701606684</v>
      </c>
      <c r="H36" s="10">
        <v>0.17511844370978547</v>
      </c>
      <c r="I36" s="10">
        <v>0.15181599305635146</v>
      </c>
      <c r="J36" s="10">
        <v>0.11431721877357441</v>
      </c>
      <c r="K36" s="10">
        <v>0.10443085368038529</v>
      </c>
      <c r="L36" s="10">
        <v>0.10818374419815888</v>
      </c>
      <c r="M36" s="10">
        <v>0.12148063085330439</v>
      </c>
      <c r="N36" s="10">
        <v>0.13669657175620734</v>
      </c>
      <c r="O36" s="10">
        <v>0.13860699666403387</v>
      </c>
      <c r="P36" s="10">
        <v>0.12114064237681905</v>
      </c>
      <c r="Q36" s="10">
        <v>0.1102167260543051</v>
      </c>
      <c r="R36" s="10">
        <v>9.5675834725138062E-2</v>
      </c>
      <c r="S36" s="10">
        <v>0.1036130053257307</v>
      </c>
      <c r="T36" s="10">
        <v>0.10936753606573051</v>
      </c>
      <c r="U36" s="10">
        <v>0.1092719977070792</v>
      </c>
      <c r="V36" s="10">
        <v>0.10927199770707959</v>
      </c>
      <c r="W36" s="10">
        <v>0.10936753606573034</v>
      </c>
      <c r="X36" s="10">
        <v>0.21873507213146093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5.6857279782928066E-2</v>
      </c>
      <c r="I43" s="10">
        <v>5.9643340246767054E-2</v>
      </c>
      <c r="J43" s="10">
        <v>5.8116997575923354E-2</v>
      </c>
      <c r="K43" s="10">
        <v>0.12650337333306635</v>
      </c>
      <c r="L43" s="10">
        <v>0.19009180034248149</v>
      </c>
      <c r="M43" s="10">
        <v>0.41036718017187884</v>
      </c>
      <c r="N43" s="10">
        <v>0.51518968544741295</v>
      </c>
      <c r="O43" s="10">
        <v>0.78685398531563222</v>
      </c>
      <c r="P43" s="10">
        <v>0.64588303528115754</v>
      </c>
      <c r="Q43" s="10">
        <v>0.7744128319768403</v>
      </c>
      <c r="R43" s="10">
        <v>0.63634157946035996</v>
      </c>
      <c r="S43" s="10">
        <v>0.98152139592785148</v>
      </c>
      <c r="T43" s="10">
        <v>1.264408797315667</v>
      </c>
      <c r="U43" s="10">
        <v>1.4034540141918843</v>
      </c>
      <c r="V43" s="10">
        <v>1.3214906472754779</v>
      </c>
      <c r="W43" s="10">
        <v>1.3224340946268158</v>
      </c>
      <c r="X43" s="10">
        <v>2.0790313990069933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4.8006062056569494</v>
      </c>
      <c r="D51" s="37">
        <v>5.034023730331322</v>
      </c>
      <c r="E51" s="37">
        <v>4.7321654282008447</v>
      </c>
      <c r="F51" s="37">
        <v>5.4253205949721428</v>
      </c>
      <c r="G51" s="37">
        <v>6.8519204372642966</v>
      </c>
      <c r="H51" s="37">
        <v>7.3764724939419004</v>
      </c>
      <c r="I51" s="37">
        <v>8.0766165189896242</v>
      </c>
      <c r="J51" s="37">
        <v>8.2295927085132199</v>
      </c>
      <c r="K51" s="37">
        <v>8.8181539978967294</v>
      </c>
      <c r="L51" s="37">
        <v>8.8341088205763345</v>
      </c>
      <c r="M51" s="37">
        <v>9.0172288119969828</v>
      </c>
      <c r="N51" s="37">
        <v>8.9902462805122081</v>
      </c>
      <c r="O51" s="37">
        <v>8.586481296098265</v>
      </c>
      <c r="P51" s="37">
        <v>7.750834975271097</v>
      </c>
      <c r="Q51" s="37">
        <v>8.2033315314999466</v>
      </c>
      <c r="R51" s="37">
        <v>8.5266889042843204</v>
      </c>
      <c r="S51" s="37">
        <v>10.003720422933267</v>
      </c>
      <c r="T51" s="37">
        <v>10.249147651212649</v>
      </c>
      <c r="U51" s="37">
        <v>10.290906229397303</v>
      </c>
      <c r="V51" s="37">
        <v>9.7440463361502569</v>
      </c>
      <c r="W51" s="37">
        <v>10.172982939463251</v>
      </c>
      <c r="X51" s="37">
        <v>17.364143970202125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20.01467131426142</v>
      </c>
      <c r="D52" s="37">
        <f t="shared" si="25"/>
        <v>19.983449590591125</v>
      </c>
      <c r="E52" s="37">
        <f t="shared" si="25"/>
        <v>19.058559871783512</v>
      </c>
      <c r="F52" s="37">
        <f t="shared" si="25"/>
        <v>19.792000334544998</v>
      </c>
      <c r="G52" s="37">
        <f t="shared" si="25"/>
        <v>20.322093395912571</v>
      </c>
      <c r="H52" s="37">
        <f t="shared" si="25"/>
        <v>20.503992419793796</v>
      </c>
      <c r="I52" s="37">
        <f t="shared" si="25"/>
        <v>20.430479463474573</v>
      </c>
      <c r="J52" s="37">
        <f t="shared" si="25"/>
        <v>20.640239066524032</v>
      </c>
      <c r="K52" s="37">
        <f t="shared" si="25"/>
        <v>21.643898256146112</v>
      </c>
      <c r="L52" s="37">
        <f t="shared" si="25"/>
        <v>22.554839374303274</v>
      </c>
      <c r="M52" s="37">
        <f t="shared" si="25"/>
        <v>22.264707474540309</v>
      </c>
      <c r="N52" s="37">
        <f t="shared" si="25"/>
        <v>23.32993326786098</v>
      </c>
      <c r="O52" s="37">
        <f t="shared" si="25"/>
        <v>23.660901439613834</v>
      </c>
      <c r="P52" s="37">
        <f t="shared" si="25"/>
        <v>23.239697108458493</v>
      </c>
      <c r="Q52" s="37">
        <f t="shared" si="25"/>
        <v>23.265685737077398</v>
      </c>
      <c r="R52" s="37">
        <f t="shared" si="25"/>
        <v>23.240987070026904</v>
      </c>
      <c r="S52" s="37">
        <f t="shared" si="25"/>
        <v>22.770924357925757</v>
      </c>
      <c r="T52" s="37">
        <f t="shared" si="25"/>
        <v>22.093245438043372</v>
      </c>
      <c r="U52" s="37">
        <f t="shared" si="25"/>
        <v>21.591669055125632</v>
      </c>
      <c r="V52" s="37">
        <f t="shared" si="25"/>
        <v>20.755708416929394</v>
      </c>
      <c r="W52" s="37">
        <f t="shared" si="25"/>
        <v>20.254132034011654</v>
      </c>
      <c r="X52" s="37">
        <f t="shared" ref="X52" si="26">SUM(X53:X70)</f>
        <v>29.593006592146757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20.01467131426142</v>
      </c>
      <c r="D59" s="10">
        <v>19.983449590591125</v>
      </c>
      <c r="E59" s="10">
        <v>19.058559871783512</v>
      </c>
      <c r="F59" s="10">
        <v>19.792000334544998</v>
      </c>
      <c r="G59" s="10">
        <v>20.322093395912571</v>
      </c>
      <c r="H59" s="10">
        <v>20.503992419793796</v>
      </c>
      <c r="I59" s="10">
        <v>20.430479463474573</v>
      </c>
      <c r="J59" s="10">
        <v>20.640239066524032</v>
      </c>
      <c r="K59" s="10">
        <v>21.643898256146112</v>
      </c>
      <c r="L59" s="10">
        <v>22.554839374303274</v>
      </c>
      <c r="M59" s="10">
        <v>22.264707474540309</v>
      </c>
      <c r="N59" s="10">
        <v>23.32993326786098</v>
      </c>
      <c r="O59" s="10">
        <v>23.660901439613834</v>
      </c>
      <c r="P59" s="10">
        <v>23.239697108458493</v>
      </c>
      <c r="Q59" s="10">
        <v>23.265685737077398</v>
      </c>
      <c r="R59" s="10">
        <v>23.240987070026904</v>
      </c>
      <c r="S59" s="10">
        <v>22.770924357925757</v>
      </c>
      <c r="T59" s="10">
        <v>22.093245438043372</v>
      </c>
      <c r="U59" s="10">
        <v>21.591669055125632</v>
      </c>
      <c r="V59" s="10">
        <v>20.755708416929394</v>
      </c>
      <c r="W59" s="10">
        <v>20.254132034011654</v>
      </c>
      <c r="X59" s="10">
        <v>29.593006592146757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23.442093841548239</v>
      </c>
      <c r="D75" s="37">
        <v>25.249108062826945</v>
      </c>
      <c r="E75" s="37">
        <v>24.093108099852632</v>
      </c>
      <c r="F75" s="37">
        <v>25.775550529694069</v>
      </c>
      <c r="G75" s="37">
        <v>29.46673207096547</v>
      </c>
      <c r="H75" s="37">
        <v>29.588408637008229</v>
      </c>
      <c r="I75" s="37">
        <v>32.002829678849736</v>
      </c>
      <c r="J75" s="37">
        <v>28.240660516357828</v>
      </c>
      <c r="K75" s="37">
        <v>30.970390157204697</v>
      </c>
      <c r="L75" s="37">
        <v>31.480547419857011</v>
      </c>
      <c r="M75" s="37">
        <v>29.592341242720742</v>
      </c>
      <c r="N75" s="37">
        <v>29.890940857858695</v>
      </c>
      <c r="O75" s="37">
        <v>30.559208130689306</v>
      </c>
      <c r="P75" s="37">
        <v>28.730119664584478</v>
      </c>
      <c r="Q75" s="37">
        <v>29.689428425108392</v>
      </c>
      <c r="R75" s="37">
        <v>29.329108599249803</v>
      </c>
      <c r="S75" s="37">
        <v>31.765510496121934</v>
      </c>
      <c r="T75" s="37">
        <v>31.596487259819046</v>
      </c>
      <c r="U75" s="37">
        <v>30.099930266851288</v>
      </c>
      <c r="V75" s="37">
        <v>28.074782905651595</v>
      </c>
      <c r="W75" s="37">
        <v>25.741923604075581</v>
      </c>
      <c r="X75" s="37">
        <v>41.856169050173364</v>
      </c>
    </row>
    <row r="76" spans="1:24" ht="11.25" customHeight="1" x14ac:dyDescent="0.2">
      <c r="A76" s="38" t="s">
        <v>139</v>
      </c>
      <c r="B76" s="39" t="s">
        <v>140</v>
      </c>
      <c r="C76" s="40">
        <v>6.0339626597503981</v>
      </c>
      <c r="D76" s="40">
        <v>6.8601551657693776</v>
      </c>
      <c r="E76" s="40">
        <v>5.0211072520049491</v>
      </c>
      <c r="F76" s="40">
        <v>6.0476685927360148</v>
      </c>
      <c r="G76" s="40">
        <v>10.130998223819097</v>
      </c>
      <c r="H76" s="40">
        <v>11.295280406383023</v>
      </c>
      <c r="I76" s="40">
        <v>14.761407980547348</v>
      </c>
      <c r="J76" s="40">
        <v>12.352937797904417</v>
      </c>
      <c r="K76" s="40">
        <v>15.748940826069639</v>
      </c>
      <c r="L76" s="40">
        <v>15.326548180983597</v>
      </c>
      <c r="M76" s="40">
        <v>11.803599162354235</v>
      </c>
      <c r="N76" s="40">
        <v>13.211462195066392</v>
      </c>
      <c r="O76" s="40">
        <v>14.001843405274498</v>
      </c>
      <c r="P76" s="40">
        <v>12.383126007068503</v>
      </c>
      <c r="Q76" s="40">
        <v>14.005723222864777</v>
      </c>
      <c r="R76" s="40">
        <v>13.591604784291565</v>
      </c>
      <c r="S76" s="40">
        <v>14.250500138819049</v>
      </c>
      <c r="T76" s="40">
        <v>14.254989502173588</v>
      </c>
      <c r="U76" s="40">
        <v>14.277405908814915</v>
      </c>
      <c r="V76" s="40">
        <v>13.068271733735568</v>
      </c>
      <c r="W76" s="40">
        <v>12.81119440280705</v>
      </c>
      <c r="X76" s="40">
        <v>20.96593777799692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92.75866425240244</v>
      </c>
      <c r="D2" s="31">
        <f t="shared" ref="D2:W2" si="1">SUM(D3,D17,D22,D25,D26,D51,D52,D71,D74,D75,D76)</f>
        <v>91.915259779150347</v>
      </c>
      <c r="E2" s="31">
        <f t="shared" si="1"/>
        <v>87.420849936362004</v>
      </c>
      <c r="F2" s="31">
        <f t="shared" si="1"/>
        <v>89.299981500517518</v>
      </c>
      <c r="G2" s="31">
        <f t="shared" si="1"/>
        <v>88.953904220312438</v>
      </c>
      <c r="H2" s="31">
        <f t="shared" si="1"/>
        <v>88.818074407857779</v>
      </c>
      <c r="I2" s="31">
        <f t="shared" si="1"/>
        <v>92.850465893057674</v>
      </c>
      <c r="J2" s="31">
        <f t="shared" si="1"/>
        <v>86.857065574522764</v>
      </c>
      <c r="K2" s="31">
        <f t="shared" si="1"/>
        <v>95.031170413179922</v>
      </c>
      <c r="L2" s="31">
        <f t="shared" si="1"/>
        <v>90.650768602718983</v>
      </c>
      <c r="M2" s="31">
        <f t="shared" si="1"/>
        <v>80.928659132324469</v>
      </c>
      <c r="N2" s="31">
        <f t="shared" si="1"/>
        <v>89.125092156153372</v>
      </c>
      <c r="O2" s="31">
        <f t="shared" si="1"/>
        <v>89.61913636377102</v>
      </c>
      <c r="P2" s="31">
        <f t="shared" si="1"/>
        <v>79.127945304798601</v>
      </c>
      <c r="Q2" s="31">
        <f t="shared" si="1"/>
        <v>74.977407420787202</v>
      </c>
      <c r="R2" s="31">
        <f t="shared" si="1"/>
        <v>61.454565857561441</v>
      </c>
      <c r="S2" s="31">
        <f t="shared" si="1"/>
        <v>63.850683636668983</v>
      </c>
      <c r="T2" s="31">
        <f t="shared" si="1"/>
        <v>60.961955320155994</v>
      </c>
      <c r="U2" s="31">
        <f t="shared" si="1"/>
        <v>70.432635347745361</v>
      </c>
      <c r="V2" s="31">
        <f t="shared" si="1"/>
        <v>72.890596580440558</v>
      </c>
      <c r="W2" s="31">
        <f t="shared" si="1"/>
        <v>66.601458011450532</v>
      </c>
      <c r="X2" s="31">
        <f t="shared" ref="X2" si="2">SUM(X3,X17,X22,X25,X26,X51,X52,X71,X74,X75,X76)</f>
        <v>70.023362238149332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0.15598095516735391</v>
      </c>
      <c r="D3" s="34">
        <f t="shared" ref="D3:W3" si="4">SUM(D4,D8,D11)</f>
        <v>0.15550386681530246</v>
      </c>
      <c r="E3" s="34">
        <f t="shared" si="4"/>
        <v>0.19370008245822112</v>
      </c>
      <c r="F3" s="34">
        <f t="shared" si="4"/>
        <v>0.22904882479188429</v>
      </c>
      <c r="G3" s="34">
        <f t="shared" si="4"/>
        <v>0.21148137299567374</v>
      </c>
      <c r="H3" s="34">
        <f t="shared" si="4"/>
        <v>0.22465194366816879</v>
      </c>
      <c r="I3" s="34">
        <f t="shared" si="4"/>
        <v>0.30306362401517523</v>
      </c>
      <c r="J3" s="34">
        <f t="shared" si="4"/>
        <v>0.33736678415739968</v>
      </c>
      <c r="K3" s="34">
        <f t="shared" si="4"/>
        <v>0.34317873105312297</v>
      </c>
      <c r="L3" s="34">
        <f t="shared" si="4"/>
        <v>0.3066875470010425</v>
      </c>
      <c r="M3" s="34">
        <f t="shared" si="4"/>
        <v>0.42122982368923617</v>
      </c>
      <c r="N3" s="34">
        <f t="shared" si="4"/>
        <v>0.46909704470236491</v>
      </c>
      <c r="O3" s="34">
        <f t="shared" si="4"/>
        <v>0.44859437434149518</v>
      </c>
      <c r="P3" s="34">
        <f t="shared" si="4"/>
        <v>0.47515676551950564</v>
      </c>
      <c r="Q3" s="34">
        <f t="shared" si="4"/>
        <v>0.43514917829339067</v>
      </c>
      <c r="R3" s="34">
        <f t="shared" si="4"/>
        <v>0.36842378755223376</v>
      </c>
      <c r="S3" s="34">
        <f t="shared" si="4"/>
        <v>0.39206291041926666</v>
      </c>
      <c r="T3" s="34">
        <f t="shared" si="4"/>
        <v>0.4557656176464151</v>
      </c>
      <c r="U3" s="34">
        <f t="shared" si="4"/>
        <v>0.45487937850634508</v>
      </c>
      <c r="V3" s="34">
        <f t="shared" si="4"/>
        <v>0.35563879177567059</v>
      </c>
      <c r="W3" s="34">
        <f t="shared" si="4"/>
        <v>0.26794376248608925</v>
      </c>
      <c r="X3" s="34">
        <f t="shared" ref="X3" si="5">SUM(X4,X8,X11)</f>
        <v>0.34031853423206981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4.2274082277446008E-2</v>
      </c>
      <c r="L4" s="29">
        <f t="shared" si="7"/>
        <v>5.7271860907421514E-2</v>
      </c>
      <c r="M4" s="29">
        <f t="shared" si="7"/>
        <v>6.0838640549916542E-2</v>
      </c>
      <c r="N4" s="29">
        <f t="shared" si="7"/>
        <v>0.33992639008914632</v>
      </c>
      <c r="O4" s="29">
        <f t="shared" si="7"/>
        <v>0.38166046020437955</v>
      </c>
      <c r="P4" s="29">
        <f t="shared" si="7"/>
        <v>0.4615336826675201</v>
      </c>
      <c r="Q4" s="29">
        <f t="shared" si="7"/>
        <v>0.42960197198658906</v>
      </c>
      <c r="R4" s="29">
        <f t="shared" si="7"/>
        <v>0.36842378755223376</v>
      </c>
      <c r="S4" s="29">
        <f t="shared" si="7"/>
        <v>0.38624434086909581</v>
      </c>
      <c r="T4" s="29">
        <f t="shared" si="7"/>
        <v>0.4539918676750338</v>
      </c>
      <c r="U4" s="29">
        <f t="shared" si="7"/>
        <v>0.45487937850634508</v>
      </c>
      <c r="V4" s="29">
        <f t="shared" si="7"/>
        <v>0.35563879177567059</v>
      </c>
      <c r="W4" s="29">
        <f t="shared" si="7"/>
        <v>0.26794376248608925</v>
      </c>
      <c r="X4" s="29">
        <f t="shared" ref="X4" si="8">SUM(X5:X7)</f>
        <v>0.34031853423206981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4.2274082277446008E-2</v>
      </c>
      <c r="L7" s="10">
        <v>5.7271860907421514E-2</v>
      </c>
      <c r="M7" s="10">
        <v>6.0838640549916542E-2</v>
      </c>
      <c r="N7" s="10">
        <v>0.33992639008914632</v>
      </c>
      <c r="O7" s="10">
        <v>0.38166046020437955</v>
      </c>
      <c r="P7" s="10">
        <v>0.4615336826675201</v>
      </c>
      <c r="Q7" s="10">
        <v>0.42960197198658906</v>
      </c>
      <c r="R7" s="10">
        <v>0.36842378755223376</v>
      </c>
      <c r="S7" s="10">
        <v>0.38624434086909581</v>
      </c>
      <c r="T7" s="10">
        <v>0.4539918676750338</v>
      </c>
      <c r="U7" s="10">
        <v>0.45487937850634508</v>
      </c>
      <c r="V7" s="10">
        <v>0.35563879177567059</v>
      </c>
      <c r="W7" s="10">
        <v>0.26794376248608925</v>
      </c>
      <c r="X7" s="10">
        <v>0.34031853423206981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0.15598095516735391</v>
      </c>
      <c r="D8" s="29">
        <f t="shared" ref="D8:W8" si="10">SUM(D9:D10)</f>
        <v>0.15550386681530246</v>
      </c>
      <c r="E8" s="29">
        <f t="shared" si="10"/>
        <v>0.19370008245822112</v>
      </c>
      <c r="F8" s="29">
        <f t="shared" si="10"/>
        <v>0.22904882479188429</v>
      </c>
      <c r="G8" s="29">
        <f t="shared" si="10"/>
        <v>0.21148137299567374</v>
      </c>
      <c r="H8" s="29">
        <f t="shared" si="10"/>
        <v>0.22465194366816879</v>
      </c>
      <c r="I8" s="29">
        <f t="shared" si="10"/>
        <v>0.30306362401517523</v>
      </c>
      <c r="J8" s="29">
        <f t="shared" si="10"/>
        <v>0.33736678415739968</v>
      </c>
      <c r="K8" s="29">
        <f t="shared" si="10"/>
        <v>0.30090464877567696</v>
      </c>
      <c r="L8" s="29">
        <f t="shared" si="10"/>
        <v>0.249415686093621</v>
      </c>
      <c r="M8" s="29">
        <f t="shared" si="10"/>
        <v>0.36039118313931962</v>
      </c>
      <c r="N8" s="29">
        <f t="shared" si="10"/>
        <v>0.12917065461321856</v>
      </c>
      <c r="O8" s="29">
        <f t="shared" si="10"/>
        <v>6.6933914137115649E-2</v>
      </c>
      <c r="P8" s="29">
        <f t="shared" si="10"/>
        <v>1.3623082851985558E-2</v>
      </c>
      <c r="Q8" s="29">
        <f t="shared" si="10"/>
        <v>5.5472063068016325E-3</v>
      </c>
      <c r="R8" s="29">
        <f t="shared" si="10"/>
        <v>0</v>
      </c>
      <c r="S8" s="29">
        <f t="shared" si="10"/>
        <v>5.8185695501708698E-3</v>
      </c>
      <c r="T8" s="29">
        <f t="shared" si="10"/>
        <v>1.7737499713812964E-3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0.15598095516735391</v>
      </c>
      <c r="D9" s="10">
        <v>0.15550386681530246</v>
      </c>
      <c r="E9" s="10">
        <v>0.19370008245822112</v>
      </c>
      <c r="F9" s="10">
        <v>0.22904882479188429</v>
      </c>
      <c r="G9" s="10">
        <v>0.20828195855744888</v>
      </c>
      <c r="H9" s="10">
        <v>0.22154471713688342</v>
      </c>
      <c r="I9" s="10">
        <v>0.30003903101441798</v>
      </c>
      <c r="J9" s="10">
        <v>0.33736678415739968</v>
      </c>
      <c r="K9" s="10">
        <v>0.30090464877567696</v>
      </c>
      <c r="L9" s="10">
        <v>0.249415686093621</v>
      </c>
      <c r="M9" s="10">
        <v>0.35743473313277968</v>
      </c>
      <c r="N9" s="10">
        <v>0.1259210834192801</v>
      </c>
      <c r="O9" s="10">
        <v>6.6933914137115649E-2</v>
      </c>
      <c r="P9" s="10">
        <v>1.0300399634055376E-2</v>
      </c>
      <c r="Q9" s="10">
        <v>5.5472063068016325E-3</v>
      </c>
      <c r="R9" s="10">
        <v>0</v>
      </c>
      <c r="S9" s="10">
        <v>5.8185695501708698E-3</v>
      </c>
      <c r="T9" s="10">
        <v>1.7737499713812964E-3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3.1994144382248594E-3</v>
      </c>
      <c r="H10" s="10">
        <v>3.1072265312853636E-3</v>
      </c>
      <c r="I10" s="10">
        <v>3.0245930007572678E-3</v>
      </c>
      <c r="J10" s="10">
        <v>0</v>
      </c>
      <c r="K10" s="10">
        <v>0</v>
      </c>
      <c r="L10" s="10">
        <v>0</v>
      </c>
      <c r="M10" s="10">
        <v>2.9564500065399589E-3</v>
      </c>
      <c r="N10" s="10">
        <v>3.2495711939384457E-3</v>
      </c>
      <c r="O10" s="10">
        <v>0</v>
      </c>
      <c r="P10" s="10">
        <v>3.322683217930182E-3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6.2046650336525393E-2</v>
      </c>
      <c r="D22" s="37">
        <f t="shared" si="17"/>
        <v>5.4083799097542351E-2</v>
      </c>
      <c r="E22" s="37">
        <f t="shared" si="17"/>
        <v>6.7895158410139628E-2</v>
      </c>
      <c r="F22" s="37">
        <f t="shared" si="17"/>
        <v>8.0081309549237367E-2</v>
      </c>
      <c r="G22" s="37">
        <f t="shared" si="17"/>
        <v>7.4291834303572793E-2</v>
      </c>
      <c r="H22" s="37">
        <f t="shared" si="17"/>
        <v>9.4525664524115885E-2</v>
      </c>
      <c r="I22" s="37">
        <f t="shared" si="17"/>
        <v>0.10011335933177468</v>
      </c>
      <c r="J22" s="37">
        <f t="shared" si="17"/>
        <v>8.1201250297906924E-2</v>
      </c>
      <c r="K22" s="37">
        <f t="shared" si="17"/>
        <v>0.11271599247774691</v>
      </c>
      <c r="L22" s="37">
        <f t="shared" si="17"/>
        <v>0.11138450222182064</v>
      </c>
      <c r="M22" s="37">
        <f t="shared" si="17"/>
        <v>0.11824201552329804</v>
      </c>
      <c r="N22" s="37">
        <f t="shared" si="17"/>
        <v>0.1440177369593747</v>
      </c>
      <c r="O22" s="37">
        <f t="shared" si="17"/>
        <v>0.17098802678398434</v>
      </c>
      <c r="P22" s="37">
        <f t="shared" si="17"/>
        <v>0.16873335005420675</v>
      </c>
      <c r="Q22" s="37">
        <f t="shared" si="17"/>
        <v>0.15249584130207508</v>
      </c>
      <c r="R22" s="37">
        <f t="shared" si="17"/>
        <v>0.12323973282477201</v>
      </c>
      <c r="S22" s="37">
        <f t="shared" si="17"/>
        <v>0.15175515769554571</v>
      </c>
      <c r="T22" s="37">
        <f t="shared" si="17"/>
        <v>0.16967624726234573</v>
      </c>
      <c r="U22" s="37">
        <f t="shared" si="17"/>
        <v>0.19466203737213003</v>
      </c>
      <c r="V22" s="37">
        <f t="shared" si="17"/>
        <v>0.16151034360218353</v>
      </c>
      <c r="W22" s="37">
        <f t="shared" si="17"/>
        <v>0.11160625184466451</v>
      </c>
      <c r="X22" s="37">
        <f t="shared" ref="X22" si="18">SUM(X23:X24)</f>
        <v>0.13730160525393376</v>
      </c>
    </row>
    <row r="23" spans="1:24" ht="11.25" customHeight="1" x14ac:dyDescent="0.2">
      <c r="A23" s="42" t="s">
        <v>37</v>
      </c>
      <c r="B23" s="9" t="s">
        <v>38</v>
      </c>
      <c r="C23" s="10">
        <v>3.0540204730964339E-2</v>
      </c>
      <c r="D23" s="10">
        <v>2.675671159802433E-2</v>
      </c>
      <c r="E23" s="10">
        <v>3.5892289571863363E-2</v>
      </c>
      <c r="F23" s="10">
        <v>3.3413200661942602E-2</v>
      </c>
      <c r="G23" s="10">
        <v>3.0717995541442767E-2</v>
      </c>
      <c r="H23" s="10">
        <v>5.2207362070382526E-2</v>
      </c>
      <c r="I23" s="10">
        <v>3.1459037841742227E-2</v>
      </c>
      <c r="J23" s="10">
        <v>1.1766641910279423E-2</v>
      </c>
      <c r="K23" s="10">
        <v>1.479236948022917E-2</v>
      </c>
      <c r="L23" s="10">
        <v>1.2145908487297503E-2</v>
      </c>
      <c r="M23" s="10">
        <v>1.8923023831488504E-2</v>
      </c>
      <c r="N23" s="10">
        <v>2.5999764018151898E-2</v>
      </c>
      <c r="O23" s="10">
        <v>2.923491156438893E-2</v>
      </c>
      <c r="P23" s="10">
        <v>2.3925932240195218E-2</v>
      </c>
      <c r="Q23" s="10">
        <v>2.5770278228839039E-2</v>
      </c>
      <c r="R23" s="10">
        <v>8.8912708896537705E-3</v>
      </c>
      <c r="S23" s="10">
        <v>1.2013542521377055E-2</v>
      </c>
      <c r="T23" s="10">
        <v>1.3124062288248828E-2</v>
      </c>
      <c r="U23" s="10">
        <v>1.630119779081116E-2</v>
      </c>
      <c r="V23" s="10">
        <v>1.351309064229173E-2</v>
      </c>
      <c r="W23" s="10">
        <v>4.2585182362226848E-3</v>
      </c>
      <c r="X23" s="10">
        <v>3.1445696026982943E-3</v>
      </c>
    </row>
    <row r="24" spans="1:24" ht="11.25" customHeight="1" x14ac:dyDescent="0.2">
      <c r="A24" s="42" t="s">
        <v>39</v>
      </c>
      <c r="B24" s="9" t="s">
        <v>40</v>
      </c>
      <c r="C24" s="10">
        <v>3.1506445605561054E-2</v>
      </c>
      <c r="D24" s="10">
        <v>2.7327087499518024E-2</v>
      </c>
      <c r="E24" s="10">
        <v>3.2002868838276258E-2</v>
      </c>
      <c r="F24" s="10">
        <v>4.6668108887294765E-2</v>
      </c>
      <c r="G24" s="10">
        <v>4.3573838762130029E-2</v>
      </c>
      <c r="H24" s="10">
        <v>4.2318302453733359E-2</v>
      </c>
      <c r="I24" s="10">
        <v>6.8654321490032449E-2</v>
      </c>
      <c r="J24" s="10">
        <v>6.9434608387627494E-2</v>
      </c>
      <c r="K24" s="10">
        <v>9.7923622997517737E-2</v>
      </c>
      <c r="L24" s="10">
        <v>9.9238593734523137E-2</v>
      </c>
      <c r="M24" s="10">
        <v>9.9318991691809536E-2</v>
      </c>
      <c r="N24" s="10">
        <v>0.11801797294122279</v>
      </c>
      <c r="O24" s="10">
        <v>0.14175311521959541</v>
      </c>
      <c r="P24" s="10">
        <v>0.14480741781401155</v>
      </c>
      <c r="Q24" s="10">
        <v>0.12672556307323604</v>
      </c>
      <c r="R24" s="10">
        <v>0.11434846193511823</v>
      </c>
      <c r="S24" s="10">
        <v>0.13974161517416867</v>
      </c>
      <c r="T24" s="10">
        <v>0.1565521849740969</v>
      </c>
      <c r="U24" s="10">
        <v>0.17836083958131888</v>
      </c>
      <c r="V24" s="10">
        <v>0.1479972529598918</v>
      </c>
      <c r="W24" s="10">
        <v>0.10734773360844183</v>
      </c>
      <c r="X24" s="10">
        <v>0.13415703565123546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72.742320205249271</v>
      </c>
      <c r="D26" s="37">
        <f t="shared" si="19"/>
        <v>71.506934447973265</v>
      </c>
      <c r="E26" s="37">
        <f t="shared" si="19"/>
        <v>69.219030411041231</v>
      </c>
      <c r="F26" s="37">
        <f t="shared" si="19"/>
        <v>67.199861547744746</v>
      </c>
      <c r="G26" s="37">
        <f t="shared" si="19"/>
        <v>59.03506805054429</v>
      </c>
      <c r="H26" s="37">
        <f t="shared" si="19"/>
        <v>57.872594946906396</v>
      </c>
      <c r="I26" s="37">
        <f t="shared" si="19"/>
        <v>50.644257914264095</v>
      </c>
      <c r="J26" s="37">
        <f t="shared" si="19"/>
        <v>35.334680075426441</v>
      </c>
      <c r="K26" s="37">
        <f t="shared" si="19"/>
        <v>33.453366230184436</v>
      </c>
      <c r="L26" s="37">
        <f t="shared" si="19"/>
        <v>33.411227064315028</v>
      </c>
      <c r="M26" s="37">
        <f t="shared" si="19"/>
        <v>36.363010530192945</v>
      </c>
      <c r="N26" s="37">
        <f t="shared" si="19"/>
        <v>41.755622966623612</v>
      </c>
      <c r="O26" s="37">
        <f t="shared" si="19"/>
        <v>42.851294949843741</v>
      </c>
      <c r="P26" s="37">
        <f t="shared" si="19"/>
        <v>36.731476754597999</v>
      </c>
      <c r="Q26" s="37">
        <f t="shared" si="19"/>
        <v>33.868462368084025</v>
      </c>
      <c r="R26" s="37">
        <f t="shared" si="19"/>
        <v>29.409836076200222</v>
      </c>
      <c r="S26" s="37">
        <f t="shared" si="19"/>
        <v>32.483140853050394</v>
      </c>
      <c r="T26" s="37">
        <f t="shared" si="19"/>
        <v>34.888244004967994</v>
      </c>
      <c r="U26" s="37">
        <f t="shared" si="19"/>
        <v>33.655775293780465</v>
      </c>
      <c r="V26" s="37">
        <f t="shared" si="19"/>
        <v>36.715391229578678</v>
      </c>
      <c r="W26" s="37">
        <f t="shared" si="19"/>
        <v>30.73227763447024</v>
      </c>
      <c r="X26" s="37">
        <f t="shared" ref="X26" si="20">SUM(X27,X33)</f>
        <v>25.482635903315181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72.742320205249271</v>
      </c>
      <c r="D33" s="29">
        <f t="shared" si="23"/>
        <v>71.506934447973265</v>
      </c>
      <c r="E33" s="29">
        <f t="shared" si="23"/>
        <v>69.219030411041231</v>
      </c>
      <c r="F33" s="29">
        <f t="shared" si="23"/>
        <v>67.199861547744746</v>
      </c>
      <c r="G33" s="29">
        <f t="shared" si="23"/>
        <v>59.03506805054429</v>
      </c>
      <c r="H33" s="29">
        <f t="shared" si="23"/>
        <v>57.872594946906396</v>
      </c>
      <c r="I33" s="29">
        <f t="shared" si="23"/>
        <v>50.644257914264095</v>
      </c>
      <c r="J33" s="29">
        <f t="shared" si="23"/>
        <v>35.334680075426441</v>
      </c>
      <c r="K33" s="29">
        <f t="shared" si="23"/>
        <v>33.453366230184436</v>
      </c>
      <c r="L33" s="29">
        <f t="shared" si="23"/>
        <v>33.411227064315028</v>
      </c>
      <c r="M33" s="29">
        <f t="shared" si="23"/>
        <v>36.363010530192945</v>
      </c>
      <c r="N33" s="29">
        <f t="shared" si="23"/>
        <v>41.755622966623612</v>
      </c>
      <c r="O33" s="29">
        <f t="shared" si="23"/>
        <v>42.851294949843741</v>
      </c>
      <c r="P33" s="29">
        <f t="shared" si="23"/>
        <v>36.731476754597999</v>
      </c>
      <c r="Q33" s="29">
        <f t="shared" si="23"/>
        <v>33.868462368084025</v>
      </c>
      <c r="R33" s="29">
        <f t="shared" si="23"/>
        <v>29.409836076200222</v>
      </c>
      <c r="S33" s="29">
        <f t="shared" si="23"/>
        <v>32.483140853050394</v>
      </c>
      <c r="T33" s="29">
        <f t="shared" si="23"/>
        <v>34.888244004967994</v>
      </c>
      <c r="U33" s="29">
        <f t="shared" si="23"/>
        <v>33.655775293780465</v>
      </c>
      <c r="V33" s="29">
        <f t="shared" si="23"/>
        <v>36.715391229578678</v>
      </c>
      <c r="W33" s="29">
        <f t="shared" si="23"/>
        <v>30.73227763447024</v>
      </c>
      <c r="X33" s="29">
        <f t="shared" ref="X33" si="24">SUM(X34:X50)</f>
        <v>25.482635903315181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72.742320205249271</v>
      </c>
      <c r="D36" s="10">
        <v>71.506934447973265</v>
      </c>
      <c r="E36" s="10">
        <v>69.219030411041231</v>
      </c>
      <c r="F36" s="10">
        <v>67.199861547744746</v>
      </c>
      <c r="G36" s="10">
        <v>59.03506805054429</v>
      </c>
      <c r="H36" s="10">
        <v>57.872594946906396</v>
      </c>
      <c r="I36" s="10">
        <v>50.644257914264095</v>
      </c>
      <c r="J36" s="10">
        <v>35.334680075426441</v>
      </c>
      <c r="K36" s="10">
        <v>33.453366230184436</v>
      </c>
      <c r="L36" s="10">
        <v>33.411227064315028</v>
      </c>
      <c r="M36" s="10">
        <v>36.363010530192945</v>
      </c>
      <c r="N36" s="10">
        <v>41.755622966623612</v>
      </c>
      <c r="O36" s="10">
        <v>42.851294949843741</v>
      </c>
      <c r="P36" s="10">
        <v>36.731476754597999</v>
      </c>
      <c r="Q36" s="10">
        <v>33.868462368084025</v>
      </c>
      <c r="R36" s="10">
        <v>29.409836076200222</v>
      </c>
      <c r="S36" s="10">
        <v>32.483140853050394</v>
      </c>
      <c r="T36" s="10">
        <v>34.888244004967994</v>
      </c>
      <c r="U36" s="10">
        <v>33.655775293780465</v>
      </c>
      <c r="V36" s="10">
        <v>36.715391229578678</v>
      </c>
      <c r="W36" s="10">
        <v>30.73227763447024</v>
      </c>
      <c r="X36" s="10">
        <v>25.482635903315181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6.7498262447362158</v>
      </c>
      <c r="D51" s="37">
        <v>6.6524017534826392</v>
      </c>
      <c r="E51" s="37">
        <v>6.3614349998351534</v>
      </c>
      <c r="F51" s="37">
        <v>6.9896501827640005</v>
      </c>
      <c r="G51" s="37">
        <v>7.7914552045663674</v>
      </c>
      <c r="H51" s="37">
        <v>8.2087065226033076</v>
      </c>
      <c r="I51" s="37">
        <v>8.842953958996457</v>
      </c>
      <c r="J51" s="37">
        <v>9.4966843791910254</v>
      </c>
      <c r="K51" s="37">
        <v>10.130194372463274</v>
      </c>
      <c r="L51" s="37">
        <v>9.4821301282391293</v>
      </c>
      <c r="M51" s="37">
        <v>8.8868791810252024</v>
      </c>
      <c r="N51" s="37">
        <v>9.3118316433161255</v>
      </c>
      <c r="O51" s="37">
        <v>8.710761072459098</v>
      </c>
      <c r="P51" s="37">
        <v>7.4198395496819201</v>
      </c>
      <c r="Q51" s="37">
        <v>7.2382895680372066</v>
      </c>
      <c r="R51" s="37">
        <v>6.2179141354334426</v>
      </c>
      <c r="S51" s="37">
        <v>7.2567161968223051</v>
      </c>
      <c r="T51" s="37">
        <v>7.1020463957537956</v>
      </c>
      <c r="U51" s="37">
        <v>8.9580879461851666</v>
      </c>
      <c r="V51" s="37">
        <v>9.537084128871486</v>
      </c>
      <c r="W51" s="37">
        <v>9.8247175276868148</v>
      </c>
      <c r="X51" s="37">
        <v>11.535789522539837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9.5726497821844188</v>
      </c>
      <c r="D52" s="37">
        <f t="shared" si="25"/>
        <v>9.4308153834494188</v>
      </c>
      <c r="E52" s="37">
        <f t="shared" si="25"/>
        <v>8.8648172617350554</v>
      </c>
      <c r="F52" s="37">
        <f t="shared" si="25"/>
        <v>8.9705829371071957</v>
      </c>
      <c r="G52" s="37">
        <f t="shared" si="25"/>
        <v>9.084656409614599</v>
      </c>
      <c r="H52" s="37">
        <f t="shared" si="25"/>
        <v>9.0478065368681797</v>
      </c>
      <c r="I52" s="37">
        <f t="shared" si="25"/>
        <v>9.1002862216600349</v>
      </c>
      <c r="J52" s="37">
        <f t="shared" si="25"/>
        <v>8.5185964075867471</v>
      </c>
      <c r="K52" s="37">
        <f t="shared" si="25"/>
        <v>9.2578531269398177</v>
      </c>
      <c r="L52" s="37">
        <f t="shared" si="25"/>
        <v>9.3010924759793454</v>
      </c>
      <c r="M52" s="37">
        <f t="shared" si="25"/>
        <v>8.8988439837057776</v>
      </c>
      <c r="N52" s="37">
        <f t="shared" si="25"/>
        <v>9.5155664652532401</v>
      </c>
      <c r="O52" s="37">
        <f t="shared" si="25"/>
        <v>9.7672856667477621</v>
      </c>
      <c r="P52" s="37">
        <f t="shared" si="25"/>
        <v>9.4089852190185574</v>
      </c>
      <c r="Q52" s="37">
        <f t="shared" si="25"/>
        <v>9.5461364398964719</v>
      </c>
      <c r="R52" s="37">
        <f t="shared" si="25"/>
        <v>9.5391289370291723</v>
      </c>
      <c r="S52" s="37">
        <f t="shared" si="25"/>
        <v>9.5320916907264213</v>
      </c>
      <c r="T52" s="37">
        <f t="shared" si="25"/>
        <v>9.4105283271233393</v>
      </c>
      <c r="U52" s="37">
        <f t="shared" si="25"/>
        <v>9.1000286615075954</v>
      </c>
      <c r="V52" s="37">
        <f t="shared" si="25"/>
        <v>8.7656444062291001</v>
      </c>
      <c r="W52" s="37">
        <f t="shared" si="25"/>
        <v>8.2879526129741095</v>
      </c>
      <c r="X52" s="37">
        <f t="shared" ref="X52" si="26">SUM(X53:X70)</f>
        <v>8.7895289958918497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9.5726497821844188</v>
      </c>
      <c r="D59" s="10">
        <v>9.4308153834494188</v>
      </c>
      <c r="E59" s="10">
        <v>8.8648172617350554</v>
      </c>
      <c r="F59" s="10">
        <v>8.9705829371071957</v>
      </c>
      <c r="G59" s="10">
        <v>9.084656409614599</v>
      </c>
      <c r="H59" s="10">
        <v>9.0478065368681797</v>
      </c>
      <c r="I59" s="10">
        <v>9.1002862216600349</v>
      </c>
      <c r="J59" s="10">
        <v>8.5185964075867471</v>
      </c>
      <c r="K59" s="10">
        <v>9.2578531269398177</v>
      </c>
      <c r="L59" s="10">
        <v>9.3010924759793454</v>
      </c>
      <c r="M59" s="10">
        <v>8.8988439837057776</v>
      </c>
      <c r="N59" s="10">
        <v>9.5155664652532401</v>
      </c>
      <c r="O59" s="10">
        <v>9.7672856667477621</v>
      </c>
      <c r="P59" s="10">
        <v>9.4089852190185574</v>
      </c>
      <c r="Q59" s="10">
        <v>9.5461364398964719</v>
      </c>
      <c r="R59" s="10">
        <v>9.5391289370291723</v>
      </c>
      <c r="S59" s="10">
        <v>9.5320916907264213</v>
      </c>
      <c r="T59" s="10">
        <v>9.4105283271233393</v>
      </c>
      <c r="U59" s="10">
        <v>9.1000286615075954</v>
      </c>
      <c r="V59" s="10">
        <v>8.7656444062291001</v>
      </c>
      <c r="W59" s="10">
        <v>8.2879526129741095</v>
      </c>
      <c r="X59" s="10">
        <v>8.7895289958918497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3.4758404147286583</v>
      </c>
      <c r="D76" s="40">
        <v>4.1155205283321799</v>
      </c>
      <c r="E76" s="40">
        <v>2.71397202288221</v>
      </c>
      <c r="F76" s="40">
        <v>5.8307566985604655</v>
      </c>
      <c r="G76" s="40">
        <v>12.756951348287936</v>
      </c>
      <c r="H76" s="40">
        <v>13.369788793287604</v>
      </c>
      <c r="I76" s="40">
        <v>23.859790814790131</v>
      </c>
      <c r="J76" s="40">
        <v>33.088536677863246</v>
      </c>
      <c r="K76" s="40">
        <v>41.733861960061539</v>
      </c>
      <c r="L76" s="40">
        <v>38.038246884962618</v>
      </c>
      <c r="M76" s="40">
        <v>26.240453598188019</v>
      </c>
      <c r="N76" s="40">
        <v>27.928956299298644</v>
      </c>
      <c r="O76" s="40">
        <v>27.670212273594942</v>
      </c>
      <c r="P76" s="40">
        <v>24.923753665926412</v>
      </c>
      <c r="Q76" s="40">
        <v>23.736874025174032</v>
      </c>
      <c r="R76" s="40">
        <v>15.796023188521596</v>
      </c>
      <c r="S76" s="40">
        <v>14.034916827955051</v>
      </c>
      <c r="T76" s="40">
        <v>8.9356947274021081</v>
      </c>
      <c r="U76" s="40">
        <v>18.069202030393662</v>
      </c>
      <c r="V76" s="40">
        <v>17.355327680383439</v>
      </c>
      <c r="W76" s="40">
        <v>17.376960221988611</v>
      </c>
      <c r="X76" s="40">
        <v>23.737787676916469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61.702909531438721</v>
      </c>
      <c r="D2" s="31">
        <f t="shared" si="0"/>
        <v>60.926029243370458</v>
      </c>
      <c r="E2" s="31">
        <f t="shared" si="0"/>
        <v>60.017658527227816</v>
      </c>
      <c r="F2" s="31">
        <f t="shared" si="0"/>
        <v>59.202644035966955</v>
      </c>
      <c r="G2" s="31">
        <f t="shared" si="0"/>
        <v>58.248809354579926</v>
      </c>
      <c r="H2" s="31">
        <f t="shared" si="0"/>
        <v>57.163223506642844</v>
      </c>
      <c r="I2" s="31">
        <f t="shared" si="0"/>
        <v>54.959547176630423</v>
      </c>
      <c r="J2" s="31">
        <f t="shared" si="0"/>
        <v>53.273374432703534</v>
      </c>
      <c r="K2" s="31">
        <f t="shared" si="0"/>
        <v>53.232944359255335</v>
      </c>
      <c r="L2" s="31">
        <f t="shared" si="0"/>
        <v>51.546020313621185</v>
      </c>
      <c r="M2" s="31">
        <f t="shared" si="0"/>
        <v>50.939106916211536</v>
      </c>
      <c r="N2" s="31">
        <f t="shared" si="0"/>
        <v>49.426953511951524</v>
      </c>
      <c r="O2" s="31">
        <f t="shared" si="0"/>
        <v>48.090772805789676</v>
      </c>
      <c r="P2" s="31">
        <f t="shared" si="0"/>
        <v>47.104180908842288</v>
      </c>
      <c r="Q2" s="31">
        <f t="shared" si="0"/>
        <v>45.546526152635494</v>
      </c>
      <c r="R2" s="31">
        <f t="shared" si="0"/>
        <v>44.128114186741293</v>
      </c>
      <c r="S2" s="31">
        <f t="shared" si="0"/>
        <v>42.785795659561991</v>
      </c>
      <c r="T2" s="31">
        <f t="shared" si="0"/>
        <v>41.119079113135669</v>
      </c>
      <c r="U2" s="31">
        <f t="shared" si="0"/>
        <v>39.057756495338133</v>
      </c>
      <c r="V2" s="31">
        <f t="shared" si="0"/>
        <v>38.117404292769216</v>
      </c>
      <c r="W2" s="31">
        <f t="shared" si="0"/>
        <v>37.109875924221221</v>
      </c>
      <c r="X2" s="31">
        <f t="shared" ref="X2" si="1">SUM(X3,X17,X22,X25,X26,X51,X52,X71,X74,X75,X76)</f>
        <v>37.315685695915811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61.702909531438721</v>
      </c>
      <c r="D76" s="40">
        <v>60.926029243370458</v>
      </c>
      <c r="E76" s="40">
        <v>60.017658527227816</v>
      </c>
      <c r="F76" s="40">
        <v>59.202644035966955</v>
      </c>
      <c r="G76" s="40">
        <v>58.248809354579926</v>
      </c>
      <c r="H76" s="40">
        <v>57.163223506642844</v>
      </c>
      <c r="I76" s="40">
        <v>54.959547176630423</v>
      </c>
      <c r="J76" s="40">
        <v>53.273374432703534</v>
      </c>
      <c r="K76" s="40">
        <v>53.232944359255335</v>
      </c>
      <c r="L76" s="40">
        <v>51.546020313621185</v>
      </c>
      <c r="M76" s="40">
        <v>50.939106916211536</v>
      </c>
      <c r="N76" s="40">
        <v>49.426953511951524</v>
      </c>
      <c r="O76" s="40">
        <v>48.090772805789676</v>
      </c>
      <c r="P76" s="40">
        <v>47.104180908842288</v>
      </c>
      <c r="Q76" s="40">
        <v>45.546526152635494</v>
      </c>
      <c r="R76" s="40">
        <v>44.128114186741293</v>
      </c>
      <c r="S76" s="40">
        <v>42.785795659561991</v>
      </c>
      <c r="T76" s="40">
        <v>41.119079113135669</v>
      </c>
      <c r="U76" s="40">
        <v>39.057756495338133</v>
      </c>
      <c r="V76" s="40">
        <v>38.117404292769216</v>
      </c>
      <c r="W76" s="40">
        <v>37.109875924221221</v>
      </c>
      <c r="X76" s="40">
        <v>37.315685695915811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26.826915951656417</v>
      </c>
      <c r="D2" s="31">
        <f t="shared" si="0"/>
        <v>27.230324298611148</v>
      </c>
      <c r="E2" s="31">
        <f t="shared" si="0"/>
        <v>27.282133390949483</v>
      </c>
      <c r="F2" s="31">
        <f t="shared" si="0"/>
        <v>28.277219880341526</v>
      </c>
      <c r="G2" s="31">
        <f t="shared" si="0"/>
        <v>27.762839781935764</v>
      </c>
      <c r="H2" s="31">
        <f t="shared" si="0"/>
        <v>26.858039102592024</v>
      </c>
      <c r="I2" s="31">
        <f t="shared" si="0"/>
        <v>27.515934647698778</v>
      </c>
      <c r="J2" s="31">
        <f t="shared" si="0"/>
        <v>27.083710949662098</v>
      </c>
      <c r="K2" s="31">
        <f t="shared" si="0"/>
        <v>27.841439702722468</v>
      </c>
      <c r="L2" s="31">
        <f t="shared" si="0"/>
        <v>27.297316905454139</v>
      </c>
      <c r="M2" s="31">
        <f t="shared" si="0"/>
        <v>26.720883350082119</v>
      </c>
      <c r="N2" s="31">
        <f t="shared" si="0"/>
        <v>25.787419909161507</v>
      </c>
      <c r="O2" s="31">
        <f t="shared" si="0"/>
        <v>24.910023073753795</v>
      </c>
      <c r="P2" s="31">
        <f t="shared" si="0"/>
        <v>24.144151658830516</v>
      </c>
      <c r="Q2" s="31">
        <f t="shared" si="0"/>
        <v>22.975777525214866</v>
      </c>
      <c r="R2" s="31">
        <f t="shared" si="0"/>
        <v>22.092892225178662</v>
      </c>
      <c r="S2" s="31">
        <f t="shared" si="0"/>
        <v>21.68548436825461</v>
      </c>
      <c r="T2" s="31">
        <f t="shared" si="0"/>
        <v>21.364938417706995</v>
      </c>
      <c r="U2" s="31">
        <f t="shared" si="0"/>
        <v>21.292377051644369</v>
      </c>
      <c r="V2" s="31">
        <f t="shared" si="0"/>
        <v>19.825314773974316</v>
      </c>
      <c r="W2" s="31">
        <f t="shared" si="0"/>
        <v>19.61388425263446</v>
      </c>
      <c r="X2" s="31">
        <f t="shared" ref="X2" si="1">SUM(X3,X17,X22,X25,X26,X51,X52,X71,X74,X75,X76)</f>
        <v>19.681451101455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26.826915951656417</v>
      </c>
      <c r="D76" s="40">
        <v>27.230324298611148</v>
      </c>
      <c r="E76" s="40">
        <v>27.282133390949483</v>
      </c>
      <c r="F76" s="40">
        <v>28.277219880341526</v>
      </c>
      <c r="G76" s="40">
        <v>27.762839781935764</v>
      </c>
      <c r="H76" s="40">
        <v>26.858039102592024</v>
      </c>
      <c r="I76" s="40">
        <v>27.515934647698778</v>
      </c>
      <c r="J76" s="40">
        <v>27.083710949662098</v>
      </c>
      <c r="K76" s="40">
        <v>27.841439702722468</v>
      </c>
      <c r="L76" s="40">
        <v>27.297316905454139</v>
      </c>
      <c r="M76" s="40">
        <v>26.720883350082119</v>
      </c>
      <c r="N76" s="40">
        <v>25.787419909161507</v>
      </c>
      <c r="O76" s="40">
        <v>24.910023073753795</v>
      </c>
      <c r="P76" s="40">
        <v>24.144151658830516</v>
      </c>
      <c r="Q76" s="40">
        <v>22.975777525214866</v>
      </c>
      <c r="R76" s="40">
        <v>22.092892225178662</v>
      </c>
      <c r="S76" s="40">
        <v>21.68548436825461</v>
      </c>
      <c r="T76" s="40">
        <v>21.364938417706995</v>
      </c>
      <c r="U76" s="40">
        <v>21.292377051644369</v>
      </c>
      <c r="V76" s="40">
        <v>19.825314773974316</v>
      </c>
      <c r="W76" s="40">
        <v>19.61388425263446</v>
      </c>
      <c r="X76" s="40">
        <v>19.681451101455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0.51170871264881135</v>
      </c>
      <c r="D2" s="31">
        <f t="shared" si="0"/>
        <v>0.54291436427406436</v>
      </c>
      <c r="E2" s="31">
        <f t="shared" si="0"/>
        <v>0.57487379086583223</v>
      </c>
      <c r="F2" s="31">
        <f t="shared" si="0"/>
        <v>0.62010344766825254</v>
      </c>
      <c r="G2" s="31">
        <f t="shared" si="0"/>
        <v>0.66825804552105561</v>
      </c>
      <c r="H2" s="31">
        <f t="shared" si="0"/>
        <v>0.70633925309827539</v>
      </c>
      <c r="I2" s="31">
        <f t="shared" si="0"/>
        <v>0.73957553983936741</v>
      </c>
      <c r="J2" s="31">
        <f t="shared" si="0"/>
        <v>0.78181734031939665</v>
      </c>
      <c r="K2" s="31">
        <f t="shared" si="0"/>
        <v>0.84184269982810056</v>
      </c>
      <c r="L2" s="31">
        <f t="shared" si="0"/>
        <v>0.89293809717904848</v>
      </c>
      <c r="M2" s="31">
        <f t="shared" si="0"/>
        <v>0.93924143446147079</v>
      </c>
      <c r="N2" s="31">
        <f t="shared" si="0"/>
        <v>0.99545620971262394</v>
      </c>
      <c r="O2" s="31">
        <f t="shared" si="0"/>
        <v>1.1042010331517629</v>
      </c>
      <c r="P2" s="31">
        <f t="shared" si="0"/>
        <v>1.2160401545906765</v>
      </c>
      <c r="Q2" s="31">
        <f t="shared" si="0"/>
        <v>1.3258820645845755</v>
      </c>
      <c r="R2" s="31">
        <f t="shared" si="0"/>
        <v>1.3838975414102317</v>
      </c>
      <c r="S2" s="31">
        <f t="shared" si="0"/>
        <v>1.4735902726366641</v>
      </c>
      <c r="T2" s="31">
        <f t="shared" si="0"/>
        <v>1.5407798076986925</v>
      </c>
      <c r="U2" s="31">
        <f t="shared" si="0"/>
        <v>1.6667282512924544</v>
      </c>
      <c r="V2" s="31">
        <f t="shared" si="0"/>
        <v>1.6375579609687918</v>
      </c>
      <c r="W2" s="31">
        <f t="shared" si="0"/>
        <v>1.6818805767179994</v>
      </c>
      <c r="X2" s="31">
        <f t="shared" ref="X2" si="1">SUM(X3,X17,X22,X25,X26,X51,X52,X71,X74,X75,X76)</f>
        <v>1.843924686984902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0.51170871264881135</v>
      </c>
      <c r="D76" s="40">
        <v>0.54291436427406436</v>
      </c>
      <c r="E76" s="40">
        <v>0.57487379086583223</v>
      </c>
      <c r="F76" s="40">
        <v>0.62010344766825254</v>
      </c>
      <c r="G76" s="40">
        <v>0.66825804552105561</v>
      </c>
      <c r="H76" s="40">
        <v>0.70633925309827539</v>
      </c>
      <c r="I76" s="40">
        <v>0.73957553983936741</v>
      </c>
      <c r="J76" s="40">
        <v>0.78181734031939665</v>
      </c>
      <c r="K76" s="40">
        <v>0.84184269982810056</v>
      </c>
      <c r="L76" s="40">
        <v>0.89293809717904848</v>
      </c>
      <c r="M76" s="40">
        <v>0.93924143446147079</v>
      </c>
      <c r="N76" s="40">
        <v>0.99545620971262394</v>
      </c>
      <c r="O76" s="40">
        <v>1.1042010331517629</v>
      </c>
      <c r="P76" s="40">
        <v>1.2160401545906765</v>
      </c>
      <c r="Q76" s="40">
        <v>1.3258820645845755</v>
      </c>
      <c r="R76" s="40">
        <v>1.3838975414102317</v>
      </c>
      <c r="S76" s="40">
        <v>1.4735902726366641</v>
      </c>
      <c r="T76" s="40">
        <v>1.5407798076986925</v>
      </c>
      <c r="U76" s="40">
        <v>1.6667282512924544</v>
      </c>
      <c r="V76" s="40">
        <v>1.6375579609687918</v>
      </c>
      <c r="W76" s="40">
        <v>1.6818805767179994</v>
      </c>
      <c r="X76" s="40">
        <v>1.843924686984902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1.2197597603323287</v>
      </c>
      <c r="D2" s="31">
        <f t="shared" si="0"/>
        <v>1.2439765345898686</v>
      </c>
      <c r="E2" s="31">
        <f t="shared" si="0"/>
        <v>1.2624782298739186</v>
      </c>
      <c r="F2" s="31">
        <f t="shared" si="0"/>
        <v>1.3021470184558566</v>
      </c>
      <c r="G2" s="31">
        <f t="shared" si="0"/>
        <v>1.3560889466229</v>
      </c>
      <c r="H2" s="31">
        <f t="shared" si="0"/>
        <v>1.3920401731780345</v>
      </c>
      <c r="I2" s="31">
        <f t="shared" si="0"/>
        <v>1.3759559221952118</v>
      </c>
      <c r="J2" s="31">
        <f t="shared" si="0"/>
        <v>1.3829445971177543</v>
      </c>
      <c r="K2" s="31">
        <f t="shared" si="0"/>
        <v>1.4330164801620178</v>
      </c>
      <c r="L2" s="31">
        <f t="shared" si="0"/>
        <v>1.4668584984028472</v>
      </c>
      <c r="M2" s="31">
        <f t="shared" si="0"/>
        <v>1.4842340219633521</v>
      </c>
      <c r="N2" s="31">
        <f t="shared" si="0"/>
        <v>1.5950914241561143</v>
      </c>
      <c r="O2" s="31">
        <f t="shared" si="0"/>
        <v>1.7384125444197616</v>
      </c>
      <c r="P2" s="31">
        <f t="shared" si="0"/>
        <v>1.9083579515838516</v>
      </c>
      <c r="Q2" s="31">
        <f t="shared" si="0"/>
        <v>2.0412077690288752</v>
      </c>
      <c r="R2" s="31">
        <f t="shared" si="0"/>
        <v>2.1748483844672726</v>
      </c>
      <c r="S2" s="31">
        <f t="shared" si="0"/>
        <v>2.3747569849069983</v>
      </c>
      <c r="T2" s="31">
        <f t="shared" si="0"/>
        <v>2.599698626452418</v>
      </c>
      <c r="U2" s="31">
        <f t="shared" si="0"/>
        <v>2.9395252335797846</v>
      </c>
      <c r="V2" s="31">
        <f t="shared" si="0"/>
        <v>2.8769769655673345</v>
      </c>
      <c r="W2" s="31">
        <f t="shared" si="0"/>
        <v>3.0720315283399651</v>
      </c>
      <c r="X2" s="31">
        <f t="shared" ref="X2" si="1">SUM(X3,X17,X22,X25,X26,X51,X52,X71,X74,X75,X76)</f>
        <v>3.3639515863126452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1.2197597603323287</v>
      </c>
      <c r="D76" s="40">
        <v>1.2439765345898686</v>
      </c>
      <c r="E76" s="40">
        <v>1.2624782298739186</v>
      </c>
      <c r="F76" s="40">
        <v>1.3021470184558566</v>
      </c>
      <c r="G76" s="40">
        <v>1.3560889466229</v>
      </c>
      <c r="H76" s="40">
        <v>1.3920401731780345</v>
      </c>
      <c r="I76" s="40">
        <v>1.3759559221952118</v>
      </c>
      <c r="J76" s="40">
        <v>1.3829445971177543</v>
      </c>
      <c r="K76" s="40">
        <v>1.4330164801620178</v>
      </c>
      <c r="L76" s="40">
        <v>1.4668584984028472</v>
      </c>
      <c r="M76" s="40">
        <v>1.4842340219633521</v>
      </c>
      <c r="N76" s="40">
        <v>1.5950914241561143</v>
      </c>
      <c r="O76" s="40">
        <v>1.7384125444197616</v>
      </c>
      <c r="P76" s="40">
        <v>1.9083579515838516</v>
      </c>
      <c r="Q76" s="40">
        <v>2.0412077690288752</v>
      </c>
      <c r="R76" s="40">
        <v>2.1748483844672726</v>
      </c>
      <c r="S76" s="40">
        <v>2.3747569849069983</v>
      </c>
      <c r="T76" s="40">
        <v>2.599698626452418</v>
      </c>
      <c r="U76" s="40">
        <v>2.9395252335797846</v>
      </c>
      <c r="V76" s="40">
        <v>2.8769769655673345</v>
      </c>
      <c r="W76" s="40">
        <v>3.0720315283399651</v>
      </c>
      <c r="X76" s="40">
        <v>3.3639515863126452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12.274792215448166</v>
      </c>
      <c r="D2" s="31">
        <f t="shared" si="0"/>
        <v>13.282150675246818</v>
      </c>
      <c r="E2" s="31">
        <f t="shared" si="0"/>
        <v>14.445772320355486</v>
      </c>
      <c r="F2" s="31">
        <f t="shared" si="0"/>
        <v>16.283992568785511</v>
      </c>
      <c r="G2" s="31">
        <f t="shared" si="0"/>
        <v>17.957720525529439</v>
      </c>
      <c r="H2" s="31">
        <f t="shared" si="0"/>
        <v>19.552421819340424</v>
      </c>
      <c r="I2" s="31">
        <f t="shared" si="0"/>
        <v>20.709559713021438</v>
      </c>
      <c r="J2" s="31">
        <f t="shared" si="0"/>
        <v>21.989307718047904</v>
      </c>
      <c r="K2" s="31">
        <f t="shared" si="0"/>
        <v>24.020258845583111</v>
      </c>
      <c r="L2" s="31">
        <f t="shared" si="0"/>
        <v>26.341909616516254</v>
      </c>
      <c r="M2" s="31">
        <f t="shared" si="0"/>
        <v>28.235855090578511</v>
      </c>
      <c r="N2" s="31">
        <f t="shared" si="0"/>
        <v>28.950382636586745</v>
      </c>
      <c r="O2" s="31">
        <f t="shared" si="0"/>
        <v>29.105489331775345</v>
      </c>
      <c r="P2" s="31">
        <f t="shared" si="0"/>
        <v>31.949968178477338</v>
      </c>
      <c r="Q2" s="31">
        <f t="shared" si="0"/>
        <v>34.424542171373318</v>
      </c>
      <c r="R2" s="31">
        <f t="shared" si="0"/>
        <v>37.669329734368524</v>
      </c>
      <c r="S2" s="31">
        <f t="shared" si="0"/>
        <v>43.262770358902891</v>
      </c>
      <c r="T2" s="31">
        <f t="shared" si="0"/>
        <v>47.5781857944121</v>
      </c>
      <c r="U2" s="31">
        <f t="shared" si="0"/>
        <v>54.098500332065562</v>
      </c>
      <c r="V2" s="31">
        <f t="shared" si="0"/>
        <v>55.234167946145242</v>
      </c>
      <c r="W2" s="31">
        <f t="shared" si="0"/>
        <v>58.982262355133635</v>
      </c>
      <c r="X2" s="31">
        <f t="shared" ref="X2" si="1">SUM(X3,X17,X22,X25,X26,X51,X52,X71,X74,X75,X76)</f>
        <v>63.975825774177935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12.274792215448166</v>
      </c>
      <c r="D76" s="40">
        <v>13.282150675246818</v>
      </c>
      <c r="E76" s="40">
        <v>14.445772320355486</v>
      </c>
      <c r="F76" s="40">
        <v>16.283992568785511</v>
      </c>
      <c r="G76" s="40">
        <v>17.957720525529439</v>
      </c>
      <c r="H76" s="40">
        <v>19.552421819340424</v>
      </c>
      <c r="I76" s="40">
        <v>20.709559713021438</v>
      </c>
      <c r="J76" s="40">
        <v>21.989307718047904</v>
      </c>
      <c r="K76" s="40">
        <v>24.020258845583111</v>
      </c>
      <c r="L76" s="40">
        <v>26.341909616516254</v>
      </c>
      <c r="M76" s="40">
        <v>28.235855090578511</v>
      </c>
      <c r="N76" s="40">
        <v>28.950382636586745</v>
      </c>
      <c r="O76" s="40">
        <v>29.105489331775345</v>
      </c>
      <c r="P76" s="40">
        <v>31.949968178477338</v>
      </c>
      <c r="Q76" s="40">
        <v>34.424542171373318</v>
      </c>
      <c r="R76" s="40">
        <v>37.669329734368524</v>
      </c>
      <c r="S76" s="40">
        <v>43.262770358902891</v>
      </c>
      <c r="T76" s="40">
        <v>47.5781857944121</v>
      </c>
      <c r="U76" s="40">
        <v>54.098500332065562</v>
      </c>
      <c r="V76" s="40">
        <v>55.234167946145242</v>
      </c>
      <c r="W76" s="40">
        <v>58.982262355133635</v>
      </c>
      <c r="X76" s="40">
        <v>63.975825774177935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1.7441761569677796</v>
      </c>
      <c r="D2" s="31">
        <f t="shared" si="0"/>
        <v>2.4700415458174096</v>
      </c>
      <c r="E2" s="31">
        <f t="shared" si="0"/>
        <v>3.2240773478081626</v>
      </c>
      <c r="F2" s="31">
        <f t="shared" si="0"/>
        <v>3.9712457943116211</v>
      </c>
      <c r="G2" s="31">
        <f t="shared" si="0"/>
        <v>4.7653603712192236</v>
      </c>
      <c r="H2" s="31">
        <f t="shared" si="0"/>
        <v>5.7160770505042207</v>
      </c>
      <c r="I2" s="31">
        <f t="shared" si="0"/>
        <v>6.3870221131845657</v>
      </c>
      <c r="J2" s="31">
        <f t="shared" si="0"/>
        <v>7.5042429880286026</v>
      </c>
      <c r="K2" s="31">
        <f t="shared" si="0"/>
        <v>8.6684769213526636</v>
      </c>
      <c r="L2" s="31">
        <f t="shared" si="0"/>
        <v>9.9776948483490813</v>
      </c>
      <c r="M2" s="31">
        <f t="shared" si="0"/>
        <v>10.773557480783159</v>
      </c>
      <c r="N2" s="31">
        <f t="shared" si="0"/>
        <v>11.190302336856691</v>
      </c>
      <c r="O2" s="31">
        <f t="shared" si="0"/>
        <v>11.611749810617185</v>
      </c>
      <c r="P2" s="31">
        <f t="shared" si="0"/>
        <v>12.169287565173615</v>
      </c>
      <c r="Q2" s="31">
        <f t="shared" si="0"/>
        <v>13.256268207751791</v>
      </c>
      <c r="R2" s="31">
        <f t="shared" si="0"/>
        <v>14.884919751861025</v>
      </c>
      <c r="S2" s="31">
        <f t="shared" si="0"/>
        <v>17.116419840666627</v>
      </c>
      <c r="T2" s="31">
        <f t="shared" si="0"/>
        <v>19.276322527906423</v>
      </c>
      <c r="U2" s="31">
        <f t="shared" si="0"/>
        <v>22.532116430677931</v>
      </c>
      <c r="V2" s="31">
        <f t="shared" si="0"/>
        <v>23.508875746592437</v>
      </c>
      <c r="W2" s="31">
        <f t="shared" si="0"/>
        <v>25.743082588411863</v>
      </c>
      <c r="X2" s="31">
        <f t="shared" ref="X2" si="1">SUM(X3,X17,X22,X25,X26,X51,X52,X71,X74,X75,X76)</f>
        <v>28.745336862477586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1.7441761569677796</v>
      </c>
      <c r="D76" s="40">
        <v>2.4700415458174096</v>
      </c>
      <c r="E76" s="40">
        <v>3.2240773478081626</v>
      </c>
      <c r="F76" s="40">
        <v>3.9712457943116211</v>
      </c>
      <c r="G76" s="40">
        <v>4.7653603712192236</v>
      </c>
      <c r="H76" s="40">
        <v>5.7160770505042207</v>
      </c>
      <c r="I76" s="40">
        <v>6.3870221131845657</v>
      </c>
      <c r="J76" s="40">
        <v>7.5042429880286026</v>
      </c>
      <c r="K76" s="40">
        <v>8.6684769213526636</v>
      </c>
      <c r="L76" s="40">
        <v>9.9776948483490813</v>
      </c>
      <c r="M76" s="40">
        <v>10.773557480783159</v>
      </c>
      <c r="N76" s="40">
        <v>11.190302336856691</v>
      </c>
      <c r="O76" s="40">
        <v>11.611749810617185</v>
      </c>
      <c r="P76" s="40">
        <v>12.169287565173615</v>
      </c>
      <c r="Q76" s="40">
        <v>13.256268207751791</v>
      </c>
      <c r="R76" s="40">
        <v>14.884919751861025</v>
      </c>
      <c r="S76" s="40">
        <v>17.116419840666627</v>
      </c>
      <c r="T76" s="40">
        <v>19.276322527906423</v>
      </c>
      <c r="U76" s="40">
        <v>22.532116430677931</v>
      </c>
      <c r="V76" s="40">
        <v>23.508875746592437</v>
      </c>
      <c r="W76" s="40">
        <v>25.743082588411863</v>
      </c>
      <c r="X76" s="40">
        <v>28.745336862477586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24.771205642668644</v>
      </c>
      <c r="D2" s="31">
        <f t="shared" si="0"/>
        <v>25.615087958071552</v>
      </c>
      <c r="E2" s="31">
        <f t="shared" si="0"/>
        <v>26.721326709315498</v>
      </c>
      <c r="F2" s="31">
        <f t="shared" si="0"/>
        <v>28.01516977533425</v>
      </c>
      <c r="G2" s="31">
        <f t="shared" si="0"/>
        <v>29.353035832809159</v>
      </c>
      <c r="H2" s="31">
        <f t="shared" si="0"/>
        <v>30.417791817040612</v>
      </c>
      <c r="I2" s="31">
        <f t="shared" si="0"/>
        <v>30.557759643667904</v>
      </c>
      <c r="J2" s="31">
        <f t="shared" si="0"/>
        <v>30.906875991300641</v>
      </c>
      <c r="K2" s="31">
        <f t="shared" si="0"/>
        <v>31.801712499906294</v>
      </c>
      <c r="L2" s="31">
        <f t="shared" si="0"/>
        <v>32.414695881596259</v>
      </c>
      <c r="M2" s="31">
        <f t="shared" si="0"/>
        <v>33.001157672600385</v>
      </c>
      <c r="N2" s="31">
        <f t="shared" si="0"/>
        <v>32.5121769956299</v>
      </c>
      <c r="O2" s="31">
        <f t="shared" si="0"/>
        <v>32.198730720504422</v>
      </c>
      <c r="P2" s="31">
        <f t="shared" si="0"/>
        <v>32.197076720701084</v>
      </c>
      <c r="Q2" s="31">
        <f t="shared" si="0"/>
        <v>31.243273756945481</v>
      </c>
      <c r="R2" s="31">
        <f t="shared" si="0"/>
        <v>30.399682633001294</v>
      </c>
      <c r="S2" s="31">
        <f t="shared" si="0"/>
        <v>29.310038496601301</v>
      </c>
      <c r="T2" s="31">
        <f t="shared" si="0"/>
        <v>28.246996469433171</v>
      </c>
      <c r="U2" s="31">
        <f t="shared" si="0"/>
        <v>27.940449725624219</v>
      </c>
      <c r="V2" s="31">
        <f t="shared" si="0"/>
        <v>24.855277361660104</v>
      </c>
      <c r="W2" s="31">
        <f t="shared" si="0"/>
        <v>23.550136845749229</v>
      </c>
      <c r="X2" s="31">
        <f t="shared" ref="X2" si="1">SUM(X3,X17,X22,X25,X26,X51,X52,X71,X74,X75,X76)</f>
        <v>24.041363661554151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24.771205642668644</v>
      </c>
      <c r="D76" s="40">
        <v>25.615087958071552</v>
      </c>
      <c r="E76" s="40">
        <v>26.721326709315498</v>
      </c>
      <c r="F76" s="40">
        <v>28.01516977533425</v>
      </c>
      <c r="G76" s="40">
        <v>29.353035832809159</v>
      </c>
      <c r="H76" s="40">
        <v>30.417791817040612</v>
      </c>
      <c r="I76" s="40">
        <v>30.557759643667904</v>
      </c>
      <c r="J76" s="40">
        <v>30.906875991300641</v>
      </c>
      <c r="K76" s="40">
        <v>31.801712499906294</v>
      </c>
      <c r="L76" s="40">
        <v>32.414695881596259</v>
      </c>
      <c r="M76" s="40">
        <v>33.001157672600385</v>
      </c>
      <c r="N76" s="40">
        <v>32.5121769956299</v>
      </c>
      <c r="O76" s="40">
        <v>32.198730720504422</v>
      </c>
      <c r="P76" s="40">
        <v>32.197076720701084</v>
      </c>
      <c r="Q76" s="40">
        <v>31.243273756945481</v>
      </c>
      <c r="R76" s="40">
        <v>30.399682633001294</v>
      </c>
      <c r="S76" s="40">
        <v>29.310038496601301</v>
      </c>
      <c r="T76" s="40">
        <v>28.246996469433171</v>
      </c>
      <c r="U76" s="40">
        <v>27.940449725624219</v>
      </c>
      <c r="V76" s="40">
        <v>24.855277361660104</v>
      </c>
      <c r="W76" s="40">
        <v>23.550136845749229</v>
      </c>
      <c r="X76" s="40">
        <v>24.041363661554151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7.7551952089996821</v>
      </c>
      <c r="D2" s="31">
        <f t="shared" si="0"/>
        <v>8.1977361866580445</v>
      </c>
      <c r="E2" s="31">
        <f t="shared" si="0"/>
        <v>8.4566062285779626</v>
      </c>
      <c r="F2" s="31">
        <f t="shared" si="0"/>
        <v>9.209028932863939</v>
      </c>
      <c r="G2" s="31">
        <f t="shared" si="0"/>
        <v>10.354892996375369</v>
      </c>
      <c r="H2" s="31">
        <f t="shared" si="0"/>
        <v>11.761120512213006</v>
      </c>
      <c r="I2" s="31">
        <f t="shared" si="0"/>
        <v>12.855039287690039</v>
      </c>
      <c r="J2" s="31">
        <f t="shared" si="0"/>
        <v>13.509044230852698</v>
      </c>
      <c r="K2" s="31">
        <f t="shared" si="0"/>
        <v>14.505476021805432</v>
      </c>
      <c r="L2" s="31">
        <f t="shared" si="0"/>
        <v>15.026756392862051</v>
      </c>
      <c r="M2" s="31">
        <f t="shared" si="0"/>
        <v>16.093673508733541</v>
      </c>
      <c r="N2" s="31">
        <f t="shared" si="0"/>
        <v>16.42005653853213</v>
      </c>
      <c r="O2" s="31">
        <f t="shared" si="0"/>
        <v>17.026493697815059</v>
      </c>
      <c r="P2" s="31">
        <f t="shared" si="0"/>
        <v>18.118314687428111</v>
      </c>
      <c r="Q2" s="31">
        <f t="shared" si="0"/>
        <v>18.928058067226875</v>
      </c>
      <c r="R2" s="31">
        <f t="shared" si="0"/>
        <v>19.962424204440431</v>
      </c>
      <c r="S2" s="31">
        <f t="shared" si="0"/>
        <v>21.275474662884111</v>
      </c>
      <c r="T2" s="31">
        <f t="shared" si="0"/>
        <v>22.456179470535719</v>
      </c>
      <c r="U2" s="31">
        <f t="shared" si="0"/>
        <v>22.789084403894257</v>
      </c>
      <c r="V2" s="31">
        <f t="shared" si="0"/>
        <v>23.083292740200143</v>
      </c>
      <c r="W2" s="31">
        <f t="shared" si="0"/>
        <v>24.346427366340109</v>
      </c>
      <c r="X2" s="31">
        <f t="shared" ref="X2" si="1">SUM(X3,X17,X22,X25,X26,X51,X52,X71,X74,X75,X76)</f>
        <v>26.654952010019223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7.7551952089996821</v>
      </c>
      <c r="D76" s="40">
        <v>8.1977361866580445</v>
      </c>
      <c r="E76" s="40">
        <v>8.4566062285779626</v>
      </c>
      <c r="F76" s="40">
        <v>9.209028932863939</v>
      </c>
      <c r="G76" s="40">
        <v>10.354892996375369</v>
      </c>
      <c r="H76" s="40">
        <v>11.761120512213006</v>
      </c>
      <c r="I76" s="40">
        <v>12.855039287690039</v>
      </c>
      <c r="J76" s="40">
        <v>13.509044230852698</v>
      </c>
      <c r="K76" s="40">
        <v>14.505476021805432</v>
      </c>
      <c r="L76" s="40">
        <v>15.026756392862051</v>
      </c>
      <c r="M76" s="40">
        <v>16.093673508733541</v>
      </c>
      <c r="N76" s="40">
        <v>16.42005653853213</v>
      </c>
      <c r="O76" s="40">
        <v>17.026493697815059</v>
      </c>
      <c r="P76" s="40">
        <v>18.118314687428111</v>
      </c>
      <c r="Q76" s="40">
        <v>18.928058067226875</v>
      </c>
      <c r="R76" s="40">
        <v>19.962424204440431</v>
      </c>
      <c r="S76" s="40">
        <v>21.275474662884111</v>
      </c>
      <c r="T76" s="40">
        <v>22.456179470535719</v>
      </c>
      <c r="U76" s="40">
        <v>22.789084403894257</v>
      </c>
      <c r="V76" s="40">
        <v>23.083292740200143</v>
      </c>
      <c r="W76" s="40">
        <v>24.346427366340109</v>
      </c>
      <c r="X76" s="40">
        <v>26.654952010019223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99.542820292347358</v>
      </c>
      <c r="D2" s="31">
        <f t="shared" ref="D2:W2" si="1">SUM(D3,D17,D22,D25,D26,D51,D52,D71,D74,D75,D76)</f>
        <v>98.898624247635439</v>
      </c>
      <c r="E2" s="31">
        <f t="shared" si="1"/>
        <v>100.65984522785897</v>
      </c>
      <c r="F2" s="31">
        <f t="shared" si="1"/>
        <v>102.84496990541702</v>
      </c>
      <c r="G2" s="31">
        <f t="shared" si="1"/>
        <v>108.51556319862425</v>
      </c>
      <c r="H2" s="31">
        <f t="shared" si="1"/>
        <v>109.79320722269991</v>
      </c>
      <c r="I2" s="31">
        <f t="shared" si="1"/>
        <v>117.98065348237316</v>
      </c>
      <c r="J2" s="31">
        <f t="shared" si="1"/>
        <v>125.05735167669818</v>
      </c>
      <c r="K2" s="31">
        <f t="shared" si="1"/>
        <v>120.11599312123818</v>
      </c>
      <c r="L2" s="31">
        <f t="shared" si="1"/>
        <v>109.02854686156492</v>
      </c>
      <c r="M2" s="31">
        <f t="shared" si="1"/>
        <v>116.66079105760963</v>
      </c>
      <c r="N2" s="31">
        <f t="shared" si="1"/>
        <v>115.08753224419603</v>
      </c>
      <c r="O2" s="31">
        <f t="shared" si="1"/>
        <v>113.92459157351678</v>
      </c>
      <c r="P2" s="31">
        <f t="shared" si="1"/>
        <v>112.68968185726568</v>
      </c>
      <c r="Q2" s="31">
        <f t="shared" si="1"/>
        <v>117.62321582115219</v>
      </c>
      <c r="R2" s="31">
        <f t="shared" si="1"/>
        <v>112.51418744625968</v>
      </c>
      <c r="S2" s="31">
        <f t="shared" si="1"/>
        <v>113.97007738607051</v>
      </c>
      <c r="T2" s="31">
        <f t="shared" si="1"/>
        <v>118.88976784178845</v>
      </c>
      <c r="U2" s="31">
        <f t="shared" si="1"/>
        <v>115.6914015477214</v>
      </c>
      <c r="V2" s="31">
        <f t="shared" si="1"/>
        <v>121.65614789337918</v>
      </c>
      <c r="W2" s="31">
        <f t="shared" si="1"/>
        <v>123.80206362854688</v>
      </c>
      <c r="X2" s="31">
        <f t="shared" ref="X2" si="2">SUM(X3,X17,X22,X25,X26,X51,X52,X71,X74,X75,X76)</f>
        <v>131.7571797076526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0.54230438521066204</v>
      </c>
      <c r="D3" s="34">
        <f t="shared" ref="D3:W3" si="4">SUM(D4,D8,D11)</f>
        <v>0.54230438521066204</v>
      </c>
      <c r="E3" s="34">
        <f t="shared" si="4"/>
        <v>0.54230438521066204</v>
      </c>
      <c r="F3" s="34">
        <f t="shared" si="4"/>
        <v>1.0846087704213241</v>
      </c>
      <c r="G3" s="34">
        <f t="shared" si="4"/>
        <v>0.54230438521066204</v>
      </c>
      <c r="H3" s="34">
        <f t="shared" si="4"/>
        <v>1.0846087704213241</v>
      </c>
      <c r="I3" s="34">
        <f t="shared" si="4"/>
        <v>1.0846087704213241</v>
      </c>
      <c r="J3" s="34">
        <f t="shared" si="4"/>
        <v>0.54230438521066204</v>
      </c>
      <c r="K3" s="34">
        <f t="shared" si="4"/>
        <v>0.54230438521066204</v>
      </c>
      <c r="L3" s="34">
        <f t="shared" si="4"/>
        <v>0.54230438521066204</v>
      </c>
      <c r="M3" s="34">
        <f t="shared" si="4"/>
        <v>0.54230438521066204</v>
      </c>
      <c r="N3" s="34">
        <f t="shared" si="4"/>
        <v>0.6</v>
      </c>
      <c r="O3" s="34">
        <f t="shared" si="4"/>
        <v>0.6</v>
      </c>
      <c r="P3" s="34">
        <f t="shared" si="4"/>
        <v>1.2</v>
      </c>
      <c r="Q3" s="34">
        <f t="shared" si="4"/>
        <v>1.799914015477214</v>
      </c>
      <c r="R3" s="34">
        <f t="shared" si="4"/>
        <v>1.799914015477214</v>
      </c>
      <c r="S3" s="34">
        <f t="shared" si="4"/>
        <v>2.3999140154772141</v>
      </c>
      <c r="T3" s="34">
        <f t="shared" si="4"/>
        <v>2.1599312123817711</v>
      </c>
      <c r="U3" s="34">
        <f t="shared" si="4"/>
        <v>2.1599312123817711</v>
      </c>
      <c r="V3" s="34">
        <f t="shared" si="4"/>
        <v>1.739982803095443</v>
      </c>
      <c r="W3" s="34">
        <f t="shared" si="4"/>
        <v>1.1399828030954431</v>
      </c>
      <c r="X3" s="34">
        <f t="shared" ref="X3" si="5">SUM(X4,X8,X11)</f>
        <v>0.83998280309544282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0.6</v>
      </c>
      <c r="O4" s="29">
        <f t="shared" si="7"/>
        <v>0.6</v>
      </c>
      <c r="P4" s="29">
        <f t="shared" si="7"/>
        <v>1.2</v>
      </c>
      <c r="Q4" s="29">
        <f t="shared" si="7"/>
        <v>1.799914015477214</v>
      </c>
      <c r="R4" s="29">
        <f t="shared" si="7"/>
        <v>1.799914015477214</v>
      </c>
      <c r="S4" s="29">
        <f t="shared" si="7"/>
        <v>2.3999140154772141</v>
      </c>
      <c r="T4" s="29">
        <f t="shared" si="7"/>
        <v>2.1599312123817711</v>
      </c>
      <c r="U4" s="29">
        <f t="shared" si="7"/>
        <v>2.1599312123817711</v>
      </c>
      <c r="V4" s="29">
        <f t="shared" si="7"/>
        <v>1.739982803095443</v>
      </c>
      <c r="W4" s="29">
        <f t="shared" si="7"/>
        <v>1.1399828030954431</v>
      </c>
      <c r="X4" s="29">
        <f t="shared" ref="X4" si="8">SUM(X5:X7)</f>
        <v>0.83998280309544282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0.6</v>
      </c>
      <c r="O7" s="10">
        <v>0.6</v>
      </c>
      <c r="P7" s="10">
        <v>1.2</v>
      </c>
      <c r="Q7" s="10">
        <v>1.799914015477214</v>
      </c>
      <c r="R7" s="10">
        <v>1.799914015477214</v>
      </c>
      <c r="S7" s="10">
        <v>2.3999140154772141</v>
      </c>
      <c r="T7" s="10">
        <v>2.1599312123817711</v>
      </c>
      <c r="U7" s="10">
        <v>2.1599312123817711</v>
      </c>
      <c r="V7" s="10">
        <v>1.739982803095443</v>
      </c>
      <c r="W7" s="10">
        <v>1.1399828030954431</v>
      </c>
      <c r="X7" s="10">
        <v>0.83998280309544282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0.54230438521066204</v>
      </c>
      <c r="D8" s="29">
        <f t="shared" ref="D8:W8" si="10">SUM(D9:D10)</f>
        <v>0.54230438521066204</v>
      </c>
      <c r="E8" s="29">
        <f t="shared" si="10"/>
        <v>0.54230438521066204</v>
      </c>
      <c r="F8" s="29">
        <f t="shared" si="10"/>
        <v>1.0846087704213241</v>
      </c>
      <c r="G8" s="29">
        <f t="shared" si="10"/>
        <v>0.54230438521066204</v>
      </c>
      <c r="H8" s="29">
        <f t="shared" si="10"/>
        <v>1.0846087704213241</v>
      </c>
      <c r="I8" s="29">
        <f t="shared" si="10"/>
        <v>1.0846087704213241</v>
      </c>
      <c r="J8" s="29">
        <f t="shared" si="10"/>
        <v>0.54230438521066204</v>
      </c>
      <c r="K8" s="29">
        <f t="shared" si="10"/>
        <v>0.54230438521066204</v>
      </c>
      <c r="L8" s="29">
        <f t="shared" si="10"/>
        <v>0.54230438521066204</v>
      </c>
      <c r="M8" s="29">
        <f t="shared" si="10"/>
        <v>0.54230438521066204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0.54230438521066204</v>
      </c>
      <c r="D9" s="10">
        <v>0.54230438521066204</v>
      </c>
      <c r="E9" s="10">
        <v>0.54230438521066204</v>
      </c>
      <c r="F9" s="10">
        <v>1.0846087704213241</v>
      </c>
      <c r="G9" s="10">
        <v>0.54230438521066204</v>
      </c>
      <c r="H9" s="10">
        <v>1.0846087704213241</v>
      </c>
      <c r="I9" s="10">
        <v>1.0846087704213241</v>
      </c>
      <c r="J9" s="10">
        <v>0.54230438521066204</v>
      </c>
      <c r="K9" s="10">
        <v>0.54230438521066204</v>
      </c>
      <c r="L9" s="10">
        <v>0.54230438521066204</v>
      </c>
      <c r="M9" s="10">
        <v>0.54230438521066204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0.31762682717110918</v>
      </c>
      <c r="K22" s="37">
        <f t="shared" si="19"/>
        <v>0.31762682717110918</v>
      </c>
      <c r="L22" s="37">
        <f t="shared" si="19"/>
        <v>0</v>
      </c>
      <c r="M22" s="37">
        <f t="shared" si="19"/>
        <v>0.31762682717110918</v>
      </c>
      <c r="N22" s="37">
        <f t="shared" si="19"/>
        <v>0.31762682717110918</v>
      </c>
      <c r="O22" s="37">
        <f t="shared" si="19"/>
        <v>0.31762682717110918</v>
      </c>
      <c r="P22" s="37">
        <f t="shared" si="19"/>
        <v>0.63533963886500433</v>
      </c>
      <c r="Q22" s="37">
        <f t="shared" si="19"/>
        <v>0.31762682717110918</v>
      </c>
      <c r="R22" s="37">
        <f t="shared" si="19"/>
        <v>0.31762682717110918</v>
      </c>
      <c r="S22" s="37">
        <f t="shared" si="19"/>
        <v>0.31762682717110918</v>
      </c>
      <c r="T22" s="37">
        <f t="shared" si="19"/>
        <v>0.47652622527944971</v>
      </c>
      <c r="U22" s="37">
        <f t="shared" si="19"/>
        <v>0.63533963886500433</v>
      </c>
      <c r="V22" s="37">
        <f t="shared" si="19"/>
        <v>0.44471195184866719</v>
      </c>
      <c r="W22" s="37">
        <f t="shared" si="19"/>
        <v>0.15881341358555459</v>
      </c>
      <c r="X22" s="37">
        <f t="shared" ref="X22" si="20">SUM(X23:X24)</f>
        <v>0.28589853826311262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0.31762682717110918</v>
      </c>
      <c r="K24" s="10">
        <v>0.31762682717110918</v>
      </c>
      <c r="L24" s="10">
        <v>0</v>
      </c>
      <c r="M24" s="10">
        <v>0.31762682717110918</v>
      </c>
      <c r="N24" s="10">
        <v>0.31762682717110918</v>
      </c>
      <c r="O24" s="10">
        <v>0.31762682717110918</v>
      </c>
      <c r="P24" s="10">
        <v>0.63533963886500433</v>
      </c>
      <c r="Q24" s="10">
        <v>0.31762682717110918</v>
      </c>
      <c r="R24" s="10">
        <v>0.31762682717110918</v>
      </c>
      <c r="S24" s="10">
        <v>0.31762682717110918</v>
      </c>
      <c r="T24" s="10">
        <v>0.47652622527944971</v>
      </c>
      <c r="U24" s="10">
        <v>0.63533963886500433</v>
      </c>
      <c r="V24" s="10">
        <v>0.44471195184866719</v>
      </c>
      <c r="W24" s="10">
        <v>0.15881341358555459</v>
      </c>
      <c r="X24" s="10">
        <v>0.28589853826311262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40.810490111779863</v>
      </c>
      <c r="D26" s="37">
        <f t="shared" ref="D26:W26" si="22">SUM(D27,D33)</f>
        <v>33.641014617368882</v>
      </c>
      <c r="E26" s="37">
        <f t="shared" si="22"/>
        <v>36.706362854686148</v>
      </c>
      <c r="F26" s="37">
        <f t="shared" si="22"/>
        <v>38.759931212381773</v>
      </c>
      <c r="G26" s="37">
        <f t="shared" si="22"/>
        <v>43.909974204643163</v>
      </c>
      <c r="H26" s="37">
        <f t="shared" si="22"/>
        <v>46.957351676698195</v>
      </c>
      <c r="I26" s="37">
        <f t="shared" si="22"/>
        <v>46.097334479793638</v>
      </c>
      <c r="J26" s="37">
        <f t="shared" si="22"/>
        <v>48.409286328460865</v>
      </c>
      <c r="K26" s="37">
        <f t="shared" si="22"/>
        <v>48.407222699914016</v>
      </c>
      <c r="L26" s="37">
        <f t="shared" si="22"/>
        <v>45.321066208082534</v>
      </c>
      <c r="M26" s="37">
        <f t="shared" si="22"/>
        <v>50.459759243336187</v>
      </c>
      <c r="N26" s="37">
        <f t="shared" si="22"/>
        <v>50.378847807394656</v>
      </c>
      <c r="O26" s="37">
        <f t="shared" si="22"/>
        <v>52.512037833190021</v>
      </c>
      <c r="P26" s="37">
        <f t="shared" si="22"/>
        <v>53.547979363714532</v>
      </c>
      <c r="Q26" s="37">
        <f t="shared" si="22"/>
        <v>62.890283748925185</v>
      </c>
      <c r="R26" s="37">
        <f t="shared" si="22"/>
        <v>57.532846087704215</v>
      </c>
      <c r="S26" s="37">
        <f t="shared" si="22"/>
        <v>55.510662080825462</v>
      </c>
      <c r="T26" s="37">
        <f t="shared" si="22"/>
        <v>57.59914015477213</v>
      </c>
      <c r="U26" s="37">
        <f t="shared" si="22"/>
        <v>54.374806534823733</v>
      </c>
      <c r="V26" s="37">
        <f t="shared" si="22"/>
        <v>61.739122957867586</v>
      </c>
      <c r="W26" s="37">
        <f t="shared" si="22"/>
        <v>64.558555460017203</v>
      </c>
      <c r="X26" s="37">
        <f t="shared" ref="X26" si="23">SUM(X27,X33)</f>
        <v>67.716852966466021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40.810490111779863</v>
      </c>
      <c r="D33" s="29">
        <f t="shared" ref="D33:W33" si="28">SUM(D34:D50)</f>
        <v>33.641014617368882</v>
      </c>
      <c r="E33" s="29">
        <f t="shared" si="28"/>
        <v>36.706362854686148</v>
      </c>
      <c r="F33" s="29">
        <f t="shared" si="28"/>
        <v>38.759931212381773</v>
      </c>
      <c r="G33" s="29">
        <f t="shared" si="28"/>
        <v>43.909974204643163</v>
      </c>
      <c r="H33" s="29">
        <f t="shared" si="28"/>
        <v>46.957351676698195</v>
      </c>
      <c r="I33" s="29">
        <f t="shared" si="28"/>
        <v>46.097334479793638</v>
      </c>
      <c r="J33" s="29">
        <f t="shared" si="28"/>
        <v>48.409286328460865</v>
      </c>
      <c r="K33" s="29">
        <f t="shared" si="28"/>
        <v>48.407222699914016</v>
      </c>
      <c r="L33" s="29">
        <f t="shared" si="28"/>
        <v>45.321066208082534</v>
      </c>
      <c r="M33" s="29">
        <f t="shared" si="28"/>
        <v>50.459759243336187</v>
      </c>
      <c r="N33" s="29">
        <f t="shared" si="28"/>
        <v>50.378847807394656</v>
      </c>
      <c r="O33" s="29">
        <f t="shared" si="28"/>
        <v>52.512037833190021</v>
      </c>
      <c r="P33" s="29">
        <f t="shared" si="28"/>
        <v>53.547979363714532</v>
      </c>
      <c r="Q33" s="29">
        <f t="shared" si="28"/>
        <v>62.890283748925185</v>
      </c>
      <c r="R33" s="29">
        <f t="shared" si="28"/>
        <v>57.532846087704215</v>
      </c>
      <c r="S33" s="29">
        <f t="shared" si="28"/>
        <v>55.510662080825462</v>
      </c>
      <c r="T33" s="29">
        <f t="shared" si="28"/>
        <v>57.59914015477213</v>
      </c>
      <c r="U33" s="29">
        <f t="shared" si="28"/>
        <v>54.374806534823733</v>
      </c>
      <c r="V33" s="29">
        <f t="shared" si="28"/>
        <v>61.739122957867586</v>
      </c>
      <c r="W33" s="29">
        <f t="shared" si="28"/>
        <v>64.558555460017203</v>
      </c>
      <c r="X33" s="29">
        <f t="shared" ref="X33" si="29">SUM(X34:X50)</f>
        <v>67.716852966466021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1.109716251074806</v>
      </c>
      <c r="H36" s="10">
        <v>1.109716251074806</v>
      </c>
      <c r="I36" s="10">
        <v>1.109716251074806</v>
      </c>
      <c r="J36" s="10">
        <v>1.108684436801376</v>
      </c>
      <c r="K36" s="10">
        <v>1.108684436801376</v>
      </c>
      <c r="L36" s="10">
        <v>1.108684436801376</v>
      </c>
      <c r="M36" s="10">
        <v>1.108684436801376</v>
      </c>
      <c r="N36" s="10">
        <v>1.108684436801376</v>
      </c>
      <c r="O36" s="10">
        <v>1.108684436801376</v>
      </c>
      <c r="P36" s="10">
        <v>1.108684436801376</v>
      </c>
      <c r="Q36" s="10">
        <v>2.2174548581255369</v>
      </c>
      <c r="R36" s="10">
        <v>1.092691315563199</v>
      </c>
      <c r="S36" s="10">
        <v>2.1854686156491829</v>
      </c>
      <c r="T36" s="10">
        <v>3.390369733447979</v>
      </c>
      <c r="U36" s="10">
        <v>2.403955288048151</v>
      </c>
      <c r="V36" s="10">
        <v>3.6060189165950129</v>
      </c>
      <c r="W36" s="10">
        <v>3.609114359415305</v>
      </c>
      <c r="X36" s="10">
        <v>4.8122098022355972</v>
      </c>
    </row>
    <row r="37" spans="1:24" ht="11.25" customHeight="1" x14ac:dyDescent="0.2">
      <c r="A37" s="41" t="s">
        <v>61</v>
      </c>
      <c r="B37" s="9" t="s">
        <v>62</v>
      </c>
      <c r="C37" s="10">
        <v>5.2486672398968182</v>
      </c>
      <c r="D37" s="10">
        <v>2.099484092863285</v>
      </c>
      <c r="E37" s="10">
        <v>2.099484092863285</v>
      </c>
      <c r="F37" s="10">
        <v>2.099484092863285</v>
      </c>
      <c r="G37" s="10">
        <v>2.099484092863285</v>
      </c>
      <c r="H37" s="10">
        <v>1.0496990541702489</v>
      </c>
      <c r="I37" s="10">
        <v>2.099484092863285</v>
      </c>
      <c r="J37" s="10">
        <v>1.0698194325021499</v>
      </c>
      <c r="K37" s="10">
        <v>1.0698194325021499</v>
      </c>
      <c r="L37" s="10">
        <v>1.0698194325021499</v>
      </c>
      <c r="M37" s="10">
        <v>1.0698194325021499</v>
      </c>
      <c r="N37" s="10">
        <v>1.0698194325021499</v>
      </c>
      <c r="O37" s="10">
        <v>1.0698194325021499</v>
      </c>
      <c r="P37" s="10">
        <v>1.0698194325021499</v>
      </c>
      <c r="Q37" s="10">
        <v>1.0698194325021499</v>
      </c>
      <c r="R37" s="10">
        <v>1.051848667239897</v>
      </c>
      <c r="S37" s="10">
        <v>1.051848667239897</v>
      </c>
      <c r="T37" s="10">
        <v>0.42029234737747201</v>
      </c>
      <c r="U37" s="10">
        <v>0.42029234737747201</v>
      </c>
      <c r="V37" s="10">
        <v>0.41986242476354252</v>
      </c>
      <c r="W37" s="10">
        <v>0.3146173688736027</v>
      </c>
      <c r="X37" s="10">
        <v>0.41951848667239888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1.031814273430782</v>
      </c>
      <c r="G40" s="10">
        <v>3.0954428202923472</v>
      </c>
      <c r="H40" s="10">
        <v>4.1272570937231299</v>
      </c>
      <c r="I40" s="10">
        <v>4.1272570937231299</v>
      </c>
      <c r="J40" s="10">
        <v>5.1542562338779021</v>
      </c>
      <c r="K40" s="10">
        <v>4.1234737747205514</v>
      </c>
      <c r="L40" s="10">
        <v>4.1234737747205514</v>
      </c>
      <c r="M40" s="10">
        <v>5.1542562338779021</v>
      </c>
      <c r="N40" s="10">
        <v>4.1234737747205514</v>
      </c>
      <c r="O40" s="10">
        <v>3.0926053310404118</v>
      </c>
      <c r="P40" s="10">
        <v>6.18512467755804</v>
      </c>
      <c r="Q40" s="10">
        <v>11.339466895958729</v>
      </c>
      <c r="R40" s="10">
        <v>12.39320722269991</v>
      </c>
      <c r="S40" s="10">
        <v>8.2545141874462598</v>
      </c>
      <c r="T40" s="10">
        <v>8.5719690455717963</v>
      </c>
      <c r="U40" s="10">
        <v>6.8226139294926904</v>
      </c>
      <c r="V40" s="10">
        <v>9.7170249355116081</v>
      </c>
      <c r="W40" s="10">
        <v>9.2001719690455719</v>
      </c>
      <c r="X40" s="10">
        <v>8.9933791917454862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32.697076526225267</v>
      </c>
      <c r="D43" s="10">
        <v>29.631728288908</v>
      </c>
      <c r="E43" s="10">
        <v>32.697076526225267</v>
      </c>
      <c r="F43" s="10">
        <v>33.718830610490109</v>
      </c>
      <c r="G43" s="10">
        <v>34.740584694754943</v>
      </c>
      <c r="H43" s="10">
        <v>37.805932932072231</v>
      </c>
      <c r="I43" s="10">
        <v>37.805932932072224</v>
      </c>
      <c r="J43" s="10">
        <v>40.119690455717958</v>
      </c>
      <c r="K43" s="10">
        <v>41.148409286328459</v>
      </c>
      <c r="L43" s="10">
        <v>38.062252794496978</v>
      </c>
      <c r="M43" s="10">
        <v>42.177128116938938</v>
      </c>
      <c r="N43" s="10">
        <v>42.177128116938938</v>
      </c>
      <c r="O43" s="10">
        <v>46.291917454858122</v>
      </c>
      <c r="P43" s="10">
        <v>44.234479793637142</v>
      </c>
      <c r="Q43" s="10">
        <v>47.320636285468609</v>
      </c>
      <c r="R43" s="10">
        <v>42.995098882201205</v>
      </c>
      <c r="S43" s="10">
        <v>44.01883061049012</v>
      </c>
      <c r="T43" s="10">
        <v>44.837747205503007</v>
      </c>
      <c r="U43" s="10">
        <v>44.633104041272567</v>
      </c>
      <c r="V43" s="10">
        <v>47.806534823731731</v>
      </c>
      <c r="W43" s="10">
        <v>51.244453998280306</v>
      </c>
      <c r="X43" s="10">
        <v>53.396732588134128</v>
      </c>
    </row>
    <row r="44" spans="1:24" ht="11.25" customHeight="1" x14ac:dyDescent="0.2">
      <c r="A44" s="41" t="s">
        <v>75</v>
      </c>
      <c r="B44" s="9" t="s">
        <v>76</v>
      </c>
      <c r="C44" s="10">
        <v>2.8647463456577809</v>
      </c>
      <c r="D44" s="10">
        <v>1.9098022355975921</v>
      </c>
      <c r="E44" s="10">
        <v>1.9098022355975921</v>
      </c>
      <c r="F44" s="10">
        <v>1.9098022355975921</v>
      </c>
      <c r="G44" s="10">
        <v>2.8647463456577809</v>
      </c>
      <c r="H44" s="10">
        <v>2.8647463456577809</v>
      </c>
      <c r="I44" s="10">
        <v>0.95494411006018909</v>
      </c>
      <c r="J44" s="10">
        <v>0.95683576956147887</v>
      </c>
      <c r="K44" s="10">
        <v>0.95683576956147887</v>
      </c>
      <c r="L44" s="10">
        <v>0.95683576956147887</v>
      </c>
      <c r="M44" s="10">
        <v>0.94987102321582118</v>
      </c>
      <c r="N44" s="10">
        <v>1.8997420464316419</v>
      </c>
      <c r="O44" s="10">
        <v>0.9490111779879622</v>
      </c>
      <c r="P44" s="10">
        <v>0.94987102321582118</v>
      </c>
      <c r="Q44" s="10">
        <v>0.94290627687016326</v>
      </c>
      <c r="R44" s="10">
        <v>0</v>
      </c>
      <c r="S44" s="10">
        <v>0</v>
      </c>
      <c r="T44" s="10">
        <v>0.37876182287188298</v>
      </c>
      <c r="U44" s="10">
        <v>9.4840928632846086E-2</v>
      </c>
      <c r="V44" s="10">
        <v>0.1896818572656922</v>
      </c>
      <c r="W44" s="10">
        <v>0.1901977644024076</v>
      </c>
      <c r="X44" s="10">
        <v>9.5012897678417876E-2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23.753224419604472</v>
      </c>
      <c r="D51" s="37">
        <v>27.880481513327599</v>
      </c>
      <c r="E51" s="37">
        <v>27.923473774720549</v>
      </c>
      <c r="F51" s="37">
        <v>26.418744625967321</v>
      </c>
      <c r="G51" s="37">
        <v>30.395528804815129</v>
      </c>
      <c r="H51" s="37">
        <v>28.46087704213241</v>
      </c>
      <c r="I51" s="37">
        <v>37.747205503009447</v>
      </c>
      <c r="J51" s="37">
        <v>40.004299226139302</v>
      </c>
      <c r="K51" s="37">
        <v>34.157351676698191</v>
      </c>
      <c r="L51" s="37">
        <v>27.042132416165089</v>
      </c>
      <c r="M51" s="37">
        <v>31.190885640584689</v>
      </c>
      <c r="N51" s="37">
        <v>30.395528804815129</v>
      </c>
      <c r="O51" s="37">
        <v>27.60103181427343</v>
      </c>
      <c r="P51" s="37">
        <v>25.601891659501291</v>
      </c>
      <c r="Q51" s="37">
        <v>20.786758383490969</v>
      </c>
      <c r="R51" s="37">
        <v>20.829750644883919</v>
      </c>
      <c r="S51" s="37">
        <v>21.45313843508168</v>
      </c>
      <c r="T51" s="37">
        <v>21.75434221840068</v>
      </c>
      <c r="U51" s="37">
        <v>20.915563198624241</v>
      </c>
      <c r="V51" s="37">
        <v>20.679707652622529</v>
      </c>
      <c r="W51" s="37">
        <v>20.249097162510751</v>
      </c>
      <c r="X51" s="37">
        <v>23.624247635425618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6.4966466036113486</v>
      </c>
      <c r="D52" s="37">
        <f t="shared" ref="D52:W52" si="31">SUM(D53:D70)</f>
        <v>9.0761822871883044</v>
      </c>
      <c r="E52" s="37">
        <f t="shared" si="31"/>
        <v>9.9837489251934652</v>
      </c>
      <c r="F52" s="37">
        <f t="shared" si="31"/>
        <v>12.706620808254517</v>
      </c>
      <c r="G52" s="37">
        <f t="shared" si="31"/>
        <v>7.9535683576956142</v>
      </c>
      <c r="H52" s="37">
        <f t="shared" si="31"/>
        <v>6.3533104041272566</v>
      </c>
      <c r="I52" s="37">
        <f t="shared" si="31"/>
        <v>6.5204643164230438</v>
      </c>
      <c r="J52" s="37">
        <f t="shared" si="31"/>
        <v>8.9805674978503873</v>
      </c>
      <c r="K52" s="37">
        <f t="shared" si="31"/>
        <v>9.8643164230438511</v>
      </c>
      <c r="L52" s="37">
        <f t="shared" si="31"/>
        <v>11.177987962166812</v>
      </c>
      <c r="M52" s="37">
        <f t="shared" si="31"/>
        <v>11.22579535683577</v>
      </c>
      <c r="N52" s="37">
        <f t="shared" si="31"/>
        <v>12.539466895958723</v>
      </c>
      <c r="O52" s="37">
        <f t="shared" si="31"/>
        <v>11.84677558039553</v>
      </c>
      <c r="P52" s="37">
        <f t="shared" si="31"/>
        <v>11.655717970765259</v>
      </c>
      <c r="Q52" s="37">
        <f t="shared" si="31"/>
        <v>11.918400687876179</v>
      </c>
      <c r="R52" s="37">
        <f t="shared" si="31"/>
        <v>10.89140154772141</v>
      </c>
      <c r="S52" s="37">
        <f t="shared" si="31"/>
        <v>11.727343078245919</v>
      </c>
      <c r="T52" s="37">
        <f t="shared" si="31"/>
        <v>14.736801375752361</v>
      </c>
      <c r="U52" s="37">
        <f t="shared" si="31"/>
        <v>15.1189165950129</v>
      </c>
      <c r="V52" s="37">
        <f t="shared" si="31"/>
        <v>15.07119518486672</v>
      </c>
      <c r="W52" s="37">
        <f t="shared" si="31"/>
        <v>17.220808254514189</v>
      </c>
      <c r="X52" s="37">
        <f t="shared" ref="X52" si="32">SUM(X53:X70)</f>
        <v>17.889595872742909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6.4966466036113486</v>
      </c>
      <c r="D59" s="10">
        <v>9.0761822871883044</v>
      </c>
      <c r="E59" s="10">
        <v>9.9837489251934652</v>
      </c>
      <c r="F59" s="10">
        <v>12.491659501289771</v>
      </c>
      <c r="G59" s="10">
        <v>7.4758383490971623</v>
      </c>
      <c r="H59" s="10">
        <v>6.0905417024935504</v>
      </c>
      <c r="I59" s="10">
        <v>6.3055030094582971</v>
      </c>
      <c r="J59" s="10">
        <v>8.6939810834049869</v>
      </c>
      <c r="K59" s="10">
        <v>9.5299226139294912</v>
      </c>
      <c r="L59" s="10">
        <v>10.771969045571799</v>
      </c>
      <c r="M59" s="10">
        <v>10.867497850386931</v>
      </c>
      <c r="N59" s="10">
        <v>12.39613069647463</v>
      </c>
      <c r="O59" s="10">
        <v>11.84677558039553</v>
      </c>
      <c r="P59" s="10">
        <v>11.655717970765259</v>
      </c>
      <c r="Q59" s="10">
        <v>11.918400687876179</v>
      </c>
      <c r="R59" s="10">
        <v>10.89140154772141</v>
      </c>
      <c r="S59" s="10">
        <v>11.727343078245919</v>
      </c>
      <c r="T59" s="10">
        <v>14.736801375752361</v>
      </c>
      <c r="U59" s="10">
        <v>15.1189165950129</v>
      </c>
      <c r="V59" s="10">
        <v>15.07119518486672</v>
      </c>
      <c r="W59" s="10">
        <v>17.220808254514189</v>
      </c>
      <c r="X59" s="10">
        <v>17.889595872742909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0.2149613069647463</v>
      </c>
      <c r="G61" s="10">
        <v>0.47773000859845233</v>
      </c>
      <c r="H61" s="10">
        <v>0.26276870163370591</v>
      </c>
      <c r="I61" s="10">
        <v>0.2149613069647463</v>
      </c>
      <c r="J61" s="10">
        <v>0.28658641444539978</v>
      </c>
      <c r="K61" s="10">
        <v>0.3343938091143594</v>
      </c>
      <c r="L61" s="10">
        <v>0.40601891659501288</v>
      </c>
      <c r="M61" s="10">
        <v>0.35829750644883918</v>
      </c>
      <c r="N61" s="10">
        <v>0.14333619948409279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11.77506448839209</v>
      </c>
      <c r="D75" s="37">
        <v>10.81969045571797</v>
      </c>
      <c r="E75" s="37">
        <v>9.3388650042992261</v>
      </c>
      <c r="F75" s="37">
        <v>9.6016337059329313</v>
      </c>
      <c r="G75" s="37">
        <v>10.150988822012041</v>
      </c>
      <c r="H75" s="37">
        <v>10.3420464316423</v>
      </c>
      <c r="I75" s="37">
        <v>9.5061049011177978</v>
      </c>
      <c r="J75" s="37">
        <v>9.0044711951848662</v>
      </c>
      <c r="K75" s="37">
        <v>9.8882201203783318</v>
      </c>
      <c r="L75" s="37">
        <v>9.1239036973344803</v>
      </c>
      <c r="M75" s="37">
        <v>8.0490971625107477</v>
      </c>
      <c r="N75" s="37">
        <v>6.4966466036113486</v>
      </c>
      <c r="O75" s="37">
        <v>5.3979363714531381</v>
      </c>
      <c r="P75" s="37">
        <v>5.0874462596732588</v>
      </c>
      <c r="Q75" s="37">
        <v>4.3470335339638861</v>
      </c>
      <c r="R75" s="37">
        <v>4.6336199484092866</v>
      </c>
      <c r="S75" s="37">
        <v>4.8485812553740324</v>
      </c>
      <c r="T75" s="37">
        <v>4.5619948409286319</v>
      </c>
      <c r="U75" s="37">
        <v>4.275322441960447</v>
      </c>
      <c r="V75" s="37">
        <v>3.6065348237317281</v>
      </c>
      <c r="W75" s="37">
        <v>3.415477214101462</v>
      </c>
      <c r="X75" s="37">
        <v>3.3438521066208078</v>
      </c>
    </row>
    <row r="76" spans="1:24" ht="11.25" customHeight="1" x14ac:dyDescent="0.2">
      <c r="A76" s="38" t="s">
        <v>139</v>
      </c>
      <c r="B76" s="39" t="s">
        <v>140</v>
      </c>
      <c r="C76" s="40">
        <v>16.165090283748921</v>
      </c>
      <c r="D76" s="40">
        <v>16.938950988822011</v>
      </c>
      <c r="E76" s="40">
        <v>16.165090283748921</v>
      </c>
      <c r="F76" s="40">
        <v>14.27343078245916</v>
      </c>
      <c r="G76" s="40">
        <v>15.563198624247638</v>
      </c>
      <c r="H76" s="40">
        <v>16.595012897678416</v>
      </c>
      <c r="I76" s="40">
        <v>17.024935511607911</v>
      </c>
      <c r="J76" s="40">
        <v>17.798796216680991</v>
      </c>
      <c r="K76" s="40">
        <v>16.938950988822015</v>
      </c>
      <c r="L76" s="40">
        <v>15.821152192605334</v>
      </c>
      <c r="M76" s="40">
        <v>14.875322441960448</v>
      </c>
      <c r="N76" s="40">
        <v>14.359415305245056</v>
      </c>
      <c r="O76" s="40">
        <v>15.649183147033536</v>
      </c>
      <c r="P76" s="40">
        <v>14.961306964746345</v>
      </c>
      <c r="Q76" s="40">
        <v>15.563198624247633</v>
      </c>
      <c r="R76" s="40">
        <v>16.509028374892516</v>
      </c>
      <c r="S76" s="40">
        <v>17.712811693895095</v>
      </c>
      <c r="T76" s="40">
        <v>17.601031814273433</v>
      </c>
      <c r="U76" s="40">
        <v>18.211521926053308</v>
      </c>
      <c r="V76" s="40">
        <v>18.374892519346517</v>
      </c>
      <c r="W76" s="40">
        <v>17.059329320722266</v>
      </c>
      <c r="X76" s="40">
        <v>18.056749785038697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-150.79262491936495</v>
      </c>
      <c r="D2" s="31">
        <f t="shared" si="0"/>
        <v>0.64818760137028386</v>
      </c>
      <c r="E2" s="31">
        <f t="shared" si="0"/>
        <v>-31.669366443681717</v>
      </c>
      <c r="F2" s="31">
        <f t="shared" si="0"/>
        <v>-37.232070455543308</v>
      </c>
      <c r="G2" s="31">
        <f t="shared" si="0"/>
        <v>-33.811061662378371</v>
      </c>
      <c r="H2" s="31">
        <f t="shared" si="0"/>
        <v>-9.8952114621759648</v>
      </c>
      <c r="I2" s="31">
        <f t="shared" si="0"/>
        <v>-4.4193165948676603</v>
      </c>
      <c r="J2" s="31">
        <f t="shared" si="0"/>
        <v>-32.748956967587759</v>
      </c>
      <c r="K2" s="31">
        <f t="shared" si="0"/>
        <v>1.3390271722113583</v>
      </c>
      <c r="L2" s="31">
        <f t="shared" si="0"/>
        <v>0.98928015807068936</v>
      </c>
      <c r="M2" s="31">
        <f t="shared" si="0"/>
        <v>0.42411530643390094</v>
      </c>
      <c r="N2" s="31">
        <f t="shared" si="0"/>
        <v>0.26000428612654347</v>
      </c>
      <c r="O2" s="31">
        <f t="shared" si="0"/>
        <v>0.26864837279283771</v>
      </c>
      <c r="P2" s="31">
        <f t="shared" si="0"/>
        <v>0.23493798450009429</v>
      </c>
      <c r="Q2" s="31">
        <f t="shared" si="0"/>
        <v>0.22218831181957865</v>
      </c>
      <c r="R2" s="31">
        <f t="shared" si="0"/>
        <v>0.21348732140758342</v>
      </c>
      <c r="S2" s="31">
        <f t="shared" si="0"/>
        <v>0.2471551263435503</v>
      </c>
      <c r="T2" s="31">
        <f t="shared" si="0"/>
        <v>-13.340150513837127</v>
      </c>
      <c r="U2" s="31">
        <f t="shared" si="0"/>
        <v>0.33511782048055705</v>
      </c>
      <c r="V2" s="31">
        <f t="shared" si="0"/>
        <v>-10.150481607506855</v>
      </c>
      <c r="W2" s="31">
        <f t="shared" si="0"/>
        <v>0.81364551256264506</v>
      </c>
      <c r="X2" s="31">
        <f t="shared" ref="X2" si="1">SUM(X3,X17,X22,X25,X26,X51,X52,X71,X74,X75,X76)</f>
        <v>1.2209802236235121E-2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-1.7196904557392756E-4</v>
      </c>
      <c r="D3" s="34">
        <f t="shared" si="2"/>
        <v>-8.5984522785853557E-5</v>
      </c>
      <c r="E3" s="34">
        <f t="shared" si="2"/>
        <v>-1.7196904557170711E-4</v>
      </c>
      <c r="F3" s="34">
        <f t="shared" si="2"/>
        <v>-2.5795356832425398E-4</v>
      </c>
      <c r="G3" s="34">
        <f t="shared" si="2"/>
        <v>-2.5795356839708461E-4</v>
      </c>
      <c r="H3" s="34">
        <f t="shared" si="2"/>
        <v>-8.5984522769422256E-5</v>
      </c>
      <c r="I3" s="34">
        <f t="shared" si="2"/>
        <v>-1.7196904557392756E-4</v>
      </c>
      <c r="J3" s="34">
        <f t="shared" si="2"/>
        <v>-1.7196904552108094E-4</v>
      </c>
      <c r="K3" s="34">
        <f t="shared" si="2"/>
        <v>1.4210854715202004E-14</v>
      </c>
      <c r="L3" s="34">
        <f t="shared" si="2"/>
        <v>-1.7196904563299142E-4</v>
      </c>
      <c r="M3" s="34">
        <f t="shared" si="2"/>
        <v>-2.579535683810974E-4</v>
      </c>
      <c r="N3" s="34">
        <f t="shared" si="2"/>
        <v>7.7715611723760958E-15</v>
      </c>
      <c r="O3" s="34">
        <f t="shared" si="2"/>
        <v>0</v>
      </c>
      <c r="P3" s="34">
        <f t="shared" si="2"/>
        <v>-8.5984522854687384E-5</v>
      </c>
      <c r="Q3" s="34">
        <f t="shared" si="2"/>
        <v>-8.5984522783633111E-5</v>
      </c>
      <c r="R3" s="34">
        <f t="shared" si="2"/>
        <v>0</v>
      </c>
      <c r="S3" s="34">
        <f t="shared" si="2"/>
        <v>-8.5984522785409467E-5</v>
      </c>
      <c r="T3" s="34">
        <f t="shared" si="2"/>
        <v>8.5984522785853557E-5</v>
      </c>
      <c r="U3" s="34">
        <f t="shared" si="2"/>
        <v>-2.5795356838165251E-4</v>
      </c>
      <c r="V3" s="34">
        <f t="shared" si="2"/>
        <v>-8.5984522785964579E-5</v>
      </c>
      <c r="W3" s="34">
        <f t="shared" si="2"/>
        <v>-8.5984522798079888E-5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-8.5984522786741735E-5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-8.5984522786741735E-5</v>
      </c>
      <c r="J4" s="29">
        <f t="shared" si="4"/>
        <v>0</v>
      </c>
      <c r="K4" s="29">
        <f t="shared" si="4"/>
        <v>8.5984522783633111E-5</v>
      </c>
      <c r="L4" s="29">
        <f t="shared" si="4"/>
        <v>-2.5795356837399197E-4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-8.5984522854687384E-5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-1.7196904559568793E-4</v>
      </c>
      <c r="V4" s="29">
        <f t="shared" si="4"/>
        <v>0</v>
      </c>
      <c r="W4" s="29">
        <f t="shared" si="4"/>
        <v>-8.5984522797843965E-5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-8.5984522785409467E-5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0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0</v>
      </c>
      <c r="V5" s="10">
        <f>AFC!V5-FC_NE!V5-FC_E!V5</f>
        <v>0</v>
      </c>
      <c r="W5" s="10">
        <f>AFC!W5-FC_NE!W5-FC_E!W5</f>
        <v>0</v>
      </c>
      <c r="X5" s="10">
        <f>AFC!X5-FC_NE!X5-FC_E!X5</f>
        <v>0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0</v>
      </c>
      <c r="D6" s="10">
        <f>AFC!D6-FC_NE!D6-FC_E!D6</f>
        <v>0</v>
      </c>
      <c r="E6" s="10">
        <f>AFC!E6-FC_NE!E6-FC_E!E6</f>
        <v>0</v>
      </c>
      <c r="F6" s="10">
        <f>AFC!F6-FC_NE!F6-FC_E!F6</f>
        <v>0</v>
      </c>
      <c r="G6" s="10">
        <f>AFC!G6-FC_NE!G6-FC_E!G6</f>
        <v>0</v>
      </c>
      <c r="H6" s="10">
        <f>AFC!H6-FC_NE!H6-FC_E!H6</f>
        <v>0</v>
      </c>
      <c r="I6" s="10">
        <f>AFC!I6-FC_NE!I6-FC_E!I6</f>
        <v>0</v>
      </c>
      <c r="J6" s="10">
        <f>AFC!J6-FC_NE!J6-FC_E!J6</f>
        <v>0</v>
      </c>
      <c r="K6" s="10">
        <f>AFC!K6-FC_NE!K6-FC_E!K6</f>
        <v>0</v>
      </c>
      <c r="L6" s="10">
        <f>AFC!L6-FC_NE!L6-FC_E!L6</f>
        <v>0</v>
      </c>
      <c r="M6" s="10">
        <f>AFC!M6-FC_NE!M6-FC_E!M6</f>
        <v>0</v>
      </c>
      <c r="N6" s="10">
        <f>AFC!N6-FC_NE!N6-FC_E!N6</f>
        <v>0</v>
      </c>
      <c r="O6" s="10">
        <f>AFC!O6-FC_NE!O6-FC_E!O6</f>
        <v>0</v>
      </c>
      <c r="P6" s="10">
        <f>AFC!P6-FC_NE!P6-FC_E!P6</f>
        <v>0</v>
      </c>
      <c r="Q6" s="10">
        <f>AFC!Q6-FC_NE!Q6-FC_E!Q6</f>
        <v>0</v>
      </c>
      <c r="R6" s="10">
        <f>AFC!R6-FC_NE!R6-FC_E!R6</f>
        <v>0</v>
      </c>
      <c r="S6" s="10">
        <f>AFC!S6-FC_NE!S6-FC_E!S6</f>
        <v>0</v>
      </c>
      <c r="T6" s="10">
        <f>AFC!T6-FC_NE!T6-FC_E!T6</f>
        <v>0</v>
      </c>
      <c r="U6" s="10">
        <f>AFC!U6-FC_NE!U6-FC_E!U6</f>
        <v>0</v>
      </c>
      <c r="V6" s="10">
        <f>AFC!V6-FC_NE!V6-FC_E!V6</f>
        <v>0</v>
      </c>
      <c r="W6" s="10">
        <f>AFC!W6-FC_NE!W6-FC_E!W6</f>
        <v>0</v>
      </c>
      <c r="X6" s="10">
        <f>AFC!X6-FC_NE!X6-FC_E!X6</f>
        <v>0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-8.5984522786741735E-5</v>
      </c>
      <c r="D7" s="10">
        <f>AFC!D7-FC_NE!D7-FC_E!D7</f>
        <v>0</v>
      </c>
      <c r="E7" s="10">
        <f>AFC!E7-FC_NE!E7-FC_E!E7</f>
        <v>0</v>
      </c>
      <c r="F7" s="10">
        <f>AFC!F7-FC_NE!F7-FC_E!F7</f>
        <v>0</v>
      </c>
      <c r="G7" s="10">
        <f>AFC!G7-FC_NE!G7-FC_E!G7</f>
        <v>0</v>
      </c>
      <c r="H7" s="10">
        <f>AFC!H7-FC_NE!H7-FC_E!H7</f>
        <v>0</v>
      </c>
      <c r="I7" s="10">
        <f>AFC!I7-FC_NE!I7-FC_E!I7</f>
        <v>-8.5984522786741735E-5</v>
      </c>
      <c r="J7" s="10">
        <f>AFC!J7-FC_NE!J7-FC_E!J7</f>
        <v>0</v>
      </c>
      <c r="K7" s="10">
        <f>AFC!K7-FC_NE!K7-FC_E!K7</f>
        <v>8.5984522783633111E-5</v>
      </c>
      <c r="L7" s="10">
        <f>AFC!L7-FC_NE!L7-FC_E!L7</f>
        <v>-1.719690455885825E-4</v>
      </c>
      <c r="M7" s="10">
        <f>AFC!M7-FC_NE!M7-FC_E!M7</f>
        <v>0</v>
      </c>
      <c r="N7" s="10">
        <f>AFC!N7-FC_NE!N7-FC_E!N7</f>
        <v>0</v>
      </c>
      <c r="O7" s="10">
        <f>AFC!O7-FC_NE!O7-FC_E!O7</f>
        <v>0</v>
      </c>
      <c r="P7" s="10">
        <f>AFC!P7-FC_NE!P7-FC_E!P7</f>
        <v>-8.5984522854687384E-5</v>
      </c>
      <c r="Q7" s="10">
        <f>AFC!Q7-FC_NE!Q7-FC_E!Q7</f>
        <v>0</v>
      </c>
      <c r="R7" s="10">
        <f>AFC!R7-FC_NE!R7-FC_E!R7</f>
        <v>0</v>
      </c>
      <c r="S7" s="10">
        <f>AFC!S7-FC_NE!S7-FC_E!S7</f>
        <v>0</v>
      </c>
      <c r="T7" s="10">
        <f>AFC!T7-FC_NE!T7-FC_E!T7</f>
        <v>0</v>
      </c>
      <c r="U7" s="10">
        <f>AFC!U7-FC_NE!U7-FC_E!U7</f>
        <v>-1.7196904559568793E-4</v>
      </c>
      <c r="V7" s="10">
        <f>AFC!V7-FC_NE!V7-FC_E!V7</f>
        <v>0</v>
      </c>
      <c r="W7" s="10">
        <f>AFC!W7-FC_NE!W7-FC_E!W7</f>
        <v>-8.5984522797843965E-5</v>
      </c>
      <c r="X7" s="10">
        <f>AFC!X7-FC_NE!X7-FC_E!X7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-8.5984522785853557E-5</v>
      </c>
      <c r="E8" s="29">
        <f t="shared" si="6"/>
        <v>-8.5984522783633111E-5</v>
      </c>
      <c r="F8" s="29">
        <f t="shared" si="6"/>
        <v>-1.7196904553884451E-4</v>
      </c>
      <c r="G8" s="29">
        <f t="shared" si="6"/>
        <v>-1.7196904560989879E-4</v>
      </c>
      <c r="H8" s="29">
        <f t="shared" si="6"/>
        <v>-8.5984522769422256E-5</v>
      </c>
      <c r="I8" s="29">
        <f t="shared" si="6"/>
        <v>0</v>
      </c>
      <c r="J8" s="29">
        <f t="shared" si="6"/>
        <v>-8.5984522741000546E-5</v>
      </c>
      <c r="K8" s="29">
        <f t="shared" si="6"/>
        <v>-8.5984522769422256E-5</v>
      </c>
      <c r="L8" s="29">
        <f t="shared" si="6"/>
        <v>8.5984522741000546E-5</v>
      </c>
      <c r="M8" s="29">
        <f t="shared" si="6"/>
        <v>-1.7196904559568793E-4</v>
      </c>
      <c r="N8" s="29">
        <f t="shared" si="6"/>
        <v>7.7715611723760958E-15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8.5984522785853557E-5</v>
      </c>
      <c r="U8" s="29">
        <f t="shared" si="6"/>
        <v>-8.5984522785964579E-5</v>
      </c>
      <c r="V8" s="29">
        <f t="shared" si="6"/>
        <v>-8.5984522785964579E-5</v>
      </c>
      <c r="W8" s="29">
        <f t="shared" si="6"/>
        <v>-2.3592239273284576E-16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-8.5984522783633111E-5</v>
      </c>
      <c r="F9" s="10">
        <f>AFC!F9-FC_NE!F9-FC_E!F9</f>
        <v>-1.7196904553884451E-4</v>
      </c>
      <c r="G9" s="10">
        <f>AFC!G9-FC_NE!G9-FC_E!G9</f>
        <v>-1.7196904560989879E-4</v>
      </c>
      <c r="H9" s="10">
        <f>AFC!H9-FC_NE!H9-FC_E!H9</f>
        <v>-8.5984522769422256E-5</v>
      </c>
      <c r="I9" s="10">
        <f>AFC!I9-FC_NE!I9-FC_E!I9</f>
        <v>0</v>
      </c>
      <c r="J9" s="10">
        <f>AFC!J9-FC_NE!J9-FC_E!J9</f>
        <v>-8.5984522741000546E-5</v>
      </c>
      <c r="K9" s="10">
        <f>AFC!K9-FC_NE!K9-FC_E!K9</f>
        <v>-8.5984522769422256E-5</v>
      </c>
      <c r="L9" s="10">
        <f>AFC!L9-FC_NE!L9-FC_E!L9</f>
        <v>8.5984522741000546E-5</v>
      </c>
      <c r="M9" s="10">
        <f>AFC!M9-FC_NE!M9-FC_E!M9</f>
        <v>-1.7196904559568793E-4</v>
      </c>
      <c r="N9" s="10">
        <f>AFC!N9-FC_NE!N9-FC_E!N9</f>
        <v>-8.598452277830404E-5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8.5984522785853557E-5</v>
      </c>
      <c r="U9" s="10">
        <f>AFC!U9-FC_NE!U9-FC_E!U9</f>
        <v>-8.5984522785964579E-5</v>
      </c>
      <c r="V9" s="10">
        <f>AFC!V9-FC_NE!V9-FC_E!V9</f>
        <v>-8.5984522785964579E-5</v>
      </c>
      <c r="W9" s="10">
        <f>AFC!W9-FC_NE!W9-FC_E!W9</f>
        <v>-2.3592239273284576E-16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0</v>
      </c>
      <c r="D10" s="10">
        <f>AFC!D10-FC_NE!D10-FC_E!D10</f>
        <v>-8.5984522785853557E-5</v>
      </c>
      <c r="E10" s="10">
        <f>AFC!E10-FC_NE!E10-FC_E!E10</f>
        <v>0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0</v>
      </c>
      <c r="I10" s="10">
        <f>AFC!I10-FC_NE!I10-FC_E!I10</f>
        <v>0</v>
      </c>
      <c r="J10" s="10">
        <f>AFC!J10-FC_NE!J10-FC_E!J10</f>
        <v>0</v>
      </c>
      <c r="K10" s="10">
        <f>AFC!K10-FC_NE!K10-FC_E!K10</f>
        <v>0</v>
      </c>
      <c r="L10" s="10">
        <f>AFC!L10-FC_NE!L10-FC_E!L10</f>
        <v>0</v>
      </c>
      <c r="M10" s="10">
        <f>AFC!M10-FC_NE!M10-FC_E!M10</f>
        <v>0</v>
      </c>
      <c r="N10" s="10">
        <f>AFC!N10-FC_NE!N10-FC_E!N10</f>
        <v>8.5984522786075601E-5</v>
      </c>
      <c r="O10" s="10">
        <f>AFC!O10-FC_NE!O10-FC_E!O10</f>
        <v>0</v>
      </c>
      <c r="P10" s="10">
        <f>AFC!P10-FC_NE!P10-FC_E!P10</f>
        <v>0</v>
      </c>
      <c r="Q10" s="10">
        <f>AFC!Q10-FC_NE!Q10-FC_E!Q10</f>
        <v>0</v>
      </c>
      <c r="R10" s="10">
        <f>AFC!R10-FC_NE!R10-FC_E!R10</f>
        <v>0</v>
      </c>
      <c r="S10" s="10">
        <f>AFC!S10-FC_NE!S10-FC_E!S10</f>
        <v>0</v>
      </c>
      <c r="T10" s="10">
        <f>AFC!T10-FC_NE!T10-FC_E!T10</f>
        <v>0</v>
      </c>
      <c r="U10" s="10">
        <f>AFC!U10-FC_NE!U10-FC_E!U10</f>
        <v>0</v>
      </c>
      <c r="V10" s="10">
        <f>AFC!V10-FC_NE!V10-FC_E!V10</f>
        <v>0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-8.5984522787185824E-5</v>
      </c>
      <c r="D11" s="29">
        <f t="shared" si="8"/>
        <v>0</v>
      </c>
      <c r="E11" s="29">
        <f t="shared" si="8"/>
        <v>-8.5984522788074003E-5</v>
      </c>
      <c r="F11" s="29">
        <f t="shared" si="8"/>
        <v>-8.5984522785409467E-5</v>
      </c>
      <c r="G11" s="29">
        <f t="shared" si="8"/>
        <v>-8.5984522787185824E-5</v>
      </c>
      <c r="H11" s="29">
        <f t="shared" si="8"/>
        <v>0</v>
      </c>
      <c r="I11" s="29">
        <f t="shared" si="8"/>
        <v>-8.5984522787185824E-5</v>
      </c>
      <c r="J11" s="29">
        <f t="shared" si="8"/>
        <v>-8.5984522780080397E-5</v>
      </c>
      <c r="K11" s="29">
        <f t="shared" si="8"/>
        <v>0</v>
      </c>
      <c r="L11" s="29">
        <f t="shared" si="8"/>
        <v>0</v>
      </c>
      <c r="M11" s="29">
        <f t="shared" si="8"/>
        <v>-8.5984522785409467E-5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-8.5984522783633111E-5</v>
      </c>
      <c r="R11" s="29">
        <f t="shared" si="8"/>
        <v>0</v>
      </c>
      <c r="S11" s="29">
        <f t="shared" si="8"/>
        <v>-8.5984522785409467E-5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-8.5984522787185824E-5</v>
      </c>
      <c r="D13" s="10">
        <f>AFC!D13-FC_NE!D13-FC_E!D13</f>
        <v>0</v>
      </c>
      <c r="E13" s="10">
        <f>AFC!E13-FC_NE!E13-FC_E!E13</f>
        <v>-8.5984522788074003E-5</v>
      </c>
      <c r="F13" s="10">
        <f>AFC!F13-FC_NE!F13-FC_E!F13</f>
        <v>-8.5984522785409467E-5</v>
      </c>
      <c r="G13" s="10">
        <f>AFC!G13-FC_NE!G13-FC_E!G13</f>
        <v>-8.5984522787185824E-5</v>
      </c>
      <c r="H13" s="10">
        <f>AFC!H13-FC_NE!H13-FC_E!H13</f>
        <v>0</v>
      </c>
      <c r="I13" s="10">
        <f>AFC!I13-FC_NE!I13-FC_E!I13</f>
        <v>-8.5984522787185824E-5</v>
      </c>
      <c r="J13" s="10">
        <f>AFC!J13-FC_NE!J13-FC_E!J13</f>
        <v>-8.5984522780080397E-5</v>
      </c>
      <c r="K13" s="10">
        <f>AFC!K13-FC_NE!K13-FC_E!K13</f>
        <v>0</v>
      </c>
      <c r="L13" s="10">
        <f>AFC!L13-FC_NE!L13-FC_E!L13</f>
        <v>0</v>
      </c>
      <c r="M13" s="10">
        <f>AFC!M13-FC_NE!M13-FC_E!M13</f>
        <v>-8.5984522785409467E-5</v>
      </c>
      <c r="N13" s="10">
        <f>AFC!N13-FC_NE!N13-FC_E!N13</f>
        <v>0</v>
      </c>
      <c r="O13" s="10">
        <f>AFC!O13-FC_NE!O13-FC_E!O13</f>
        <v>0</v>
      </c>
      <c r="P13" s="10">
        <f>AFC!P13-FC_NE!P13-FC_E!P13</f>
        <v>0</v>
      </c>
      <c r="Q13" s="10">
        <f>AFC!Q13-FC_NE!Q13-FC_E!Q13</f>
        <v>-8.5984522783633111E-5</v>
      </c>
      <c r="R13" s="10">
        <f>AFC!R13-FC_NE!R13-FC_E!R13</f>
        <v>0</v>
      </c>
      <c r="S13" s="10">
        <f>AFC!S13-FC_NE!S13-FC_E!S13</f>
        <v>-8.5984522785409467E-5</v>
      </c>
      <c r="T13" s="10">
        <f>AFC!T13-FC_NE!T13-FC_E!T13</f>
        <v>0</v>
      </c>
      <c r="U13" s="10">
        <f>AFC!U13-FC_NE!U13-FC_E!U13</f>
        <v>0</v>
      </c>
      <c r="V13" s="10">
        <f>AFC!V13-FC_NE!V13-FC_E!V13</f>
        <v>0</v>
      </c>
      <c r="W13" s="10">
        <f>AFC!W13-FC_NE!W13-FC_E!W13</f>
        <v>0</v>
      </c>
      <c r="X13" s="10">
        <f>AFC!X13-FC_NE!X13-FC_E!X13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0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0</v>
      </c>
      <c r="Q16" s="10">
        <f>AFC!Q16-FC_NE!Q16-FC_E!Q16</f>
        <v>0</v>
      </c>
      <c r="R16" s="10">
        <f>AFC!R16-FC_NE!R16-FC_E!R16</f>
        <v>0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0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0</v>
      </c>
      <c r="J20" s="10">
        <f>AFC!J20-FC_NE!J20-FC_E!J20</f>
        <v>0</v>
      </c>
      <c r="K20" s="10">
        <f>AFC!K20-FC_NE!K20-FC_E!K20</f>
        <v>0</v>
      </c>
      <c r="L20" s="10">
        <f>AFC!L20-FC_NE!L20-FC_E!L20</f>
        <v>0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0</v>
      </c>
      <c r="R20" s="10">
        <f>AFC!R20-FC_NE!R20-FC_E!R20</f>
        <v>0</v>
      </c>
      <c r="S20" s="10">
        <f>AFC!S20-FC_NE!S20-FC_E!S20</f>
        <v>0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0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-8.5984522791626716E-5</v>
      </c>
      <c r="D22" s="37">
        <f t="shared" si="12"/>
        <v>-8.5984522785853557E-5</v>
      </c>
      <c r="E22" s="37">
        <f t="shared" si="12"/>
        <v>-8.5984522786297646E-5</v>
      </c>
      <c r="F22" s="37">
        <f t="shared" si="12"/>
        <v>-3.5527136788005009E-15</v>
      </c>
      <c r="G22" s="37">
        <f t="shared" si="12"/>
        <v>-4.4408920985006262E-16</v>
      </c>
      <c r="H22" s="37">
        <f t="shared" si="12"/>
        <v>8.5984522786297646E-5</v>
      </c>
      <c r="I22" s="37">
        <f t="shared" si="12"/>
        <v>3.5527136788005009E-15</v>
      </c>
      <c r="J22" s="37">
        <f t="shared" si="12"/>
        <v>2.4424906541753444E-15</v>
      </c>
      <c r="K22" s="37">
        <f t="shared" si="12"/>
        <v>8.5984522787185824E-5</v>
      </c>
      <c r="L22" s="37">
        <f t="shared" si="12"/>
        <v>-2.886579864025407E-15</v>
      </c>
      <c r="M22" s="37">
        <f t="shared" si="12"/>
        <v>1.7196904557081893E-4</v>
      </c>
      <c r="N22" s="37">
        <f t="shared" si="12"/>
        <v>-8.5984522788074003E-5</v>
      </c>
      <c r="O22" s="37">
        <f t="shared" si="12"/>
        <v>8.5984522776527683E-5</v>
      </c>
      <c r="P22" s="37">
        <f t="shared" si="12"/>
        <v>-8.5984522788074003E-5</v>
      </c>
      <c r="Q22" s="37">
        <f t="shared" si="12"/>
        <v>1.7196904557081893E-4</v>
      </c>
      <c r="R22" s="37">
        <f t="shared" si="12"/>
        <v>0</v>
      </c>
      <c r="S22" s="37">
        <f t="shared" si="12"/>
        <v>1.7196904558502979E-4</v>
      </c>
      <c r="T22" s="37">
        <f t="shared" si="12"/>
        <v>3.5527136788005009E-15</v>
      </c>
      <c r="U22" s="37">
        <f t="shared" si="12"/>
        <v>8.5984522776527683E-5</v>
      </c>
      <c r="V22" s="37">
        <f t="shared" si="12"/>
        <v>0</v>
      </c>
      <c r="W22" s="37">
        <f t="shared" si="12"/>
        <v>-6.6613381477509392E-15</v>
      </c>
      <c r="X22" s="37">
        <f t="shared" ref="X22" si="13">SUM(X23:X24)</f>
        <v>-2.7755575615628914E-15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-8.5984522791626716E-5</v>
      </c>
      <c r="D23" s="10">
        <f>AFC!D23-FC_NE!D23-FC_E!D23</f>
        <v>-8.5984522785853557E-5</v>
      </c>
      <c r="E23" s="10">
        <f>AFC!E23-FC_NE!E23-FC_E!E23</f>
        <v>-8.5984522786297646E-5</v>
      </c>
      <c r="F23" s="10">
        <f>AFC!F23-FC_NE!F23-FC_E!F23</f>
        <v>-8.5984522788962181E-5</v>
      </c>
      <c r="G23" s="10">
        <f>AFC!G23-FC_NE!G23-FC_E!G23</f>
        <v>-8.5984522785853557E-5</v>
      </c>
      <c r="H23" s="10">
        <f>AFC!H23-FC_NE!H23-FC_E!H23</f>
        <v>0</v>
      </c>
      <c r="I23" s="10">
        <f>AFC!I23-FC_NE!I23-FC_E!I23</f>
        <v>-8.5984522781856754E-5</v>
      </c>
      <c r="J23" s="10">
        <f>AFC!J23-FC_NE!J23-FC_E!J23</f>
        <v>-8.5984522782966977E-5</v>
      </c>
      <c r="K23" s="10">
        <f>AFC!K23-FC_NE!K23-FC_E!K23</f>
        <v>-8.5984522783633111E-5</v>
      </c>
      <c r="L23" s="10">
        <f>AFC!L23-FC_NE!L23-FC_E!L23</f>
        <v>-8.5984522782966977E-5</v>
      </c>
      <c r="M23" s="10">
        <f>AFC!M23-FC_NE!M23-FC_E!M23</f>
        <v>0</v>
      </c>
      <c r="N23" s="10">
        <f>AFC!N23-FC_NE!N23-FC_E!N23</f>
        <v>-1.7196904557525983E-4</v>
      </c>
      <c r="O23" s="10">
        <f>AFC!O23-FC_NE!O23-FC_E!O23</f>
        <v>0</v>
      </c>
      <c r="P23" s="10">
        <f>AFC!P23-FC_NE!P23-FC_E!P23</f>
        <v>-8.5984522788074003E-5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-8.5984522787185824E-5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-1.7196904557392756E-4</v>
      </c>
      <c r="X23" s="10">
        <f>AFC!X23-FC_NE!X23-FC_E!X23</f>
        <v>-2.7755575615628914E-15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8.5984522785409467E-5</v>
      </c>
      <c r="G24" s="10">
        <f>AFC!G24-FC_NE!G24-FC_E!G24</f>
        <v>8.5984522785409467E-5</v>
      </c>
      <c r="H24" s="10">
        <f>AFC!H24-FC_NE!H24-FC_E!H24</f>
        <v>8.5984522786297646E-5</v>
      </c>
      <c r="I24" s="10">
        <f>AFC!I24-FC_NE!I24-FC_E!I24</f>
        <v>8.5984522785409467E-5</v>
      </c>
      <c r="J24" s="10">
        <f>AFC!J24-FC_NE!J24-FC_E!J24</f>
        <v>8.5984522785409467E-5</v>
      </c>
      <c r="K24" s="10">
        <f>AFC!K24-FC_NE!K24-FC_E!K24</f>
        <v>1.7196904557081893E-4</v>
      </c>
      <c r="L24" s="10">
        <f>AFC!L24-FC_NE!L24-FC_E!L24</f>
        <v>8.5984522780080397E-5</v>
      </c>
      <c r="M24" s="10">
        <f>AFC!M24-FC_NE!M24-FC_E!M24</f>
        <v>1.7196904557081893E-4</v>
      </c>
      <c r="N24" s="10">
        <f>AFC!N24-FC_NE!N24-FC_E!N24</f>
        <v>8.5984522787185824E-5</v>
      </c>
      <c r="O24" s="10">
        <f>AFC!O24-FC_NE!O24-FC_E!O24</f>
        <v>8.5984522776527683E-5</v>
      </c>
      <c r="P24" s="10">
        <f>AFC!P24-FC_NE!P24-FC_E!P24</f>
        <v>0</v>
      </c>
      <c r="Q24" s="10">
        <f>AFC!Q24-FC_NE!Q24-FC_E!Q24</f>
        <v>1.7196904557081893E-4</v>
      </c>
      <c r="R24" s="10">
        <f>AFC!R24-FC_NE!R24-FC_E!R24</f>
        <v>0</v>
      </c>
      <c r="S24" s="10">
        <f>AFC!S24-FC_NE!S24-FC_E!S24</f>
        <v>1.7196904558502979E-4</v>
      </c>
      <c r="T24" s="10">
        <f>AFC!T24-FC_NE!T24-FC_E!T24</f>
        <v>8.5984522790738538E-5</v>
      </c>
      <c r="U24" s="10">
        <f>AFC!U24-FC_NE!U24-FC_E!U24</f>
        <v>8.5984522776527683E-5</v>
      </c>
      <c r="V24" s="10">
        <f>AFC!V24-FC_NE!V24-FC_E!V24</f>
        <v>0</v>
      </c>
      <c r="W24" s="10">
        <f>AFC!W24-FC_NE!W24-FC_E!W24</f>
        <v>1.7196904556726622E-4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-152.08779019776506</v>
      </c>
      <c r="D26" s="37">
        <f t="shared" si="14"/>
        <v>-0.1267411865861523</v>
      </c>
      <c r="E26" s="37">
        <f t="shared" si="14"/>
        <v>-2.9910576096292796</v>
      </c>
      <c r="F26" s="37">
        <f t="shared" si="14"/>
        <v>1.049527085125691</v>
      </c>
      <c r="G26" s="37">
        <f t="shared" si="14"/>
        <v>0.95442820292626185</v>
      </c>
      <c r="H26" s="37">
        <f t="shared" si="14"/>
        <v>-8.5984524249349548E-5</v>
      </c>
      <c r="I26" s="37">
        <f t="shared" si="14"/>
        <v>-2.9047875216292596E-12</v>
      </c>
      <c r="J26" s="37">
        <f t="shared" si="14"/>
        <v>-33.925021496129894</v>
      </c>
      <c r="K26" s="37">
        <f t="shared" si="14"/>
        <v>8.5984521251081247E-5</v>
      </c>
      <c r="L26" s="37">
        <f t="shared" si="14"/>
        <v>-2.5795356922619916E-4</v>
      </c>
      <c r="M26" s="37">
        <f t="shared" si="14"/>
        <v>2.4815705046421499E-12</v>
      </c>
      <c r="N26" s="37">
        <f t="shared" si="14"/>
        <v>-1.7196904527372325E-4</v>
      </c>
      <c r="O26" s="37">
        <f t="shared" si="14"/>
        <v>-3.4393809311827894E-4</v>
      </c>
      <c r="P26" s="37">
        <f t="shared" si="14"/>
        <v>2.5795356623969923E-4</v>
      </c>
      <c r="Q26" s="37">
        <f t="shared" si="14"/>
        <v>8.598452038421911E-5</v>
      </c>
      <c r="R26" s="37">
        <f t="shared" si="14"/>
        <v>-8.5984521369208977E-5</v>
      </c>
      <c r="S26" s="37">
        <f t="shared" si="14"/>
        <v>-1.7196904669969371E-4</v>
      </c>
      <c r="T26" s="37">
        <f t="shared" si="14"/>
        <v>-8.5984523894522269E-5</v>
      </c>
      <c r="U26" s="37">
        <f t="shared" si="14"/>
        <v>-7.7386070525520267E-4</v>
      </c>
      <c r="V26" s="37">
        <f t="shared" si="14"/>
        <v>-10.621410146172682</v>
      </c>
      <c r="W26" s="37">
        <f t="shared" si="14"/>
        <v>-5.1590713958959977E-4</v>
      </c>
      <c r="X26" s="37">
        <f t="shared" ref="X26" si="15">SUM(X27,X33)</f>
        <v>-1.7196904490091036E-4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8.5984522316007173E-5</v>
      </c>
      <c r="D27" s="29">
        <f t="shared" si="16"/>
        <v>-8.5984522727233781E-5</v>
      </c>
      <c r="E27" s="29">
        <f t="shared" si="16"/>
        <v>2.9736887360278028</v>
      </c>
      <c r="F27" s="29">
        <f t="shared" si="16"/>
        <v>-6.3460348087573948E-13</v>
      </c>
      <c r="G27" s="29">
        <f t="shared" si="16"/>
        <v>-8.5984520428183941E-5</v>
      </c>
      <c r="H27" s="29">
        <f t="shared" si="16"/>
        <v>-1.815436689867056E-12</v>
      </c>
      <c r="I27" s="29">
        <f t="shared" si="16"/>
        <v>-8.5984524956117525E-5</v>
      </c>
      <c r="J27" s="29">
        <f t="shared" si="16"/>
        <v>8.5984523262250256E-5</v>
      </c>
      <c r="K27" s="29">
        <f t="shared" si="16"/>
        <v>8.5984520406867659E-5</v>
      </c>
      <c r="L27" s="29">
        <f t="shared" si="16"/>
        <v>8.5984522796511698E-5</v>
      </c>
      <c r="M27" s="29">
        <f t="shared" si="16"/>
        <v>1.7621459846850485E-12</v>
      </c>
      <c r="N27" s="29">
        <f t="shared" si="16"/>
        <v>1.7053025658242404E-12</v>
      </c>
      <c r="O27" s="29">
        <f t="shared" si="16"/>
        <v>-8.5984522854687384E-5</v>
      </c>
      <c r="P27" s="29">
        <f t="shared" si="16"/>
        <v>-1.7084111902931909E-12</v>
      </c>
      <c r="Q27" s="29">
        <f t="shared" si="16"/>
        <v>8.5984522847581957E-5</v>
      </c>
      <c r="R27" s="29">
        <f t="shared" si="16"/>
        <v>1.9211299218113709E-12</v>
      </c>
      <c r="S27" s="29">
        <f t="shared" si="16"/>
        <v>-8.5984522698367982E-5</v>
      </c>
      <c r="T27" s="29">
        <f t="shared" si="16"/>
        <v>-8.6575191460269707E-13</v>
      </c>
      <c r="U27" s="29">
        <f t="shared" si="16"/>
        <v>-2.1316282072803006E-14</v>
      </c>
      <c r="V27" s="29">
        <f t="shared" si="16"/>
        <v>1.8687273950490635E-12</v>
      </c>
      <c r="W27" s="29">
        <f t="shared" si="16"/>
        <v>-8.5984524424431719E-5</v>
      </c>
      <c r="X27" s="29">
        <f t="shared" ref="X27" si="17">SUM(X28:X32)</f>
        <v>1.0669243266647754E-12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-4.6407322429331543E-13</v>
      </c>
      <c r="D28" s="10">
        <f>AFC!D28-FC_NE!D28-FC_E!D28</f>
        <v>-8.5984522693483001E-5</v>
      </c>
      <c r="E28" s="10">
        <f>AFC!E28-FC_NE!E28-FC_E!E28</f>
        <v>8.5984523083393327E-5</v>
      </c>
      <c r="F28" s="10">
        <f>AFC!F28-FC_NE!F28-FC_E!F28</f>
        <v>8.5984522173898625E-5</v>
      </c>
      <c r="G28" s="10">
        <f>AFC!G28-FC_NE!G28-FC_E!G28</f>
        <v>-8.5984520410420373E-5</v>
      </c>
      <c r="H28" s="10">
        <f>AFC!H28-FC_NE!H28-FC_E!H28</f>
        <v>-1.8189894035458565E-12</v>
      </c>
      <c r="I28" s="10">
        <f>AFC!I28-FC_NE!I28-FC_E!I28</f>
        <v>-8.5984524957893882E-5</v>
      </c>
      <c r="J28" s="10">
        <f>AFC!J28-FC_NE!J28-FC_E!J28</f>
        <v>-8.5984522229409777E-5</v>
      </c>
      <c r="K28" s="10">
        <f>AFC!K28-FC_NE!K28-FC_E!K28</f>
        <v>8.5984520410420373E-5</v>
      </c>
      <c r="L28" s="10">
        <f>AFC!L28-FC_NE!L28-FC_E!L28</f>
        <v>0</v>
      </c>
      <c r="M28" s="10">
        <f>AFC!M28-FC_NE!M28-FC_E!M28</f>
        <v>1.8189894035458565E-12</v>
      </c>
      <c r="N28" s="10">
        <f>AFC!N28-FC_NE!N28-FC_E!N28</f>
        <v>1.8189894035458565E-12</v>
      </c>
      <c r="O28" s="10">
        <f>AFC!O28-FC_NE!O28-FC_E!O28</f>
        <v>0</v>
      </c>
      <c r="P28" s="10">
        <f>AFC!P28-FC_NE!P28-FC_E!P28</f>
        <v>-1.6231460620019789E-12</v>
      </c>
      <c r="Q28" s="10">
        <f>AFC!Q28-FC_NE!Q28-FC_E!Q28</f>
        <v>0</v>
      </c>
      <c r="R28" s="10">
        <f>AFC!R28-FC_NE!R28-FC_E!R28</f>
        <v>2.0348167595329869E-12</v>
      </c>
      <c r="S28" s="10">
        <f>AFC!S28-FC_NE!S28-FC_E!S28</f>
        <v>0</v>
      </c>
      <c r="T28" s="10">
        <f>AFC!T28-FC_NE!T28-FC_E!T28</f>
        <v>-8.2311935045709106E-13</v>
      </c>
      <c r="U28" s="10">
        <f>AFC!U28-FC_NE!U28-FC_E!U28</f>
        <v>0</v>
      </c>
      <c r="V28" s="10">
        <f>AFC!V28-FC_NE!V28-FC_E!V28</f>
        <v>1.8189894035458565E-12</v>
      </c>
      <c r="W28" s="10">
        <f>AFC!W28-FC_NE!W28-FC_E!W28</f>
        <v>-8.5984524459958855E-5</v>
      </c>
      <c r="X28" s="10">
        <f>AFC!X28-FC_NE!X28-FC_E!X28</f>
        <v>9.9587005308876542E-13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-1.4210854715202004E-14</v>
      </c>
      <c r="D29" s="10">
        <f>AFC!D29-FC_NE!D29-FC_E!D29</f>
        <v>0</v>
      </c>
      <c r="E29" s="10">
        <f>AFC!E29-FC_NE!E29-FC_E!E29</f>
        <v>1.4210854715202004E-14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0</v>
      </c>
      <c r="D30" s="10">
        <f>AFC!D30-FC_NE!D30-FC_E!D30</f>
        <v>-2.8421709430404007E-14</v>
      </c>
      <c r="E30" s="10">
        <f>AFC!E30-FC_NE!E30-FC_E!E30</f>
        <v>2.973602751504707</v>
      </c>
      <c r="F30" s="10">
        <f>AFC!F30-FC_NE!F30-FC_E!F30</f>
        <v>-3.5527136788005009E-15</v>
      </c>
      <c r="G30" s="10">
        <f>AFC!G30-FC_NE!G30-FC_E!G30</f>
        <v>-8.5984522794291252E-5</v>
      </c>
      <c r="H30" s="10">
        <f>AFC!H30-FC_NE!H30-FC_E!H30</f>
        <v>1.4210854715202004E-14</v>
      </c>
      <c r="I30" s="10">
        <f>AFC!I30-FC_NE!I30-FC_E!I30</f>
        <v>0</v>
      </c>
      <c r="J30" s="10">
        <f>AFC!J30-FC_NE!J30-FC_E!J30</f>
        <v>8.5984522684157128E-5</v>
      </c>
      <c r="K30" s="10">
        <f>AFC!K30-FC_NE!K30-FC_E!K30</f>
        <v>-2.8421709430404007E-14</v>
      </c>
      <c r="L30" s="10">
        <f>AFC!L30-FC_NE!L30-FC_E!L30</f>
        <v>8.5984522797843965E-5</v>
      </c>
      <c r="M30" s="10">
        <f>AFC!M30-FC_NE!M30-FC_E!M30</f>
        <v>0</v>
      </c>
      <c r="N30" s="10">
        <f>AFC!N30-FC_NE!N30-FC_E!N30</f>
        <v>-5.6843418860808015E-14</v>
      </c>
      <c r="O30" s="10">
        <f>AFC!O30-FC_NE!O30-FC_E!O30</f>
        <v>-8.5984522854687384E-5</v>
      </c>
      <c r="P30" s="10">
        <f>AFC!P30-FC_NE!P30-FC_E!P30</f>
        <v>-1.1368683772161603E-13</v>
      </c>
      <c r="Q30" s="10">
        <f>AFC!Q30-FC_NE!Q30-FC_E!Q30</f>
        <v>8.5984522854687384E-5</v>
      </c>
      <c r="R30" s="10">
        <f>AFC!R30-FC_NE!R30-FC_E!R30</f>
        <v>-1.1368683772161603E-13</v>
      </c>
      <c r="S30" s="10">
        <f>AFC!S30-FC_NE!S30-FC_E!S30</f>
        <v>-8.5984522684157128E-5</v>
      </c>
      <c r="T30" s="10">
        <f>AFC!T30-FC_NE!T30-FC_E!T30</f>
        <v>-2.8421709430404007E-14</v>
      </c>
      <c r="U30" s="10">
        <f>AFC!U30-FC_NE!U30-FC_E!U30</f>
        <v>-8.5984522826265675E-5</v>
      </c>
      <c r="V30" s="10">
        <f>AFC!V30-FC_NE!V30-FC_E!V30</f>
        <v>5.6843418860808015E-14</v>
      </c>
      <c r="W30" s="10">
        <f>AFC!W30-FC_NE!W30-FC_E!W30</f>
        <v>-8.5984522741000546E-5</v>
      </c>
      <c r="X30" s="10">
        <f>AFC!X30-FC_NE!X30-FC_E!X30</f>
        <v>5.6843418860808015E-14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8.5984522790738538E-5</v>
      </c>
      <c r="D31" s="10">
        <f>AFC!D31-FC_NE!D31-FC_E!D31</f>
        <v>-1.2434497875801753E-14</v>
      </c>
      <c r="E31" s="10">
        <f>AFC!E31-FC_NE!E31-FC_E!E31</f>
        <v>-1.7763568394002505E-15</v>
      </c>
      <c r="F31" s="10">
        <f>AFC!F31-FC_NE!F31-FC_E!F31</f>
        <v>-8.5984522797843965E-5</v>
      </c>
      <c r="G31" s="10">
        <f>AFC!G31-FC_NE!G31-FC_E!G31</f>
        <v>8.5984522776527683E-5</v>
      </c>
      <c r="H31" s="10">
        <f>AFC!H31-FC_NE!H31-FC_E!H31</f>
        <v>-3.5527136788005009E-15</v>
      </c>
      <c r="I31" s="10">
        <f>AFC!I31-FC_NE!I31-FC_E!I31</f>
        <v>-5.3290705182007514E-15</v>
      </c>
      <c r="J31" s="10">
        <f>AFC!J31-FC_NE!J31-FC_E!J31</f>
        <v>8.5984522807502906E-5</v>
      </c>
      <c r="K31" s="10">
        <f>AFC!K31-FC_NE!K31-FC_E!K31</f>
        <v>2.4868995751603507E-14</v>
      </c>
      <c r="L31" s="10">
        <f>AFC!L31-FC_NE!L31-FC_E!L31</f>
        <v>-1.3322676295501878E-15</v>
      </c>
      <c r="M31" s="10">
        <f>AFC!M31-FC_NE!M31-FC_E!M31</f>
        <v>-5.6843418860808015E-14</v>
      </c>
      <c r="N31" s="10">
        <f>AFC!N31-FC_NE!N31-FC_E!N31</f>
        <v>-5.6843418860808015E-14</v>
      </c>
      <c r="O31" s="10">
        <f>AFC!O31-FC_NE!O31-FC_E!O31</f>
        <v>0</v>
      </c>
      <c r="P31" s="10">
        <f>AFC!P31-FC_NE!P31-FC_E!P31</f>
        <v>2.8421709430404007E-14</v>
      </c>
      <c r="Q31" s="10">
        <f>AFC!Q31-FC_NE!Q31-FC_E!Q31</f>
        <v>-7.1054273576010019E-15</v>
      </c>
      <c r="R31" s="10">
        <f>AFC!R31-FC_NE!R31-FC_E!R31</f>
        <v>0</v>
      </c>
      <c r="S31" s="10">
        <f>AFC!S31-FC_NE!S31-FC_E!S31</f>
        <v>-1.4210854715202004E-14</v>
      </c>
      <c r="T31" s="10">
        <f>AFC!T31-FC_NE!T31-FC_E!T31</f>
        <v>-1.4210854715202004E-14</v>
      </c>
      <c r="U31" s="10">
        <f>AFC!U31-FC_NE!U31-FC_E!U31</f>
        <v>8.5984522804949393E-5</v>
      </c>
      <c r="V31" s="10">
        <f>AFC!V31-FC_NE!V31-FC_E!V31</f>
        <v>-7.1054273576010019E-15</v>
      </c>
      <c r="W31" s="10">
        <f>AFC!W31-FC_NE!W31-FC_E!W31</f>
        <v>8.5984522776527683E-5</v>
      </c>
      <c r="X31" s="10">
        <f>AFC!X31-FC_NE!X31-FC_E!X31</f>
        <v>1.4210854715202004E-14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3.5527136788005009E-15</v>
      </c>
      <c r="D32" s="10">
        <f>AFC!D32-FC_NE!D32-FC_E!D32</f>
        <v>7.1054273576010019E-15</v>
      </c>
      <c r="E32" s="10">
        <f>AFC!E32-FC_NE!E32-FC_E!E32</f>
        <v>0</v>
      </c>
      <c r="F32" s="10">
        <f>AFC!F32-FC_NE!F32-FC_E!F32</f>
        <v>-7.1054273576010019E-15</v>
      </c>
      <c r="G32" s="10">
        <f>AFC!G32-FC_NE!G32-FC_E!G32</f>
        <v>0</v>
      </c>
      <c r="H32" s="10">
        <f>AFC!H32-FC_NE!H32-FC_E!H32</f>
        <v>-7.1054273576010019E-15</v>
      </c>
      <c r="I32" s="10">
        <f>AFC!I32-FC_NE!I32-FC_E!I32</f>
        <v>7.1054273576010019E-15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-152.08787618228737</v>
      </c>
      <c r="D33" s="29">
        <f t="shared" si="18"/>
        <v>-0.12665520206342507</v>
      </c>
      <c r="E33" s="29">
        <f t="shared" si="18"/>
        <v>-5.9647463456570824</v>
      </c>
      <c r="F33" s="29">
        <f t="shared" si="18"/>
        <v>1.0495270851263256</v>
      </c>
      <c r="G33" s="29">
        <f t="shared" si="18"/>
        <v>0.95451418744669003</v>
      </c>
      <c r="H33" s="29">
        <f t="shared" si="18"/>
        <v>-8.5984522433912858E-5</v>
      </c>
      <c r="I33" s="29">
        <f t="shared" si="18"/>
        <v>8.5984522051330003E-5</v>
      </c>
      <c r="J33" s="29">
        <f t="shared" si="18"/>
        <v>-33.925107480653153</v>
      </c>
      <c r="K33" s="29">
        <f t="shared" si="18"/>
        <v>8.4421358792496903E-13</v>
      </c>
      <c r="L33" s="29">
        <f t="shared" si="18"/>
        <v>-3.4393809202271086E-4</v>
      </c>
      <c r="M33" s="29">
        <f t="shared" si="18"/>
        <v>7.1942451995710144E-13</v>
      </c>
      <c r="N33" s="29">
        <f t="shared" si="18"/>
        <v>-1.7196904697902582E-4</v>
      </c>
      <c r="O33" s="29">
        <f t="shared" si="18"/>
        <v>-2.5795357026359156E-4</v>
      </c>
      <c r="P33" s="29">
        <f t="shared" si="18"/>
        <v>2.5795356794811042E-4</v>
      </c>
      <c r="Q33" s="29">
        <f t="shared" si="18"/>
        <v>-2.4633628470382973E-12</v>
      </c>
      <c r="R33" s="29">
        <f t="shared" si="18"/>
        <v>-8.5984523290338899E-5</v>
      </c>
      <c r="S33" s="29">
        <f t="shared" si="18"/>
        <v>-8.5984524001325724E-5</v>
      </c>
      <c r="T33" s="29">
        <f t="shared" si="18"/>
        <v>-8.5984523028770354E-5</v>
      </c>
      <c r="U33" s="29">
        <f t="shared" si="18"/>
        <v>-7.7386070523388639E-4</v>
      </c>
      <c r="V33" s="29">
        <f t="shared" si="18"/>
        <v>-10.621410146174551</v>
      </c>
      <c r="W33" s="29">
        <f t="shared" si="18"/>
        <v>-4.2992261516516805E-4</v>
      </c>
      <c r="X33" s="29">
        <f t="shared" ref="X33" si="19">SUM(X34:X50)</f>
        <v>-1.7196904596783469E-4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0</v>
      </c>
      <c r="F34" s="10">
        <f>AFC!F34-FC_NE!F34-FC_E!F34</f>
        <v>0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8.5265128291212022E-14</v>
      </c>
      <c r="K34" s="10">
        <f>AFC!K34-FC_NE!K34-FC_E!K34</f>
        <v>0</v>
      </c>
      <c r="L34" s="10">
        <f>AFC!L34-FC_NE!L34-FC_E!L34</f>
        <v>-8.5984522797843965E-5</v>
      </c>
      <c r="M34" s="10">
        <f>AFC!M34-FC_NE!M34-FC_E!M34</f>
        <v>5.6843418860808015E-14</v>
      </c>
      <c r="N34" s="10">
        <f>AFC!N34-FC_NE!N34-FC_E!N34</f>
        <v>-8.5984522797843965E-5</v>
      </c>
      <c r="O34" s="10">
        <f>AFC!O34-FC_NE!O34-FC_E!O34</f>
        <v>5.6843418860808015E-14</v>
      </c>
      <c r="P34" s="10">
        <f>AFC!P34-FC_NE!P34-FC_E!P34</f>
        <v>-5.6843418860808015E-14</v>
      </c>
      <c r="Q34" s="10">
        <f>AFC!Q34-FC_NE!Q34-FC_E!Q34</f>
        <v>5.6843418860808015E-14</v>
      </c>
      <c r="R34" s="10">
        <f>AFC!R34-FC_NE!R34-FC_E!R34</f>
        <v>5.6843418860808015E-14</v>
      </c>
      <c r="S34" s="10">
        <f>AFC!S34-FC_NE!S34-FC_E!S34</f>
        <v>-8.5984522741000546E-5</v>
      </c>
      <c r="T34" s="10">
        <f>AFC!T34-FC_NE!T34-FC_E!T34</f>
        <v>5.6843418860808015E-14</v>
      </c>
      <c r="U34" s="10">
        <f>AFC!U34-FC_NE!U34-FC_E!U34</f>
        <v>5.6843418860808015E-14</v>
      </c>
      <c r="V34" s="10">
        <f>AFC!V34-FC_NE!V34-FC_E!V34</f>
        <v>5.6843418860808015E-14</v>
      </c>
      <c r="W34" s="10">
        <f>AFC!W34-FC_NE!W34-FC_E!W34</f>
        <v>1.1368683772161603E-13</v>
      </c>
      <c r="X34" s="10">
        <f>AFC!X34-FC_NE!X34-FC_E!X34</f>
        <v>5.6843418860808015E-14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-8.5984522854687384E-5</v>
      </c>
      <c r="D36" s="10">
        <f>AFC!D36-FC_NE!D36-FC_E!D36</f>
        <v>-1.1098882201202116</v>
      </c>
      <c r="E36" s="10">
        <f>AFC!E36-FC_NE!E36-FC_E!E36</f>
        <v>-1.7196904559568793E-4</v>
      </c>
      <c r="F36" s="10">
        <f>AFC!F36-FC_NE!F36-FC_E!F36</f>
        <v>-2.5795356833668848E-4</v>
      </c>
      <c r="G36" s="10">
        <f>AFC!G36-FC_NE!G36-FC_E!G36</f>
        <v>-1.7196904548200109E-4</v>
      </c>
      <c r="H36" s="10">
        <f>AFC!H36-FC_NE!H36-FC_E!H36</f>
        <v>-1.7196904559568793E-4</v>
      </c>
      <c r="I36" s="10">
        <f>AFC!I36-FC_NE!I36-FC_E!I36</f>
        <v>-8.5984522854687384E-5</v>
      </c>
      <c r="J36" s="10">
        <f>AFC!J36-FC_NE!J36-FC_E!J36</f>
        <v>3.4393809119137586E-4</v>
      </c>
      <c r="K36" s="10">
        <f>AFC!K36-FC_NE!K36-FC_E!K36</f>
        <v>2.5795356822300164E-4</v>
      </c>
      <c r="L36" s="10">
        <f>AFC!L36-FC_NE!L36-FC_E!L36</f>
        <v>8.5984522854687384E-5</v>
      </c>
      <c r="M36" s="10">
        <f>AFC!M36-FC_NE!M36-FC_E!M36</f>
        <v>8.5984522769422256E-5</v>
      </c>
      <c r="N36" s="10">
        <f>AFC!N36-FC_NE!N36-FC_E!N36</f>
        <v>3.4393809121979757E-4</v>
      </c>
      <c r="O36" s="10">
        <f>AFC!O36-FC_NE!O36-FC_E!O36</f>
        <v>2.5795356845037531E-4</v>
      </c>
      <c r="P36" s="10">
        <f>AFC!P36-FC_NE!P36-FC_E!P36</f>
        <v>1.7196904562410964E-4</v>
      </c>
      <c r="Q36" s="10">
        <f>AFC!Q36-FC_NE!Q36-FC_E!Q36</f>
        <v>3.4393809113453244E-4</v>
      </c>
      <c r="R36" s="10">
        <f>AFC!R36-FC_NE!R36-FC_E!R36</f>
        <v>8.5984522797843965E-5</v>
      </c>
      <c r="S36" s="10">
        <f>AFC!S36-FC_NE!S36-FC_E!S36</f>
        <v>1.7196904553884451E-4</v>
      </c>
      <c r="T36" s="10">
        <f>AFC!T36-FC_NE!T36-FC_E!T36</f>
        <v>0</v>
      </c>
      <c r="U36" s="10">
        <f>AFC!U36-FC_NE!U36-FC_E!U36</f>
        <v>-2.5795356833668848E-4</v>
      </c>
      <c r="V36" s="10">
        <f>AFC!V36-FC_NE!V36-FC_E!V36</f>
        <v>-8.5984522911530803E-5</v>
      </c>
      <c r="W36" s="10">
        <f>AFC!W36-FC_NE!W36-FC_E!W36</f>
        <v>-1.7196904559568793E-4</v>
      </c>
      <c r="X36" s="10">
        <f>AFC!X36-FC_NE!X36-FC_E!X36</f>
        <v>8.5984522769422256E-5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8.5984522684157128E-5</v>
      </c>
      <c r="D37" s="10">
        <f>AFC!D37-FC_NE!D37-FC_E!D37</f>
        <v>-1.0496990541701052</v>
      </c>
      <c r="E37" s="10">
        <f>AFC!E37-FC_NE!E37-FC_E!E37</f>
        <v>-2.0993981083399831</v>
      </c>
      <c r="F37" s="10">
        <f>AFC!F37-FC_NE!F37-FC_E!F37</f>
        <v>1.0496130696475916</v>
      </c>
      <c r="G37" s="10">
        <f>AFC!G37-FC_NE!G37-FC_E!G37</f>
        <v>0</v>
      </c>
      <c r="H37" s="10">
        <f>AFC!H37-FC_NE!H37-FC_E!H37</f>
        <v>8.5984522911530803E-5</v>
      </c>
      <c r="I37" s="10">
        <f>AFC!I37-FC_NE!I37-FC_E!I37</f>
        <v>-1.0800249583553523E-12</v>
      </c>
      <c r="J37" s="10">
        <f>AFC!J37-FC_NE!J37-FC_E!J37</f>
        <v>-16.047033533963372</v>
      </c>
      <c r="K37" s="10">
        <f>AFC!K37-FC_NE!K37-FC_E!K37</f>
        <v>-8.5984521433601913E-5</v>
      </c>
      <c r="L37" s="10">
        <f>AFC!L37-FC_NE!L37-FC_E!L37</f>
        <v>-8.5984523650495248E-5</v>
      </c>
      <c r="M37" s="10">
        <f>AFC!M37-FC_NE!M37-FC_E!M37</f>
        <v>-1.7196904531147084E-4</v>
      </c>
      <c r="N37" s="10">
        <f>AFC!N37-FC_NE!N37-FC_E!N37</f>
        <v>-8.5984522627313709E-5</v>
      </c>
      <c r="O37" s="10">
        <f>AFC!O37-FC_NE!O37-FC_E!O37</f>
        <v>-8.5984524019977471E-5</v>
      </c>
      <c r="P37" s="10">
        <f>AFC!P37-FC_NE!P37-FC_E!P37</f>
        <v>-8.5984523195747897E-5</v>
      </c>
      <c r="Q37" s="10">
        <f>AFC!Q37-FC_NE!Q37-FC_E!Q37</f>
        <v>-9.3791641120333225E-13</v>
      </c>
      <c r="R37" s="10">
        <f>AFC!R37-FC_NE!R37-FC_E!R37</f>
        <v>-4.2632564145606011E-13</v>
      </c>
      <c r="S37" s="10">
        <f>AFC!S37-FC_NE!S37-FC_E!S37</f>
        <v>8.5984521888349263E-5</v>
      </c>
      <c r="T37" s="10">
        <f>AFC!T37-FC_NE!T37-FC_E!T37</f>
        <v>0</v>
      </c>
      <c r="U37" s="10">
        <f>AFC!U37-FC_NE!U37-FC_E!U37</f>
        <v>-8.5984522598891999E-5</v>
      </c>
      <c r="V37" s="10">
        <f>AFC!V37-FC_NE!V37-FC_E!V37</f>
        <v>-5.1159076974727213E-13</v>
      </c>
      <c r="W37" s="10">
        <f>AFC!W37-FC_NE!W37-FC_E!W37</f>
        <v>-8.598452353680841E-5</v>
      </c>
      <c r="X37" s="10">
        <f>AFC!X37-FC_NE!X37-FC_E!X37</f>
        <v>-8.5984522371518324E-5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-8.5984522780524486E-5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5.5511151231257827E-15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1.0318142734308409</v>
      </c>
      <c r="D40" s="10">
        <f>AFC!D40-FC_NE!D40-FC_E!D40</f>
        <v>1.0318142734308542</v>
      </c>
      <c r="E40" s="10">
        <f>AFC!E40-FC_NE!E40-FC_E!E40</f>
        <v>-4.1744385725905886E-14</v>
      </c>
      <c r="F40" s="10">
        <f>AFC!F40-FC_NE!F40-FC_E!F40</f>
        <v>1.0014211682118912E-13</v>
      </c>
      <c r="G40" s="10">
        <f>AFC!G40-FC_NE!G40-FC_E!G40</f>
        <v>-5.5067062021407764E-14</v>
      </c>
      <c r="H40" s="10">
        <f>AFC!H40-FC_NE!H40-FC_E!H40</f>
        <v>5.773159728050814E-14</v>
      </c>
      <c r="I40" s="10">
        <f>AFC!I40-FC_NE!I40-FC_E!I40</f>
        <v>-5.595524044110789E-14</v>
      </c>
      <c r="J40" s="10">
        <f>AFC!J40-FC_NE!J40-FC_E!J40</f>
        <v>-4.1234737747205124</v>
      </c>
      <c r="K40" s="10">
        <f>AFC!K40-FC_NE!K40-FC_E!K40</f>
        <v>6.7501559897209518E-14</v>
      </c>
      <c r="L40" s="10">
        <f>AFC!L40-FC_NE!L40-FC_E!L40</f>
        <v>-1.4210854715202004E-14</v>
      </c>
      <c r="M40" s="10">
        <f>AFC!M40-FC_NE!M40-FC_E!M40</f>
        <v>8.5984522741000546E-5</v>
      </c>
      <c r="N40" s="10">
        <f>AFC!N40-FC_NE!N40-FC_E!N40</f>
        <v>-8.598452281205482E-5</v>
      </c>
      <c r="O40" s="10">
        <f>AFC!O40-FC_NE!O40-FC_E!O40</f>
        <v>-8.5984522664617202E-5</v>
      </c>
      <c r="P40" s="10">
        <f>AFC!P40-FC_NE!P40-FC_E!P40</f>
        <v>1.7196904527949641E-4</v>
      </c>
      <c r="Q40" s="10">
        <f>AFC!Q40-FC_NE!Q40-FC_E!Q40</f>
        <v>9.2370555648813024E-14</v>
      </c>
      <c r="R40" s="10">
        <f>AFC!R40-FC_NE!R40-FC_E!R40</f>
        <v>-2.8066438062523957E-13</v>
      </c>
      <c r="S40" s="10">
        <f>AFC!S40-FC_NE!S40-FC_E!S40</f>
        <v>3.4283687000424834E-13</v>
      </c>
      <c r="T40" s="10">
        <f>AFC!T40-FC_NE!T40-FC_E!T40</f>
        <v>4.7073456244106637E-13</v>
      </c>
      <c r="U40" s="10">
        <f>AFC!U40-FC_NE!U40-FC_E!U40</f>
        <v>-1.6608936448392342E-13</v>
      </c>
      <c r="V40" s="10">
        <f>AFC!V40-FC_NE!V40-FC_E!V40</f>
        <v>1.7196904557259529E-4</v>
      </c>
      <c r="W40" s="10">
        <f>AFC!W40-FC_NE!W40-FC_E!W40</f>
        <v>8.5984522820936604E-5</v>
      </c>
      <c r="X40" s="10">
        <f>AFC!X40-FC_NE!X40-FC_E!X40</f>
        <v>-2.3803181647963356E-13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0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0</v>
      </c>
      <c r="G41" s="10">
        <f>AFC!G41-FC_NE!G41-FC_E!G41</f>
        <v>0</v>
      </c>
      <c r="H41" s="10">
        <f>AFC!H41-FC_NE!H41-FC_E!H41</f>
        <v>0</v>
      </c>
      <c r="I41" s="10">
        <f>AFC!I41-FC_NE!I41-FC_E!I41</f>
        <v>0</v>
      </c>
      <c r="J41" s="10">
        <f>AFC!J41-FC_NE!J41-FC_E!J41</f>
        <v>0</v>
      </c>
      <c r="K41" s="10">
        <f>AFC!K41-FC_NE!K41-FC_E!K41</f>
        <v>0</v>
      </c>
      <c r="L41" s="10">
        <f>AFC!L41-FC_NE!L41-FC_E!L41</f>
        <v>0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0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0</v>
      </c>
      <c r="D42" s="10">
        <f>AFC!D42-FC_NE!D42-FC_E!D42</f>
        <v>0</v>
      </c>
      <c r="E42" s="10">
        <f>AFC!E42-FC_NE!E42-FC_E!E42</f>
        <v>0</v>
      </c>
      <c r="F42" s="10">
        <f>AFC!F42-FC_NE!F42-FC_E!F42</f>
        <v>0</v>
      </c>
      <c r="G42" s="10">
        <f>AFC!G42-FC_NE!G42-FC_E!G42</f>
        <v>0</v>
      </c>
      <c r="H42" s="10">
        <f>AFC!H42-FC_NE!H42-FC_E!H42</f>
        <v>-8.5984522783633111E-5</v>
      </c>
      <c r="I42" s="10">
        <f>AFC!I42-FC_NE!I42-FC_E!I42</f>
        <v>-1.4210854715202004E-14</v>
      </c>
      <c r="J42" s="10">
        <f>AFC!J42-FC_NE!J42-FC_E!J42</f>
        <v>0</v>
      </c>
      <c r="K42" s="10">
        <f>AFC!K42-FC_NE!K42-FC_E!K42</f>
        <v>0</v>
      </c>
      <c r="L42" s="10">
        <f>AFC!L42-FC_NE!L42-FC_E!L42</f>
        <v>0</v>
      </c>
      <c r="M42" s="10">
        <f>AFC!M42-FC_NE!M42-FC_E!M42</f>
        <v>0</v>
      </c>
      <c r="N42" s="10">
        <f>AFC!N42-FC_NE!N42-FC_E!N42</f>
        <v>0</v>
      </c>
      <c r="O42" s="10">
        <f>AFC!O42-FC_NE!O42-FC_E!O42</f>
        <v>0</v>
      </c>
      <c r="P42" s="10">
        <f>AFC!P42-FC_NE!P42-FC_E!P42</f>
        <v>0</v>
      </c>
      <c r="Q42" s="10">
        <f>AFC!Q42-FC_NE!Q42-FC_E!Q42</f>
        <v>0</v>
      </c>
      <c r="R42" s="10">
        <f>AFC!R42-FC_NE!R42-FC_E!R42</f>
        <v>0</v>
      </c>
      <c r="S42" s="10">
        <f>AFC!S42-FC_NE!S42-FC_E!S42</f>
        <v>0</v>
      </c>
      <c r="T42" s="10">
        <f>AFC!T42-FC_NE!T42-FC_E!T42</f>
        <v>0</v>
      </c>
      <c r="U42" s="10">
        <f>AFC!U42-FC_NE!U42-FC_E!U42</f>
        <v>0</v>
      </c>
      <c r="V42" s="10">
        <f>AFC!V42-FC_NE!V42-FC_E!V42</f>
        <v>0</v>
      </c>
      <c r="W42" s="10">
        <f>AFC!W42-FC_NE!W42-FC_E!W42</f>
        <v>0</v>
      </c>
      <c r="X42" s="10">
        <f>AFC!X42-FC_NE!X42-FC_E!X42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-20.435511607910939</v>
      </c>
      <c r="D43" s="10">
        <f>AFC!D43-FC_NE!D43-FC_E!D43</f>
        <v>4.2992261376184615E-4</v>
      </c>
      <c r="E43" s="10">
        <f>AFC!E43-FC_NE!E43-FC_E!E43</f>
        <v>2.5795356907565292E-4</v>
      </c>
      <c r="F43" s="10">
        <f>AFC!F43-FC_NE!F43-FC_E!F43</f>
        <v>3.439380922145574E-4</v>
      </c>
      <c r="G43" s="10">
        <f>AFC!G43-FC_NE!G43-FC_E!G43</f>
        <v>0</v>
      </c>
      <c r="H43" s="10">
        <f>AFC!H43-FC_NE!H43-FC_E!H43</f>
        <v>8.5984522456783452E-5</v>
      </c>
      <c r="I43" s="10">
        <f>AFC!I43-FC_NE!I43-FC_E!I43</f>
        <v>3.4393809119137586E-4</v>
      </c>
      <c r="J43" s="10">
        <f>AFC!J43-FC_NE!J43-FC_E!J43</f>
        <v>-5.1436801375759842</v>
      </c>
      <c r="K43" s="10">
        <f>AFC!K43-FC_NE!K43-FC_E!K43</f>
        <v>-8.5984522684157128E-5</v>
      </c>
      <c r="L43" s="10">
        <f>AFC!L43-FC_NE!L43-FC_E!L43</f>
        <v>-2.5795356782509771E-4</v>
      </c>
      <c r="M43" s="10">
        <f>AFC!M43-FC_NE!M43-FC_E!M43</f>
        <v>-1.7196904548200109E-4</v>
      </c>
      <c r="N43" s="10">
        <f>AFC!N43-FC_NE!N43-FC_E!N43</f>
        <v>-2.5795356964408711E-4</v>
      </c>
      <c r="O43" s="10">
        <f>AFC!O43-FC_NE!O43-FC_E!O43</f>
        <v>-1.7196904605043528E-4</v>
      </c>
      <c r="P43" s="10">
        <f>AFC!P43-FC_NE!P43-FC_E!P43</f>
        <v>-1.7196904559568793E-4</v>
      </c>
      <c r="Q43" s="10">
        <f>AFC!Q43-FC_NE!Q43-FC_E!Q43</f>
        <v>-8.598452404839918E-5</v>
      </c>
      <c r="R43" s="10">
        <f>AFC!R43-FC_NE!R43-FC_E!R43</f>
        <v>-8.5984522684157128E-5</v>
      </c>
      <c r="S43" s="10">
        <f>AFC!S43-FC_NE!S43-FC_E!S43</f>
        <v>-8.5984523366278154E-5</v>
      </c>
      <c r="T43" s="10">
        <f>AFC!T43-FC_NE!T43-FC_E!T43</f>
        <v>8.5984522229409777E-5</v>
      </c>
      <c r="U43" s="10">
        <f>AFC!U43-FC_NE!U43-FC_E!U43</f>
        <v>-4.2992261410290666E-4</v>
      </c>
      <c r="V43" s="10">
        <f>AFC!V43-FC_NE!V43-FC_E!V43</f>
        <v>-2.5795356850721873E-4</v>
      </c>
      <c r="W43" s="10">
        <f>AFC!W43-FC_NE!W43-FC_E!W43</f>
        <v>-1.7196904650518263E-4</v>
      </c>
      <c r="X43" s="10">
        <f>AFC!X43-FC_NE!X43-FC_E!X43</f>
        <v>-1.7196904559568793E-4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-133.68684436801345</v>
      </c>
      <c r="D44" s="10">
        <f>AFC!D44-FC_NE!D44-FC_E!D44</f>
        <v>0</v>
      </c>
      <c r="E44" s="10">
        <f>AFC!E44-FC_NE!E44-FC_E!E44</f>
        <v>-2.8647463456582898</v>
      </c>
      <c r="F44" s="10">
        <f>AFC!F44-FC_NE!F44-FC_E!F44</f>
        <v>-1.7196904525462742E-4</v>
      </c>
      <c r="G44" s="10">
        <f>AFC!G44-FC_NE!G44-FC_E!G44</f>
        <v>0.95468615649221533</v>
      </c>
      <c r="H44" s="10">
        <f>AFC!H44-FC_NE!H44-FC_E!H44</f>
        <v>-1.7196904506988631E-4</v>
      </c>
      <c r="I44" s="10">
        <f>AFC!I44-FC_NE!I44-FC_E!I44</f>
        <v>-2.5795356798141711E-4</v>
      </c>
      <c r="J44" s="10">
        <f>AFC!J44-FC_NE!J44-FC_E!J44</f>
        <v>-8.6114359415302211</v>
      </c>
      <c r="K44" s="10">
        <f>AFC!K44-FC_NE!K44-FC_E!K44</f>
        <v>-1.7196904613925312E-4</v>
      </c>
      <c r="L44" s="10">
        <f>AFC!L44-FC_NE!L44-FC_E!L44</f>
        <v>-8.5984523401805291E-5</v>
      </c>
      <c r="M44" s="10">
        <f>AFC!M44-FC_NE!M44-FC_E!M44</f>
        <v>2.5795356876656683E-4</v>
      </c>
      <c r="N44" s="10">
        <f>AFC!N44-FC_NE!N44-FC_E!N44</f>
        <v>-3.1263880373444408E-13</v>
      </c>
      <c r="O44" s="10">
        <f>AFC!O44-FC_NE!O44-FC_E!O44</f>
        <v>-1.7196904599536822E-4</v>
      </c>
      <c r="P44" s="10">
        <f>AFC!P44-FC_NE!P44-FC_E!P44</f>
        <v>8.5984523057192064E-5</v>
      </c>
      <c r="Q44" s="10">
        <f>AFC!Q44-FC_NE!Q44-FC_E!Q44</f>
        <v>-2.5795356876301412E-4</v>
      </c>
      <c r="R44" s="10">
        <f>AFC!R44-FC_NE!R44-FC_E!R44</f>
        <v>3.0198066269804258E-14</v>
      </c>
      <c r="S44" s="10">
        <f>AFC!S44-FC_NE!S44-FC_E!S44</f>
        <v>-1.7196904571470384E-4</v>
      </c>
      <c r="T44" s="10">
        <f>AFC!T44-FC_NE!T44-FC_E!T44</f>
        <v>-1.8118839761882555E-13</v>
      </c>
      <c r="U44" s="10">
        <f>AFC!U44-FC_NE!U44-FC_E!U44</f>
        <v>8.5984522674387165E-5</v>
      </c>
      <c r="V44" s="10">
        <f>AFC!V44-FC_NE!V44-FC_E!V44</f>
        <v>-10.621410146173879</v>
      </c>
      <c r="W44" s="10">
        <f>AFC!W44-FC_NE!W44-FC_E!W44</f>
        <v>2.5668356329333619E-13</v>
      </c>
      <c r="X44" s="10">
        <f>AFC!X44-FC_NE!X44-FC_E!X44</f>
        <v>-8.5984523279236669E-5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0</v>
      </c>
      <c r="D45" s="10">
        <f>AFC!D45-FC_NE!D45-FC_E!D45</f>
        <v>0</v>
      </c>
      <c r="E45" s="10">
        <f>AFC!E45-FC_NE!E45-FC_E!E45</f>
        <v>0</v>
      </c>
      <c r="F45" s="10">
        <f>AFC!F45-FC_NE!F45-FC_E!F45</f>
        <v>0</v>
      </c>
      <c r="G45" s="10">
        <f>AFC!G45-FC_NE!G45-FC_E!G45</f>
        <v>0</v>
      </c>
      <c r="H45" s="10">
        <f>AFC!H45-FC_NE!H45-FC_E!H45</f>
        <v>0</v>
      </c>
      <c r="I45" s="10">
        <f>AFC!I45-FC_NE!I45-FC_E!I45</f>
        <v>0</v>
      </c>
      <c r="J45" s="10">
        <f>AFC!J45-FC_NE!J45-FC_E!J45</f>
        <v>0</v>
      </c>
      <c r="K45" s="10">
        <f>AFC!K45-FC_NE!K45-FC_E!K45</f>
        <v>0</v>
      </c>
      <c r="L45" s="10">
        <f>AFC!L45-FC_NE!L45-FC_E!L45</f>
        <v>0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0</v>
      </c>
      <c r="R45" s="10">
        <f>AFC!R45-FC_NE!R45-FC_E!R45</f>
        <v>0</v>
      </c>
      <c r="S45" s="10">
        <f>AFC!S45-FC_NE!S45-FC_E!S45</f>
        <v>0</v>
      </c>
      <c r="T45" s="10">
        <f>AFC!T45-FC_NE!T45-FC_E!T45</f>
        <v>0</v>
      </c>
      <c r="U45" s="10">
        <f>AFC!U45-FC_NE!U45-FC_E!U45</f>
        <v>0</v>
      </c>
      <c r="V45" s="10">
        <f>AFC!V45-FC_NE!V45-FC_E!V45</f>
        <v>0</v>
      </c>
      <c r="W45" s="10">
        <f>AFC!W45-FC_NE!W45-FC_E!W45</f>
        <v>0</v>
      </c>
      <c r="X45" s="10">
        <f>AFC!X45-FC_NE!X45-FC_E!X45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2.0014617368873679</v>
      </c>
      <c r="D46" s="10">
        <f>AFC!D46-FC_NE!D46-FC_E!D46</f>
        <v>1.0007738607050705</v>
      </c>
      <c r="E46" s="10">
        <f>AFC!E46-FC_NE!E46-FC_E!E46</f>
        <v>-1.0007738607050669</v>
      </c>
      <c r="F46" s="10">
        <f>AFC!F46-FC_NE!F46-FC_E!F46</f>
        <v>8.5984522783633111E-5</v>
      </c>
      <c r="G46" s="10">
        <f>AFC!G46-FC_NE!G46-FC_E!G46</f>
        <v>-3.5527136788005009E-15</v>
      </c>
      <c r="H46" s="10">
        <f>AFC!H46-FC_NE!H46-FC_E!H46</f>
        <v>0</v>
      </c>
      <c r="I46" s="10">
        <f>AFC!I46-FC_NE!I46-FC_E!I46</f>
        <v>8.5984522765869542E-5</v>
      </c>
      <c r="J46" s="10">
        <f>AFC!J46-FC_NE!J46-FC_E!J46</f>
        <v>8.5984522780080397E-5</v>
      </c>
      <c r="K46" s="10">
        <f>AFC!K46-FC_NE!K46-FC_E!K46</f>
        <v>-3.5527136788005009E-15</v>
      </c>
      <c r="L46" s="10">
        <f>AFC!L46-FC_NE!L46-FC_E!L46</f>
        <v>8.5984522790738538E-5</v>
      </c>
      <c r="M46" s="10">
        <f>AFC!M46-FC_NE!M46-FC_E!M46</f>
        <v>-7.1054273576010019E-15</v>
      </c>
      <c r="N46" s="10">
        <f>AFC!N46-FC_NE!N46-FC_E!N46</f>
        <v>0</v>
      </c>
      <c r="O46" s="10">
        <f>AFC!O46-FC_NE!O46-FC_E!O46</f>
        <v>1.4210854715202004E-14</v>
      </c>
      <c r="P46" s="10">
        <f>AFC!P46-FC_NE!P46-FC_E!P46</f>
        <v>1.4210854715202004E-14</v>
      </c>
      <c r="Q46" s="10">
        <f>AFC!Q46-FC_NE!Q46-FC_E!Q46</f>
        <v>0</v>
      </c>
      <c r="R46" s="10">
        <f>AFC!R46-FC_NE!R46-FC_E!R46</f>
        <v>2.1316282072803006E-14</v>
      </c>
      <c r="S46" s="10">
        <f>AFC!S46-FC_NE!S46-FC_E!S46</f>
        <v>1.4210854715202004E-14</v>
      </c>
      <c r="T46" s="10">
        <f>AFC!T46-FC_NE!T46-FC_E!T46</f>
        <v>-8.5984522794291252E-5</v>
      </c>
      <c r="U46" s="10">
        <f>AFC!U46-FC_NE!U46-FC_E!U46</f>
        <v>-8.5984522783633111E-5</v>
      </c>
      <c r="V46" s="10">
        <f>AFC!V46-FC_NE!V46-FC_E!V46</f>
        <v>8.5984522780080397E-5</v>
      </c>
      <c r="W46" s="10">
        <f>AFC!W46-FC_NE!W46-FC_E!W46</f>
        <v>7.1054273576010019E-15</v>
      </c>
      <c r="X46" s="10">
        <f>AFC!X46-FC_NE!X46-FC_E!X46</f>
        <v>8.5984522709026123E-5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-0.99879621668100071</v>
      </c>
      <c r="D47" s="10">
        <f>AFC!D47-FC_NE!D47-FC_E!D47</f>
        <v>-1.4210854715202004E-14</v>
      </c>
      <c r="E47" s="10">
        <f>AFC!E47-FC_NE!E47-FC_E!E47</f>
        <v>8.598452281205482E-5</v>
      </c>
      <c r="F47" s="10">
        <f>AFC!F47-FC_NE!F47-FC_E!F47</f>
        <v>2.8421709430404007E-14</v>
      </c>
      <c r="G47" s="10">
        <f>AFC!G47-FC_NE!G47-FC_E!G47</f>
        <v>1.4210854715202004E-14</v>
      </c>
      <c r="H47" s="10">
        <f>AFC!H47-FC_NE!H47-FC_E!H47</f>
        <v>8.5984522826265675E-5</v>
      </c>
      <c r="I47" s="10">
        <f>AFC!I47-FC_NE!I47-FC_E!I47</f>
        <v>-8.5984522712578837E-5</v>
      </c>
      <c r="J47" s="10">
        <f>AFC!J47-FC_NE!J47-FC_E!J47</f>
        <v>-8.5984522684157128E-5</v>
      </c>
      <c r="K47" s="10">
        <f>AFC!K47-FC_NE!K47-FC_E!K47</f>
        <v>2.8421709430404007E-14</v>
      </c>
      <c r="L47" s="10">
        <f>AFC!L47-FC_NE!L47-FC_E!L47</f>
        <v>1.4210854715202004E-14</v>
      </c>
      <c r="M47" s="10">
        <f>AFC!M47-FC_NE!M47-FC_E!M47</f>
        <v>-8.598452281205482E-5</v>
      </c>
      <c r="N47" s="10">
        <f>AFC!N47-FC_NE!N47-FC_E!N47</f>
        <v>0</v>
      </c>
      <c r="O47" s="10">
        <f>AFC!O47-FC_NE!O47-FC_E!O47</f>
        <v>-4.2632564145606011E-14</v>
      </c>
      <c r="P47" s="10">
        <f>AFC!P47-FC_NE!P47-FC_E!P47</f>
        <v>2.8421709430404007E-14</v>
      </c>
      <c r="Q47" s="10">
        <f>AFC!Q47-FC_NE!Q47-FC_E!Q47</f>
        <v>-8.5984522797843965E-5</v>
      </c>
      <c r="R47" s="10">
        <f>AFC!R47-FC_NE!R47-FC_E!R47</f>
        <v>-2.8421709430404007E-14</v>
      </c>
      <c r="S47" s="10">
        <f>AFC!S47-FC_NE!S47-FC_E!S47</f>
        <v>2.8421709430404007E-14</v>
      </c>
      <c r="T47" s="10">
        <f>AFC!T47-FC_NE!T47-FC_E!T47</f>
        <v>-2.8421709430404007E-14</v>
      </c>
      <c r="U47" s="10">
        <f>AFC!U47-FC_NE!U47-FC_E!U47</f>
        <v>-8.5984522769422256E-5</v>
      </c>
      <c r="V47" s="10">
        <f>AFC!V47-FC_NE!V47-FC_E!V47</f>
        <v>5.6843418860808015E-14</v>
      </c>
      <c r="W47" s="10">
        <f>AFC!W47-FC_NE!W47-FC_E!W47</f>
        <v>-8.5984522741000546E-5</v>
      </c>
      <c r="X47" s="10">
        <f>AFC!X47-FC_NE!X47-FC_E!X47</f>
        <v>-2.8421709430404007E-14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0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0</v>
      </c>
      <c r="H48" s="10">
        <f>AFC!H48-FC_NE!H48-FC_E!H48</f>
        <v>-8.659739592076221E-15</v>
      </c>
      <c r="I48" s="10">
        <f>AFC!I48-FC_NE!I48-FC_E!I48</f>
        <v>0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0</v>
      </c>
      <c r="M48" s="10">
        <f>AFC!M48-FC_NE!M48-FC_E!M48</f>
        <v>-4.8849813083506888E-15</v>
      </c>
      <c r="N48" s="10">
        <f>AFC!N48-FC_NE!N48-FC_E!N48</f>
        <v>0</v>
      </c>
      <c r="O48" s="10">
        <f>AFC!O48-FC_NE!O48-FC_E!O48</f>
        <v>0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0</v>
      </c>
      <c r="S48" s="10">
        <f>AFC!S48-FC_NE!S48-FC_E!S48</f>
        <v>0</v>
      </c>
      <c r="T48" s="10">
        <f>AFC!T48-FC_NE!T48-FC_E!T48</f>
        <v>0</v>
      </c>
      <c r="U48" s="10">
        <f>AFC!U48-FC_NE!U48-FC_E!U48</f>
        <v>0</v>
      </c>
      <c r="V48" s="10">
        <f>AFC!V48-FC_NE!V48-FC_E!V48</f>
        <v>0</v>
      </c>
      <c r="W48" s="10">
        <f>AFC!W48-FC_NE!W48-FC_E!W48</f>
        <v>0</v>
      </c>
      <c r="X48" s="10">
        <f>AFC!X48-FC_NE!X48-FC_E!X48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0</v>
      </c>
      <c r="F49" s="10">
        <f>AFC!F49-FC_NE!F49-FC_E!F49</f>
        <v>0</v>
      </c>
      <c r="G49" s="10">
        <f>AFC!G49-FC_NE!G49-FC_E!G49</f>
        <v>8.5984522786297646E-5</v>
      </c>
      <c r="H49" s="10">
        <f>AFC!H49-FC_NE!H49-FC_E!H49</f>
        <v>8.5984522785853557E-5</v>
      </c>
      <c r="I49" s="10">
        <f>AFC!I49-FC_NE!I49-FC_E!I49</f>
        <v>8.5984522785853557E-5</v>
      </c>
      <c r="J49" s="10">
        <f>AFC!J49-FC_NE!J49-FC_E!J49</f>
        <v>8.5984522786297646E-5</v>
      </c>
      <c r="K49" s="10">
        <f>AFC!K49-FC_NE!K49-FC_E!K49</f>
        <v>8.5984522785853557E-5</v>
      </c>
      <c r="L49" s="10">
        <f>AFC!L49-FC_NE!L49-FC_E!L49</f>
        <v>0</v>
      </c>
      <c r="M49" s="10">
        <f>AFC!M49-FC_NE!M49-FC_E!M49</f>
        <v>3.1086244689504383E-15</v>
      </c>
      <c r="N49" s="10">
        <f>AFC!N49-FC_NE!N49-FC_E!N49</f>
        <v>-4.8849813083506888E-15</v>
      </c>
      <c r="O49" s="10">
        <f>AFC!O49-FC_NE!O49-FC_E!O49</f>
        <v>-1.1990408665951691E-14</v>
      </c>
      <c r="P49" s="10">
        <f>AFC!P49-FC_NE!P49-FC_E!P49</f>
        <v>8.5984522792958984E-5</v>
      </c>
      <c r="Q49" s="10">
        <f>AFC!Q49-FC_NE!Q49-FC_E!Q49</f>
        <v>8.5984522785853557E-5</v>
      </c>
      <c r="R49" s="10">
        <f>AFC!R49-FC_NE!R49-FC_E!R49</f>
        <v>6.6613381477509392E-15</v>
      </c>
      <c r="S49" s="10">
        <f>AFC!S49-FC_NE!S49-FC_E!S49</f>
        <v>-8.5984522789850359E-5</v>
      </c>
      <c r="T49" s="10">
        <f>AFC!T49-FC_NE!T49-FC_E!T49</f>
        <v>-8.5984522781856754E-5</v>
      </c>
      <c r="U49" s="10">
        <f>AFC!U49-FC_NE!U49-FC_E!U49</f>
        <v>8.5984522792514895E-5</v>
      </c>
      <c r="V49" s="10">
        <f>AFC!V49-FC_NE!V49-FC_E!V49</f>
        <v>-5.773159728050814E-15</v>
      </c>
      <c r="W49" s="10">
        <f>AFC!W49-FC_NE!W49-FC_E!W49</f>
        <v>8.8817841970012523E-16</v>
      </c>
      <c r="X49" s="10">
        <f>AFC!X49-FC_NE!X49-FC_E!X49</f>
        <v>2.6645352591003757E-15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3.5527136788005009E-15</v>
      </c>
      <c r="D50" s="10">
        <f>AFC!D50-FC_NE!D50-FC_E!D50</f>
        <v>0</v>
      </c>
      <c r="E50" s="10">
        <f>AFC!E50-FC_NE!E50-FC_E!E50</f>
        <v>7.1054273576010019E-15</v>
      </c>
      <c r="F50" s="10">
        <f>AFC!F50-FC_NE!F50-FC_E!F50</f>
        <v>-8.5984522801396679E-5</v>
      </c>
      <c r="G50" s="10">
        <f>AFC!G50-FC_NE!G50-FC_E!G50</f>
        <v>-8.5984522790738538E-5</v>
      </c>
      <c r="H50" s="10">
        <f>AFC!H50-FC_NE!H50-FC_E!H50</f>
        <v>-1.4210854715202004E-14</v>
      </c>
      <c r="I50" s="10">
        <f>AFC!I50-FC_NE!I50-FC_E!I50</f>
        <v>7.1054273576010019E-15</v>
      </c>
      <c r="J50" s="10">
        <f>AFC!J50-FC_NE!J50-FC_E!J50</f>
        <v>8.5984522783633111E-5</v>
      </c>
      <c r="K50" s="10">
        <f>AFC!K50-FC_NE!K50-FC_E!K50</f>
        <v>0</v>
      </c>
      <c r="L50" s="10">
        <f>AFC!L50-FC_NE!L50-FC_E!L50</f>
        <v>7.1054273576010019E-15</v>
      </c>
      <c r="M50" s="10">
        <f>AFC!M50-FC_NE!M50-FC_E!M50</f>
        <v>0</v>
      </c>
      <c r="N50" s="10">
        <f>AFC!N50-FC_NE!N50-FC_E!N50</f>
        <v>0</v>
      </c>
      <c r="O50" s="10">
        <f>AFC!O50-FC_NE!O50-FC_E!O50</f>
        <v>0</v>
      </c>
      <c r="P50" s="10">
        <f>AFC!P50-FC_NE!P50-FC_E!P50</f>
        <v>0</v>
      </c>
      <c r="Q50" s="10">
        <f>AFC!Q50-FC_NE!Q50-FC_E!Q50</f>
        <v>1.4210854715202004E-14</v>
      </c>
      <c r="R50" s="10">
        <f>AFC!R50-FC_NE!R50-FC_E!R50</f>
        <v>-8.5984522783633111E-5</v>
      </c>
      <c r="S50" s="10">
        <f>AFC!S50-FC_NE!S50-FC_E!S50</f>
        <v>8.5984522797843965E-5</v>
      </c>
      <c r="T50" s="10">
        <f>AFC!T50-FC_NE!T50-FC_E!T50</f>
        <v>0</v>
      </c>
      <c r="U50" s="10">
        <f>AFC!U50-FC_NE!U50-FC_E!U50</f>
        <v>0</v>
      </c>
      <c r="V50" s="10">
        <f>AFC!V50-FC_NE!V50-FC_E!V50</f>
        <v>8.5984522797843965E-5</v>
      </c>
      <c r="W50" s="10">
        <f>AFC!W50-FC_NE!W50-FC_E!W50</f>
        <v>1.4210854715202004E-14</v>
      </c>
      <c r="X50" s="10">
        <f>AFC!X50-FC_NE!X50-FC_E!X50</f>
        <v>7.1054273576010019E-15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6.8212102632969618E-13</v>
      </c>
      <c r="D51" s="37">
        <f>AFC!D51-FC_NE!D51-FC_E!D51</f>
        <v>-5.1159076974727213E-13</v>
      </c>
      <c r="E51" s="37">
        <f>AFC!E51-FC_NE!E51-FC_E!E51</f>
        <v>0</v>
      </c>
      <c r="F51" s="37">
        <f>AFC!F51-FC_NE!F51-FC_E!F51</f>
        <v>0</v>
      </c>
      <c r="G51" s="37">
        <f>AFC!G51-FC_NE!G51-FC_E!G51</f>
        <v>0</v>
      </c>
      <c r="H51" s="37">
        <f>AFC!H51-FC_NE!H51-FC_E!H51</f>
        <v>0</v>
      </c>
      <c r="I51" s="37">
        <f>AFC!I51-FC_NE!I51-FC_E!I51</f>
        <v>0</v>
      </c>
      <c r="J51" s="37">
        <f>AFC!J51-FC_NE!J51-FC_E!J51</f>
        <v>0</v>
      </c>
      <c r="K51" s="37">
        <f>AFC!K51-FC_NE!K51-FC_E!K51</f>
        <v>0</v>
      </c>
      <c r="L51" s="37">
        <f>AFC!L51-FC_NE!L51-FC_E!L51</f>
        <v>0</v>
      </c>
      <c r="M51" s="37">
        <f>AFC!M51-FC_NE!M51-FC_E!M51</f>
        <v>0.12897678417846237</v>
      </c>
      <c r="N51" s="37">
        <f>AFC!N51-FC_NE!N51-FC_E!N51</f>
        <v>1.2505552149377763E-12</v>
      </c>
      <c r="O51" s="37">
        <f>AFC!O51-FC_NE!O51-FC_E!O51</f>
        <v>0</v>
      </c>
      <c r="P51" s="37">
        <f>AFC!P51-FC_NE!P51-FC_E!P51</f>
        <v>0</v>
      </c>
      <c r="Q51" s="37">
        <f>AFC!Q51-FC_NE!Q51-FC_E!Q51</f>
        <v>0</v>
      </c>
      <c r="R51" s="37">
        <f>AFC!R51-FC_NE!R51-FC_E!R51</f>
        <v>0</v>
      </c>
      <c r="S51" s="37">
        <f>AFC!S51-FC_NE!S51-FC_E!S51</f>
        <v>0</v>
      </c>
      <c r="T51" s="37">
        <f>AFC!T51-FC_NE!T51-FC_E!T51</f>
        <v>1.8228718830414437E-2</v>
      </c>
      <c r="U51" s="37">
        <f>AFC!U51-FC_NE!U51-FC_E!U51</f>
        <v>-9.6302665518805952E-3</v>
      </c>
      <c r="V51" s="37">
        <f>AFC!V51-FC_NE!V51-FC_E!V51</f>
        <v>-3.9122957868698904E-2</v>
      </c>
      <c r="W51" s="37">
        <f>AFC!W51-FC_NE!W51-FC_E!W51</f>
        <v>2.1926053309925919E-2</v>
      </c>
      <c r="X51" s="37">
        <f>AFC!X51-FC_NE!X51-FC_E!X51</f>
        <v>1.263972484957776E-2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-29.401805674978618</v>
      </c>
      <c r="F52" s="37">
        <f t="shared" si="20"/>
        <v>-38.955631986242466</v>
      </c>
      <c r="G52" s="37">
        <f t="shared" si="20"/>
        <v>-35.540240756663593</v>
      </c>
      <c r="H52" s="37">
        <f t="shared" si="20"/>
        <v>-10.91530524505572</v>
      </c>
      <c r="I52" s="37">
        <f t="shared" si="20"/>
        <v>-5.3738607050731977</v>
      </c>
      <c r="J52" s="37">
        <f t="shared" si="20"/>
        <v>-1.7196904557970072E-4</v>
      </c>
      <c r="K52" s="37">
        <f t="shared" si="20"/>
        <v>8.5984522776527683E-5</v>
      </c>
      <c r="L52" s="37">
        <f t="shared" si="20"/>
        <v>1.7196904549288128E-4</v>
      </c>
      <c r="M52" s="37">
        <f t="shared" si="20"/>
        <v>-1.7196904478566921E-4</v>
      </c>
      <c r="N52" s="37">
        <f t="shared" si="20"/>
        <v>4.4053649617126212E-13</v>
      </c>
      <c r="O52" s="37">
        <f t="shared" si="20"/>
        <v>1.9895196601282805E-13</v>
      </c>
      <c r="P52" s="37">
        <f t="shared" si="20"/>
        <v>-3.0553337637684308E-13</v>
      </c>
      <c r="Q52" s="37">
        <f t="shared" si="20"/>
        <v>-8.598452283425928E-5</v>
      </c>
      <c r="R52" s="37">
        <f t="shared" si="20"/>
        <v>-8.5984522389281892E-5</v>
      </c>
      <c r="S52" s="37">
        <f t="shared" si="20"/>
        <v>8.2156503822261584E-15</v>
      </c>
      <c r="T52" s="37">
        <f t="shared" si="20"/>
        <v>-13.685812553739948</v>
      </c>
      <c r="U52" s="37">
        <f t="shared" si="20"/>
        <v>2.5795356900693012E-4</v>
      </c>
      <c r="V52" s="37">
        <f t="shared" si="20"/>
        <v>-8.5984523020485315E-5</v>
      </c>
      <c r="W52" s="37">
        <f t="shared" si="20"/>
        <v>-5.8066051966676469E-13</v>
      </c>
      <c r="X52" s="37">
        <f t="shared" ref="X52" si="21">SUM(X53:X70)</f>
        <v>-1.7196904566475768E-4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0</v>
      </c>
      <c r="E59" s="10">
        <f>AFC!E59-FC_NE!E59-FC_E!E59</f>
        <v>-29.401805674978618</v>
      </c>
      <c r="F59" s="10">
        <f>AFC!F59-FC_NE!F59-FC_E!F59</f>
        <v>-38.955717970765249</v>
      </c>
      <c r="G59" s="10">
        <f>AFC!G59-FC_NE!G59-FC_E!G59</f>
        <v>-35.540240756663593</v>
      </c>
      <c r="H59" s="10">
        <f>AFC!H59-FC_NE!H59-FC_E!H59</f>
        <v>-10.91530524505572</v>
      </c>
      <c r="I59" s="10">
        <f>AFC!I59-FC_NE!I59-FC_E!I59</f>
        <v>-5.3739466895959822</v>
      </c>
      <c r="J59" s="10">
        <f>AFC!J59-FC_NE!J59-FC_E!J59</f>
        <v>-8.5984522797843965E-5</v>
      </c>
      <c r="K59" s="10">
        <f>AFC!K59-FC_NE!K59-FC_E!K59</f>
        <v>0</v>
      </c>
      <c r="L59" s="10">
        <f>AFC!L59-FC_NE!L59-FC_E!L59</f>
        <v>1.7196904548200109E-4</v>
      </c>
      <c r="M59" s="10">
        <f>AFC!M59-FC_NE!M59-FC_E!M59</f>
        <v>-8.5984522002036101E-5</v>
      </c>
      <c r="N59" s="10">
        <f>AFC!N59-FC_NE!N59-FC_E!N59</f>
        <v>-8.5984522343096614E-5</v>
      </c>
      <c r="O59" s="10">
        <f>AFC!O59-FC_NE!O59-FC_E!O59</f>
        <v>-1.7196904536831426E-4</v>
      </c>
      <c r="P59" s="10">
        <f>AFC!P59-FC_NE!P59-FC_E!P59</f>
        <v>8.5984522456783452E-5</v>
      </c>
      <c r="Q59" s="10">
        <f>AFC!Q59-FC_NE!Q59-FC_E!Q59</f>
        <v>0</v>
      </c>
      <c r="R59" s="10">
        <f>AFC!R59-FC_NE!R59-FC_E!R59</f>
        <v>-8.5984522343096614E-5</v>
      </c>
      <c r="S59" s="10">
        <f>AFC!S59-FC_NE!S59-FC_E!S59</f>
        <v>0</v>
      </c>
      <c r="T59" s="10">
        <f>AFC!T59-FC_NE!T59-FC_E!T59</f>
        <v>-13.685984522785475</v>
      </c>
      <c r="U59" s="10">
        <f>AFC!U59-FC_NE!U59-FC_E!U59</f>
        <v>8.5984523479964992E-5</v>
      </c>
      <c r="V59" s="10">
        <f>AFC!V59-FC_NE!V59-FC_E!V59</f>
        <v>8.598452257047029E-5</v>
      </c>
      <c r="W59" s="10">
        <f>AFC!W59-FC_NE!W59-FC_E!W59</f>
        <v>-8.5984523366278154E-5</v>
      </c>
      <c r="X59" s="10">
        <f>AFC!X59-FC_NE!X59-FC_E!X59</f>
        <v>-8.5984522797843965E-5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-8.5984522785631512E-5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-8.5984522785409467E-5</v>
      </c>
      <c r="R60" s="10">
        <f>AFC!R60-FC_NE!R60-FC_E!R60</f>
        <v>8.5984522785409467E-5</v>
      </c>
      <c r="S60" s="10">
        <f>AFC!S60-FC_NE!S60-FC_E!S60</f>
        <v>8.5984522783855155E-5</v>
      </c>
      <c r="T60" s="10">
        <f>AFC!T60-FC_NE!T60-FC_E!T60</f>
        <v>2.886579864025407E-15</v>
      </c>
      <c r="U60" s="10">
        <f>AFC!U60-FC_NE!U60-FC_E!U60</f>
        <v>8.5984522786741735E-5</v>
      </c>
      <c r="V60" s="10">
        <f>AFC!V60-FC_NE!V60-FC_E!V60</f>
        <v>0</v>
      </c>
      <c r="W60" s="10">
        <f>AFC!W60-FC_NE!W60-FC_E!W60</f>
        <v>8.5984522787185824E-5</v>
      </c>
      <c r="X60" s="10">
        <f>AFC!X60-FC_NE!X60-FC_E!X60</f>
        <v>-8.5984522783633111E-5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0</v>
      </c>
      <c r="F61" s="10">
        <f>AFC!F61-FC_NE!F61-FC_E!F61</f>
        <v>8.5984522786297646E-5</v>
      </c>
      <c r="G61" s="10">
        <f>AFC!G61-FC_NE!G61-FC_E!G61</f>
        <v>0</v>
      </c>
      <c r="H61" s="10">
        <f>AFC!H61-FC_NE!H61-FC_E!H61</f>
        <v>0</v>
      </c>
      <c r="I61" s="10">
        <f>AFC!I61-FC_NE!I61-FC_E!I61</f>
        <v>8.5984522786408668E-5</v>
      </c>
      <c r="J61" s="10">
        <f>AFC!J61-FC_NE!J61-FC_E!J61</f>
        <v>0</v>
      </c>
      <c r="K61" s="10">
        <f>AFC!K61-FC_NE!K61-FC_E!K61</f>
        <v>0</v>
      </c>
      <c r="L61" s="10">
        <f>AFC!L61-FC_NE!L61-FC_E!L61</f>
        <v>8.5984522785853557E-5</v>
      </c>
      <c r="M61" s="10">
        <f>AFC!M61-FC_NE!M61-FC_E!M61</f>
        <v>0</v>
      </c>
      <c r="N61" s="10">
        <f>AFC!N61-FC_NE!N61-FC_E!N61</f>
        <v>0</v>
      </c>
      <c r="O61" s="10">
        <f>AFC!O61-FC_NE!O61-FC_E!O61</f>
        <v>8.5984522785409467E-5</v>
      </c>
      <c r="P61" s="10">
        <f>AFC!P61-FC_NE!P61-FC_E!P61</f>
        <v>0</v>
      </c>
      <c r="Q61" s="10">
        <f>AFC!Q61-FC_NE!Q61-FC_E!Q61</f>
        <v>0</v>
      </c>
      <c r="R61" s="10">
        <f>AFC!R61-FC_NE!R61-FC_E!R61</f>
        <v>0</v>
      </c>
      <c r="S61" s="10">
        <f>AFC!S61-FC_NE!S61-FC_E!S61</f>
        <v>0</v>
      </c>
      <c r="T61" s="10">
        <f>AFC!T61-FC_NE!T61-FC_E!T61</f>
        <v>0</v>
      </c>
      <c r="U61" s="10">
        <f>AFC!U61-FC_NE!U61-FC_E!U61</f>
        <v>0</v>
      </c>
      <c r="V61" s="10">
        <f>AFC!V61-FC_NE!V61-FC_E!V61</f>
        <v>-8.5984522796067608E-5</v>
      </c>
      <c r="W61" s="10">
        <f>AFC!W61-FC_NE!W61-FC_E!W61</f>
        <v>0</v>
      </c>
      <c r="X61" s="10">
        <f>AFC!X61-FC_NE!X61-FC_E!X61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0</v>
      </c>
      <c r="K62" s="10">
        <f>AFC!K62-FC_NE!K62-FC_E!K62</f>
        <v>0</v>
      </c>
      <c r="L62" s="10">
        <f>AFC!L62-FC_NE!L62-FC_E!L62</f>
        <v>0</v>
      </c>
      <c r="M62" s="10">
        <f>AFC!M62-FC_NE!M62-FC_E!M62</f>
        <v>0</v>
      </c>
      <c r="N62" s="10">
        <f>AFC!N62-FC_NE!N62-FC_E!N62</f>
        <v>0</v>
      </c>
      <c r="O62" s="10">
        <f>AFC!O62-FC_NE!O62-FC_E!O62</f>
        <v>0</v>
      </c>
      <c r="P62" s="10">
        <f>AFC!P62-FC_NE!P62-FC_E!P62</f>
        <v>3.5527136788005009E-15</v>
      </c>
      <c r="Q62" s="10">
        <f>AFC!Q62-FC_NE!Q62-FC_E!Q62</f>
        <v>-1.0658141036401503E-14</v>
      </c>
      <c r="R62" s="10">
        <f>AFC!R62-FC_NE!R62-FC_E!R62</f>
        <v>-3.5527136788005009E-15</v>
      </c>
      <c r="S62" s="10">
        <f>AFC!S62-FC_NE!S62-FC_E!S62</f>
        <v>-7.1054273576010019E-15</v>
      </c>
      <c r="T62" s="10">
        <f>AFC!T62-FC_NE!T62-FC_E!T62</f>
        <v>-6.106226635438361E-15</v>
      </c>
      <c r="U62" s="10">
        <f>AFC!U62-FC_NE!U62-FC_E!U62</f>
        <v>-6.106226635438361E-15</v>
      </c>
      <c r="V62" s="10">
        <f>AFC!V62-FC_NE!V62-FC_E!V62</f>
        <v>-4.1494585545365226E-15</v>
      </c>
      <c r="W62" s="10">
        <f>AFC!W62-FC_NE!W62-FC_E!W62</f>
        <v>-5.1209037010835345E-15</v>
      </c>
      <c r="X62" s="10">
        <f>AFC!X62-FC_NE!X62-FC_E!X62</f>
        <v>5.5372373353179682E-15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4.4408920985006262E-16</v>
      </c>
      <c r="H63" s="10">
        <f>AFC!H63-FC_NE!H63-FC_E!H63</f>
        <v>2.2204460492503131E-16</v>
      </c>
      <c r="I63" s="10">
        <f>AFC!I63-FC_NE!I63-FC_E!I63</f>
        <v>0</v>
      </c>
      <c r="J63" s="10">
        <f>AFC!J63-FC_NE!J63-FC_E!J63</f>
        <v>1.7763568394002505E-15</v>
      </c>
      <c r="K63" s="10">
        <f>AFC!K63-FC_NE!K63-FC_E!K63</f>
        <v>8.5984522783633111E-5</v>
      </c>
      <c r="L63" s="10">
        <f>AFC!L63-FC_NE!L63-FC_E!L63</f>
        <v>-8.5984522787185824E-5</v>
      </c>
      <c r="M63" s="10">
        <f>AFC!M63-FC_NE!M63-FC_E!M63</f>
        <v>7.1054273576010019E-15</v>
      </c>
      <c r="N63" s="10">
        <f>AFC!N63-FC_NE!N63-FC_E!N63</f>
        <v>-7.1054273576010019E-15</v>
      </c>
      <c r="O63" s="10">
        <f>AFC!O63-FC_NE!O63-FC_E!O63</f>
        <v>8.5984522781856754E-5</v>
      </c>
      <c r="P63" s="10">
        <f>AFC!P63-FC_NE!P63-FC_E!P63</f>
        <v>3.5527136788005009E-15</v>
      </c>
      <c r="Q63" s="10">
        <f>AFC!Q63-FC_NE!Q63-FC_E!Q63</f>
        <v>-8.5984522786297646E-5</v>
      </c>
      <c r="R63" s="10">
        <f>AFC!R63-FC_NE!R63-FC_E!R63</f>
        <v>-8.8817841970012523E-15</v>
      </c>
      <c r="S63" s="10">
        <f>AFC!S63-FC_NE!S63-FC_E!S63</f>
        <v>8.8817841970012523E-16</v>
      </c>
      <c r="T63" s="10">
        <f>AFC!T63-FC_NE!T63-FC_E!T63</f>
        <v>8.5984522787185824E-5</v>
      </c>
      <c r="U63" s="10">
        <f>AFC!U63-FC_NE!U63-FC_E!U63</f>
        <v>5.3290705182007514E-15</v>
      </c>
      <c r="V63" s="10">
        <f>AFC!V63-FC_NE!V63-FC_E!V63</f>
        <v>0</v>
      </c>
      <c r="W63" s="10">
        <f>AFC!W63-FC_NE!W63-FC_E!W63</f>
        <v>3.5527136788005009E-15</v>
      </c>
      <c r="X63" s="10">
        <f>AFC!X63-FC_NE!X63-FC_E!X63</f>
        <v>-3.5527136788005009E-15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0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-3.3306690738754696E-16</v>
      </c>
      <c r="H65" s="10">
        <f>AFC!H65-FC_NE!H65-FC_E!H65</f>
        <v>-4.4408920985006262E-16</v>
      </c>
      <c r="I65" s="10">
        <f>AFC!I65-FC_NE!I65-FC_E!I65</f>
        <v>-1.7763568394002505E-15</v>
      </c>
      <c r="J65" s="10">
        <f>AFC!J65-FC_NE!J65-FC_E!J65</f>
        <v>-8.5984522783633111E-5</v>
      </c>
      <c r="K65" s="10">
        <f>AFC!K65-FC_NE!K65-FC_E!K65</f>
        <v>-7.1054273576010019E-15</v>
      </c>
      <c r="L65" s="10">
        <f>AFC!L65-FC_NE!L65-FC_E!L65</f>
        <v>8.5984522797843965E-5</v>
      </c>
      <c r="M65" s="10">
        <f>AFC!M65-FC_NE!M65-FC_E!M65</f>
        <v>-8.5984522790738538E-5</v>
      </c>
      <c r="N65" s="10">
        <f>AFC!N65-FC_NE!N65-FC_E!N65</f>
        <v>8.5984522790738538E-5</v>
      </c>
      <c r="O65" s="10">
        <f>AFC!O65-FC_NE!O65-FC_E!O65</f>
        <v>0</v>
      </c>
      <c r="P65" s="10">
        <f>AFC!P65-FC_NE!P65-FC_E!P65</f>
        <v>2.1316282072803006E-14</v>
      </c>
      <c r="Q65" s="10">
        <f>AFC!Q65-FC_NE!Q65-FC_E!Q65</f>
        <v>8.5984522748105974E-5</v>
      </c>
      <c r="R65" s="10">
        <f>AFC!R65-FC_NE!R65-FC_E!R65</f>
        <v>-8.5984522819160247E-5</v>
      </c>
      <c r="S65" s="10">
        <f>AFC!S65-FC_NE!S65-FC_E!S65</f>
        <v>7.1054273576010019E-15</v>
      </c>
      <c r="T65" s="10">
        <f>AFC!T65-FC_NE!T65-FC_E!T65</f>
        <v>8.5984522741000546E-5</v>
      </c>
      <c r="U65" s="10">
        <f>AFC!U65-FC_NE!U65-FC_E!U65</f>
        <v>-5.6843418860808015E-14</v>
      </c>
      <c r="V65" s="10">
        <f>AFC!V65-FC_NE!V65-FC_E!V65</f>
        <v>8.5984522783633111E-5</v>
      </c>
      <c r="W65" s="10">
        <f>AFC!W65-FC_NE!W65-FC_E!W65</f>
        <v>0</v>
      </c>
      <c r="X65" s="10">
        <f>AFC!X65-FC_NE!X65-FC_E!X65</f>
        <v>-8.5265128291212022E-14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-8.5984522790738538E-5</v>
      </c>
      <c r="Q66" s="10">
        <f>AFC!Q66-FC_NE!Q66-FC_E!Q66</f>
        <v>0</v>
      </c>
      <c r="R66" s="10">
        <f>AFC!R66-FC_NE!R66-FC_E!R66</f>
        <v>0</v>
      </c>
      <c r="S66" s="10">
        <f>AFC!S66-FC_NE!S66-FC_E!S66</f>
        <v>-8.5984522776527683E-5</v>
      </c>
      <c r="T66" s="10">
        <f>AFC!T66-FC_NE!T66-FC_E!T66</f>
        <v>0</v>
      </c>
      <c r="U66" s="10">
        <f>AFC!U66-FC_NE!U66-FC_E!U66</f>
        <v>8.5984522797843965E-5</v>
      </c>
      <c r="V66" s="10">
        <f>AFC!V66-FC_NE!V66-FC_E!V66</f>
        <v>-8.5984522783633111E-5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-8.5984522790738538E-5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-7.1054273576010019E-15</v>
      </c>
      <c r="Q71" s="37">
        <f t="shared" si="22"/>
        <v>1.7763568394002505E-15</v>
      </c>
      <c r="R71" s="37">
        <f t="shared" si="22"/>
        <v>-4.4408920985006262E-15</v>
      </c>
      <c r="S71" s="37">
        <f t="shared" si="22"/>
        <v>-8.5984522790738538E-5</v>
      </c>
      <c r="T71" s="37">
        <f t="shared" si="22"/>
        <v>-8.5984522784920275E-5</v>
      </c>
      <c r="U71" s="37">
        <f t="shared" si="22"/>
        <v>8.5984522789295248E-5</v>
      </c>
      <c r="V71" s="37">
        <f t="shared" si="22"/>
        <v>-6.897260540483785E-15</v>
      </c>
      <c r="W71" s="37">
        <f t="shared" si="22"/>
        <v>-5.3429483060085659E-15</v>
      </c>
      <c r="X71" s="37">
        <f t="shared" ref="X71" si="23">SUM(X72:X73)</f>
        <v>-8.5984522774196215E-5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8.8817841970012523E-16</v>
      </c>
      <c r="S72" s="10">
        <f>AFC!S72-FC_NE!S72-FC_E!S72</f>
        <v>0</v>
      </c>
      <c r="T72" s="10">
        <f>AFC!T72-FC_NE!T72-FC_E!T72</f>
        <v>-8.5984522786363565E-5</v>
      </c>
      <c r="U72" s="10">
        <f>AFC!U72-FC_NE!U72-FC_E!U72</f>
        <v>8.5984522784743334E-5</v>
      </c>
      <c r="V72" s="10">
        <f>AFC!V72-FC_NE!V72-FC_E!V72</f>
        <v>-5.3290705182007514E-15</v>
      </c>
      <c r="W72" s="10">
        <f>AFC!W72-FC_NE!W72-FC_E!W72</f>
        <v>8.598452278696378E-5</v>
      </c>
      <c r="X72" s="10">
        <f>AFC!X72-FC_NE!X72-FC_E!X72</f>
        <v>-8.5984522775195416E-5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0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0</v>
      </c>
      <c r="K73" s="10">
        <f>AFC!K73-FC_NE!K73-FC_E!K73</f>
        <v>0</v>
      </c>
      <c r="L73" s="10">
        <f>AFC!L73-FC_NE!L73-FC_E!L73</f>
        <v>0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-7.1054273576010019E-15</v>
      </c>
      <c r="Q73" s="10">
        <f>AFC!Q73-FC_NE!Q73-FC_E!Q73</f>
        <v>1.7763568394002505E-15</v>
      </c>
      <c r="R73" s="10">
        <f>AFC!R73-FC_NE!R73-FC_E!R73</f>
        <v>-5.3290705182007514E-15</v>
      </c>
      <c r="S73" s="10">
        <f>AFC!S73-FC_NE!S73-FC_E!S73</f>
        <v>-8.5984522790738538E-5</v>
      </c>
      <c r="T73" s="10">
        <f>AFC!T73-FC_NE!T73-FC_E!T73</f>
        <v>1.4432899320127035E-15</v>
      </c>
      <c r="U73" s="10">
        <f>AFC!U73-FC_NE!U73-FC_E!U73</f>
        <v>4.5519144009631418E-15</v>
      </c>
      <c r="V73" s="10">
        <f>AFC!V73-FC_NE!V73-FC_E!V73</f>
        <v>-1.5681900222830336E-15</v>
      </c>
      <c r="W73" s="10">
        <f>AFC!W73-FC_NE!W73-FC_E!W73</f>
        <v>-8.5984522792306728E-5</v>
      </c>
      <c r="X73" s="10">
        <f>AFC!X73-FC_NE!X73-FC_E!X73</f>
        <v>9.9920072216264089E-16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1.2954232319677885</v>
      </c>
      <c r="D75" s="37">
        <f>AFC!D75-FC_NE!D75-FC_E!D75</f>
        <v>0.77510075700251946</v>
      </c>
      <c r="E75" s="37">
        <f>AFC!E75-FC_NE!E75-FC_E!E75</f>
        <v>0.72375479449453906</v>
      </c>
      <c r="F75" s="37">
        <f>AFC!F75-FC_NE!F75-FC_E!F75</f>
        <v>0.67429239914076788</v>
      </c>
      <c r="G75" s="37">
        <f>AFC!G75-FC_NE!G75-FC_E!G75</f>
        <v>0.77500884492735622</v>
      </c>
      <c r="H75" s="37">
        <f>AFC!H75-FC_NE!H75-FC_E!H75</f>
        <v>1.0201797674039881</v>
      </c>
      <c r="I75" s="37">
        <f>AFC!I75-FC_NE!I75-FC_E!I75</f>
        <v>0.95471607925401258</v>
      </c>
      <c r="J75" s="37">
        <f>AFC!J75-FC_NE!J75-FC_E!J75</f>
        <v>1.1764084666332337</v>
      </c>
      <c r="K75" s="37">
        <f>AFC!K75-FC_NE!K75-FC_E!K75</f>
        <v>1.3387692186436198</v>
      </c>
      <c r="L75" s="37">
        <f>AFC!L75-FC_NE!L75-FC_E!L75</f>
        <v>0.98953811164005856</v>
      </c>
      <c r="M75" s="37">
        <f>AFC!M75-FC_NE!M75-FC_E!M75</f>
        <v>0.29539647582055295</v>
      </c>
      <c r="N75" s="37">
        <f>AFC!N75-FC_NE!N75-FC_E!N75</f>
        <v>0.26026223969290641</v>
      </c>
      <c r="O75" s="37">
        <f>AFC!O75-FC_NE!O75-FC_E!O75</f>
        <v>0.26890632636298051</v>
      </c>
      <c r="P75" s="37">
        <f>AFC!P75-FC_NE!P75-FC_E!P75</f>
        <v>0.23485199997980999</v>
      </c>
      <c r="Q75" s="37">
        <f>AFC!Q75-FC_NE!Q75-FC_E!Q75</f>
        <v>0.22210232729923973</v>
      </c>
      <c r="R75" s="37">
        <f>AFC!R75-FC_NE!R75-FC_E!R75</f>
        <v>0.21365929045134635</v>
      </c>
      <c r="S75" s="37">
        <f>AFC!S75-FC_NE!S75-FC_E!S75</f>
        <v>0.2473270953902329</v>
      </c>
      <c r="T75" s="37">
        <f>AFC!T75-FC_NE!T75-FC_E!T75</f>
        <v>0.32751930559629727</v>
      </c>
      <c r="U75" s="37">
        <f>AFC!U75-FC_NE!U75-FC_E!U75</f>
        <v>0.34534997869150175</v>
      </c>
      <c r="V75" s="37">
        <f>AFC!V75-FC_NE!V75-FC_E!V75</f>
        <v>0.5102234655803386</v>
      </c>
      <c r="W75" s="37">
        <f>AFC!W75-FC_NE!W75-FC_E!W75</f>
        <v>0.79232135091569944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0</v>
      </c>
      <c r="D76" s="40">
        <f>AFC!D76-FC_NE!D76-FC_E!D76</f>
        <v>0</v>
      </c>
      <c r="E76" s="40">
        <f>AFC!E76-FC_NE!E76-FC_E!E76</f>
        <v>0</v>
      </c>
      <c r="F76" s="40">
        <f>AFC!F76-FC_NE!F76-FC_E!F76</f>
        <v>1.0231815394945443E-12</v>
      </c>
      <c r="G76" s="40">
        <f>AFC!G76-FC_NE!G76-FC_E!G76</f>
        <v>0</v>
      </c>
      <c r="H76" s="40">
        <f>AFC!H76-FC_NE!H76-FC_E!H76</f>
        <v>0</v>
      </c>
      <c r="I76" s="40">
        <f>AFC!I76-FC_NE!I76-FC_E!I76</f>
        <v>0</v>
      </c>
      <c r="J76" s="40">
        <f>AFC!J76-FC_NE!J76-FC_E!J76</f>
        <v>0</v>
      </c>
      <c r="K76" s="40">
        <f>AFC!K76-FC_NE!K76-FC_E!K76</f>
        <v>9.0949470177292824E-13</v>
      </c>
      <c r="L76" s="40">
        <f>AFC!L76-FC_NE!L76-FC_E!L76</f>
        <v>0</v>
      </c>
      <c r="M76" s="40">
        <f>AFC!M76-FC_NE!M76-FC_E!M76</f>
        <v>0</v>
      </c>
      <c r="N76" s="40">
        <f>AFC!N76-FC_NE!N76-FC_E!N76</f>
        <v>0</v>
      </c>
      <c r="O76" s="40">
        <f>AFC!O76-FC_NE!O76-FC_E!O76</f>
        <v>0</v>
      </c>
      <c r="P76" s="40">
        <f>AFC!P76-FC_NE!P76-FC_E!P76</f>
        <v>0</v>
      </c>
      <c r="Q76" s="40">
        <f>AFC!Q76-FC_NE!Q76-FC_E!Q76</f>
        <v>0</v>
      </c>
      <c r="R76" s="40">
        <f>AFC!R76-FC_NE!R76-FC_E!R76</f>
        <v>0</v>
      </c>
      <c r="S76" s="40">
        <f>AFC!S76-FC_NE!S76-FC_E!S76</f>
        <v>0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0</v>
      </c>
      <c r="W76" s="40">
        <f>AFC!W76-FC_NE!W76-FC_E!W76</f>
        <v>0</v>
      </c>
      <c r="X76" s="40">
        <f>AFC!X76-FC_NE!X76-FC_E!X76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58F5CA-3C57-46FB-8627-4C82B9C876E5}"/>
</file>

<file path=customXml/itemProps2.xml><?xml version="1.0" encoding="utf-8"?>
<ds:datastoreItem xmlns:ds="http://schemas.openxmlformats.org/officeDocument/2006/customXml" ds:itemID="{70D5E7A6-3C56-4530-8704-8BDF3FE5C932}"/>
</file>

<file path=customXml/itemProps3.xml><?xml version="1.0" encoding="utf-8"?>
<ds:datastoreItem xmlns:ds="http://schemas.openxmlformats.org/officeDocument/2006/customXml" ds:itemID="{8D25267A-044F-4E65-965F-BF9859074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2024-05-20T16:52:46Z</dcterms:created>
  <dcterms:modified xsi:type="dcterms:W3CDTF">2024-05-20T16:52:47Z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